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erospace_Workspace\Desktop\"/>
    </mc:Choice>
  </mc:AlternateContent>
  <xr:revisionPtr revIDLastSave="0" documentId="13_ncr:1_{16109188-B79D-4C22-99CA-3031BB67DABD}" xr6:coauthVersionLast="47" xr6:coauthVersionMax="47" xr10:uidLastSave="{00000000-0000-0000-0000-000000000000}"/>
  <bookViews>
    <workbookView xWindow="-120" yWindow="-120" windowWidth="24240" windowHeight="13140" activeTab="6" xr2:uid="{98B1D205-54A8-4F7E-B601-C42C01F3032D}"/>
  </bookViews>
  <sheets>
    <sheet name="Sheet3" sheetId="3" r:id="rId1"/>
    <sheet name="自助查询" sheetId="7" r:id="rId2"/>
    <sheet name="单选题" sheetId="4" r:id="rId3"/>
    <sheet name="多选题" sheetId="5" r:id="rId4"/>
    <sheet name="判断题" sheetId="6" r:id="rId5"/>
    <sheet name="自动识别" sheetId="8" r:id="rId6"/>
    <sheet name="Sheet4" sheetId="11" r:id="rId7"/>
    <sheet name="Sheet1" sheetId="9" r:id="rId8"/>
    <sheet name="Sheet2" sheetId="10" r:id="rId9"/>
  </sheets>
  <definedNames>
    <definedName name="_xlnm._FilterDatabase" localSheetId="0" hidden="1">Sheet3!$A$1:$I$1</definedName>
    <definedName name="_xlnm._FilterDatabase" localSheetId="3" hidden="1">多选题!$A$1:$T$100</definedName>
    <definedName name="_xlnm.Print_Area" localSheetId="6">Sheet4!$A$1:$J$576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8" l="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J501" i="11"/>
  <c r="J502" i="11"/>
  <c r="J503" i="11"/>
  <c r="J504" i="11"/>
  <c r="J505" i="11"/>
  <c r="J506" i="11"/>
  <c r="J507" i="11"/>
  <c r="J508" i="11"/>
  <c r="J509" i="11"/>
  <c r="J510" i="11"/>
  <c r="J511" i="11"/>
  <c r="J512" i="11"/>
  <c r="J513" i="11"/>
  <c r="J514" i="11"/>
  <c r="J515" i="11"/>
  <c r="J516" i="11"/>
  <c r="J517" i="11"/>
  <c r="J518" i="11"/>
  <c r="J519" i="11"/>
  <c r="J520" i="11"/>
  <c r="J521" i="11"/>
  <c r="J522" i="11"/>
  <c r="J523" i="11"/>
  <c r="J524" i="11"/>
  <c r="J525" i="11"/>
  <c r="J526" i="11"/>
  <c r="J527" i="11"/>
  <c r="J528" i="11"/>
  <c r="J529" i="11"/>
  <c r="J530" i="11"/>
  <c r="J531" i="11"/>
  <c r="J532" i="11"/>
  <c r="J533" i="11"/>
  <c r="J534" i="11"/>
  <c r="J535" i="11"/>
  <c r="J536" i="11"/>
  <c r="J537" i="11"/>
  <c r="J538" i="11"/>
  <c r="J539" i="11"/>
  <c r="J540" i="11"/>
  <c r="J541" i="11"/>
  <c r="J542" i="11"/>
  <c r="J543" i="11"/>
  <c r="J544" i="11"/>
  <c r="J545" i="11"/>
  <c r="J546" i="11"/>
  <c r="J547" i="11"/>
  <c r="J548" i="11"/>
  <c r="J549" i="11"/>
  <c r="J550" i="11"/>
  <c r="J551" i="11"/>
  <c r="J552" i="11"/>
  <c r="J553" i="11"/>
  <c r="J554" i="11"/>
  <c r="J555" i="11"/>
  <c r="J556" i="11"/>
  <c r="J557" i="11"/>
  <c r="J558" i="11"/>
  <c r="J559" i="11"/>
  <c r="J560" i="11"/>
  <c r="J561" i="11"/>
  <c r="J562" i="11"/>
  <c r="J563" i="11"/>
  <c r="J564" i="11"/>
  <c r="J565" i="11"/>
  <c r="J566" i="11"/>
  <c r="J567" i="11"/>
  <c r="J568" i="11"/>
  <c r="J569" i="11"/>
  <c r="J570" i="11"/>
  <c r="J571" i="11"/>
  <c r="J572" i="11"/>
  <c r="J573" i="11"/>
  <c r="J574" i="11"/>
  <c r="J575" i="11"/>
  <c r="J576" i="11"/>
  <c r="A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1" i="10"/>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C501" i="11"/>
  <c r="D501" i="11"/>
  <c r="E501" i="11"/>
  <c r="F501" i="11"/>
  <c r="G501" i="11"/>
  <c r="H501" i="11"/>
  <c r="I501" i="11"/>
  <c r="A502" i="11"/>
  <c r="C502" i="11"/>
  <c r="D502" i="11"/>
  <c r="E502" i="11"/>
  <c r="F502" i="11"/>
  <c r="G502" i="11"/>
  <c r="H502" i="11"/>
  <c r="I502" i="11"/>
  <c r="A503" i="11"/>
  <c r="C503" i="11"/>
  <c r="D503" i="11"/>
  <c r="E503" i="11"/>
  <c r="F503" i="11"/>
  <c r="G503" i="11"/>
  <c r="H503" i="11"/>
  <c r="I503" i="11"/>
  <c r="A504" i="11"/>
  <c r="C504" i="11"/>
  <c r="D504" i="11"/>
  <c r="E504" i="11"/>
  <c r="F504" i="11"/>
  <c r="G504" i="11"/>
  <c r="H504" i="11"/>
  <c r="I504" i="11"/>
  <c r="A505" i="11"/>
  <c r="C505" i="11"/>
  <c r="D505" i="11"/>
  <c r="E505" i="11"/>
  <c r="F505" i="11"/>
  <c r="G505" i="11"/>
  <c r="H505" i="11"/>
  <c r="I505" i="11"/>
  <c r="A506" i="11"/>
  <c r="C506" i="11"/>
  <c r="D506" i="11"/>
  <c r="E506" i="11"/>
  <c r="F506" i="11"/>
  <c r="G506" i="11"/>
  <c r="H506" i="11"/>
  <c r="I506" i="11"/>
  <c r="A507" i="11"/>
  <c r="C507" i="11"/>
  <c r="D507" i="11"/>
  <c r="E507" i="11"/>
  <c r="F507" i="11"/>
  <c r="G507" i="11"/>
  <c r="H507" i="11"/>
  <c r="I507" i="11"/>
  <c r="A508" i="11"/>
  <c r="C508" i="11"/>
  <c r="D508" i="11"/>
  <c r="E508" i="11"/>
  <c r="F508" i="11"/>
  <c r="G508" i="11"/>
  <c r="H508" i="11"/>
  <c r="I508" i="11"/>
  <c r="A509" i="11"/>
  <c r="C509" i="11"/>
  <c r="D509" i="11"/>
  <c r="E509" i="11"/>
  <c r="F509" i="11"/>
  <c r="G509" i="11"/>
  <c r="H509" i="11"/>
  <c r="I509" i="11"/>
  <c r="A510" i="11"/>
  <c r="C510" i="11"/>
  <c r="D510" i="11"/>
  <c r="E510" i="11"/>
  <c r="F510" i="11"/>
  <c r="G510" i="11"/>
  <c r="H510" i="11"/>
  <c r="I510" i="11"/>
  <c r="A511" i="11"/>
  <c r="C511" i="11"/>
  <c r="D511" i="11"/>
  <c r="E511" i="11"/>
  <c r="F511" i="11"/>
  <c r="G511" i="11"/>
  <c r="H511" i="11"/>
  <c r="I511" i="11"/>
  <c r="A512" i="11"/>
  <c r="C512" i="11"/>
  <c r="D512" i="11"/>
  <c r="E512" i="11"/>
  <c r="F512" i="11"/>
  <c r="G512" i="11"/>
  <c r="H512" i="11"/>
  <c r="I512" i="11"/>
  <c r="A513" i="11"/>
  <c r="C513" i="11"/>
  <c r="D513" i="11"/>
  <c r="E513" i="11"/>
  <c r="F513" i="11"/>
  <c r="G513" i="11"/>
  <c r="H513" i="11"/>
  <c r="I513" i="11"/>
  <c r="A514" i="11"/>
  <c r="C514" i="11"/>
  <c r="D514" i="11"/>
  <c r="E514" i="11"/>
  <c r="F514" i="11"/>
  <c r="G514" i="11"/>
  <c r="H514" i="11"/>
  <c r="I514" i="11"/>
  <c r="A515" i="11"/>
  <c r="C515" i="11"/>
  <c r="D515" i="11"/>
  <c r="E515" i="11"/>
  <c r="F515" i="11"/>
  <c r="G515" i="11"/>
  <c r="H515" i="11"/>
  <c r="I515" i="11"/>
  <c r="A516" i="11"/>
  <c r="C516" i="11"/>
  <c r="D516" i="11"/>
  <c r="E516" i="11"/>
  <c r="F516" i="11"/>
  <c r="G516" i="11"/>
  <c r="H516" i="11"/>
  <c r="I516" i="11"/>
  <c r="A517" i="11"/>
  <c r="C517" i="11"/>
  <c r="D517" i="11"/>
  <c r="E517" i="11"/>
  <c r="F517" i="11"/>
  <c r="G517" i="11"/>
  <c r="H517" i="11"/>
  <c r="I517" i="11"/>
  <c r="A518" i="11"/>
  <c r="C518" i="11"/>
  <c r="D518" i="11"/>
  <c r="E518" i="11"/>
  <c r="F518" i="11"/>
  <c r="G518" i="11"/>
  <c r="H518" i="11"/>
  <c r="I518" i="11"/>
  <c r="A519" i="11"/>
  <c r="C519" i="11"/>
  <c r="D519" i="11"/>
  <c r="E519" i="11"/>
  <c r="F519" i="11"/>
  <c r="G519" i="11"/>
  <c r="H519" i="11"/>
  <c r="I519" i="11"/>
  <c r="A520" i="11"/>
  <c r="C520" i="11"/>
  <c r="D520" i="11"/>
  <c r="E520" i="11"/>
  <c r="F520" i="11"/>
  <c r="G520" i="11"/>
  <c r="H520" i="11"/>
  <c r="I520" i="11"/>
  <c r="A521" i="11"/>
  <c r="C521" i="11"/>
  <c r="D521" i="11"/>
  <c r="E521" i="11"/>
  <c r="F521" i="11"/>
  <c r="G521" i="11"/>
  <c r="H521" i="11"/>
  <c r="I521" i="11"/>
  <c r="A522" i="11"/>
  <c r="C522" i="11"/>
  <c r="D522" i="11"/>
  <c r="E522" i="11"/>
  <c r="F522" i="11"/>
  <c r="G522" i="11"/>
  <c r="H522" i="11"/>
  <c r="I522" i="11"/>
  <c r="A523" i="11"/>
  <c r="C523" i="11"/>
  <c r="D523" i="11"/>
  <c r="E523" i="11"/>
  <c r="F523" i="11"/>
  <c r="G523" i="11"/>
  <c r="H523" i="11"/>
  <c r="I523" i="11"/>
  <c r="A524" i="11"/>
  <c r="C524" i="11"/>
  <c r="D524" i="11"/>
  <c r="E524" i="11"/>
  <c r="F524" i="11"/>
  <c r="G524" i="11"/>
  <c r="H524" i="11"/>
  <c r="I524" i="11"/>
  <c r="A525" i="11"/>
  <c r="C525" i="11"/>
  <c r="D525" i="11"/>
  <c r="E525" i="11"/>
  <c r="F525" i="11"/>
  <c r="G525" i="11"/>
  <c r="H525" i="11"/>
  <c r="I525" i="11"/>
  <c r="A526" i="11"/>
  <c r="C526" i="11"/>
  <c r="D526" i="11"/>
  <c r="E526" i="11"/>
  <c r="F526" i="11"/>
  <c r="G526" i="11"/>
  <c r="H526" i="11"/>
  <c r="I526" i="11"/>
  <c r="A527" i="11"/>
  <c r="C527" i="11"/>
  <c r="D527" i="11"/>
  <c r="E527" i="11"/>
  <c r="F527" i="11"/>
  <c r="G527" i="11"/>
  <c r="H527" i="11"/>
  <c r="I527" i="11"/>
  <c r="A528" i="11"/>
  <c r="C528" i="11"/>
  <c r="D528" i="11"/>
  <c r="E528" i="11"/>
  <c r="F528" i="11"/>
  <c r="G528" i="11"/>
  <c r="H528" i="11"/>
  <c r="I528" i="11"/>
  <c r="A529" i="11"/>
  <c r="C529" i="11"/>
  <c r="D529" i="11"/>
  <c r="E529" i="11"/>
  <c r="F529" i="11"/>
  <c r="G529" i="11"/>
  <c r="H529" i="11"/>
  <c r="I529" i="11"/>
  <c r="A530" i="11"/>
  <c r="C530" i="11"/>
  <c r="D530" i="11"/>
  <c r="E530" i="11"/>
  <c r="F530" i="11"/>
  <c r="G530" i="11"/>
  <c r="H530" i="11"/>
  <c r="I530" i="11"/>
  <c r="A531" i="11"/>
  <c r="C531" i="11"/>
  <c r="D531" i="11"/>
  <c r="E531" i="11"/>
  <c r="F531" i="11"/>
  <c r="G531" i="11"/>
  <c r="H531" i="11"/>
  <c r="I531" i="11"/>
  <c r="A532" i="11"/>
  <c r="C532" i="11"/>
  <c r="D532" i="11"/>
  <c r="E532" i="11"/>
  <c r="F532" i="11"/>
  <c r="G532" i="11"/>
  <c r="H532" i="11"/>
  <c r="I532" i="11"/>
  <c r="A533" i="11"/>
  <c r="C533" i="11"/>
  <c r="D533" i="11"/>
  <c r="E533" i="11"/>
  <c r="F533" i="11"/>
  <c r="G533" i="11"/>
  <c r="H533" i="11"/>
  <c r="I533" i="11"/>
  <c r="A534" i="11"/>
  <c r="C534" i="11"/>
  <c r="D534" i="11"/>
  <c r="E534" i="11"/>
  <c r="F534" i="11"/>
  <c r="G534" i="11"/>
  <c r="H534" i="11"/>
  <c r="I534" i="11"/>
  <c r="A535" i="11"/>
  <c r="C535" i="11"/>
  <c r="D535" i="11"/>
  <c r="E535" i="11"/>
  <c r="F535" i="11"/>
  <c r="G535" i="11"/>
  <c r="H535" i="11"/>
  <c r="I535" i="11"/>
  <c r="A536" i="11"/>
  <c r="C536" i="11"/>
  <c r="D536" i="11"/>
  <c r="E536" i="11"/>
  <c r="F536" i="11"/>
  <c r="G536" i="11"/>
  <c r="H536" i="11"/>
  <c r="I536" i="11"/>
  <c r="A537" i="11"/>
  <c r="C537" i="11"/>
  <c r="D537" i="11"/>
  <c r="E537" i="11"/>
  <c r="F537" i="11"/>
  <c r="G537" i="11"/>
  <c r="H537" i="11"/>
  <c r="I537" i="11"/>
  <c r="A538" i="11"/>
  <c r="C538" i="11"/>
  <c r="D538" i="11"/>
  <c r="E538" i="11"/>
  <c r="F538" i="11"/>
  <c r="G538" i="11"/>
  <c r="H538" i="11"/>
  <c r="I538" i="11"/>
  <c r="A539" i="11"/>
  <c r="C539" i="11"/>
  <c r="D539" i="11"/>
  <c r="E539" i="11"/>
  <c r="F539" i="11"/>
  <c r="G539" i="11"/>
  <c r="H539" i="11"/>
  <c r="I539" i="11"/>
  <c r="A540" i="11"/>
  <c r="C540" i="11"/>
  <c r="D540" i="11"/>
  <c r="E540" i="11"/>
  <c r="F540" i="11"/>
  <c r="G540" i="11"/>
  <c r="H540" i="11"/>
  <c r="I540" i="11"/>
  <c r="A541" i="11"/>
  <c r="C541" i="11"/>
  <c r="D541" i="11"/>
  <c r="E541" i="11"/>
  <c r="F541" i="11"/>
  <c r="G541" i="11"/>
  <c r="H541" i="11"/>
  <c r="I541" i="11"/>
  <c r="A542" i="11"/>
  <c r="C542" i="11"/>
  <c r="D542" i="11"/>
  <c r="E542" i="11"/>
  <c r="F542" i="11"/>
  <c r="G542" i="11"/>
  <c r="H542" i="11"/>
  <c r="I542" i="11"/>
  <c r="A543" i="11"/>
  <c r="C543" i="11"/>
  <c r="D543" i="11"/>
  <c r="E543" i="11"/>
  <c r="F543" i="11"/>
  <c r="G543" i="11"/>
  <c r="H543" i="11"/>
  <c r="I543" i="11"/>
  <c r="A544" i="11"/>
  <c r="C544" i="11"/>
  <c r="D544" i="11"/>
  <c r="E544" i="11"/>
  <c r="F544" i="11"/>
  <c r="G544" i="11"/>
  <c r="H544" i="11"/>
  <c r="I544" i="11"/>
  <c r="A545" i="11"/>
  <c r="C545" i="11"/>
  <c r="D545" i="11"/>
  <c r="E545" i="11"/>
  <c r="F545" i="11"/>
  <c r="G545" i="11"/>
  <c r="H545" i="11"/>
  <c r="I545" i="11"/>
  <c r="A546" i="11"/>
  <c r="C546" i="11"/>
  <c r="D546" i="11"/>
  <c r="E546" i="11"/>
  <c r="F546" i="11"/>
  <c r="G546" i="11"/>
  <c r="H546" i="11"/>
  <c r="I546" i="11"/>
  <c r="A547" i="11"/>
  <c r="C547" i="11"/>
  <c r="D547" i="11"/>
  <c r="E547" i="11"/>
  <c r="F547" i="11"/>
  <c r="G547" i="11"/>
  <c r="H547" i="11"/>
  <c r="I547" i="11"/>
  <c r="A548" i="11"/>
  <c r="C548" i="11"/>
  <c r="D548" i="11"/>
  <c r="E548" i="11"/>
  <c r="F548" i="11"/>
  <c r="G548" i="11"/>
  <c r="H548" i="11"/>
  <c r="I548" i="11"/>
  <c r="A549" i="11"/>
  <c r="C549" i="11"/>
  <c r="D549" i="11"/>
  <c r="E549" i="11"/>
  <c r="F549" i="11"/>
  <c r="G549" i="11"/>
  <c r="H549" i="11"/>
  <c r="I549" i="11"/>
  <c r="A550" i="11"/>
  <c r="C550" i="11"/>
  <c r="D550" i="11"/>
  <c r="E550" i="11"/>
  <c r="F550" i="11"/>
  <c r="G550" i="11"/>
  <c r="H550" i="11"/>
  <c r="I550" i="11"/>
  <c r="A551" i="11"/>
  <c r="C551" i="11"/>
  <c r="D551" i="11"/>
  <c r="E551" i="11"/>
  <c r="F551" i="11"/>
  <c r="G551" i="11"/>
  <c r="H551" i="11"/>
  <c r="I551" i="11"/>
  <c r="A552" i="11"/>
  <c r="C552" i="11"/>
  <c r="D552" i="11"/>
  <c r="E552" i="11"/>
  <c r="F552" i="11"/>
  <c r="G552" i="11"/>
  <c r="H552" i="11"/>
  <c r="I552" i="11"/>
  <c r="A553" i="11"/>
  <c r="C553" i="11"/>
  <c r="D553" i="11"/>
  <c r="E553" i="11"/>
  <c r="F553" i="11"/>
  <c r="G553" i="11"/>
  <c r="H553" i="11"/>
  <c r="I553" i="11"/>
  <c r="A554" i="11"/>
  <c r="C554" i="11"/>
  <c r="D554" i="11"/>
  <c r="E554" i="11"/>
  <c r="F554" i="11"/>
  <c r="G554" i="11"/>
  <c r="H554" i="11"/>
  <c r="I554" i="11"/>
  <c r="A555" i="11"/>
  <c r="C555" i="11"/>
  <c r="D555" i="11"/>
  <c r="E555" i="11"/>
  <c r="F555" i="11"/>
  <c r="G555" i="11"/>
  <c r="H555" i="11"/>
  <c r="I555" i="11"/>
  <c r="A556" i="11"/>
  <c r="C556" i="11"/>
  <c r="D556" i="11"/>
  <c r="E556" i="11"/>
  <c r="F556" i="11"/>
  <c r="G556" i="11"/>
  <c r="H556" i="11"/>
  <c r="I556" i="11"/>
  <c r="A557" i="11"/>
  <c r="C557" i="11"/>
  <c r="D557" i="11"/>
  <c r="E557" i="11"/>
  <c r="F557" i="11"/>
  <c r="G557" i="11"/>
  <c r="H557" i="11"/>
  <c r="I557" i="11"/>
  <c r="A558" i="11"/>
  <c r="C558" i="11"/>
  <c r="D558" i="11"/>
  <c r="E558" i="11"/>
  <c r="F558" i="11"/>
  <c r="G558" i="11"/>
  <c r="H558" i="11"/>
  <c r="I558" i="11"/>
  <c r="A559" i="11"/>
  <c r="C559" i="11"/>
  <c r="D559" i="11"/>
  <c r="E559" i="11"/>
  <c r="F559" i="11"/>
  <c r="G559" i="11"/>
  <c r="H559" i="11"/>
  <c r="I559" i="11"/>
  <c r="A560" i="11"/>
  <c r="C560" i="11"/>
  <c r="D560" i="11"/>
  <c r="E560" i="11"/>
  <c r="F560" i="11"/>
  <c r="G560" i="11"/>
  <c r="H560" i="11"/>
  <c r="I560" i="11"/>
  <c r="A561" i="11"/>
  <c r="C561" i="11"/>
  <c r="D561" i="11"/>
  <c r="E561" i="11"/>
  <c r="F561" i="11"/>
  <c r="G561" i="11"/>
  <c r="H561" i="11"/>
  <c r="I561" i="11"/>
  <c r="A562" i="11"/>
  <c r="C562" i="11"/>
  <c r="D562" i="11"/>
  <c r="E562" i="11"/>
  <c r="F562" i="11"/>
  <c r="G562" i="11"/>
  <c r="H562" i="11"/>
  <c r="I562" i="11"/>
  <c r="A563" i="11"/>
  <c r="C563" i="11"/>
  <c r="D563" i="11"/>
  <c r="E563" i="11"/>
  <c r="F563" i="11"/>
  <c r="G563" i="11"/>
  <c r="H563" i="11"/>
  <c r="I563" i="11"/>
  <c r="A564" i="11"/>
  <c r="C564" i="11"/>
  <c r="D564" i="11"/>
  <c r="E564" i="11"/>
  <c r="F564" i="11"/>
  <c r="G564" i="11"/>
  <c r="H564" i="11"/>
  <c r="I564" i="11"/>
  <c r="A565" i="11"/>
  <c r="C565" i="11"/>
  <c r="D565" i="11"/>
  <c r="E565" i="11"/>
  <c r="F565" i="11"/>
  <c r="G565" i="11"/>
  <c r="H565" i="11"/>
  <c r="I565" i="11"/>
  <c r="A566" i="11"/>
  <c r="C566" i="11"/>
  <c r="D566" i="11"/>
  <c r="E566" i="11"/>
  <c r="F566" i="11"/>
  <c r="G566" i="11"/>
  <c r="H566" i="11"/>
  <c r="I566" i="11"/>
  <c r="A567" i="11"/>
  <c r="C567" i="11"/>
  <c r="D567" i="11"/>
  <c r="E567" i="11"/>
  <c r="F567" i="11"/>
  <c r="G567" i="11"/>
  <c r="H567" i="11"/>
  <c r="I567" i="11"/>
  <c r="A568" i="11"/>
  <c r="C568" i="11"/>
  <c r="D568" i="11"/>
  <c r="E568" i="11"/>
  <c r="F568" i="11"/>
  <c r="G568" i="11"/>
  <c r="H568" i="11"/>
  <c r="I568" i="11"/>
  <c r="A569" i="11"/>
  <c r="C569" i="11"/>
  <c r="D569" i="11"/>
  <c r="E569" i="11"/>
  <c r="F569" i="11"/>
  <c r="G569" i="11"/>
  <c r="H569" i="11"/>
  <c r="I569" i="11"/>
  <c r="A570" i="11"/>
  <c r="C570" i="11"/>
  <c r="D570" i="11"/>
  <c r="E570" i="11"/>
  <c r="F570" i="11"/>
  <c r="G570" i="11"/>
  <c r="H570" i="11"/>
  <c r="I570" i="11"/>
  <c r="A571" i="11"/>
  <c r="C571" i="11"/>
  <c r="D571" i="11"/>
  <c r="E571" i="11"/>
  <c r="F571" i="11"/>
  <c r="G571" i="11"/>
  <c r="H571" i="11"/>
  <c r="I571" i="11"/>
  <c r="A572" i="11"/>
  <c r="C572" i="11"/>
  <c r="D572" i="11"/>
  <c r="E572" i="11"/>
  <c r="F572" i="11"/>
  <c r="G572" i="11"/>
  <c r="H572" i="11"/>
  <c r="I572" i="11"/>
  <c r="A573" i="11"/>
  <c r="C573" i="11"/>
  <c r="D573" i="11"/>
  <c r="E573" i="11"/>
  <c r="F573" i="11"/>
  <c r="G573" i="11"/>
  <c r="H573" i="11"/>
  <c r="I573" i="11"/>
  <c r="A574" i="11"/>
  <c r="C574" i="11"/>
  <c r="D574" i="11"/>
  <c r="E574" i="11"/>
  <c r="F574" i="11"/>
  <c r="G574" i="11"/>
  <c r="H574" i="11"/>
  <c r="I574" i="11"/>
  <c r="A575" i="11"/>
  <c r="C575" i="11"/>
  <c r="D575" i="11"/>
  <c r="E575" i="11"/>
  <c r="F575" i="11"/>
  <c r="G575" i="11"/>
  <c r="H575" i="11"/>
  <c r="I575" i="11"/>
  <c r="A576" i="11"/>
  <c r="C576" i="11"/>
  <c r="D576" i="11"/>
  <c r="E576" i="11"/>
  <c r="F576" i="11"/>
  <c r="G576" i="11"/>
  <c r="H576" i="11"/>
  <c r="I576" i="11"/>
  <c r="A2" i="11"/>
  <c r="T1" i="4" l="1"/>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A1" i="9"/>
  <c r="A6" i="8"/>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 i="6"/>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 i="5"/>
  <c r="B2" i="9"/>
  <c r="C11" i="7"/>
  <c r="C5" i="9" l="1"/>
  <c r="C9" i="9"/>
  <c r="C13" i="9"/>
  <c r="C17" i="9"/>
  <c r="C21" i="9"/>
  <c r="C25" i="9"/>
  <c r="C29" i="9"/>
  <c r="C33" i="9"/>
  <c r="C37" i="9"/>
  <c r="C41" i="9"/>
  <c r="C45" i="9"/>
  <c r="C49" i="9"/>
  <c r="C53" i="9"/>
  <c r="C57" i="9"/>
  <c r="C61" i="9"/>
  <c r="C65" i="9"/>
  <c r="C69" i="9"/>
  <c r="C73" i="9"/>
  <c r="C77" i="9"/>
  <c r="C81" i="9"/>
  <c r="C85" i="9"/>
  <c r="C89" i="9"/>
  <c r="C93" i="9"/>
  <c r="C97" i="9"/>
  <c r="C101" i="9"/>
  <c r="C105" i="9"/>
  <c r="C109" i="9"/>
  <c r="C113" i="9"/>
  <c r="C117" i="9"/>
  <c r="C121" i="9"/>
  <c r="C125" i="9"/>
  <c r="C129" i="9"/>
  <c r="C133" i="9"/>
  <c r="C137" i="9"/>
  <c r="C141" i="9"/>
  <c r="C145" i="9"/>
  <c r="C149" i="9"/>
  <c r="C153" i="9"/>
  <c r="C157" i="9"/>
  <c r="C161" i="9"/>
  <c r="C165" i="9"/>
  <c r="C169" i="9"/>
  <c r="C173" i="9"/>
  <c r="C177" i="9"/>
  <c r="C181" i="9"/>
  <c r="C185" i="9"/>
  <c r="C189" i="9"/>
  <c r="C193" i="9"/>
  <c r="C197" i="9"/>
  <c r="C201" i="9"/>
  <c r="C205" i="9"/>
  <c r="C209" i="9"/>
  <c r="C213" i="9"/>
  <c r="C217" i="9"/>
  <c r="C221" i="9"/>
  <c r="C225" i="9"/>
  <c r="C229" i="9"/>
  <c r="C233" i="9"/>
  <c r="C237" i="9"/>
  <c r="C241" i="9"/>
  <c r="C245" i="9"/>
  <c r="C249" i="9"/>
  <c r="C253" i="9"/>
  <c r="C257" i="9"/>
  <c r="C261" i="9"/>
  <c r="C265" i="9"/>
  <c r="C269" i="9"/>
  <c r="C273" i="9"/>
  <c r="C277" i="9"/>
  <c r="C281" i="9"/>
  <c r="C285" i="9"/>
  <c r="C289" i="9"/>
  <c r="C293" i="9"/>
  <c r="C297" i="9"/>
  <c r="C301" i="9"/>
  <c r="C305" i="9"/>
  <c r="C309" i="9"/>
  <c r="C313" i="9"/>
  <c r="C317" i="9"/>
  <c r="C321" i="9"/>
  <c r="C325" i="9"/>
  <c r="C329" i="9"/>
  <c r="C333" i="9"/>
  <c r="C337" i="9"/>
  <c r="C341" i="9"/>
  <c r="C6" i="9"/>
  <c r="C10" i="9"/>
  <c r="C14" i="9"/>
  <c r="C18" i="9"/>
  <c r="C22" i="9"/>
  <c r="C26" i="9"/>
  <c r="C30" i="9"/>
  <c r="C34" i="9"/>
  <c r="C38" i="9"/>
  <c r="C42" i="9"/>
  <c r="C46" i="9"/>
  <c r="C50" i="9"/>
  <c r="C54" i="9"/>
  <c r="C58" i="9"/>
  <c r="C62" i="9"/>
  <c r="C66" i="9"/>
  <c r="C70" i="9"/>
  <c r="C74" i="9"/>
  <c r="C78" i="9"/>
  <c r="C82" i="9"/>
  <c r="C86" i="9"/>
  <c r="C90" i="9"/>
  <c r="C94" i="9"/>
  <c r="C98" i="9"/>
  <c r="C102" i="9"/>
  <c r="C106" i="9"/>
  <c r="C110" i="9"/>
  <c r="C114" i="9"/>
  <c r="C118" i="9"/>
  <c r="C122" i="9"/>
  <c r="C126" i="9"/>
  <c r="C130" i="9"/>
  <c r="C134" i="9"/>
  <c r="C138" i="9"/>
  <c r="C142" i="9"/>
  <c r="C146" i="9"/>
  <c r="C150" i="9"/>
  <c r="C154" i="9"/>
  <c r="C158" i="9"/>
  <c r="C162" i="9"/>
  <c r="C166" i="9"/>
  <c r="C170" i="9"/>
  <c r="C174" i="9"/>
  <c r="C178" i="9"/>
  <c r="C182" i="9"/>
  <c r="C186" i="9"/>
  <c r="C190" i="9"/>
  <c r="C194" i="9"/>
  <c r="C198" i="9"/>
  <c r="C202" i="9"/>
  <c r="C206" i="9"/>
  <c r="C210" i="9"/>
  <c r="C214" i="9"/>
  <c r="C218" i="9"/>
  <c r="C222" i="9"/>
  <c r="C226" i="9"/>
  <c r="C230" i="9"/>
  <c r="C234" i="9"/>
  <c r="C238" i="9"/>
  <c r="C242" i="9"/>
  <c r="C246" i="9"/>
  <c r="C250" i="9"/>
  <c r="C254" i="9"/>
  <c r="C258" i="9"/>
  <c r="C262" i="9"/>
  <c r="C266" i="9"/>
  <c r="C270" i="9"/>
  <c r="C274" i="9"/>
  <c r="C278" i="9"/>
  <c r="C282" i="9"/>
  <c r="C286" i="9"/>
  <c r="C290" i="9"/>
  <c r="C294" i="9"/>
  <c r="C298" i="9"/>
  <c r="C302" i="9"/>
  <c r="C306" i="9"/>
  <c r="C310" i="9"/>
  <c r="C314" i="9"/>
  <c r="C318" i="9"/>
  <c r="C322" i="9"/>
  <c r="C326" i="9"/>
  <c r="C330" i="9"/>
  <c r="C3" i="9"/>
  <c r="C7" i="9"/>
  <c r="C11" i="9"/>
  <c r="C15" i="9"/>
  <c r="C19" i="9"/>
  <c r="C23" i="9"/>
  <c r="C27" i="9"/>
  <c r="C31" i="9"/>
  <c r="C35" i="9"/>
  <c r="C39" i="9"/>
  <c r="C43" i="9"/>
  <c r="C47" i="9"/>
  <c r="C51" i="9"/>
  <c r="C55" i="9"/>
  <c r="C59" i="9"/>
  <c r="C63" i="9"/>
  <c r="C67" i="9"/>
  <c r="C71" i="9"/>
  <c r="C75" i="9"/>
  <c r="C79" i="9"/>
  <c r="C83" i="9"/>
  <c r="C87" i="9"/>
  <c r="C91" i="9"/>
  <c r="C95" i="9"/>
  <c r="C99" i="9"/>
  <c r="C103" i="9"/>
  <c r="C107" i="9"/>
  <c r="C111" i="9"/>
  <c r="C115" i="9"/>
  <c r="C119" i="9"/>
  <c r="C123" i="9"/>
  <c r="C127" i="9"/>
  <c r="C131" i="9"/>
  <c r="C135" i="9"/>
  <c r="C139" i="9"/>
  <c r="C143" i="9"/>
  <c r="C147" i="9"/>
  <c r="C151" i="9"/>
  <c r="C155" i="9"/>
  <c r="C159" i="9"/>
  <c r="C163" i="9"/>
  <c r="C167" i="9"/>
  <c r="C171" i="9"/>
  <c r="C175" i="9"/>
  <c r="C179" i="9"/>
  <c r="C183" i="9"/>
  <c r="C187" i="9"/>
  <c r="C191" i="9"/>
  <c r="C195" i="9"/>
  <c r="C199" i="9"/>
  <c r="C203" i="9"/>
  <c r="C207" i="9"/>
  <c r="C211" i="9"/>
  <c r="C215" i="9"/>
  <c r="C219" i="9"/>
  <c r="C223" i="9"/>
  <c r="C227" i="9"/>
  <c r="C231" i="9"/>
  <c r="C235" i="9"/>
  <c r="C239" i="9"/>
  <c r="C243" i="9"/>
  <c r="C247" i="9"/>
  <c r="C251" i="9"/>
  <c r="C255" i="9"/>
  <c r="C259" i="9"/>
  <c r="C263" i="9"/>
  <c r="C267" i="9"/>
  <c r="C271" i="9"/>
  <c r="C275" i="9"/>
  <c r="C279" i="9"/>
  <c r="C283" i="9"/>
  <c r="C287" i="9"/>
  <c r="C291" i="9"/>
  <c r="C295" i="9"/>
  <c r="C299" i="9"/>
  <c r="C303" i="9"/>
  <c r="C307" i="9"/>
  <c r="C311" i="9"/>
  <c r="C315" i="9"/>
  <c r="C319" i="9"/>
  <c r="C323" i="9"/>
  <c r="C327" i="9"/>
  <c r="C331" i="9"/>
  <c r="C335" i="9"/>
  <c r="C339" i="9"/>
  <c r="C12" i="9"/>
  <c r="C28" i="9"/>
  <c r="C44" i="9"/>
  <c r="C60" i="9"/>
  <c r="C76" i="9"/>
  <c r="C92" i="9"/>
  <c r="C108" i="9"/>
  <c r="C124" i="9"/>
  <c r="C140" i="9"/>
  <c r="C156" i="9"/>
  <c r="C172" i="9"/>
  <c r="C188" i="9"/>
  <c r="C204" i="9"/>
  <c r="C220" i="9"/>
  <c r="C236" i="9"/>
  <c r="C252" i="9"/>
  <c r="C268" i="9"/>
  <c r="C284" i="9"/>
  <c r="C300" i="9"/>
  <c r="C316" i="9"/>
  <c r="C332" i="9"/>
  <c r="C340" i="9"/>
  <c r="C345" i="9"/>
  <c r="C349" i="9"/>
  <c r="C353" i="9"/>
  <c r="C357" i="9"/>
  <c r="C361" i="9"/>
  <c r="C365" i="9"/>
  <c r="C369" i="9"/>
  <c r="C373" i="9"/>
  <c r="C377" i="9"/>
  <c r="C381" i="9"/>
  <c r="C385" i="9"/>
  <c r="C389" i="9"/>
  <c r="C393" i="9"/>
  <c r="C397" i="9"/>
  <c r="C401" i="9"/>
  <c r="C405" i="9"/>
  <c r="C409" i="9"/>
  <c r="C413" i="9"/>
  <c r="C417" i="9"/>
  <c r="C421" i="9"/>
  <c r="C425" i="9"/>
  <c r="C429" i="9"/>
  <c r="C433" i="9"/>
  <c r="C437" i="9"/>
  <c r="C441" i="9"/>
  <c r="C445" i="9"/>
  <c r="C449" i="9"/>
  <c r="C453" i="9"/>
  <c r="C457" i="9"/>
  <c r="C461" i="9"/>
  <c r="C465" i="9"/>
  <c r="C469" i="9"/>
  <c r="C473" i="9"/>
  <c r="C477" i="9"/>
  <c r="C481" i="9"/>
  <c r="C485" i="9"/>
  <c r="C489" i="9"/>
  <c r="C493" i="9"/>
  <c r="C497" i="9"/>
  <c r="C2" i="9"/>
  <c r="C40" i="9"/>
  <c r="C72" i="9"/>
  <c r="C104" i="9"/>
  <c r="C152" i="9"/>
  <c r="C200" i="9"/>
  <c r="C232" i="9"/>
  <c r="C280" i="9"/>
  <c r="C312" i="9"/>
  <c r="C344" i="9"/>
  <c r="C352" i="9"/>
  <c r="C364" i="9"/>
  <c r="C376" i="9"/>
  <c r="C392" i="9"/>
  <c r="C404" i="9"/>
  <c r="C420" i="9"/>
  <c r="C436" i="9"/>
  <c r="C448" i="9"/>
  <c r="C460" i="9"/>
  <c r="C468" i="9"/>
  <c r="C484" i="9"/>
  <c r="C496" i="9"/>
  <c r="C16" i="9"/>
  <c r="C32" i="9"/>
  <c r="C48" i="9"/>
  <c r="C64" i="9"/>
  <c r="C80" i="9"/>
  <c r="C96" i="9"/>
  <c r="C112" i="9"/>
  <c r="C128" i="9"/>
  <c r="C144" i="9"/>
  <c r="C160" i="9"/>
  <c r="C176" i="9"/>
  <c r="C192" i="9"/>
  <c r="C208" i="9"/>
  <c r="C224" i="9"/>
  <c r="C240" i="9"/>
  <c r="C256" i="9"/>
  <c r="C272" i="9"/>
  <c r="C288" i="9"/>
  <c r="C304" i="9"/>
  <c r="C320" i="9"/>
  <c r="C334" i="9"/>
  <c r="C342" i="9"/>
  <c r="C346" i="9"/>
  <c r="C350" i="9"/>
  <c r="C354" i="9"/>
  <c r="C358" i="9"/>
  <c r="C362" i="9"/>
  <c r="C366" i="9"/>
  <c r="C370" i="9"/>
  <c r="C374" i="9"/>
  <c r="C378" i="9"/>
  <c r="C382" i="9"/>
  <c r="C386" i="9"/>
  <c r="C390" i="9"/>
  <c r="C394" i="9"/>
  <c r="C398" i="9"/>
  <c r="C402" i="9"/>
  <c r="C406" i="9"/>
  <c r="C410" i="9"/>
  <c r="C414" i="9"/>
  <c r="C418" i="9"/>
  <c r="C422" i="9"/>
  <c r="C426" i="9"/>
  <c r="C430" i="9"/>
  <c r="C434" i="9"/>
  <c r="C438" i="9"/>
  <c r="C442" i="9"/>
  <c r="C446" i="9"/>
  <c r="C450" i="9"/>
  <c r="C454" i="9"/>
  <c r="C458" i="9"/>
  <c r="C462" i="9"/>
  <c r="C466" i="9"/>
  <c r="C470" i="9"/>
  <c r="C474" i="9"/>
  <c r="C478" i="9"/>
  <c r="C482" i="9"/>
  <c r="C486" i="9"/>
  <c r="C490" i="9"/>
  <c r="C494" i="9"/>
  <c r="C498" i="9"/>
  <c r="C24" i="9"/>
  <c r="C88" i="9"/>
  <c r="C136" i="9"/>
  <c r="C184" i="9"/>
  <c r="C248" i="9"/>
  <c r="C328" i="9"/>
  <c r="C360" i="9"/>
  <c r="C372" i="9"/>
  <c r="C388" i="9"/>
  <c r="C400" i="9"/>
  <c r="C412" i="9"/>
  <c r="C416" i="9"/>
  <c r="C428" i="9"/>
  <c r="C432" i="9"/>
  <c r="C444" i="9"/>
  <c r="C456" i="9"/>
  <c r="C476" i="9"/>
  <c r="C492" i="9"/>
  <c r="C4" i="9"/>
  <c r="C20" i="9"/>
  <c r="C36" i="9"/>
  <c r="C52" i="9"/>
  <c r="C68" i="9"/>
  <c r="C84" i="9"/>
  <c r="C100" i="9"/>
  <c r="C116" i="9"/>
  <c r="C132" i="9"/>
  <c r="C148" i="9"/>
  <c r="C164" i="9"/>
  <c r="C180" i="9"/>
  <c r="C196" i="9"/>
  <c r="C212" i="9"/>
  <c r="C228" i="9"/>
  <c r="C244" i="9"/>
  <c r="C260" i="9"/>
  <c r="C276" i="9"/>
  <c r="C292" i="9"/>
  <c r="C308" i="9"/>
  <c r="C324" i="9"/>
  <c r="C336" i="9"/>
  <c r="C343" i="9"/>
  <c r="C347" i="9"/>
  <c r="C351" i="9"/>
  <c r="C355" i="9"/>
  <c r="C359" i="9"/>
  <c r="C363" i="9"/>
  <c r="C367" i="9"/>
  <c r="C371" i="9"/>
  <c r="C375" i="9"/>
  <c r="C379" i="9"/>
  <c r="C383" i="9"/>
  <c r="C387" i="9"/>
  <c r="C391" i="9"/>
  <c r="C395" i="9"/>
  <c r="C399" i="9"/>
  <c r="C403" i="9"/>
  <c r="C407" i="9"/>
  <c r="C411" i="9"/>
  <c r="C415" i="9"/>
  <c r="C419" i="9"/>
  <c r="C423" i="9"/>
  <c r="C427" i="9"/>
  <c r="C431" i="9"/>
  <c r="C435" i="9"/>
  <c r="C439" i="9"/>
  <c r="C443" i="9"/>
  <c r="C447" i="9"/>
  <c r="C451" i="9"/>
  <c r="C455" i="9"/>
  <c r="C459" i="9"/>
  <c r="C463" i="9"/>
  <c r="C467" i="9"/>
  <c r="C471" i="9"/>
  <c r="C475" i="9"/>
  <c r="C479" i="9"/>
  <c r="C483" i="9"/>
  <c r="C487" i="9"/>
  <c r="C491" i="9"/>
  <c r="C495" i="9"/>
  <c r="C499" i="9"/>
  <c r="C8" i="9"/>
  <c r="C56" i="9"/>
  <c r="C120" i="9"/>
  <c r="C168" i="9"/>
  <c r="C168" i="11" s="1"/>
  <c r="C216" i="9"/>
  <c r="C264" i="9"/>
  <c r="C296" i="9"/>
  <c r="C338" i="9"/>
  <c r="C348" i="9"/>
  <c r="C356" i="9"/>
  <c r="C368" i="9"/>
  <c r="C380" i="9"/>
  <c r="C384" i="9"/>
  <c r="C396" i="9"/>
  <c r="C408" i="9"/>
  <c r="C424" i="9"/>
  <c r="C440" i="9"/>
  <c r="C452" i="9"/>
  <c r="C464" i="9"/>
  <c r="C472" i="9"/>
  <c r="C480" i="9"/>
  <c r="C488" i="9"/>
  <c r="C500" i="9"/>
  <c r="D166" i="9"/>
  <c r="C166" i="11"/>
  <c r="C2" i="11"/>
  <c r="J13" i="7"/>
  <c r="H13" i="7"/>
  <c r="F13" i="7"/>
  <c r="C14" i="7"/>
  <c r="B5" i="8"/>
  <c r="O166" i="9" l="1"/>
  <c r="AA166" i="9" s="1"/>
  <c r="B166" i="11"/>
  <c r="P166" i="9"/>
  <c r="AM166" i="9" s="1"/>
  <c r="I166" i="11" s="1"/>
  <c r="F166" i="9"/>
  <c r="E166" i="11" s="1"/>
  <c r="M166" i="9"/>
  <c r="Y166" i="9" s="1"/>
  <c r="D168" i="9"/>
  <c r="G166" i="9"/>
  <c r="F166" i="11" s="1"/>
  <c r="E166" i="9"/>
  <c r="L166" i="9"/>
  <c r="X166" i="9" s="1"/>
  <c r="I166" i="9"/>
  <c r="H166" i="9"/>
  <c r="N166" i="9"/>
  <c r="Z166" i="9" s="1"/>
  <c r="K166" i="9"/>
  <c r="W166" i="9" s="1"/>
  <c r="D67" i="9"/>
  <c r="C67" i="11"/>
  <c r="D19" i="9"/>
  <c r="O19" i="9" s="1"/>
  <c r="AA19" i="9" s="1"/>
  <c r="C19" i="11"/>
  <c r="D6" i="9"/>
  <c r="C6" i="11"/>
  <c r="D38" i="9"/>
  <c r="C38" i="11"/>
  <c r="D53" i="9"/>
  <c r="C53" i="11"/>
  <c r="D5" i="9"/>
  <c r="B5" i="11" s="1"/>
  <c r="C5" i="11"/>
  <c r="D8" i="9"/>
  <c r="C8" i="11"/>
  <c r="D149" i="9"/>
  <c r="C149" i="11"/>
  <c r="D101" i="9"/>
  <c r="B101" i="11" s="1"/>
  <c r="C101" i="11"/>
  <c r="D128" i="9"/>
  <c r="B128" i="11" s="1"/>
  <c r="C128" i="11"/>
  <c r="D139" i="9"/>
  <c r="C139" i="11"/>
  <c r="D91" i="9"/>
  <c r="C91" i="11"/>
  <c r="D265" i="9"/>
  <c r="C265" i="11"/>
  <c r="D238" i="9"/>
  <c r="B238" i="11" s="1"/>
  <c r="C238" i="11"/>
  <c r="D221" i="9"/>
  <c r="C221" i="11"/>
  <c r="D178" i="9"/>
  <c r="B178" i="11" s="1"/>
  <c r="C178" i="11"/>
  <c r="D397" i="9"/>
  <c r="C397" i="11"/>
  <c r="D410" i="9"/>
  <c r="H410" i="9" s="1"/>
  <c r="C410" i="11"/>
  <c r="D199" i="9"/>
  <c r="C199" i="11"/>
  <c r="D249" i="9"/>
  <c r="I249" i="9" s="1"/>
  <c r="C249" i="11"/>
  <c r="D355" i="9"/>
  <c r="C355" i="11"/>
  <c r="D263" i="9"/>
  <c r="N263" i="9" s="1"/>
  <c r="Z263" i="9" s="1"/>
  <c r="C263" i="11"/>
  <c r="D495" i="9"/>
  <c r="C495" i="11"/>
  <c r="D216" i="9"/>
  <c r="C216" i="11"/>
  <c r="D260" i="9"/>
  <c r="C260" i="11"/>
  <c r="D383" i="9"/>
  <c r="O383" i="9" s="1"/>
  <c r="AA383" i="9" s="1"/>
  <c r="C383" i="11"/>
  <c r="D316" i="9"/>
  <c r="C316" i="11"/>
  <c r="D358" i="9"/>
  <c r="P358" i="9" s="1"/>
  <c r="AM358" i="9" s="1"/>
  <c r="I358" i="11" s="1"/>
  <c r="C358" i="11"/>
  <c r="D411" i="9"/>
  <c r="C411" i="11"/>
  <c r="D460" i="9"/>
  <c r="C460" i="11"/>
  <c r="D297" i="9"/>
  <c r="C297" i="11"/>
  <c r="D346" i="9"/>
  <c r="C346" i="11"/>
  <c r="D403" i="9"/>
  <c r="C403" i="11"/>
  <c r="D447" i="9"/>
  <c r="C447" i="11"/>
  <c r="D482" i="9"/>
  <c r="C482" i="11"/>
  <c r="D322" i="9"/>
  <c r="C322" i="11"/>
  <c r="D371" i="9"/>
  <c r="C371" i="11"/>
  <c r="D422" i="9"/>
  <c r="C422" i="11"/>
  <c r="D466" i="9"/>
  <c r="C466" i="11"/>
  <c r="D487" i="9"/>
  <c r="C487" i="11"/>
  <c r="D498" i="9"/>
  <c r="C498" i="11"/>
  <c r="D122" i="9"/>
  <c r="B122" i="11" s="1"/>
  <c r="C122" i="11"/>
  <c r="D114" i="9"/>
  <c r="B114" i="11" s="1"/>
  <c r="C114" i="11"/>
  <c r="D110" i="9"/>
  <c r="B110" i="11" s="1"/>
  <c r="C110" i="11"/>
  <c r="D79" i="9"/>
  <c r="C79" i="11"/>
  <c r="D63" i="9"/>
  <c r="C63" i="11"/>
  <c r="D47" i="9"/>
  <c r="C47" i="11"/>
  <c r="D31" i="9"/>
  <c r="C31" i="11"/>
  <c r="D15" i="9"/>
  <c r="C15" i="11"/>
  <c r="D58" i="9"/>
  <c r="P58" i="9" s="1"/>
  <c r="AM58" i="9" s="1"/>
  <c r="I58" i="11" s="1"/>
  <c r="C58" i="11"/>
  <c r="D22" i="9"/>
  <c r="C22" i="11"/>
  <c r="D90" i="9"/>
  <c r="G90" i="9" s="1"/>
  <c r="C90" i="11"/>
  <c r="D74" i="9"/>
  <c r="B74" i="11" s="1"/>
  <c r="C74" i="11"/>
  <c r="D54" i="9"/>
  <c r="I54" i="9" s="1"/>
  <c r="C54" i="11"/>
  <c r="D30" i="9"/>
  <c r="C30" i="11"/>
  <c r="D81" i="9"/>
  <c r="G81" i="9" s="1"/>
  <c r="C81" i="11"/>
  <c r="D65" i="9"/>
  <c r="C65" i="11"/>
  <c r="D49" i="9"/>
  <c r="B49" i="11" s="1"/>
  <c r="C49" i="11"/>
  <c r="D33" i="9"/>
  <c r="C33" i="11"/>
  <c r="D17" i="9"/>
  <c r="B17" i="11" s="1"/>
  <c r="C17" i="11"/>
  <c r="D52" i="9"/>
  <c r="C52" i="11"/>
  <c r="D64" i="9"/>
  <c r="K64" i="9" s="1"/>
  <c r="W64" i="9" s="1"/>
  <c r="C64" i="11"/>
  <c r="D40" i="9"/>
  <c r="C40" i="11"/>
  <c r="D84" i="9"/>
  <c r="M84" i="9" s="1"/>
  <c r="C84" i="11"/>
  <c r="D56" i="9"/>
  <c r="C56" i="11"/>
  <c r="T166" i="9"/>
  <c r="D161" i="9"/>
  <c r="C161" i="11"/>
  <c r="D145" i="9"/>
  <c r="B145" i="11" s="1"/>
  <c r="C145" i="11"/>
  <c r="D129" i="9"/>
  <c r="B129" i="11" s="1"/>
  <c r="C129" i="11"/>
  <c r="D113" i="9"/>
  <c r="C113" i="11"/>
  <c r="D97" i="9"/>
  <c r="B97" i="11" s="1"/>
  <c r="C97" i="11"/>
  <c r="D160" i="9"/>
  <c r="C160" i="11"/>
  <c r="D144" i="9"/>
  <c r="B144" i="11" s="1"/>
  <c r="C144" i="11"/>
  <c r="D124" i="9"/>
  <c r="C124" i="11"/>
  <c r="D108" i="9"/>
  <c r="B108" i="11" s="1"/>
  <c r="C108" i="11"/>
  <c r="D167" i="9"/>
  <c r="B167" i="11" s="1"/>
  <c r="C167" i="11"/>
  <c r="D151" i="9"/>
  <c r="B151" i="11" s="1"/>
  <c r="C151" i="11"/>
  <c r="D135" i="9"/>
  <c r="B135" i="11" s="1"/>
  <c r="C135" i="11"/>
  <c r="D119" i="9"/>
  <c r="B119" i="11" s="1"/>
  <c r="C119" i="11"/>
  <c r="D103" i="9"/>
  <c r="B103" i="11" s="1"/>
  <c r="C103" i="11"/>
  <c r="D181" i="9"/>
  <c r="B181" i="11" s="1"/>
  <c r="C181" i="11"/>
  <c r="D262" i="9"/>
  <c r="G262" i="9" s="1"/>
  <c r="C262" i="11"/>
  <c r="D198" i="9"/>
  <c r="B198" i="11" s="1"/>
  <c r="C198" i="11"/>
  <c r="D272" i="9"/>
  <c r="C272" i="11"/>
  <c r="D185" i="9"/>
  <c r="B185" i="11" s="1"/>
  <c r="C185" i="11"/>
  <c r="D217" i="9"/>
  <c r="M217" i="9" s="1"/>
  <c r="Y217" i="9" s="1"/>
  <c r="C217" i="11"/>
  <c r="D258" i="9"/>
  <c r="B258" i="11" s="1"/>
  <c r="C258" i="11"/>
  <c r="D313" i="9"/>
  <c r="M313" i="9" s="1"/>
  <c r="Y313" i="9" s="1"/>
  <c r="C313" i="11"/>
  <c r="D173" i="9"/>
  <c r="B173" i="11" s="1"/>
  <c r="C173" i="11"/>
  <c r="D245" i="9"/>
  <c r="H245" i="9" s="1"/>
  <c r="C245" i="11"/>
  <c r="D190" i="9"/>
  <c r="B190" i="11" s="1"/>
  <c r="C190" i="11"/>
  <c r="D236" i="9"/>
  <c r="L236" i="9" s="1"/>
  <c r="X236" i="9" s="1"/>
  <c r="C236" i="11"/>
  <c r="D186" i="9"/>
  <c r="B186" i="11" s="1"/>
  <c r="C186" i="11"/>
  <c r="D218" i="9"/>
  <c r="K218" i="9" s="1"/>
  <c r="W218" i="9" s="1"/>
  <c r="C218" i="11"/>
  <c r="D244" i="9"/>
  <c r="B244" i="11" s="1"/>
  <c r="C244" i="11"/>
  <c r="D439" i="9"/>
  <c r="C439" i="11"/>
  <c r="D257" i="9"/>
  <c r="B257" i="11" s="1"/>
  <c r="C257" i="11"/>
  <c r="D287" i="9"/>
  <c r="F287" i="9" s="1"/>
  <c r="C287" i="11"/>
  <c r="D430" i="9"/>
  <c r="B430" i="11" s="1"/>
  <c r="C430" i="11"/>
  <c r="D171" i="9"/>
  <c r="E171" i="9" s="1"/>
  <c r="C171" i="11"/>
  <c r="D187" i="9"/>
  <c r="B187" i="11" s="1"/>
  <c r="C187" i="11"/>
  <c r="D203" i="9"/>
  <c r="P203" i="9" s="1"/>
  <c r="AM203" i="9" s="1"/>
  <c r="I203" i="11" s="1"/>
  <c r="C203" i="11"/>
  <c r="D219" i="9"/>
  <c r="B219" i="11" s="1"/>
  <c r="C219" i="11"/>
  <c r="D240" i="9"/>
  <c r="O240" i="9" s="1"/>
  <c r="AA240" i="9" s="1"/>
  <c r="C240" i="11"/>
  <c r="D250" i="9"/>
  <c r="B250" i="11" s="1"/>
  <c r="C250" i="11"/>
  <c r="D281" i="9"/>
  <c r="N281" i="9" s="1"/>
  <c r="Z281" i="9" s="1"/>
  <c r="C281" i="11"/>
  <c r="D310" i="9"/>
  <c r="B310" i="11" s="1"/>
  <c r="C310" i="11"/>
  <c r="D363" i="9"/>
  <c r="P363" i="9" s="1"/>
  <c r="AM363" i="9" s="1"/>
  <c r="I363" i="11" s="1"/>
  <c r="C363" i="11"/>
  <c r="D402" i="9"/>
  <c r="B402" i="11" s="1"/>
  <c r="C402" i="11"/>
  <c r="D499" i="9"/>
  <c r="G499" i="9" s="1"/>
  <c r="C499" i="11"/>
  <c r="D273" i="9"/>
  <c r="B273" i="11" s="1"/>
  <c r="C273" i="11"/>
  <c r="D315" i="9"/>
  <c r="F315" i="9" s="1"/>
  <c r="C315" i="11"/>
  <c r="D401" i="9"/>
  <c r="B401" i="11" s="1"/>
  <c r="C401" i="11"/>
  <c r="D172" i="9"/>
  <c r="L172" i="9" s="1"/>
  <c r="X172" i="9" s="1"/>
  <c r="C172" i="11"/>
  <c r="D188" i="9"/>
  <c r="B188" i="11" s="1"/>
  <c r="C188" i="11"/>
  <c r="D204" i="9"/>
  <c r="K204" i="9" s="1"/>
  <c r="W204" i="9" s="1"/>
  <c r="C204" i="11"/>
  <c r="D220" i="9"/>
  <c r="B220" i="11" s="1"/>
  <c r="C220" i="11"/>
  <c r="D232" i="9"/>
  <c r="P232" i="9" s="1"/>
  <c r="AM232" i="9" s="1"/>
  <c r="I232" i="11" s="1"/>
  <c r="C232" i="11"/>
  <c r="D247" i="9"/>
  <c r="B247" i="11" s="1"/>
  <c r="C247" i="11"/>
  <c r="D264" i="9"/>
  <c r="K264" i="9" s="1"/>
  <c r="W264" i="9" s="1"/>
  <c r="C264" i="11"/>
  <c r="D276" i="9"/>
  <c r="B276" i="11" s="1"/>
  <c r="C276" i="11"/>
  <c r="D320" i="9"/>
  <c r="M320" i="9" s="1"/>
  <c r="Y320" i="9" s="1"/>
  <c r="C320" i="11"/>
  <c r="D394" i="9"/>
  <c r="B394" i="11" s="1"/>
  <c r="C394" i="11"/>
  <c r="D458" i="9"/>
  <c r="N458" i="9" s="1"/>
  <c r="Z458" i="9" s="1"/>
  <c r="C458" i="11"/>
  <c r="D302" i="9"/>
  <c r="B302" i="11" s="1"/>
  <c r="C302" i="11"/>
  <c r="D323" i="9"/>
  <c r="K323" i="9" s="1"/>
  <c r="W323" i="9" s="1"/>
  <c r="C323" i="11"/>
  <c r="D337" i="9"/>
  <c r="B337" i="11" s="1"/>
  <c r="C337" i="11"/>
  <c r="D348" i="9"/>
  <c r="E348" i="9" s="1"/>
  <c r="C348" i="11"/>
  <c r="D360" i="9"/>
  <c r="B360" i="11" s="1"/>
  <c r="C360" i="11"/>
  <c r="D377" i="9"/>
  <c r="I377" i="9" s="1"/>
  <c r="C377" i="11"/>
  <c r="D395" i="9"/>
  <c r="B395" i="11" s="1"/>
  <c r="C395" i="11"/>
  <c r="D414" i="9"/>
  <c r="O414" i="9" s="1"/>
  <c r="AA414" i="9" s="1"/>
  <c r="C414" i="11"/>
  <c r="D433" i="9"/>
  <c r="B433" i="11" s="1"/>
  <c r="C433" i="11"/>
  <c r="D446" i="9"/>
  <c r="O446" i="9" s="1"/>
  <c r="AA446" i="9" s="1"/>
  <c r="C446" i="11"/>
  <c r="D465" i="9"/>
  <c r="B465" i="11" s="1"/>
  <c r="C465" i="11"/>
  <c r="D478" i="9"/>
  <c r="E478" i="9" s="1"/>
  <c r="C478" i="11"/>
  <c r="D496" i="9"/>
  <c r="B496" i="11" s="1"/>
  <c r="C496" i="11"/>
  <c r="D300" i="9"/>
  <c r="L300" i="9" s="1"/>
  <c r="X300" i="9" s="1"/>
  <c r="C300" i="11"/>
  <c r="D319" i="9"/>
  <c r="B319" i="11" s="1"/>
  <c r="C319" i="11"/>
  <c r="D336" i="9"/>
  <c r="F336" i="9" s="1"/>
  <c r="C336" i="11"/>
  <c r="D351" i="9"/>
  <c r="B351" i="11" s="1"/>
  <c r="C351" i="11"/>
  <c r="D370" i="9"/>
  <c r="G370" i="9" s="1"/>
  <c r="C370" i="11"/>
  <c r="D389" i="9"/>
  <c r="B389" i="11" s="1"/>
  <c r="C389" i="11"/>
  <c r="D409" i="9"/>
  <c r="N409" i="9" s="1"/>
  <c r="Z409" i="9" s="1"/>
  <c r="C409" i="11"/>
  <c r="D424" i="9"/>
  <c r="B424" i="11" s="1"/>
  <c r="C424" i="11"/>
  <c r="D434" i="9"/>
  <c r="C434" i="11"/>
  <c r="D450" i="9"/>
  <c r="B450" i="11" s="1"/>
  <c r="C450" i="11"/>
  <c r="D461" i="9"/>
  <c r="C461" i="11"/>
  <c r="D476" i="9"/>
  <c r="B476" i="11" s="1"/>
  <c r="C476" i="11"/>
  <c r="D486" i="9"/>
  <c r="N486" i="9" s="1"/>
  <c r="Z486" i="9" s="1"/>
  <c r="C486" i="11"/>
  <c r="D291" i="9"/>
  <c r="B291" i="11" s="1"/>
  <c r="C291" i="11"/>
  <c r="D307" i="9"/>
  <c r="C307" i="11"/>
  <c r="D327" i="9"/>
  <c r="B327" i="11" s="1"/>
  <c r="C327" i="11"/>
  <c r="D338" i="9"/>
  <c r="O338" i="9" s="1"/>
  <c r="AA338" i="9" s="1"/>
  <c r="C338" i="11"/>
  <c r="D352" i="9"/>
  <c r="B352" i="11" s="1"/>
  <c r="C352" i="11"/>
  <c r="D378" i="9"/>
  <c r="K378" i="9" s="1"/>
  <c r="W378" i="9" s="1"/>
  <c r="C378" i="11"/>
  <c r="D393" i="9"/>
  <c r="B393" i="11" s="1"/>
  <c r="C393" i="11"/>
  <c r="D406" i="9"/>
  <c r="C406" i="11"/>
  <c r="D427" i="9"/>
  <c r="B427" i="11" s="1"/>
  <c r="C427" i="11"/>
  <c r="D438" i="9"/>
  <c r="P438" i="9" s="1"/>
  <c r="AM438" i="9" s="1"/>
  <c r="I438" i="11" s="1"/>
  <c r="C438" i="11"/>
  <c r="D451" i="9"/>
  <c r="B451" i="11" s="1"/>
  <c r="C451" i="11"/>
  <c r="D469" i="9"/>
  <c r="G469" i="9" s="1"/>
  <c r="C469" i="11"/>
  <c r="D489" i="9"/>
  <c r="B489" i="11" s="1"/>
  <c r="C489" i="11"/>
  <c r="D87" i="9"/>
  <c r="B87" i="11" s="1"/>
  <c r="C87" i="11"/>
  <c r="D106" i="9"/>
  <c r="B106" i="11" s="1"/>
  <c r="C106" i="11"/>
  <c r="D132" i="9"/>
  <c r="B132" i="11" s="1"/>
  <c r="C132" i="11"/>
  <c r="D158" i="9"/>
  <c r="B158" i="11" s="1"/>
  <c r="C158" i="11"/>
  <c r="D98" i="9"/>
  <c r="B98" i="11" s="1"/>
  <c r="C98" i="11"/>
  <c r="D94" i="9"/>
  <c r="B94" i="11" s="1"/>
  <c r="C94" i="11"/>
  <c r="D83" i="9"/>
  <c r="C83" i="11"/>
  <c r="D35" i="9"/>
  <c r="B35" i="11" s="1"/>
  <c r="C35" i="11"/>
  <c r="D3" i="9"/>
  <c r="I3" i="9" s="1"/>
  <c r="C3" i="11"/>
  <c r="D78" i="9"/>
  <c r="C78" i="11"/>
  <c r="D85" i="9"/>
  <c r="C85" i="11"/>
  <c r="D37" i="9"/>
  <c r="B37" i="11" s="1"/>
  <c r="C37" i="11"/>
  <c r="D68" i="9"/>
  <c r="C68" i="11"/>
  <c r="D60" i="9"/>
  <c r="C60" i="11"/>
  <c r="D133" i="9"/>
  <c r="B133" i="11" s="1"/>
  <c r="C133" i="11"/>
  <c r="D164" i="9"/>
  <c r="B164" i="11" s="1"/>
  <c r="C164" i="11"/>
  <c r="D112" i="9"/>
  <c r="B112" i="11" s="1"/>
  <c r="C112" i="11"/>
  <c r="D155" i="9"/>
  <c r="C155" i="11"/>
  <c r="D107" i="9"/>
  <c r="C107" i="11"/>
  <c r="D182" i="9"/>
  <c r="C182" i="11"/>
  <c r="D209" i="9"/>
  <c r="B209" i="11" s="1"/>
  <c r="C209" i="11"/>
  <c r="D470" i="9"/>
  <c r="C470" i="11"/>
  <c r="D231" i="9"/>
  <c r="C231" i="11"/>
  <c r="D239" i="9"/>
  <c r="E239" i="9" s="1"/>
  <c r="C239" i="11"/>
  <c r="D280" i="9"/>
  <c r="B280" i="11" s="1"/>
  <c r="C280" i="11"/>
  <c r="D183" i="9"/>
  <c r="I183" i="9" s="1"/>
  <c r="C183" i="11"/>
  <c r="D227" i="9"/>
  <c r="C227" i="11"/>
  <c r="D298" i="9"/>
  <c r="C298" i="11"/>
  <c r="D477" i="9"/>
  <c r="C477" i="11"/>
  <c r="D376" i="9"/>
  <c r="N376" i="9" s="1"/>
  <c r="Z376" i="9" s="1"/>
  <c r="C376" i="11"/>
  <c r="D200" i="9"/>
  <c r="N200" i="9" s="1"/>
  <c r="Z200" i="9" s="1"/>
  <c r="C200" i="11"/>
  <c r="D243" i="9"/>
  <c r="P243" i="9" s="1"/>
  <c r="AM243" i="9" s="1"/>
  <c r="I243" i="11" s="1"/>
  <c r="C243" i="11"/>
  <c r="D289" i="9"/>
  <c r="C289" i="11"/>
  <c r="D299" i="9"/>
  <c r="C299" i="11"/>
  <c r="D345" i="9"/>
  <c r="C345" i="11"/>
  <c r="D388" i="9"/>
  <c r="C388" i="11"/>
  <c r="D444" i="9"/>
  <c r="C444" i="11"/>
  <c r="D492" i="9"/>
  <c r="O492" i="9" s="1"/>
  <c r="AA492" i="9" s="1"/>
  <c r="C492" i="11"/>
  <c r="D333" i="9"/>
  <c r="C333" i="11"/>
  <c r="D387" i="9"/>
  <c r="K387" i="9" s="1"/>
  <c r="W387" i="9" s="1"/>
  <c r="C387" i="11"/>
  <c r="D431" i="9"/>
  <c r="C431" i="11"/>
  <c r="D472" i="9"/>
  <c r="F472" i="9" s="1"/>
  <c r="C472" i="11"/>
  <c r="D304" i="9"/>
  <c r="C304" i="11"/>
  <c r="D349" i="9"/>
  <c r="F349" i="9" s="1"/>
  <c r="C349" i="11"/>
  <c r="D404" i="9"/>
  <c r="C404" i="11"/>
  <c r="D435" i="9"/>
  <c r="M435" i="9" s="1"/>
  <c r="Y435" i="9" s="1"/>
  <c r="C435" i="11"/>
  <c r="D146" i="9"/>
  <c r="B146" i="11" s="1"/>
  <c r="C146" i="11"/>
  <c r="D75" i="9"/>
  <c r="C75" i="11"/>
  <c r="D59" i="9"/>
  <c r="B59" i="11" s="1"/>
  <c r="C59" i="11"/>
  <c r="D43" i="9"/>
  <c r="B43" i="11" s="1"/>
  <c r="C43" i="11"/>
  <c r="D27" i="9"/>
  <c r="E27" i="9" s="1"/>
  <c r="C27" i="11"/>
  <c r="D11" i="9"/>
  <c r="B11" i="11" s="1"/>
  <c r="C11" i="11"/>
  <c r="D42" i="9"/>
  <c r="I42" i="9" s="1"/>
  <c r="C42" i="11"/>
  <c r="D14" i="9"/>
  <c r="C14" i="11"/>
  <c r="D86" i="9"/>
  <c r="P86" i="9" s="1"/>
  <c r="AM86" i="9" s="1"/>
  <c r="I86" i="11" s="1"/>
  <c r="C86" i="11"/>
  <c r="D70" i="9"/>
  <c r="C70" i="11"/>
  <c r="D50" i="9"/>
  <c r="I50" i="9" s="1"/>
  <c r="C50" i="11"/>
  <c r="D18" i="9"/>
  <c r="B18" i="11" s="1"/>
  <c r="C18" i="11"/>
  <c r="D77" i="9"/>
  <c r="C77" i="11"/>
  <c r="D61" i="9"/>
  <c r="C61" i="11"/>
  <c r="D45" i="9"/>
  <c r="G45" i="9" s="1"/>
  <c r="C45" i="11"/>
  <c r="D29" i="9"/>
  <c r="B29" i="11" s="1"/>
  <c r="C29" i="11"/>
  <c r="D13" i="9"/>
  <c r="F13" i="9" s="1"/>
  <c r="C13" i="11"/>
  <c r="D76" i="9"/>
  <c r="C76" i="11"/>
  <c r="D36" i="9"/>
  <c r="G36" i="9" s="1"/>
  <c r="C36" i="11"/>
  <c r="D44" i="9"/>
  <c r="B44" i="11" s="1"/>
  <c r="C44" i="11"/>
  <c r="D16" i="9"/>
  <c r="C16" i="11"/>
  <c r="D72" i="9"/>
  <c r="B72" i="11" s="1"/>
  <c r="C72" i="11"/>
  <c r="D32" i="9"/>
  <c r="C32" i="11"/>
  <c r="D157" i="9"/>
  <c r="P157" i="9" s="1"/>
  <c r="AM157" i="9" s="1"/>
  <c r="I157" i="11" s="1"/>
  <c r="C157" i="11"/>
  <c r="D141" i="9"/>
  <c r="C141" i="11"/>
  <c r="D125" i="9"/>
  <c r="H125" i="9" s="1"/>
  <c r="C125" i="11"/>
  <c r="D109" i="9"/>
  <c r="C109" i="11"/>
  <c r="D93" i="9"/>
  <c r="M93" i="9" s="1"/>
  <c r="Y93" i="9" s="1"/>
  <c r="C93" i="11"/>
  <c r="D156" i="9"/>
  <c r="B156" i="11" s="1"/>
  <c r="C156" i="11"/>
  <c r="D140" i="9"/>
  <c r="M140" i="9" s="1"/>
  <c r="Y140" i="9" s="1"/>
  <c r="C140" i="11"/>
  <c r="D120" i="9"/>
  <c r="B120" i="11" s="1"/>
  <c r="C120" i="11"/>
  <c r="D104" i="9"/>
  <c r="B104" i="11" s="1"/>
  <c r="C104" i="11"/>
  <c r="D163" i="9"/>
  <c r="B163" i="11" s="1"/>
  <c r="C163" i="11"/>
  <c r="D147" i="9"/>
  <c r="E147" i="9" s="1"/>
  <c r="C147" i="11"/>
  <c r="D131" i="9"/>
  <c r="B131" i="11" s="1"/>
  <c r="C131" i="11"/>
  <c r="D115" i="9"/>
  <c r="O115" i="9" s="1"/>
  <c r="AA115" i="9" s="1"/>
  <c r="C115" i="11"/>
  <c r="D99" i="9"/>
  <c r="C99" i="11"/>
  <c r="D197" i="9"/>
  <c r="C197" i="11"/>
  <c r="D270" i="9"/>
  <c r="C270" i="11"/>
  <c r="D214" i="9"/>
  <c r="C214" i="11"/>
  <c r="D305" i="9"/>
  <c r="O305" i="9" s="1"/>
  <c r="AA305" i="9" s="1"/>
  <c r="C305" i="11"/>
  <c r="D193" i="9"/>
  <c r="B193" i="11" s="1"/>
  <c r="C193" i="11"/>
  <c r="D229" i="9"/>
  <c r="C229" i="11"/>
  <c r="D267" i="9"/>
  <c r="C267" i="11"/>
  <c r="D350" i="9"/>
  <c r="B350" i="11" s="1"/>
  <c r="C350" i="11"/>
  <c r="D189" i="9"/>
  <c r="B189" i="11" s="1"/>
  <c r="C189" i="11"/>
  <c r="D332" i="9"/>
  <c r="H332" i="9" s="1"/>
  <c r="C332" i="11"/>
  <c r="D206" i="9"/>
  <c r="P206" i="9" s="1"/>
  <c r="AM206" i="9" s="1"/>
  <c r="I206" i="11" s="1"/>
  <c r="C206" i="11"/>
  <c r="D374" i="9"/>
  <c r="B374" i="11" s="1"/>
  <c r="C374" i="11"/>
  <c r="D194" i="9"/>
  <c r="M194" i="9" s="1"/>
  <c r="Y194" i="9" s="1"/>
  <c r="C194" i="11"/>
  <c r="D224" i="9"/>
  <c r="B224" i="11" s="1"/>
  <c r="C224" i="11"/>
  <c r="D286" i="9"/>
  <c r="O286" i="9" s="1"/>
  <c r="AA286" i="9" s="1"/>
  <c r="C286" i="11"/>
  <c r="D481" i="9"/>
  <c r="B481" i="11" s="1"/>
  <c r="C481" i="11"/>
  <c r="D261" i="9"/>
  <c r="F261" i="9" s="1"/>
  <c r="C261" i="11"/>
  <c r="D308" i="9"/>
  <c r="C308" i="11"/>
  <c r="D443" i="9"/>
  <c r="B443" i="11" s="1"/>
  <c r="C443" i="11"/>
  <c r="D175" i="9"/>
  <c r="C175" i="11"/>
  <c r="D191" i="9"/>
  <c r="K191" i="9" s="1"/>
  <c r="C191" i="11"/>
  <c r="D207" i="9"/>
  <c r="B207" i="11" s="1"/>
  <c r="C207" i="11"/>
  <c r="D222" i="9"/>
  <c r="F222" i="9" s="1"/>
  <c r="C222" i="11"/>
  <c r="D242" i="9"/>
  <c r="C242" i="11"/>
  <c r="D255" i="9"/>
  <c r="G255" i="9" s="1"/>
  <c r="C255" i="11"/>
  <c r="D285" i="9"/>
  <c r="G285" i="9" s="1"/>
  <c r="C285" i="11"/>
  <c r="D318" i="9"/>
  <c r="I318" i="9" s="1"/>
  <c r="C318" i="11"/>
  <c r="D369" i="9"/>
  <c r="F369" i="9" s="1"/>
  <c r="C369" i="11"/>
  <c r="D413" i="9"/>
  <c r="L413" i="9" s="1"/>
  <c r="X413" i="9" s="1"/>
  <c r="C413" i="11"/>
  <c r="D254" i="9"/>
  <c r="C254" i="11"/>
  <c r="D278" i="9"/>
  <c r="M278" i="9" s="1"/>
  <c r="Y278" i="9" s="1"/>
  <c r="C278" i="11"/>
  <c r="D325" i="9"/>
  <c r="C325" i="11"/>
  <c r="D420" i="9"/>
  <c r="M420" i="9" s="1"/>
  <c r="Y420" i="9" s="1"/>
  <c r="C420" i="11"/>
  <c r="D176" i="9"/>
  <c r="B176" i="11" s="1"/>
  <c r="C176" i="11"/>
  <c r="D192" i="9"/>
  <c r="E192" i="9" s="1"/>
  <c r="D192" i="11" s="1"/>
  <c r="C192" i="11"/>
  <c r="D208" i="9"/>
  <c r="C208" i="11"/>
  <c r="D223" i="9"/>
  <c r="F223" i="9" s="1"/>
  <c r="C223" i="11"/>
  <c r="D235" i="9"/>
  <c r="C235" i="11"/>
  <c r="D251" i="9"/>
  <c r="K251" i="9" s="1"/>
  <c r="C251" i="11"/>
  <c r="D266" i="9"/>
  <c r="B266" i="11" s="1"/>
  <c r="C266" i="11"/>
  <c r="D279" i="9"/>
  <c r="N279" i="9" s="1"/>
  <c r="Z279" i="9" s="1"/>
  <c r="C279" i="11"/>
  <c r="D347" i="9"/>
  <c r="B347" i="11" s="1"/>
  <c r="C347" i="11"/>
  <c r="D405" i="9"/>
  <c r="N405" i="9" s="1"/>
  <c r="Z405" i="9" s="1"/>
  <c r="C405" i="11"/>
  <c r="D293" i="9"/>
  <c r="C293" i="11"/>
  <c r="D309" i="9"/>
  <c r="H309" i="9" s="1"/>
  <c r="C309" i="11"/>
  <c r="D326" i="9"/>
  <c r="B326" i="11" s="1"/>
  <c r="C326" i="11"/>
  <c r="D339" i="9"/>
  <c r="E339" i="9" s="1"/>
  <c r="C339" i="11"/>
  <c r="D353" i="9"/>
  <c r="C353" i="11"/>
  <c r="D366" i="9"/>
  <c r="C366" i="11"/>
  <c r="D380" i="9"/>
  <c r="B380" i="11" s="1"/>
  <c r="C380" i="11"/>
  <c r="D398" i="9"/>
  <c r="N398" i="9" s="1"/>
  <c r="Z398" i="9" s="1"/>
  <c r="C398" i="11"/>
  <c r="D416" i="9"/>
  <c r="B416" i="11" s="1"/>
  <c r="C416" i="11"/>
  <c r="D436" i="9"/>
  <c r="C436" i="11"/>
  <c r="D452" i="9"/>
  <c r="H452" i="9" s="1"/>
  <c r="C452" i="11"/>
  <c r="D467" i="9"/>
  <c r="B467" i="11" s="1"/>
  <c r="C467" i="11"/>
  <c r="D485" i="9"/>
  <c r="B485" i="11" s="1"/>
  <c r="C485" i="11"/>
  <c r="D500" i="9"/>
  <c r="F500" i="9" s="1"/>
  <c r="C500" i="11"/>
  <c r="D303" i="9"/>
  <c r="C303" i="11"/>
  <c r="D321" i="9"/>
  <c r="B321" i="11" s="1"/>
  <c r="C321" i="11"/>
  <c r="D340" i="9"/>
  <c r="B340" i="11" s="1"/>
  <c r="C340" i="11"/>
  <c r="D354" i="9"/>
  <c r="P354" i="9" s="1"/>
  <c r="AM354" i="9" s="1"/>
  <c r="I354" i="11" s="1"/>
  <c r="C354" i="11"/>
  <c r="D373" i="9"/>
  <c r="B373" i="11" s="1"/>
  <c r="C373" i="11"/>
  <c r="D392" i="9"/>
  <c r="N392" i="9" s="1"/>
  <c r="Z392" i="9" s="1"/>
  <c r="C392" i="11"/>
  <c r="D415" i="9"/>
  <c r="C415" i="11"/>
  <c r="D426" i="9"/>
  <c r="O426" i="9" s="1"/>
  <c r="AA426" i="9" s="1"/>
  <c r="C426" i="11"/>
  <c r="D437" i="9"/>
  <c r="B437" i="11" s="1"/>
  <c r="C437" i="11"/>
  <c r="D453" i="9"/>
  <c r="M453" i="9" s="1"/>
  <c r="Y453" i="9" s="1"/>
  <c r="C453" i="11"/>
  <c r="D464" i="9"/>
  <c r="B464" i="11" s="1"/>
  <c r="C464" i="11"/>
  <c r="D479" i="9"/>
  <c r="M479" i="9" s="1"/>
  <c r="Y479" i="9" s="1"/>
  <c r="C479" i="11"/>
  <c r="D490" i="9"/>
  <c r="C490" i="11"/>
  <c r="D294" i="9"/>
  <c r="M294" i="9" s="1"/>
  <c r="Y294" i="9" s="1"/>
  <c r="C294" i="11"/>
  <c r="D311" i="9"/>
  <c r="B311" i="11" s="1"/>
  <c r="C311" i="11"/>
  <c r="D329" i="9"/>
  <c r="B329" i="11" s="1"/>
  <c r="C329" i="11"/>
  <c r="D342" i="9"/>
  <c r="C342" i="11"/>
  <c r="D364" i="9"/>
  <c r="C364" i="11"/>
  <c r="D382" i="9"/>
  <c r="B382" i="11" s="1"/>
  <c r="C382" i="11"/>
  <c r="D396" i="9"/>
  <c r="B396" i="11" s="1"/>
  <c r="C396" i="11"/>
  <c r="D412" i="9"/>
  <c r="C412" i="11"/>
  <c r="D429" i="9"/>
  <c r="B429" i="11" s="1"/>
  <c r="C429" i="11"/>
  <c r="D442" i="9"/>
  <c r="B442" i="11" s="1"/>
  <c r="C442" i="11"/>
  <c r="D454" i="9"/>
  <c r="B454" i="11" s="1"/>
  <c r="C454" i="11"/>
  <c r="D473" i="9"/>
  <c r="B473" i="11" s="1"/>
  <c r="C473" i="11"/>
  <c r="D491" i="9"/>
  <c r="G491" i="9" s="1"/>
  <c r="C491" i="11"/>
  <c r="D150" i="9"/>
  <c r="C150" i="11"/>
  <c r="D92" i="9"/>
  <c r="B92" i="11" s="1"/>
  <c r="C92" i="11"/>
  <c r="D118" i="9"/>
  <c r="C118" i="11"/>
  <c r="D142" i="9"/>
  <c r="C142" i="11"/>
  <c r="D154" i="9"/>
  <c r="B154" i="11" s="1"/>
  <c r="C154" i="11"/>
  <c r="D51" i="9"/>
  <c r="B51" i="11" s="1"/>
  <c r="C51" i="11"/>
  <c r="D26" i="9"/>
  <c r="C26" i="11"/>
  <c r="D62" i="9"/>
  <c r="C62" i="11"/>
  <c r="D69" i="9"/>
  <c r="N69" i="9" s="1"/>
  <c r="Z69" i="9" s="1"/>
  <c r="C69" i="11"/>
  <c r="D21" i="9"/>
  <c r="B21" i="11" s="1"/>
  <c r="C21" i="11"/>
  <c r="D4" i="9"/>
  <c r="E4" i="9" s="1"/>
  <c r="C4" i="11"/>
  <c r="D80" i="9"/>
  <c r="M80" i="9" s="1"/>
  <c r="Y80" i="9" s="1"/>
  <c r="C80" i="11"/>
  <c r="U166" i="9"/>
  <c r="G166" i="11"/>
  <c r="D165" i="9"/>
  <c r="B165" i="11" s="1"/>
  <c r="C165" i="11"/>
  <c r="D117" i="9"/>
  <c r="B117" i="11" s="1"/>
  <c r="C117" i="11"/>
  <c r="D148" i="9"/>
  <c r="C148" i="11"/>
  <c r="D96" i="9"/>
  <c r="C96" i="11"/>
  <c r="D123" i="9"/>
  <c r="B123" i="11" s="1"/>
  <c r="C123" i="11"/>
  <c r="D241" i="9"/>
  <c r="B241" i="11" s="1"/>
  <c r="C241" i="11"/>
  <c r="D177" i="9"/>
  <c r="H177" i="9" s="1"/>
  <c r="C177" i="11"/>
  <c r="D283" i="9"/>
  <c r="B283" i="11" s="1"/>
  <c r="C283" i="11"/>
  <c r="D174" i="9"/>
  <c r="L174" i="9" s="1"/>
  <c r="X174" i="9" s="1"/>
  <c r="C174" i="11"/>
  <c r="D210" i="9"/>
  <c r="B210" i="11" s="1"/>
  <c r="C210" i="11"/>
  <c r="D252" i="9"/>
  <c r="H252" i="9" s="1"/>
  <c r="C252" i="11"/>
  <c r="D484" i="9"/>
  <c r="C484" i="11"/>
  <c r="D215" i="9"/>
  <c r="M215" i="9" s="1"/>
  <c r="Y215" i="9" s="1"/>
  <c r="C215" i="11"/>
  <c r="D277" i="9"/>
  <c r="B277" i="11" s="1"/>
  <c r="C277" i="11"/>
  <c r="D391" i="9"/>
  <c r="N391" i="9" s="1"/>
  <c r="Z391" i="9" s="1"/>
  <c r="C391" i="11"/>
  <c r="D295" i="9"/>
  <c r="K295" i="9" s="1"/>
  <c r="W295" i="9" s="1"/>
  <c r="C295" i="11"/>
  <c r="D184" i="9"/>
  <c r="M184" i="9" s="1"/>
  <c r="Y184" i="9" s="1"/>
  <c r="C184" i="11"/>
  <c r="D230" i="9"/>
  <c r="B230" i="11" s="1"/>
  <c r="C230" i="11"/>
  <c r="D274" i="9"/>
  <c r="H274" i="9" s="1"/>
  <c r="C274" i="11"/>
  <c r="D449" i="9"/>
  <c r="C449" i="11"/>
  <c r="D335" i="9"/>
  <c r="M335" i="9" s="1"/>
  <c r="Y335" i="9" s="1"/>
  <c r="C335" i="11"/>
  <c r="D375" i="9"/>
  <c r="C375" i="11"/>
  <c r="D423" i="9"/>
  <c r="H423" i="9" s="1"/>
  <c r="C423" i="11"/>
  <c r="D475" i="9"/>
  <c r="B475" i="11" s="1"/>
  <c r="C475" i="11"/>
  <c r="D314" i="9"/>
  <c r="M314" i="9" s="1"/>
  <c r="Y314" i="9" s="1"/>
  <c r="C314" i="11"/>
  <c r="D365" i="9"/>
  <c r="C365" i="11"/>
  <c r="D421" i="9"/>
  <c r="N421" i="9" s="1"/>
  <c r="Z421" i="9" s="1"/>
  <c r="C421" i="11"/>
  <c r="D459" i="9"/>
  <c r="B459" i="11" s="1"/>
  <c r="C459" i="11"/>
  <c r="D497" i="9"/>
  <c r="P497" i="9" s="1"/>
  <c r="AM497" i="9" s="1"/>
  <c r="I497" i="11" s="1"/>
  <c r="C497" i="11"/>
  <c r="D334" i="9"/>
  <c r="C334" i="11"/>
  <c r="D390" i="9"/>
  <c r="O390" i="9" s="1"/>
  <c r="AA390" i="9" s="1"/>
  <c r="C390" i="11"/>
  <c r="D448" i="9"/>
  <c r="C448" i="11"/>
  <c r="D138" i="9"/>
  <c r="B138" i="11" s="1"/>
  <c r="C138" i="11"/>
  <c r="D71" i="9"/>
  <c r="C71" i="11"/>
  <c r="D55" i="9"/>
  <c r="E55" i="9" s="1"/>
  <c r="C55" i="11"/>
  <c r="D39" i="9"/>
  <c r="H39" i="9" s="1"/>
  <c r="C39" i="11"/>
  <c r="D23" i="9"/>
  <c r="B23" i="11" s="1"/>
  <c r="C23" i="11"/>
  <c r="D7" i="9"/>
  <c r="I7" i="9" s="1"/>
  <c r="C7" i="11"/>
  <c r="D34" i="9"/>
  <c r="B34" i="11" s="1"/>
  <c r="C34" i="11"/>
  <c r="D10" i="9"/>
  <c r="I10" i="9" s="1"/>
  <c r="C10" i="11"/>
  <c r="D82" i="9"/>
  <c r="E82" i="9" s="1"/>
  <c r="C82" i="11"/>
  <c r="D66" i="9"/>
  <c r="M66" i="9" s="1"/>
  <c r="Y66" i="9" s="1"/>
  <c r="C66" i="11"/>
  <c r="D46" i="9"/>
  <c r="B46" i="11" s="1"/>
  <c r="C46" i="11"/>
  <c r="D89" i="9"/>
  <c r="I89" i="9" s="1"/>
  <c r="C89" i="11"/>
  <c r="D73" i="9"/>
  <c r="O73" i="9" s="1"/>
  <c r="AA73" i="9" s="1"/>
  <c r="C73" i="11"/>
  <c r="D57" i="9"/>
  <c r="B57" i="11" s="1"/>
  <c r="C57" i="11"/>
  <c r="D41" i="9"/>
  <c r="B41" i="11" s="1"/>
  <c r="C41" i="11"/>
  <c r="D25" i="9"/>
  <c r="E25" i="9" s="1"/>
  <c r="C25" i="11"/>
  <c r="D9" i="9"/>
  <c r="B9" i="11" s="1"/>
  <c r="C9" i="11"/>
  <c r="D88" i="9"/>
  <c r="G88" i="9" s="1"/>
  <c r="C88" i="11"/>
  <c r="D20" i="9"/>
  <c r="B20" i="11" s="1"/>
  <c r="C20" i="11"/>
  <c r="D24" i="9"/>
  <c r="E24" i="9" s="1"/>
  <c r="C24" i="11"/>
  <c r="D48" i="9"/>
  <c r="B48" i="11" s="1"/>
  <c r="C48" i="11"/>
  <c r="D28" i="9"/>
  <c r="G28" i="9" s="1"/>
  <c r="C28" i="11"/>
  <c r="D12" i="9"/>
  <c r="B12" i="11" s="1"/>
  <c r="C12" i="11"/>
  <c r="D153" i="9"/>
  <c r="B153" i="11" s="1"/>
  <c r="C153" i="11"/>
  <c r="D137" i="9"/>
  <c r="B137" i="11" s="1"/>
  <c r="C137" i="11"/>
  <c r="D121" i="9"/>
  <c r="B121" i="11" s="1"/>
  <c r="C121" i="11"/>
  <c r="D105" i="9"/>
  <c r="B105" i="11" s="1"/>
  <c r="C105" i="11"/>
  <c r="D152" i="9"/>
  <c r="B152" i="11" s="1"/>
  <c r="C152" i="11"/>
  <c r="D136" i="9"/>
  <c r="B136" i="11" s="1"/>
  <c r="C136" i="11"/>
  <c r="D116" i="9"/>
  <c r="C116" i="11"/>
  <c r="D100" i="9"/>
  <c r="B100" i="11" s="1"/>
  <c r="C100" i="11"/>
  <c r="D159" i="9"/>
  <c r="B159" i="11" s="1"/>
  <c r="C159" i="11"/>
  <c r="D143" i="9"/>
  <c r="B143" i="11" s="1"/>
  <c r="C143" i="11"/>
  <c r="D127" i="9"/>
  <c r="C127" i="11"/>
  <c r="D111" i="9"/>
  <c r="B111" i="11" s="1"/>
  <c r="C111" i="11"/>
  <c r="D95" i="9"/>
  <c r="C95" i="11"/>
  <c r="D213" i="9"/>
  <c r="C213" i="11"/>
  <c r="D292" i="9"/>
  <c r="C292" i="11"/>
  <c r="D256" i="9"/>
  <c r="C256" i="11"/>
  <c r="D169" i="9"/>
  <c r="B169" i="11" s="1"/>
  <c r="C169" i="11"/>
  <c r="D201" i="9"/>
  <c r="C201" i="11"/>
  <c r="D233" i="9"/>
  <c r="B233" i="11" s="1"/>
  <c r="C233" i="11"/>
  <c r="D275" i="9"/>
  <c r="B275" i="11" s="1"/>
  <c r="C275" i="11"/>
  <c r="D386" i="9"/>
  <c r="B386" i="11" s="1"/>
  <c r="C386" i="11"/>
  <c r="D205" i="9"/>
  <c r="C205" i="11"/>
  <c r="D407" i="9"/>
  <c r="B407" i="11" s="1"/>
  <c r="C407" i="11"/>
  <c r="D226" i="9"/>
  <c r="C226" i="11"/>
  <c r="D170" i="9"/>
  <c r="B170" i="11" s="1"/>
  <c r="C170" i="11"/>
  <c r="D202" i="9"/>
  <c r="C202" i="11"/>
  <c r="D234" i="9"/>
  <c r="B234" i="11" s="1"/>
  <c r="C234" i="11"/>
  <c r="D359" i="9"/>
  <c r="C359" i="11"/>
  <c r="D248" i="9"/>
  <c r="B248" i="11" s="1"/>
  <c r="C248" i="11"/>
  <c r="D269" i="9"/>
  <c r="B269" i="11" s="1"/>
  <c r="C269" i="11"/>
  <c r="D367" i="9"/>
  <c r="C367" i="11"/>
  <c r="D463" i="9"/>
  <c r="C463" i="11"/>
  <c r="D179" i="9"/>
  <c r="B179" i="11" s="1"/>
  <c r="C179" i="11"/>
  <c r="D195" i="9"/>
  <c r="C195" i="11"/>
  <c r="D211" i="9"/>
  <c r="B211" i="11" s="1"/>
  <c r="C211" i="11"/>
  <c r="D225" i="9"/>
  <c r="B225" i="11" s="1"/>
  <c r="C225" i="11"/>
  <c r="D246" i="9"/>
  <c r="B246" i="11" s="1"/>
  <c r="C246" i="11"/>
  <c r="D271" i="9"/>
  <c r="B271" i="11" s="1"/>
  <c r="C271" i="11"/>
  <c r="D288" i="9"/>
  <c r="B288" i="11" s="1"/>
  <c r="C288" i="11"/>
  <c r="D328" i="9"/>
  <c r="B328" i="11" s="1"/>
  <c r="C328" i="11"/>
  <c r="D379" i="9"/>
  <c r="B379" i="11" s="1"/>
  <c r="C379" i="11"/>
  <c r="D456" i="9"/>
  <c r="C456" i="11"/>
  <c r="D259" i="9"/>
  <c r="B259" i="11" s="1"/>
  <c r="C259" i="11"/>
  <c r="D284" i="9"/>
  <c r="C284" i="11"/>
  <c r="D361" i="9"/>
  <c r="C361" i="11"/>
  <c r="D474" i="9"/>
  <c r="B474" i="11" s="1"/>
  <c r="C474" i="11"/>
  <c r="D180" i="9"/>
  <c r="C180" i="11"/>
  <c r="D196" i="9"/>
  <c r="B196" i="11" s="1"/>
  <c r="C196" i="11"/>
  <c r="D212" i="9"/>
  <c r="C212" i="11"/>
  <c r="D228" i="9"/>
  <c r="C228" i="11"/>
  <c r="D237" i="9"/>
  <c r="B237" i="11" s="1"/>
  <c r="C237" i="11"/>
  <c r="D253" i="9"/>
  <c r="B253" i="11" s="1"/>
  <c r="C253" i="11"/>
  <c r="D268" i="9"/>
  <c r="C268" i="11"/>
  <c r="D282" i="9"/>
  <c r="C282" i="11"/>
  <c r="D357" i="9"/>
  <c r="B357" i="11" s="1"/>
  <c r="C357" i="11"/>
  <c r="D425" i="9"/>
  <c r="C425" i="11"/>
  <c r="D296" i="9"/>
  <c r="C296" i="11"/>
  <c r="D312" i="9"/>
  <c r="B312" i="11" s="1"/>
  <c r="C312" i="11"/>
  <c r="D330" i="9"/>
  <c r="B330" i="11" s="1"/>
  <c r="C330" i="11"/>
  <c r="D343" i="9"/>
  <c r="B343" i="11" s="1"/>
  <c r="C343" i="11"/>
  <c r="D356" i="9"/>
  <c r="C356" i="11"/>
  <c r="D372" i="9"/>
  <c r="B372" i="11" s="1"/>
  <c r="C372" i="11"/>
  <c r="D384" i="9"/>
  <c r="B384" i="11" s="1"/>
  <c r="C384" i="11"/>
  <c r="D408" i="9"/>
  <c r="C408" i="11"/>
  <c r="D418" i="9"/>
  <c r="B418" i="11" s="1"/>
  <c r="C418" i="11"/>
  <c r="D440" i="9"/>
  <c r="C440" i="11"/>
  <c r="D455" i="9"/>
  <c r="B455" i="11" s="1"/>
  <c r="C455" i="11"/>
  <c r="D471" i="9"/>
  <c r="B471" i="11" s="1"/>
  <c r="C471" i="11"/>
  <c r="D488" i="9"/>
  <c r="C488" i="11"/>
  <c r="D290" i="9"/>
  <c r="C290" i="11"/>
  <c r="D306" i="9"/>
  <c r="C306" i="11"/>
  <c r="D324" i="9"/>
  <c r="C324" i="11"/>
  <c r="D341" i="9"/>
  <c r="C341" i="11"/>
  <c r="D362" i="9"/>
  <c r="C362" i="11"/>
  <c r="D381" i="9"/>
  <c r="C381" i="11"/>
  <c r="D399" i="9"/>
  <c r="C399" i="11"/>
  <c r="D419" i="9"/>
  <c r="C419" i="11"/>
  <c r="D428" i="9"/>
  <c r="C428" i="11"/>
  <c r="D441" i="9"/>
  <c r="C441" i="11"/>
  <c r="D457" i="9"/>
  <c r="C457" i="11"/>
  <c r="D468" i="9"/>
  <c r="C468" i="11"/>
  <c r="D480" i="9"/>
  <c r="B480" i="11" s="1"/>
  <c r="C480" i="11"/>
  <c r="D493" i="9"/>
  <c r="C493" i="11"/>
  <c r="D301" i="9"/>
  <c r="C301" i="11"/>
  <c r="D317" i="9"/>
  <c r="B317" i="11" s="1"/>
  <c r="C317" i="11"/>
  <c r="D331" i="9"/>
  <c r="C331" i="11"/>
  <c r="D344" i="9"/>
  <c r="C344" i="11"/>
  <c r="D368" i="9"/>
  <c r="C368" i="11"/>
  <c r="D385" i="9"/>
  <c r="C385" i="11"/>
  <c r="D400" i="9"/>
  <c r="C400" i="11"/>
  <c r="D417" i="9"/>
  <c r="C417" i="11"/>
  <c r="D432" i="9"/>
  <c r="C432" i="11"/>
  <c r="D445" i="9"/>
  <c r="B445" i="11" s="1"/>
  <c r="C445" i="11"/>
  <c r="D462" i="9"/>
  <c r="C462" i="11"/>
  <c r="D483" i="9"/>
  <c r="B483" i="11" s="1"/>
  <c r="C483" i="11"/>
  <c r="D494" i="9"/>
  <c r="C494" i="11"/>
  <c r="D134" i="9"/>
  <c r="B134" i="11" s="1"/>
  <c r="C134" i="11"/>
  <c r="D162" i="9"/>
  <c r="B162" i="11" s="1"/>
  <c r="C162" i="11"/>
  <c r="D102" i="9"/>
  <c r="B102" i="11" s="1"/>
  <c r="C102" i="11"/>
  <c r="D130" i="9"/>
  <c r="B130" i="11" s="1"/>
  <c r="C130" i="11"/>
  <c r="D126" i="9"/>
  <c r="B126" i="11" s="1"/>
  <c r="C126" i="11"/>
  <c r="I129" i="9"/>
  <c r="D2" i="9"/>
  <c r="O443" i="9"/>
  <c r="AA443" i="9" s="1"/>
  <c r="G182" i="9"/>
  <c r="I298" i="9"/>
  <c r="P181" i="9"/>
  <c r="AM181" i="9" s="1"/>
  <c r="I181" i="11" s="1"/>
  <c r="I181" i="9"/>
  <c r="O181" i="9"/>
  <c r="AA181" i="9" s="1"/>
  <c r="L181" i="9"/>
  <c r="X181" i="9" s="1"/>
  <c r="E181" i="9"/>
  <c r="K181" i="9"/>
  <c r="W181" i="9" s="1"/>
  <c r="H181" i="9"/>
  <c r="F181" i="9"/>
  <c r="M181" i="9"/>
  <c r="Y181" i="9" s="1"/>
  <c r="G181" i="9"/>
  <c r="N181" i="9"/>
  <c r="Z181" i="9" s="1"/>
  <c r="N198" i="9"/>
  <c r="Z198" i="9" s="1"/>
  <c r="L198" i="9"/>
  <c r="X198" i="9" s="1"/>
  <c r="K198" i="9"/>
  <c r="W198" i="9" s="1"/>
  <c r="P198" i="9"/>
  <c r="AM198" i="9" s="1"/>
  <c r="I198" i="11" s="1"/>
  <c r="F198" i="9"/>
  <c r="G198" i="9"/>
  <c r="I198" i="9"/>
  <c r="E198" i="9"/>
  <c r="O198" i="9"/>
  <c r="AA198" i="9" s="1"/>
  <c r="M198" i="9"/>
  <c r="Y198" i="9" s="1"/>
  <c r="H198" i="9"/>
  <c r="O185" i="9"/>
  <c r="AA185" i="9" s="1"/>
  <c r="L185" i="9"/>
  <c r="X185" i="9" s="1"/>
  <c r="M185" i="9"/>
  <c r="Y185" i="9" s="1"/>
  <c r="K185" i="9"/>
  <c r="W185" i="9" s="1"/>
  <c r="N185" i="9"/>
  <c r="Z185" i="9" s="1"/>
  <c r="H185" i="9"/>
  <c r="I185" i="9"/>
  <c r="E185" i="9"/>
  <c r="F185" i="9"/>
  <c r="P185" i="9"/>
  <c r="AM185" i="9" s="1"/>
  <c r="I185" i="11" s="1"/>
  <c r="G185" i="9"/>
  <c r="L258" i="9"/>
  <c r="X258" i="9" s="1"/>
  <c r="F258" i="9"/>
  <c r="N258" i="9"/>
  <c r="Z258" i="9" s="1"/>
  <c r="K258" i="9"/>
  <c r="W258" i="9" s="1"/>
  <c r="H258" i="9"/>
  <c r="I258" i="9"/>
  <c r="M258" i="9"/>
  <c r="Y258" i="9" s="1"/>
  <c r="G258" i="9"/>
  <c r="O258" i="9"/>
  <c r="AA258" i="9" s="1"/>
  <c r="E258" i="9"/>
  <c r="P258" i="9"/>
  <c r="AM258" i="9" s="1"/>
  <c r="I258" i="11" s="1"/>
  <c r="K173" i="9"/>
  <c r="W173" i="9" s="1"/>
  <c r="N173" i="9"/>
  <c r="Z173" i="9" s="1"/>
  <c r="P173" i="9"/>
  <c r="AM173" i="9" s="1"/>
  <c r="I173" i="11" s="1"/>
  <c r="F173" i="9"/>
  <c r="I173" i="9"/>
  <c r="M173" i="9"/>
  <c r="Y173" i="9" s="1"/>
  <c r="E173" i="9"/>
  <c r="O173" i="9"/>
  <c r="AA173" i="9" s="1"/>
  <c r="H173" i="9"/>
  <c r="L173" i="9"/>
  <c r="X173" i="9" s="1"/>
  <c r="G173" i="9"/>
  <c r="F190" i="9"/>
  <c r="M190" i="9"/>
  <c r="Y190" i="9" s="1"/>
  <c r="G190" i="9"/>
  <c r="K190" i="9"/>
  <c r="W190" i="9" s="1"/>
  <c r="H190" i="9"/>
  <c r="N190" i="9"/>
  <c r="Z190" i="9" s="1"/>
  <c r="P190" i="9"/>
  <c r="AM190" i="9" s="1"/>
  <c r="I190" i="11" s="1"/>
  <c r="I190" i="9"/>
  <c r="E190" i="9"/>
  <c r="L190" i="9"/>
  <c r="X190" i="9" s="1"/>
  <c r="O190" i="9"/>
  <c r="AA190" i="9" s="1"/>
  <c r="K186" i="9"/>
  <c r="W186" i="9" s="1"/>
  <c r="E186" i="9"/>
  <c r="M186" i="9"/>
  <c r="Y186" i="9" s="1"/>
  <c r="F186" i="9"/>
  <c r="P186" i="9"/>
  <c r="AM186" i="9" s="1"/>
  <c r="I186" i="11" s="1"/>
  <c r="H186" i="9"/>
  <c r="L186" i="9"/>
  <c r="X186" i="9" s="1"/>
  <c r="O186" i="9"/>
  <c r="AA186" i="9" s="1"/>
  <c r="G186" i="9"/>
  <c r="N186" i="9"/>
  <c r="Z186" i="9" s="1"/>
  <c r="I186" i="9"/>
  <c r="I244" i="9"/>
  <c r="N244" i="9"/>
  <c r="Z244" i="9" s="1"/>
  <c r="E244" i="9"/>
  <c r="O244" i="9"/>
  <c r="AA244" i="9" s="1"/>
  <c r="K244" i="9"/>
  <c r="W244" i="9" s="1"/>
  <c r="G244" i="9"/>
  <c r="F244" i="9"/>
  <c r="P244" i="9"/>
  <c r="AM244" i="9" s="1"/>
  <c r="I244" i="11" s="1"/>
  <c r="L244" i="9"/>
  <c r="X244" i="9" s="1"/>
  <c r="M244" i="9"/>
  <c r="Y244" i="9" s="1"/>
  <c r="H244" i="9"/>
  <c r="M257" i="9"/>
  <c r="Y257" i="9" s="1"/>
  <c r="G257" i="9"/>
  <c r="K257" i="9"/>
  <c r="W257" i="9" s="1"/>
  <c r="N257" i="9"/>
  <c r="Z257" i="9" s="1"/>
  <c r="H257" i="9"/>
  <c r="I257" i="9"/>
  <c r="L257" i="9"/>
  <c r="X257" i="9" s="1"/>
  <c r="F257" i="9"/>
  <c r="P257" i="9"/>
  <c r="AM257" i="9" s="1"/>
  <c r="I257" i="11" s="1"/>
  <c r="E257" i="9"/>
  <c r="O257" i="9"/>
  <c r="AA257" i="9" s="1"/>
  <c r="G430" i="9"/>
  <c r="E430" i="9"/>
  <c r="P430" i="9"/>
  <c r="AM430" i="9" s="1"/>
  <c r="I430" i="11" s="1"/>
  <c r="N430" i="9"/>
  <c r="Z430" i="9" s="1"/>
  <c r="L430" i="9"/>
  <c r="X430" i="9" s="1"/>
  <c r="F430" i="9"/>
  <c r="O430" i="9"/>
  <c r="AA430" i="9" s="1"/>
  <c r="M430" i="9"/>
  <c r="Y430" i="9" s="1"/>
  <c r="K430" i="9"/>
  <c r="W430" i="9" s="1"/>
  <c r="H430" i="9"/>
  <c r="I430" i="9"/>
  <c r="F187" i="9"/>
  <c r="M187" i="9"/>
  <c r="Y187" i="9" s="1"/>
  <c r="G187" i="9"/>
  <c r="N187" i="9"/>
  <c r="Z187" i="9" s="1"/>
  <c r="H187" i="9"/>
  <c r="O187" i="9"/>
  <c r="AA187" i="9" s="1"/>
  <c r="P187" i="9"/>
  <c r="AM187" i="9" s="1"/>
  <c r="I187" i="11" s="1"/>
  <c r="K187" i="9"/>
  <c r="W187" i="9" s="1"/>
  <c r="L187" i="9"/>
  <c r="X187" i="9" s="1"/>
  <c r="I187" i="9"/>
  <c r="E187" i="9"/>
  <c r="G219" i="9"/>
  <c r="P219" i="9"/>
  <c r="AM219" i="9" s="1"/>
  <c r="I219" i="11" s="1"/>
  <c r="H219" i="9"/>
  <c r="F219" i="9"/>
  <c r="L219" i="9"/>
  <c r="X219" i="9" s="1"/>
  <c r="M219" i="9"/>
  <c r="Y219" i="9" s="1"/>
  <c r="O219" i="9"/>
  <c r="AA219" i="9" s="1"/>
  <c r="K219" i="9"/>
  <c r="W219" i="9" s="1"/>
  <c r="I219" i="9"/>
  <c r="E219" i="9"/>
  <c r="N219" i="9"/>
  <c r="Z219" i="9" s="1"/>
  <c r="L250" i="9"/>
  <c r="X250" i="9" s="1"/>
  <c r="F250" i="9"/>
  <c r="N250" i="9"/>
  <c r="Z250" i="9" s="1"/>
  <c r="K250" i="9"/>
  <c r="W250" i="9" s="1"/>
  <c r="H250" i="9"/>
  <c r="I250" i="9"/>
  <c r="M250" i="9"/>
  <c r="Y250" i="9" s="1"/>
  <c r="G250" i="9"/>
  <c r="O250" i="9"/>
  <c r="AA250" i="9" s="1"/>
  <c r="E250" i="9"/>
  <c r="P250" i="9"/>
  <c r="AM250" i="9" s="1"/>
  <c r="I250" i="11" s="1"/>
  <c r="N310" i="9"/>
  <c r="Z310" i="9" s="1"/>
  <c r="O310" i="9"/>
  <c r="AA310" i="9" s="1"/>
  <c r="F310" i="9"/>
  <c r="K310" i="9"/>
  <c r="W310" i="9" s="1"/>
  <c r="P310" i="9"/>
  <c r="AM310" i="9" s="1"/>
  <c r="I310" i="11" s="1"/>
  <c r="I310" i="9"/>
  <c r="H310" i="9"/>
  <c r="M310" i="9"/>
  <c r="Y310" i="9" s="1"/>
  <c r="G310" i="9"/>
  <c r="L310" i="9"/>
  <c r="X310" i="9" s="1"/>
  <c r="E310" i="9"/>
  <c r="I402" i="9"/>
  <c r="K402" i="9"/>
  <c r="W402" i="9" s="1"/>
  <c r="N402" i="9"/>
  <c r="Z402" i="9" s="1"/>
  <c r="P402" i="9"/>
  <c r="AM402" i="9" s="1"/>
  <c r="I402" i="11" s="1"/>
  <c r="M402" i="9"/>
  <c r="Y402" i="9" s="1"/>
  <c r="F402" i="9"/>
  <c r="H402" i="9"/>
  <c r="O402" i="9"/>
  <c r="AA402" i="9" s="1"/>
  <c r="G402" i="9"/>
  <c r="E402" i="9"/>
  <c r="L402" i="9"/>
  <c r="X402" i="9" s="1"/>
  <c r="M273" i="9"/>
  <c r="Y273" i="9" s="1"/>
  <c r="K273" i="9"/>
  <c r="W273" i="9" s="1"/>
  <c r="N273" i="9"/>
  <c r="Z273" i="9" s="1"/>
  <c r="H273" i="9"/>
  <c r="G273" i="9"/>
  <c r="I273" i="9"/>
  <c r="L273" i="9"/>
  <c r="X273" i="9" s="1"/>
  <c r="F273" i="9"/>
  <c r="P273" i="9"/>
  <c r="AM273" i="9" s="1"/>
  <c r="I273" i="11" s="1"/>
  <c r="E273" i="9"/>
  <c r="O273" i="9"/>
  <c r="AA273" i="9" s="1"/>
  <c r="I401" i="9"/>
  <c r="N401" i="9"/>
  <c r="Z401" i="9" s="1"/>
  <c r="G401" i="9"/>
  <c r="E401" i="9"/>
  <c r="K401" i="9"/>
  <c r="W401" i="9" s="1"/>
  <c r="P401" i="9"/>
  <c r="AM401" i="9" s="1"/>
  <c r="I401" i="11" s="1"/>
  <c r="M401" i="9"/>
  <c r="Y401" i="9" s="1"/>
  <c r="F401" i="9"/>
  <c r="L401" i="9"/>
  <c r="X401" i="9" s="1"/>
  <c r="O401" i="9"/>
  <c r="AA401" i="9" s="1"/>
  <c r="H401" i="9"/>
  <c r="K188" i="9"/>
  <c r="W188" i="9" s="1"/>
  <c r="G188" i="9"/>
  <c r="M188" i="9"/>
  <c r="Y188" i="9" s="1"/>
  <c r="F188" i="9"/>
  <c r="N188" i="9"/>
  <c r="Z188" i="9" s="1"/>
  <c r="H188" i="9"/>
  <c r="P188" i="9"/>
  <c r="AM188" i="9" s="1"/>
  <c r="I188" i="11" s="1"/>
  <c r="L188" i="9"/>
  <c r="X188" i="9" s="1"/>
  <c r="O188" i="9"/>
  <c r="AA188" i="9" s="1"/>
  <c r="I188" i="9"/>
  <c r="E188" i="9"/>
  <c r="I220" i="9"/>
  <c r="E220" i="9"/>
  <c r="G220" i="9"/>
  <c r="M220" i="9"/>
  <c r="Y220" i="9" s="1"/>
  <c r="F220" i="9"/>
  <c r="N220" i="9"/>
  <c r="Z220" i="9" s="1"/>
  <c r="P220" i="9"/>
  <c r="AM220" i="9" s="1"/>
  <c r="I220" i="11" s="1"/>
  <c r="H220" i="9"/>
  <c r="L220" i="9"/>
  <c r="X220" i="9" s="1"/>
  <c r="O220" i="9"/>
  <c r="AA220" i="9" s="1"/>
  <c r="K220" i="9"/>
  <c r="W220" i="9" s="1"/>
  <c r="G247" i="9"/>
  <c r="M247" i="9"/>
  <c r="Y247" i="9" s="1"/>
  <c r="K247" i="9"/>
  <c r="W247" i="9" s="1"/>
  <c r="N247" i="9"/>
  <c r="Z247" i="9" s="1"/>
  <c r="F247" i="9"/>
  <c r="I247" i="9"/>
  <c r="O247" i="9"/>
  <c r="AA247" i="9" s="1"/>
  <c r="H247" i="9"/>
  <c r="P247" i="9"/>
  <c r="AM247" i="9" s="1"/>
  <c r="I247" i="11" s="1"/>
  <c r="E247" i="9"/>
  <c r="L247" i="9"/>
  <c r="X247" i="9" s="1"/>
  <c r="H276" i="9"/>
  <c r="L276" i="9"/>
  <c r="X276" i="9" s="1"/>
  <c r="F276" i="9"/>
  <c r="E276" i="9"/>
  <c r="K276" i="9"/>
  <c r="W276" i="9" s="1"/>
  <c r="M276" i="9"/>
  <c r="Y276" i="9" s="1"/>
  <c r="O276" i="9"/>
  <c r="AA276" i="9" s="1"/>
  <c r="N276" i="9"/>
  <c r="Z276" i="9" s="1"/>
  <c r="I276" i="9"/>
  <c r="G276" i="9"/>
  <c r="P276" i="9"/>
  <c r="L394" i="9"/>
  <c r="X394" i="9" s="1"/>
  <c r="P394" i="9"/>
  <c r="AM394" i="9" s="1"/>
  <c r="I394" i="11" s="1"/>
  <c r="E394" i="9"/>
  <c r="F394" i="9"/>
  <c r="N394" i="9"/>
  <c r="Z394" i="9" s="1"/>
  <c r="I394" i="9"/>
  <c r="K394" i="9"/>
  <c r="W394" i="9" s="1"/>
  <c r="O394" i="9"/>
  <c r="AA394" i="9" s="1"/>
  <c r="G394" i="9"/>
  <c r="M394" i="9"/>
  <c r="Y394" i="9" s="1"/>
  <c r="H394" i="9"/>
  <c r="E302" i="9"/>
  <c r="P302" i="9"/>
  <c r="AM302" i="9" s="1"/>
  <c r="I302" i="11" s="1"/>
  <c r="L302" i="9"/>
  <c r="X302" i="9" s="1"/>
  <c r="M302" i="9"/>
  <c r="Y302" i="9" s="1"/>
  <c r="G302" i="9"/>
  <c r="H302" i="9"/>
  <c r="K302" i="9"/>
  <c r="W302" i="9" s="1"/>
  <c r="N302" i="9"/>
  <c r="Z302" i="9" s="1"/>
  <c r="I302" i="9"/>
  <c r="O302" i="9"/>
  <c r="AA302" i="9" s="1"/>
  <c r="F302" i="9"/>
  <c r="O337" i="9"/>
  <c r="AA337" i="9" s="1"/>
  <c r="H337" i="9"/>
  <c r="E337" i="9"/>
  <c r="F337" i="9"/>
  <c r="M337" i="9"/>
  <c r="Y337" i="9" s="1"/>
  <c r="P337" i="9"/>
  <c r="AM337" i="9" s="1"/>
  <c r="I337" i="11" s="1"/>
  <c r="G337" i="9"/>
  <c r="L337" i="9"/>
  <c r="X337" i="9" s="1"/>
  <c r="K337" i="9"/>
  <c r="W337" i="9" s="1"/>
  <c r="N337" i="9"/>
  <c r="Z337" i="9" s="1"/>
  <c r="I337" i="9"/>
  <c r="G360" i="9"/>
  <c r="M360" i="9"/>
  <c r="Y360" i="9" s="1"/>
  <c r="O360" i="9"/>
  <c r="AA360" i="9" s="1"/>
  <c r="I360" i="9"/>
  <c r="F360" i="9"/>
  <c r="E360" i="9"/>
  <c r="L360" i="9"/>
  <c r="X360" i="9" s="1"/>
  <c r="K360" i="9"/>
  <c r="W360" i="9" s="1"/>
  <c r="H360" i="9"/>
  <c r="P360" i="9"/>
  <c r="AM360" i="9" s="1"/>
  <c r="I360" i="11" s="1"/>
  <c r="N360" i="9"/>
  <c r="Z360" i="9" s="1"/>
  <c r="K395" i="9"/>
  <c r="W395" i="9" s="1"/>
  <c r="G395" i="9"/>
  <c r="F395" i="9"/>
  <c r="E395" i="9"/>
  <c r="L395" i="9"/>
  <c r="X395" i="9" s="1"/>
  <c r="P395" i="9"/>
  <c r="AM395" i="9" s="1"/>
  <c r="I395" i="11" s="1"/>
  <c r="N395" i="9"/>
  <c r="Z395" i="9" s="1"/>
  <c r="H395" i="9"/>
  <c r="I395" i="9"/>
  <c r="M395" i="9"/>
  <c r="Y395" i="9" s="1"/>
  <c r="O395" i="9"/>
  <c r="AA395" i="9" s="1"/>
  <c r="G433" i="9"/>
  <c r="I433" i="9"/>
  <c r="L433" i="9"/>
  <c r="X433" i="9" s="1"/>
  <c r="O433" i="9"/>
  <c r="AA433" i="9" s="1"/>
  <c r="E433" i="9"/>
  <c r="K433" i="9"/>
  <c r="W433" i="9" s="1"/>
  <c r="P433" i="9"/>
  <c r="AM433" i="9" s="1"/>
  <c r="I433" i="11" s="1"/>
  <c r="H433" i="9"/>
  <c r="F433" i="9"/>
  <c r="N433" i="9"/>
  <c r="Z433" i="9" s="1"/>
  <c r="M433" i="9"/>
  <c r="Y433" i="9" s="1"/>
  <c r="K465" i="9"/>
  <c r="W465" i="9" s="1"/>
  <c r="H465" i="9"/>
  <c r="N465" i="9"/>
  <c r="Z465" i="9" s="1"/>
  <c r="I465" i="9"/>
  <c r="P465" i="9"/>
  <c r="AM465" i="9" s="1"/>
  <c r="I465" i="11" s="1"/>
  <c r="F465" i="9"/>
  <c r="M465" i="9"/>
  <c r="Y465" i="9" s="1"/>
  <c r="L465" i="9"/>
  <c r="X465" i="9" s="1"/>
  <c r="G465" i="9"/>
  <c r="O465" i="9"/>
  <c r="AA465" i="9" s="1"/>
  <c r="E465" i="9"/>
  <c r="L496" i="9"/>
  <c r="X496" i="9" s="1"/>
  <c r="G496" i="9"/>
  <c r="P496" i="9"/>
  <c r="AM496" i="9" s="1"/>
  <c r="I496" i="11" s="1"/>
  <c r="F496" i="9"/>
  <c r="M496" i="9"/>
  <c r="Y496" i="9" s="1"/>
  <c r="N496" i="9"/>
  <c r="Z496" i="9" s="1"/>
  <c r="H496" i="9"/>
  <c r="E496" i="9"/>
  <c r="O496" i="9"/>
  <c r="AA496" i="9" s="1"/>
  <c r="K496" i="9"/>
  <c r="W496" i="9" s="1"/>
  <c r="I496" i="9"/>
  <c r="F319" i="9"/>
  <c r="L319" i="9"/>
  <c r="X319" i="9" s="1"/>
  <c r="I319" i="9"/>
  <c r="O319" i="9"/>
  <c r="AA319" i="9" s="1"/>
  <c r="E319" i="9"/>
  <c r="H319" i="9"/>
  <c r="M319" i="9"/>
  <c r="Y319" i="9" s="1"/>
  <c r="N319" i="9"/>
  <c r="Z319" i="9" s="1"/>
  <c r="G319" i="9"/>
  <c r="P319" i="9"/>
  <c r="AM319" i="9" s="1"/>
  <c r="I319" i="11" s="1"/>
  <c r="K319" i="9"/>
  <c r="W319" i="9" s="1"/>
  <c r="F351" i="9"/>
  <c r="L351" i="9"/>
  <c r="X351" i="9" s="1"/>
  <c r="P351" i="9"/>
  <c r="AM351" i="9" s="1"/>
  <c r="I351" i="11" s="1"/>
  <c r="M351" i="9"/>
  <c r="Y351" i="9" s="1"/>
  <c r="N351" i="9"/>
  <c r="Z351" i="9" s="1"/>
  <c r="K351" i="9"/>
  <c r="W351" i="9" s="1"/>
  <c r="G351" i="9"/>
  <c r="O351" i="9"/>
  <c r="AA351" i="9" s="1"/>
  <c r="H351" i="9"/>
  <c r="I351" i="9"/>
  <c r="E351" i="9"/>
  <c r="L389" i="9"/>
  <c r="X389" i="9" s="1"/>
  <c r="O389" i="9"/>
  <c r="AA389" i="9" s="1"/>
  <c r="F389" i="9"/>
  <c r="G389" i="9"/>
  <c r="P389" i="9"/>
  <c r="AM389" i="9" s="1"/>
  <c r="I389" i="11" s="1"/>
  <c r="M389" i="9"/>
  <c r="Y389" i="9" s="1"/>
  <c r="I389" i="9"/>
  <c r="N389" i="9"/>
  <c r="Z389" i="9" s="1"/>
  <c r="H389" i="9"/>
  <c r="E389" i="9"/>
  <c r="K389" i="9"/>
  <c r="W389" i="9" s="1"/>
  <c r="E424" i="9"/>
  <c r="N424" i="9"/>
  <c r="Z424" i="9" s="1"/>
  <c r="H424" i="9"/>
  <c r="O424" i="9"/>
  <c r="AA424" i="9" s="1"/>
  <c r="P424" i="9"/>
  <c r="AM424" i="9" s="1"/>
  <c r="I424" i="11" s="1"/>
  <c r="K424" i="9"/>
  <c r="W424" i="9" s="1"/>
  <c r="F424" i="9"/>
  <c r="M424" i="9"/>
  <c r="Y424" i="9" s="1"/>
  <c r="I424" i="9"/>
  <c r="L424" i="9"/>
  <c r="X424" i="9" s="1"/>
  <c r="G424" i="9"/>
  <c r="H450" i="9"/>
  <c r="I450" i="9"/>
  <c r="L450" i="9"/>
  <c r="X450" i="9" s="1"/>
  <c r="O450" i="9"/>
  <c r="AA450" i="9" s="1"/>
  <c r="P450" i="9"/>
  <c r="AM450" i="9" s="1"/>
  <c r="I450" i="11" s="1"/>
  <c r="E450" i="9"/>
  <c r="K450" i="9"/>
  <c r="W450" i="9" s="1"/>
  <c r="F450" i="9"/>
  <c r="M450" i="9"/>
  <c r="Y450" i="9" s="1"/>
  <c r="G450" i="9"/>
  <c r="N450" i="9"/>
  <c r="Z450" i="9" s="1"/>
  <c r="L476" i="9"/>
  <c r="X476" i="9" s="1"/>
  <c r="F476" i="9"/>
  <c r="P476" i="9"/>
  <c r="AM476" i="9" s="1"/>
  <c r="I476" i="11" s="1"/>
  <c r="M476" i="9"/>
  <c r="Y476" i="9" s="1"/>
  <c r="G476" i="9"/>
  <c r="K476" i="9"/>
  <c r="W476" i="9" s="1"/>
  <c r="E476" i="9"/>
  <c r="H476" i="9"/>
  <c r="I476" i="9"/>
  <c r="N476" i="9"/>
  <c r="Z476" i="9" s="1"/>
  <c r="O476" i="9"/>
  <c r="AA476" i="9" s="1"/>
  <c r="K291" i="9"/>
  <c r="W291" i="9" s="1"/>
  <c r="G291" i="9"/>
  <c r="P291" i="9"/>
  <c r="AM291" i="9" s="1"/>
  <c r="I291" i="11" s="1"/>
  <c r="N291" i="9"/>
  <c r="Z291" i="9" s="1"/>
  <c r="H291" i="9"/>
  <c r="I291" i="9"/>
  <c r="L291" i="9"/>
  <c r="X291" i="9" s="1"/>
  <c r="E291" i="9"/>
  <c r="M291" i="9"/>
  <c r="Y291" i="9" s="1"/>
  <c r="F291" i="9"/>
  <c r="O291" i="9"/>
  <c r="AA291" i="9" s="1"/>
  <c r="F327" i="9"/>
  <c r="N327" i="9"/>
  <c r="Z327" i="9" s="1"/>
  <c r="K327" i="9"/>
  <c r="W327" i="9" s="1"/>
  <c r="G327" i="9"/>
  <c r="I327" i="9"/>
  <c r="O327" i="9"/>
  <c r="AA327" i="9" s="1"/>
  <c r="E327" i="9"/>
  <c r="L327" i="9"/>
  <c r="X327" i="9" s="1"/>
  <c r="P327" i="9"/>
  <c r="AM327" i="9" s="1"/>
  <c r="I327" i="11" s="1"/>
  <c r="H327" i="9"/>
  <c r="M327" i="9"/>
  <c r="Y327" i="9" s="1"/>
  <c r="M352" i="9"/>
  <c r="Y352" i="9" s="1"/>
  <c r="O352" i="9"/>
  <c r="AA352" i="9" s="1"/>
  <c r="G352" i="9"/>
  <c r="H352" i="9"/>
  <c r="K352" i="9"/>
  <c r="W352" i="9" s="1"/>
  <c r="F352" i="9"/>
  <c r="N352" i="9"/>
  <c r="Z352" i="9" s="1"/>
  <c r="P352" i="9"/>
  <c r="AM352" i="9" s="1"/>
  <c r="I352" i="11" s="1"/>
  <c r="L352" i="9"/>
  <c r="X352" i="9" s="1"/>
  <c r="I352" i="9"/>
  <c r="E352" i="9"/>
  <c r="M393" i="9"/>
  <c r="Y393" i="9" s="1"/>
  <c r="L393" i="9"/>
  <c r="X393" i="9" s="1"/>
  <c r="P393" i="9"/>
  <c r="AM393" i="9" s="1"/>
  <c r="I393" i="11" s="1"/>
  <c r="H393" i="9"/>
  <c r="F393" i="9"/>
  <c r="E393" i="9"/>
  <c r="O393" i="9"/>
  <c r="AA393" i="9" s="1"/>
  <c r="N393" i="9"/>
  <c r="Z393" i="9" s="1"/>
  <c r="G393" i="9"/>
  <c r="K393" i="9"/>
  <c r="W393" i="9" s="1"/>
  <c r="I393" i="9"/>
  <c r="P427" i="9"/>
  <c r="AM427" i="9" s="1"/>
  <c r="I427" i="11" s="1"/>
  <c r="F427" i="9"/>
  <c r="M427" i="9"/>
  <c r="Y427" i="9" s="1"/>
  <c r="G427" i="9"/>
  <c r="N427" i="9"/>
  <c r="Z427" i="9" s="1"/>
  <c r="H427" i="9"/>
  <c r="E427" i="9"/>
  <c r="O427" i="9"/>
  <c r="AA427" i="9" s="1"/>
  <c r="I427" i="9"/>
  <c r="K427" i="9"/>
  <c r="W427" i="9" s="1"/>
  <c r="L427" i="9"/>
  <c r="X427" i="9" s="1"/>
  <c r="I451" i="9"/>
  <c r="P451" i="9"/>
  <c r="AM451" i="9" s="1"/>
  <c r="I451" i="11" s="1"/>
  <c r="G451" i="9"/>
  <c r="L451" i="9"/>
  <c r="X451" i="9" s="1"/>
  <c r="O451" i="9"/>
  <c r="AA451" i="9" s="1"/>
  <c r="E451" i="9"/>
  <c r="H451" i="9"/>
  <c r="K451" i="9"/>
  <c r="W451" i="9" s="1"/>
  <c r="N451" i="9"/>
  <c r="Z451" i="9" s="1"/>
  <c r="F451" i="9"/>
  <c r="M451" i="9"/>
  <c r="Y451" i="9" s="1"/>
  <c r="O489" i="9"/>
  <c r="AA489" i="9" s="1"/>
  <c r="M489" i="9"/>
  <c r="Y489" i="9" s="1"/>
  <c r="G489" i="9"/>
  <c r="I489" i="9"/>
  <c r="E489" i="9"/>
  <c r="H489" i="9"/>
  <c r="N489" i="9"/>
  <c r="Z489" i="9" s="1"/>
  <c r="L489" i="9"/>
  <c r="X489" i="9" s="1"/>
  <c r="K489" i="9"/>
  <c r="W489" i="9" s="1"/>
  <c r="P489" i="9"/>
  <c r="AM489" i="9" s="1"/>
  <c r="I489" i="11" s="1"/>
  <c r="F489" i="9"/>
  <c r="N76" i="9"/>
  <c r="Z76" i="9" s="1"/>
  <c r="F76" i="9"/>
  <c r="O61" i="9"/>
  <c r="AA61" i="9" s="1"/>
  <c r="M61" i="9"/>
  <c r="Y61" i="9" s="1"/>
  <c r="K61" i="9"/>
  <c r="W61" i="9" s="1"/>
  <c r="G76" i="9"/>
  <c r="G61" i="9"/>
  <c r="M72" i="9"/>
  <c r="Y72" i="9" s="1"/>
  <c r="O76" i="9"/>
  <c r="AA76" i="9" s="1"/>
  <c r="E76" i="9"/>
  <c r="P61" i="9"/>
  <c r="AM61" i="9" s="1"/>
  <c r="I61" i="11" s="1"/>
  <c r="K72" i="9"/>
  <c r="W72" i="9" s="1"/>
  <c r="N72" i="9"/>
  <c r="Z72" i="9" s="1"/>
  <c r="M70" i="9"/>
  <c r="Y70" i="9" s="1"/>
  <c r="N61" i="9"/>
  <c r="Z61" i="9" s="1"/>
  <c r="P76" i="9"/>
  <c r="AM76" i="9" s="1"/>
  <c r="I76" i="11" s="1"/>
  <c r="F61" i="9"/>
  <c r="L76" i="9"/>
  <c r="X76" i="9" s="1"/>
  <c r="K76" i="9"/>
  <c r="W76" i="9" s="1"/>
  <c r="L72" i="9"/>
  <c r="X72" i="9" s="1"/>
  <c r="I72" i="9"/>
  <c r="M75" i="9"/>
  <c r="Y75" i="9" s="1"/>
  <c r="F70" i="9"/>
  <c r="E61" i="9"/>
  <c r="G70" i="9"/>
  <c r="I61" i="9"/>
  <c r="H72" i="9"/>
  <c r="L70" i="9"/>
  <c r="X70" i="9" s="1"/>
  <c r="O75" i="9"/>
  <c r="AA75" i="9" s="1"/>
  <c r="O72" i="9"/>
  <c r="AA72" i="9" s="1"/>
  <c r="L61" i="9"/>
  <c r="X61" i="9" s="1"/>
  <c r="M76" i="9"/>
  <c r="Y76" i="9" s="1"/>
  <c r="G72" i="9"/>
  <c r="E72" i="9"/>
  <c r="I76" i="9"/>
  <c r="O70" i="9"/>
  <c r="AA70" i="9" s="1"/>
  <c r="P75" i="9"/>
  <c r="AM75" i="9" s="1"/>
  <c r="I75" i="11" s="1"/>
  <c r="K70" i="9"/>
  <c r="W70" i="9" s="1"/>
  <c r="H70" i="9"/>
  <c r="I70" i="9"/>
  <c r="N70" i="9"/>
  <c r="Z70" i="9" s="1"/>
  <c r="P70" i="9"/>
  <c r="AM70" i="9" s="1"/>
  <c r="I70" i="11" s="1"/>
  <c r="M60" i="9"/>
  <c r="Y60" i="9" s="1"/>
  <c r="H60" i="9"/>
  <c r="N80" i="9"/>
  <c r="Z80" i="9" s="1"/>
  <c r="O60" i="9"/>
  <c r="AA60" i="9" s="1"/>
  <c r="P80" i="9"/>
  <c r="AM80" i="9" s="1"/>
  <c r="I80" i="11" s="1"/>
  <c r="E75" i="9"/>
  <c r="I80" i="9"/>
  <c r="G75" i="9"/>
  <c r="G80" i="9"/>
  <c r="K75" i="9"/>
  <c r="W75" i="9" s="1"/>
  <c r="L75" i="9"/>
  <c r="X75" i="9" s="1"/>
  <c r="N60" i="9"/>
  <c r="Z60" i="9" s="1"/>
  <c r="L60" i="9"/>
  <c r="X60" i="9" s="1"/>
  <c r="K80" i="9"/>
  <c r="F80" i="9"/>
  <c r="I62" i="9"/>
  <c r="I60" i="9"/>
  <c r="K60" i="9"/>
  <c r="W60" i="9" s="1"/>
  <c r="O80" i="9"/>
  <c r="AA80" i="9" s="1"/>
  <c r="N78" i="9"/>
  <c r="Z78" i="9" s="1"/>
  <c r="M78" i="9"/>
  <c r="Y78" i="9" s="1"/>
  <c r="P60" i="9"/>
  <c r="AM60" i="9" s="1"/>
  <c r="I60" i="11" s="1"/>
  <c r="K62" i="9"/>
  <c r="W62" i="9" s="1"/>
  <c r="P78" i="9"/>
  <c r="AM78" i="9" s="1"/>
  <c r="I78" i="11" s="1"/>
  <c r="E78" i="9"/>
  <c r="F60" i="9"/>
  <c r="E60" i="9"/>
  <c r="E80" i="9"/>
  <c r="L62" i="9"/>
  <c r="X62" i="9" s="1"/>
  <c r="M62" i="9"/>
  <c r="Y62" i="9" s="1"/>
  <c r="L78" i="9"/>
  <c r="X78" i="9" s="1"/>
  <c r="H62" i="9"/>
  <c r="H75" i="9"/>
  <c r="I78" i="9"/>
  <c r="G62" i="9"/>
  <c r="F78" i="9"/>
  <c r="O78" i="9"/>
  <c r="AA78" i="9" s="1"/>
  <c r="N62" i="9"/>
  <c r="Z62" i="9" s="1"/>
  <c r="F62" i="9"/>
  <c r="G78" i="9"/>
  <c r="O62" i="9"/>
  <c r="AA62" i="9" s="1"/>
  <c r="K78" i="9"/>
  <c r="W78" i="9" s="1"/>
  <c r="P62" i="9"/>
  <c r="AM62" i="9" s="1"/>
  <c r="I62" i="11" s="1"/>
  <c r="I75" i="9"/>
  <c r="E18" i="9"/>
  <c r="I18" i="9"/>
  <c r="O18" i="9"/>
  <c r="AA18" i="9" s="1"/>
  <c r="F18" i="9"/>
  <c r="H18" i="9"/>
  <c r="G18" i="9"/>
  <c r="F75" i="9"/>
  <c r="E21" i="9"/>
  <c r="I21" i="9"/>
  <c r="F21" i="9"/>
  <c r="G21" i="9"/>
  <c r="H21" i="9"/>
  <c r="F37" i="9"/>
  <c r="G37" i="9"/>
  <c r="H37" i="9"/>
  <c r="E37" i="9"/>
  <c r="I37" i="9"/>
  <c r="G23" i="9"/>
  <c r="F23" i="9"/>
  <c r="H14" i="9"/>
  <c r="E14" i="9"/>
  <c r="I14" i="9"/>
  <c r="F14" i="9"/>
  <c r="G14" i="9"/>
  <c r="H43" i="9"/>
  <c r="E43" i="9"/>
  <c r="I43" i="9"/>
  <c r="F43" i="9"/>
  <c r="G43" i="9"/>
  <c r="H51" i="9"/>
  <c r="E51" i="9"/>
  <c r="I51" i="9"/>
  <c r="F51" i="9"/>
  <c r="G51" i="9"/>
  <c r="H35" i="9"/>
  <c r="E35" i="9"/>
  <c r="I35" i="9"/>
  <c r="F35" i="9"/>
  <c r="G35" i="9"/>
  <c r="I13" i="9"/>
  <c r="E46" i="9"/>
  <c r="F46" i="9"/>
  <c r="G11" i="9"/>
  <c r="H11" i="9"/>
  <c r="E11" i="9"/>
  <c r="I11" i="9"/>
  <c r="F11" i="9"/>
  <c r="G44" i="9"/>
  <c r="H44" i="9"/>
  <c r="E44" i="9"/>
  <c r="I44" i="9"/>
  <c r="F44" i="9"/>
  <c r="F29" i="9"/>
  <c r="G29" i="9"/>
  <c r="H29" i="9"/>
  <c r="I29" i="9"/>
  <c r="E29" i="9"/>
  <c r="O37" i="9"/>
  <c r="AA37" i="9" s="1"/>
  <c r="O34" i="9"/>
  <c r="AA34" i="9" s="1"/>
  <c r="O35" i="9"/>
  <c r="AA35" i="9" s="1"/>
  <c r="O11" i="9"/>
  <c r="AA11" i="9" s="1"/>
  <c r="O21" i="9"/>
  <c r="AA21" i="9" s="1"/>
  <c r="K13" i="7"/>
  <c r="G13" i="7"/>
  <c r="I13" i="7"/>
  <c r="C13" i="7"/>
  <c r="E13" i="7"/>
  <c r="K168" i="9"/>
  <c r="L168" i="9"/>
  <c r="M168" i="9"/>
  <c r="N168" i="9"/>
  <c r="P168" i="9"/>
  <c r="O22" i="9"/>
  <c r="O30" i="9"/>
  <c r="O27" i="9"/>
  <c r="K77" i="9"/>
  <c r="O26" i="9"/>
  <c r="O31" i="9"/>
  <c r="O29" i="9"/>
  <c r="O25" i="9"/>
  <c r="O23" i="9"/>
  <c r="N77" i="9"/>
  <c r="M77" i="9"/>
  <c r="P77" i="9"/>
  <c r="L77" i="9"/>
  <c r="O8" i="9"/>
  <c r="O38" i="9"/>
  <c r="M68" i="9"/>
  <c r="P68" i="9"/>
  <c r="N68" i="9"/>
  <c r="K68" i="9"/>
  <c r="L68" i="9"/>
  <c r="M35" i="9"/>
  <c r="N43" i="9"/>
  <c r="N51" i="9"/>
  <c r="L6" i="9"/>
  <c r="M8" i="9"/>
  <c r="P8" i="9"/>
  <c r="N15" i="9"/>
  <c r="K15" i="9"/>
  <c r="N22" i="9"/>
  <c r="N32" i="9"/>
  <c r="O44" i="9"/>
  <c r="O43" i="9"/>
  <c r="O51" i="9"/>
  <c r="P6" i="9"/>
  <c r="L8" i="9"/>
  <c r="K47" i="9"/>
  <c r="L15" i="9"/>
  <c r="P22" i="9"/>
  <c r="K22" i="9"/>
  <c r="P33" i="9"/>
  <c r="K40" i="9"/>
  <c r="L3" i="9"/>
  <c r="N27" i="9"/>
  <c r="P27" i="9"/>
  <c r="L50" i="9"/>
  <c r="K45" i="9"/>
  <c r="K13" i="9"/>
  <c r="K36" i="9"/>
  <c r="K16" i="9"/>
  <c r="M37" i="9"/>
  <c r="N35" i="9"/>
  <c r="M44" i="9"/>
  <c r="M43" i="9"/>
  <c r="M51" i="9"/>
  <c r="M6" i="9"/>
  <c r="N8" i="9"/>
  <c r="P47" i="9"/>
  <c r="P15" i="9"/>
  <c r="L22" i="9"/>
  <c r="L30" i="9"/>
  <c r="L33" i="9"/>
  <c r="L40" i="9"/>
  <c r="M3" i="9"/>
  <c r="L42" i="9"/>
  <c r="P50" i="9"/>
  <c r="L45" i="9"/>
  <c r="N13" i="9"/>
  <c r="P36" i="9"/>
  <c r="P16" i="9"/>
  <c r="L32" i="9"/>
  <c r="N26" i="9"/>
  <c r="N4" i="9"/>
  <c r="M4" i="9"/>
  <c r="N19" i="9"/>
  <c r="P38" i="9"/>
  <c r="L5" i="9"/>
  <c r="P31" i="9"/>
  <c r="K49" i="9"/>
  <c r="K17" i="9"/>
  <c r="L35" i="9"/>
  <c r="K37" i="9"/>
  <c r="P43" i="9"/>
  <c r="P11" i="9"/>
  <c r="K18" i="9"/>
  <c r="K29" i="9"/>
  <c r="M29" i="9"/>
  <c r="L39" i="9"/>
  <c r="P7" i="9"/>
  <c r="L25" i="9"/>
  <c r="L51" i="9"/>
  <c r="L21" i="9"/>
  <c r="M23" i="9"/>
  <c r="K34" i="9"/>
  <c r="P46" i="9"/>
  <c r="K41" i="9"/>
  <c r="L9" i="9"/>
  <c r="L20" i="9"/>
  <c r="K48" i="9"/>
  <c r="P12" i="9"/>
  <c r="P2" i="9"/>
  <c r="M38" i="9"/>
  <c r="P14" i="9"/>
  <c r="K10" i="9"/>
  <c r="N37" i="9"/>
  <c r="N44" i="9"/>
  <c r="N48" i="9"/>
  <c r="N6" i="9"/>
  <c r="K6" i="9"/>
  <c r="K8" i="9"/>
  <c r="L47" i="9"/>
  <c r="M15" i="9"/>
  <c r="M22" i="9"/>
  <c r="M30" i="9"/>
  <c r="N30" i="9"/>
  <c r="K33" i="9"/>
  <c r="P3" i="9"/>
  <c r="N3" i="9"/>
  <c r="M27" i="9"/>
  <c r="P42" i="9"/>
  <c r="K50" i="9"/>
  <c r="P45" i="9"/>
  <c r="L13" i="9"/>
  <c r="L36" i="9"/>
  <c r="M16" i="9"/>
  <c r="K32" i="9"/>
  <c r="L26" i="9"/>
  <c r="L4" i="9"/>
  <c r="L19" i="9"/>
  <c r="P19" i="9"/>
  <c r="K5" i="9"/>
  <c r="P5" i="9"/>
  <c r="K31" i="9"/>
  <c r="L49" i="9"/>
  <c r="N17" i="9"/>
  <c r="K35" i="9"/>
  <c r="L37" i="9"/>
  <c r="N11" i="9"/>
  <c r="K11" i="9"/>
  <c r="P18" i="9"/>
  <c r="P29" i="9"/>
  <c r="L44" i="9"/>
  <c r="P39" i="9"/>
  <c r="N7" i="9"/>
  <c r="M25" i="9"/>
  <c r="P25" i="9"/>
  <c r="N28" i="9"/>
  <c r="M28" i="9"/>
  <c r="K21" i="9"/>
  <c r="M21" i="9"/>
  <c r="L23" i="9"/>
  <c r="P34" i="9"/>
  <c r="L46" i="9"/>
  <c r="M9" i="9"/>
  <c r="N9" i="9"/>
  <c r="M20" i="9"/>
  <c r="L48" i="9"/>
  <c r="M12" i="9"/>
  <c r="K2" i="9"/>
  <c r="N38" i="9"/>
  <c r="K14" i="9"/>
  <c r="N10" i="9"/>
  <c r="M14" i="9"/>
  <c r="K30" i="9"/>
  <c r="P30" i="9"/>
  <c r="P40" i="9"/>
  <c r="K3" i="9"/>
  <c r="K27" i="9"/>
  <c r="L27" i="9"/>
  <c r="K42" i="9"/>
  <c r="M13" i="9"/>
  <c r="P13" i="9"/>
  <c r="K4" i="9"/>
  <c r="L38" i="9"/>
  <c r="P49" i="9"/>
  <c r="P35" i="9"/>
  <c r="L11" i="9"/>
  <c r="L18" i="9"/>
  <c r="P44" i="9"/>
  <c r="K7" i="9"/>
  <c r="N25" i="9"/>
  <c r="M24" i="9"/>
  <c r="K51" i="9"/>
  <c r="K23" i="9"/>
  <c r="L34" i="9"/>
  <c r="K9" i="9"/>
  <c r="P20" i="9"/>
  <c r="L12" i="9"/>
  <c r="L14" i="9"/>
  <c r="L16" i="9"/>
  <c r="M26" i="9"/>
  <c r="P4" i="9"/>
  <c r="K38" i="9"/>
  <c r="L31" i="9"/>
  <c r="M17" i="9"/>
  <c r="P37" i="9"/>
  <c r="M11" i="9"/>
  <c r="K44" i="9"/>
  <c r="M7" i="9"/>
  <c r="P24" i="9"/>
  <c r="K24" i="9"/>
  <c r="P51" i="9"/>
  <c r="P23" i="9"/>
  <c r="K46" i="9"/>
  <c r="P9" i="9"/>
  <c r="P48" i="9"/>
  <c r="N2" i="9"/>
  <c r="M10" i="9"/>
  <c r="P10" i="9"/>
  <c r="N16" i="9"/>
  <c r="P26" i="9"/>
  <c r="K19" i="9"/>
  <c r="N5" i="9"/>
  <c r="N31" i="9"/>
  <c r="L17" i="9"/>
  <c r="K43" i="9"/>
  <c r="N18" i="9"/>
  <c r="N29" i="9"/>
  <c r="K39" i="9"/>
  <c r="N24" i="9"/>
  <c r="L28" i="9"/>
  <c r="P21" i="9"/>
  <c r="L41" i="9"/>
  <c r="K20" i="9"/>
  <c r="N12" i="9"/>
  <c r="M2" i="9"/>
  <c r="N14" i="9"/>
  <c r="N21" i="9"/>
  <c r="N23" i="9"/>
  <c r="P41" i="9"/>
  <c r="N20" i="9"/>
  <c r="K12" i="9"/>
  <c r="L2" i="9"/>
  <c r="L10" i="9"/>
  <c r="P32" i="9"/>
  <c r="K26" i="9"/>
  <c r="M19" i="9"/>
  <c r="M5" i="9"/>
  <c r="M31" i="9"/>
  <c r="P17" i="9"/>
  <c r="L43" i="9"/>
  <c r="M18" i="9"/>
  <c r="L29" i="9"/>
  <c r="L7" i="9"/>
  <c r="K25" i="9"/>
  <c r="P28" i="9"/>
  <c r="J6" i="8"/>
  <c r="I9" i="9" l="1"/>
  <c r="J60" i="11"/>
  <c r="J291" i="11"/>
  <c r="J319" i="11"/>
  <c r="J496" i="11"/>
  <c r="J302" i="11"/>
  <c r="J276" i="11"/>
  <c r="J220" i="11"/>
  <c r="J401" i="11"/>
  <c r="J219" i="11"/>
  <c r="J173" i="11"/>
  <c r="J258" i="11"/>
  <c r="J295" i="11"/>
  <c r="J378" i="11"/>
  <c r="J323" i="11"/>
  <c r="J264" i="11"/>
  <c r="J204" i="11"/>
  <c r="J218" i="11"/>
  <c r="J450" i="11"/>
  <c r="J465" i="11"/>
  <c r="J337" i="11"/>
  <c r="J185" i="11"/>
  <c r="J76" i="11"/>
  <c r="J70" i="11"/>
  <c r="J489" i="11"/>
  <c r="J451" i="11"/>
  <c r="J393" i="11"/>
  <c r="J352" i="11"/>
  <c r="J476" i="11"/>
  <c r="J389" i="11"/>
  <c r="J351" i="11"/>
  <c r="J433" i="11"/>
  <c r="J395" i="11"/>
  <c r="J360" i="11"/>
  <c r="J247" i="11"/>
  <c r="J188" i="11"/>
  <c r="J402" i="11"/>
  <c r="J250" i="11"/>
  <c r="J430" i="11"/>
  <c r="J78" i="11"/>
  <c r="J75" i="11"/>
  <c r="J72" i="11"/>
  <c r="J424" i="11"/>
  <c r="J394" i="11"/>
  <c r="J187" i="11"/>
  <c r="J244" i="11"/>
  <c r="J198" i="11"/>
  <c r="J181" i="11"/>
  <c r="J64" i="11"/>
  <c r="J62" i="11"/>
  <c r="J61" i="11"/>
  <c r="J427" i="11"/>
  <c r="J327" i="11"/>
  <c r="J273" i="11"/>
  <c r="J310" i="11"/>
  <c r="J257" i="11"/>
  <c r="J186" i="11"/>
  <c r="J190" i="11"/>
  <c r="J387" i="11"/>
  <c r="J166" i="11"/>
  <c r="P390" i="9"/>
  <c r="AM390" i="9" s="1"/>
  <c r="I390" i="11" s="1"/>
  <c r="O24" i="9"/>
  <c r="AA24" i="9" s="1"/>
  <c r="Z48" i="9"/>
  <c r="Z44" i="9"/>
  <c r="Z37" i="9"/>
  <c r="Y51" i="9"/>
  <c r="Y43" i="9"/>
  <c r="Y44" i="9"/>
  <c r="Z35" i="9"/>
  <c r="Y37" i="9"/>
  <c r="AA51" i="9"/>
  <c r="AA43" i="9"/>
  <c r="AA44" i="9"/>
  <c r="Z32" i="9"/>
  <c r="Z51" i="9"/>
  <c r="Z43" i="9"/>
  <c r="Y35" i="9"/>
  <c r="O28" i="9"/>
  <c r="P423" i="9"/>
  <c r="AM423" i="9" s="1"/>
  <c r="I423" i="11" s="1"/>
  <c r="O9" i="9"/>
  <c r="AA9" i="9" s="1"/>
  <c r="H46" i="9"/>
  <c r="U46" i="9" s="1"/>
  <c r="E41" i="9"/>
  <c r="G55" i="9"/>
  <c r="L82" i="9"/>
  <c r="X82" i="9" s="1"/>
  <c r="H12" i="9"/>
  <c r="G12" i="11" s="1"/>
  <c r="E73" i="9"/>
  <c r="R73" i="9" s="1"/>
  <c r="E20" i="9"/>
  <c r="H48" i="9"/>
  <c r="G48" i="11" s="1"/>
  <c r="E23" i="9"/>
  <c r="R23" i="9" s="1"/>
  <c r="F12" i="9"/>
  <c r="E12" i="11" s="1"/>
  <c r="K55" i="9"/>
  <c r="W55" i="9" s="1"/>
  <c r="H73" i="9"/>
  <c r="G73" i="11" s="1"/>
  <c r="N349" i="9"/>
  <c r="Z349" i="9" s="1"/>
  <c r="E453" i="9"/>
  <c r="R453" i="9" s="1"/>
  <c r="O20" i="9"/>
  <c r="AA20" i="9" s="1"/>
  <c r="O41" i="9"/>
  <c r="AA41" i="9" s="1"/>
  <c r="G20" i="9"/>
  <c r="T20" i="9" s="1"/>
  <c r="I48" i="9"/>
  <c r="G41" i="9"/>
  <c r="T41" i="9" s="1"/>
  <c r="G9" i="9"/>
  <c r="T9" i="9" s="1"/>
  <c r="G34" i="9"/>
  <c r="T34" i="9" s="1"/>
  <c r="N82" i="9"/>
  <c r="Z82" i="9" s="1"/>
  <c r="H115" i="9"/>
  <c r="G115" i="11" s="1"/>
  <c r="F335" i="9"/>
  <c r="S335" i="9" s="1"/>
  <c r="E354" i="9"/>
  <c r="R354" i="9" s="1"/>
  <c r="I12" i="9"/>
  <c r="V12" i="9" s="1"/>
  <c r="I34" i="9"/>
  <c r="H34" i="11" s="1"/>
  <c r="P73" i="9"/>
  <c r="AM73" i="9" s="1"/>
  <c r="I73" i="11" s="1"/>
  <c r="N314" i="9"/>
  <c r="Z314" i="9" s="1"/>
  <c r="L252" i="9"/>
  <c r="X252" i="9" s="1"/>
  <c r="I339" i="9"/>
  <c r="V339" i="9" s="1"/>
  <c r="L73" i="9"/>
  <c r="X73" i="9" s="1"/>
  <c r="I73" i="9"/>
  <c r="I140" i="9"/>
  <c r="V140" i="9" s="1"/>
  <c r="M421" i="9"/>
  <c r="Y421" i="9" s="1"/>
  <c r="P184" i="9"/>
  <c r="AM184" i="9" s="1"/>
  <c r="I184" i="11" s="1"/>
  <c r="F251" i="9"/>
  <c r="S251" i="9" s="1"/>
  <c r="O12" i="9"/>
  <c r="AA12" i="9" s="1"/>
  <c r="I20" i="9"/>
  <c r="F20" i="9"/>
  <c r="E20" i="11" s="1"/>
  <c r="I46" i="9"/>
  <c r="V46" i="9" s="1"/>
  <c r="E48" i="9"/>
  <c r="D48" i="11" s="1"/>
  <c r="I41" i="9"/>
  <c r="F41" i="9"/>
  <c r="S41" i="9" s="1"/>
  <c r="H23" i="9"/>
  <c r="G23" i="11" s="1"/>
  <c r="F9" i="9"/>
  <c r="E9" i="11" s="1"/>
  <c r="E12" i="9"/>
  <c r="H34" i="9"/>
  <c r="G34" i="11" s="1"/>
  <c r="E34" i="9"/>
  <c r="D34" i="11" s="1"/>
  <c r="L80" i="9"/>
  <c r="X80" i="9" s="1"/>
  <c r="M90" i="9"/>
  <c r="Y90" i="9" s="1"/>
  <c r="L55" i="9"/>
  <c r="X55" i="9" s="1"/>
  <c r="P55" i="9"/>
  <c r="AM55" i="9" s="1"/>
  <c r="I55" i="11" s="1"/>
  <c r="M82" i="9"/>
  <c r="Y82" i="9" s="1"/>
  <c r="H82" i="9"/>
  <c r="O82" i="9"/>
  <c r="AA82" i="9" s="1"/>
  <c r="P409" i="9"/>
  <c r="AM409" i="9" s="1"/>
  <c r="I409" i="11" s="1"/>
  <c r="K336" i="9"/>
  <c r="W336" i="9" s="1"/>
  <c r="E414" i="9"/>
  <c r="P348" i="9"/>
  <c r="AM348" i="9" s="1"/>
  <c r="I348" i="11" s="1"/>
  <c r="P458" i="9"/>
  <c r="AM458" i="9" s="1"/>
  <c r="I458" i="11" s="1"/>
  <c r="I320" i="9"/>
  <c r="V320" i="9" s="1"/>
  <c r="H232" i="9"/>
  <c r="P172" i="9"/>
  <c r="AM172" i="9" s="1"/>
  <c r="I172" i="11" s="1"/>
  <c r="P435" i="9"/>
  <c r="AM435" i="9" s="1"/>
  <c r="I435" i="11" s="1"/>
  <c r="E497" i="9"/>
  <c r="K314" i="9"/>
  <c r="W314" i="9" s="1"/>
  <c r="P274" i="9"/>
  <c r="AM274" i="9" s="1"/>
  <c r="I274" i="11" s="1"/>
  <c r="H215" i="9"/>
  <c r="U215" i="9" s="1"/>
  <c r="N125" i="9"/>
  <c r="Z125" i="9" s="1"/>
  <c r="F405" i="9"/>
  <c r="E405" i="11" s="1"/>
  <c r="H20" i="9"/>
  <c r="G20" i="11" s="1"/>
  <c r="G46" i="9"/>
  <c r="T46" i="9" s="1"/>
  <c r="F48" i="9"/>
  <c r="G48" i="9"/>
  <c r="H41" i="9"/>
  <c r="G41" i="11" s="1"/>
  <c r="I23" i="9"/>
  <c r="H23" i="11" s="1"/>
  <c r="H9" i="9"/>
  <c r="E9" i="9"/>
  <c r="R9" i="9" s="1"/>
  <c r="G12" i="9"/>
  <c r="F34" i="9"/>
  <c r="E34" i="11" s="1"/>
  <c r="M55" i="9"/>
  <c r="O55" i="9"/>
  <c r="AA55" i="9" s="1"/>
  <c r="F55" i="9"/>
  <c r="E55" i="11" s="1"/>
  <c r="H55" i="9"/>
  <c r="G55" i="11" s="1"/>
  <c r="N55" i="9"/>
  <c r="Z55" i="9" s="1"/>
  <c r="I104" i="9"/>
  <c r="H349" i="9"/>
  <c r="H387" i="9"/>
  <c r="U387" i="9" s="1"/>
  <c r="E335" i="9"/>
  <c r="R335" i="9" s="1"/>
  <c r="E391" i="9"/>
  <c r="D391" i="11" s="1"/>
  <c r="P174" i="9"/>
  <c r="AM174" i="9" s="1"/>
  <c r="I174" i="11" s="1"/>
  <c r="F294" i="9"/>
  <c r="S294" i="9" s="1"/>
  <c r="H398" i="9"/>
  <c r="I5" i="9"/>
  <c r="F19" i="9"/>
  <c r="F54" i="9"/>
  <c r="E54" i="11" s="1"/>
  <c r="I82" i="9"/>
  <c r="N73" i="9"/>
  <c r="Z73" i="9" s="1"/>
  <c r="F82" i="9"/>
  <c r="I435" i="9"/>
  <c r="V435" i="9" s="1"/>
  <c r="L349" i="9"/>
  <c r="X349" i="9" s="1"/>
  <c r="K335" i="9"/>
  <c r="W335" i="9" s="1"/>
  <c r="P391" i="9"/>
  <c r="AM391" i="9" s="1"/>
  <c r="I391" i="11" s="1"/>
  <c r="G174" i="9"/>
  <c r="T174" i="9" s="1"/>
  <c r="I93" i="9"/>
  <c r="H93" i="11" s="1"/>
  <c r="O491" i="9"/>
  <c r="AA491" i="9" s="1"/>
  <c r="G453" i="9"/>
  <c r="F453" i="11" s="1"/>
  <c r="O194" i="9"/>
  <c r="AA194" i="9" s="1"/>
  <c r="F57" i="9"/>
  <c r="S57" i="9" s="1"/>
  <c r="N280" i="9"/>
  <c r="Z280" i="9" s="1"/>
  <c r="I17" i="9"/>
  <c r="I64" i="9"/>
  <c r="H64" i="11" s="1"/>
  <c r="I90" i="9"/>
  <c r="V90" i="9" s="1"/>
  <c r="G73" i="9"/>
  <c r="P82" i="9"/>
  <c r="AM82" i="9" s="1"/>
  <c r="I82" i="11" s="1"/>
  <c r="G82" i="9"/>
  <c r="F82" i="11" s="1"/>
  <c r="M73" i="9"/>
  <c r="Y73" i="9" s="1"/>
  <c r="F73" i="9"/>
  <c r="M438" i="9"/>
  <c r="Y438" i="9" s="1"/>
  <c r="F435" i="9"/>
  <c r="S435" i="9" s="1"/>
  <c r="I390" i="9"/>
  <c r="H390" i="11" s="1"/>
  <c r="G497" i="9"/>
  <c r="F497" i="11" s="1"/>
  <c r="K421" i="9"/>
  <c r="W421" i="9" s="1"/>
  <c r="O314" i="9"/>
  <c r="AA314" i="9" s="1"/>
  <c r="E423" i="9"/>
  <c r="E274" i="9"/>
  <c r="K184" i="9"/>
  <c r="W184" i="9" s="1"/>
  <c r="G215" i="9"/>
  <c r="T215" i="9" s="1"/>
  <c r="K252" i="9"/>
  <c r="W252" i="9" s="1"/>
  <c r="I177" i="9"/>
  <c r="H177" i="11" s="1"/>
  <c r="E392" i="9"/>
  <c r="L398" i="9"/>
  <c r="X398" i="9" s="1"/>
  <c r="P278" i="9"/>
  <c r="AM278" i="9" s="1"/>
  <c r="I278" i="11" s="1"/>
  <c r="H191" i="9"/>
  <c r="F343" i="9"/>
  <c r="B71" i="11"/>
  <c r="L71" i="9"/>
  <c r="X71" i="9" s="1"/>
  <c r="B365" i="11"/>
  <c r="L365" i="9"/>
  <c r="X365" i="9" s="1"/>
  <c r="B449" i="11"/>
  <c r="K449" i="9"/>
  <c r="W449" i="9" s="1"/>
  <c r="K69" i="9"/>
  <c r="W69" i="9" s="1"/>
  <c r="G69" i="9"/>
  <c r="F69" i="11" s="1"/>
  <c r="L69" i="9"/>
  <c r="X69" i="9" s="1"/>
  <c r="I69" i="9"/>
  <c r="B16" i="11"/>
  <c r="G16" i="9"/>
  <c r="B50" i="11"/>
  <c r="F50" i="9"/>
  <c r="B444" i="11"/>
  <c r="K444" i="9"/>
  <c r="W444" i="9" s="1"/>
  <c r="B227" i="11"/>
  <c r="O227" i="9"/>
  <c r="AA227" i="9" s="1"/>
  <c r="B231" i="11"/>
  <c r="L231" i="9"/>
  <c r="X231" i="9" s="1"/>
  <c r="B85" i="11"/>
  <c r="L85" i="9"/>
  <c r="X85" i="9" s="1"/>
  <c r="P85" i="9"/>
  <c r="AM85" i="9" s="1"/>
  <c r="I85" i="11" s="1"/>
  <c r="B83" i="11"/>
  <c r="L83" i="9"/>
  <c r="X83" i="9" s="1"/>
  <c r="B469" i="11"/>
  <c r="I469" i="9"/>
  <c r="B406" i="11"/>
  <c r="M406" i="9"/>
  <c r="Y406" i="9" s="1"/>
  <c r="P307" i="9"/>
  <c r="AM307" i="9" s="1"/>
  <c r="I307" i="11" s="1"/>
  <c r="O307" i="9"/>
  <c r="AA307" i="9" s="1"/>
  <c r="L461" i="9"/>
  <c r="X461" i="9" s="1"/>
  <c r="N461" i="9"/>
  <c r="Z461" i="9" s="1"/>
  <c r="O478" i="9"/>
  <c r="AA478" i="9" s="1"/>
  <c r="P478" i="9"/>
  <c r="AM478" i="9" s="1"/>
  <c r="I478" i="11" s="1"/>
  <c r="B272" i="11"/>
  <c r="G272" i="9"/>
  <c r="F272" i="11" s="1"/>
  <c r="B160" i="11"/>
  <c r="F160" i="9"/>
  <c r="E160" i="11" s="1"/>
  <c r="B31" i="11"/>
  <c r="G31" i="9"/>
  <c r="T31" i="9" s="1"/>
  <c r="P63" i="9"/>
  <c r="AM63" i="9" s="1"/>
  <c r="I63" i="11" s="1"/>
  <c r="M63" i="9"/>
  <c r="Y63" i="9" s="1"/>
  <c r="B487" i="11"/>
  <c r="P487" i="9"/>
  <c r="AM487" i="9" s="1"/>
  <c r="I487" i="11" s="1"/>
  <c r="B422" i="11"/>
  <c r="F422" i="9"/>
  <c r="E422" i="11" s="1"/>
  <c r="I422" i="9"/>
  <c r="V422" i="9" s="1"/>
  <c r="B322" i="11"/>
  <c r="I322" i="9"/>
  <c r="H322" i="11" s="1"/>
  <c r="P322" i="9"/>
  <c r="AM322" i="9" s="1"/>
  <c r="I322" i="11" s="1"/>
  <c r="H322" i="9"/>
  <c r="G322" i="11" s="1"/>
  <c r="N346" i="9"/>
  <c r="Z346" i="9" s="1"/>
  <c r="G346" i="9"/>
  <c r="N216" i="9"/>
  <c r="Z216" i="9" s="1"/>
  <c r="G216" i="9"/>
  <c r="T216" i="9" s="1"/>
  <c r="B38" i="11"/>
  <c r="F38" i="9"/>
  <c r="B19" i="11"/>
  <c r="I19" i="9"/>
  <c r="H19" i="11" s="1"/>
  <c r="O10" i="9"/>
  <c r="AA10" i="9" s="1"/>
  <c r="F3" i="9"/>
  <c r="H16" i="9"/>
  <c r="U16" i="9" s="1"/>
  <c r="H31" i="9"/>
  <c r="U31" i="9" s="1"/>
  <c r="H63" i="9"/>
  <c r="N64" i="9"/>
  <c r="Z64" i="9" s="1"/>
  <c r="M81" i="9"/>
  <c r="Y81" i="9" s="1"/>
  <c r="O90" i="9"/>
  <c r="AA90" i="9" s="1"/>
  <c r="O88" i="9"/>
  <c r="AA88" i="9" s="1"/>
  <c r="L438" i="9"/>
  <c r="X438" i="9" s="1"/>
  <c r="P406" i="9"/>
  <c r="AM406" i="9" s="1"/>
  <c r="I406" i="11" s="1"/>
  <c r="M378" i="9"/>
  <c r="Y378" i="9" s="1"/>
  <c r="M307" i="9"/>
  <c r="Y307" i="9" s="1"/>
  <c r="E461" i="9"/>
  <c r="D461" i="11" s="1"/>
  <c r="O172" i="9"/>
  <c r="AA172" i="9" s="1"/>
  <c r="O281" i="9"/>
  <c r="AA281" i="9" s="1"/>
  <c r="K203" i="9"/>
  <c r="W203" i="9" s="1"/>
  <c r="F487" i="9"/>
  <c r="S487" i="9" s="1"/>
  <c r="H422" i="9"/>
  <c r="G422" i="11" s="1"/>
  <c r="L66" i="9"/>
  <c r="X66" i="9" s="1"/>
  <c r="N66" i="9"/>
  <c r="Z66" i="9" s="1"/>
  <c r="F66" i="9"/>
  <c r="B39" i="11"/>
  <c r="G39" i="9"/>
  <c r="B4" i="11"/>
  <c r="G4" i="9"/>
  <c r="B26" i="11"/>
  <c r="F26" i="9"/>
  <c r="B36" i="11"/>
  <c r="H36" i="9"/>
  <c r="B77" i="11"/>
  <c r="I77" i="9"/>
  <c r="B42" i="11"/>
  <c r="G42" i="9"/>
  <c r="B404" i="11"/>
  <c r="M404" i="9"/>
  <c r="Y404" i="9" s="1"/>
  <c r="B289" i="11"/>
  <c r="I289" i="9"/>
  <c r="V289" i="9" s="1"/>
  <c r="O289" i="9"/>
  <c r="AA289" i="9" s="1"/>
  <c r="B486" i="11"/>
  <c r="P486" i="9"/>
  <c r="AM486" i="9" s="1"/>
  <c r="I486" i="11" s="1"/>
  <c r="L486" i="9"/>
  <c r="X486" i="9" s="1"/>
  <c r="B434" i="11"/>
  <c r="F434" i="9"/>
  <c r="B370" i="11"/>
  <c r="K370" i="9"/>
  <c r="W370" i="9" s="1"/>
  <c r="B323" i="11"/>
  <c r="M323" i="9"/>
  <c r="Y323" i="9" s="1"/>
  <c r="B315" i="11"/>
  <c r="P315" i="9"/>
  <c r="AM315" i="9" s="1"/>
  <c r="I315" i="11" s="1"/>
  <c r="P499" i="9"/>
  <c r="AM499" i="9" s="1"/>
  <c r="I499" i="11" s="1"/>
  <c r="O499" i="9"/>
  <c r="AA499" i="9" s="1"/>
  <c r="B363" i="11"/>
  <c r="N363" i="9"/>
  <c r="Z363" i="9" s="1"/>
  <c r="B240" i="11"/>
  <c r="E240" i="9"/>
  <c r="D240" i="11" s="1"/>
  <c r="B171" i="11"/>
  <c r="P171" i="9"/>
  <c r="AM171" i="9" s="1"/>
  <c r="I171" i="11" s="1"/>
  <c r="B439" i="11"/>
  <c r="H439" i="9"/>
  <c r="G439" i="11" s="1"/>
  <c r="B124" i="11"/>
  <c r="L124" i="9"/>
  <c r="X124" i="9" s="1"/>
  <c r="K460" i="9"/>
  <c r="W460" i="9" s="1"/>
  <c r="E460" i="9"/>
  <c r="H45" i="9"/>
  <c r="U45" i="9" s="1"/>
  <c r="F10" i="9"/>
  <c r="E10" i="11" s="1"/>
  <c r="L287" i="9"/>
  <c r="X287" i="9" s="1"/>
  <c r="F439" i="9"/>
  <c r="S439" i="9" s="1"/>
  <c r="F218" i="9"/>
  <c r="K245" i="9"/>
  <c r="W245" i="9" s="1"/>
  <c r="F459" i="9"/>
  <c r="S459" i="9" s="1"/>
  <c r="O358" i="9"/>
  <c r="AA358" i="9" s="1"/>
  <c r="M238" i="9"/>
  <c r="Y238" i="9" s="1"/>
  <c r="B88" i="11"/>
  <c r="P88" i="9"/>
  <c r="AM88" i="9" s="1"/>
  <c r="I88" i="11" s="1"/>
  <c r="B89" i="11"/>
  <c r="K89" i="9"/>
  <c r="W89" i="9" s="1"/>
  <c r="G89" i="9"/>
  <c r="T89" i="9" s="1"/>
  <c r="L89" i="9"/>
  <c r="X89" i="9" s="1"/>
  <c r="B448" i="11"/>
  <c r="I448" i="9"/>
  <c r="V448" i="9" s="1"/>
  <c r="B484" i="11"/>
  <c r="M484" i="9"/>
  <c r="Y484" i="9" s="1"/>
  <c r="B32" i="11"/>
  <c r="G32" i="9"/>
  <c r="T32" i="9" s="1"/>
  <c r="B86" i="11"/>
  <c r="N86" i="9"/>
  <c r="Z86" i="9" s="1"/>
  <c r="M86" i="9"/>
  <c r="Y86" i="9" s="1"/>
  <c r="B431" i="11"/>
  <c r="O431" i="9"/>
  <c r="AA431" i="9" s="1"/>
  <c r="B345" i="11"/>
  <c r="G345" i="9"/>
  <c r="F345" i="11" s="1"/>
  <c r="F345" i="9"/>
  <c r="E345" i="11" s="1"/>
  <c r="B68" i="11"/>
  <c r="G68" i="9"/>
  <c r="B338" i="11"/>
  <c r="G338" i="9"/>
  <c r="B300" i="11"/>
  <c r="F300" i="9"/>
  <c r="B446" i="11"/>
  <c r="H446" i="9"/>
  <c r="G446" i="11" s="1"/>
  <c r="G446" i="9"/>
  <c r="T446" i="9" s="1"/>
  <c r="B377" i="11"/>
  <c r="E377" i="9"/>
  <c r="D377" i="11" s="1"/>
  <c r="B264" i="11"/>
  <c r="O264" i="9"/>
  <c r="AA264" i="9" s="1"/>
  <c r="B204" i="11"/>
  <c r="L204" i="9"/>
  <c r="X204" i="9" s="1"/>
  <c r="B236" i="11"/>
  <c r="E236" i="9"/>
  <c r="D236" i="11" s="1"/>
  <c r="B313" i="11"/>
  <c r="H313" i="9"/>
  <c r="B262" i="11"/>
  <c r="H262" i="9"/>
  <c r="U262" i="9" s="1"/>
  <c r="N84" i="9"/>
  <c r="Z84" i="9" s="1"/>
  <c r="G84" i="9"/>
  <c r="F84" i="11" s="1"/>
  <c r="B447" i="11"/>
  <c r="L447" i="9"/>
  <c r="X447" i="9" s="1"/>
  <c r="H447" i="9"/>
  <c r="O13" i="9"/>
  <c r="AA13" i="9" s="1"/>
  <c r="I26" i="9"/>
  <c r="F28" i="9"/>
  <c r="S28" i="9" s="1"/>
  <c r="I25" i="9"/>
  <c r="F32" i="9"/>
  <c r="S32" i="9" s="1"/>
  <c r="O69" i="9"/>
  <c r="AA69" i="9" s="1"/>
  <c r="E59" i="9"/>
  <c r="R59" i="9" s="1"/>
  <c r="H86" i="9"/>
  <c r="U86" i="9" s="1"/>
  <c r="N59" i="9"/>
  <c r="Z59" i="9" s="1"/>
  <c r="L88" i="9"/>
  <c r="X88" i="9" s="1"/>
  <c r="E88" i="9"/>
  <c r="R88" i="9" s="1"/>
  <c r="M461" i="9"/>
  <c r="Y461" i="9" s="1"/>
  <c r="N434" i="9"/>
  <c r="Z434" i="9" s="1"/>
  <c r="O17" i="9"/>
  <c r="AA17" i="9" s="1"/>
  <c r="O16" i="9"/>
  <c r="AA16" i="9" s="1"/>
  <c r="F17" i="9"/>
  <c r="E17" i="11" s="1"/>
  <c r="F5" i="9"/>
  <c r="S5" i="9" s="1"/>
  <c r="G19" i="9"/>
  <c r="F19" i="11" s="1"/>
  <c r="I24" i="9"/>
  <c r="G49" i="9"/>
  <c r="F49" i="11" s="1"/>
  <c r="F7" i="9"/>
  <c r="H85" i="9"/>
  <c r="U85" i="9" s="1"/>
  <c r="I85" i="9"/>
  <c r="H81" i="9"/>
  <c r="G81" i="11" s="1"/>
  <c r="H469" i="9"/>
  <c r="M434" i="9"/>
  <c r="Y434" i="9" s="1"/>
  <c r="H409" i="9"/>
  <c r="U409" i="9" s="1"/>
  <c r="H444" i="9"/>
  <c r="U444" i="9" s="1"/>
  <c r="G178" i="9"/>
  <c r="L140" i="9"/>
  <c r="X140" i="9" s="1"/>
  <c r="G104" i="9"/>
  <c r="I157" i="9"/>
  <c r="H157" i="11" s="1"/>
  <c r="B399" i="11"/>
  <c r="I399" i="9"/>
  <c r="B390" i="11"/>
  <c r="H390" i="9"/>
  <c r="U390" i="9" s="1"/>
  <c r="G390" i="9"/>
  <c r="E390" i="9"/>
  <c r="D390" i="11" s="1"/>
  <c r="F390" i="9"/>
  <c r="B497" i="11"/>
  <c r="K497" i="9"/>
  <c r="W497" i="9" s="1"/>
  <c r="F497" i="9"/>
  <c r="E497" i="11" s="1"/>
  <c r="O497" i="9"/>
  <c r="AA497" i="9" s="1"/>
  <c r="H497" i="9"/>
  <c r="G497" i="11" s="1"/>
  <c r="B421" i="11"/>
  <c r="P421" i="9"/>
  <c r="AM421" i="9" s="1"/>
  <c r="I421" i="11" s="1"/>
  <c r="G421" i="9"/>
  <c r="T421" i="9" s="1"/>
  <c r="E421" i="9"/>
  <c r="D421" i="11" s="1"/>
  <c r="F421" i="9"/>
  <c r="B314" i="11"/>
  <c r="G314" i="9"/>
  <c r="T314" i="9" s="1"/>
  <c r="F314" i="9"/>
  <c r="S314" i="9" s="1"/>
  <c r="I314" i="9"/>
  <c r="P314" i="9"/>
  <c r="AM314" i="9" s="1"/>
  <c r="I314" i="11" s="1"/>
  <c r="B423" i="11"/>
  <c r="O423" i="9"/>
  <c r="AA423" i="9" s="1"/>
  <c r="G423" i="9"/>
  <c r="T423" i="9" s="1"/>
  <c r="I423" i="9"/>
  <c r="M423" i="9"/>
  <c r="Y423" i="9" s="1"/>
  <c r="B335" i="11"/>
  <c r="N335" i="9"/>
  <c r="Z335" i="9" s="1"/>
  <c r="I335" i="9"/>
  <c r="V335" i="9" s="1"/>
  <c r="P335" i="9"/>
  <c r="AM335" i="9" s="1"/>
  <c r="I335" i="11" s="1"/>
  <c r="G335" i="9"/>
  <c r="T335" i="9" s="1"/>
  <c r="B274" i="11"/>
  <c r="L274" i="9"/>
  <c r="X274" i="9" s="1"/>
  <c r="I274" i="9"/>
  <c r="H274" i="11" s="1"/>
  <c r="O274" i="9"/>
  <c r="AA274" i="9" s="1"/>
  <c r="G274" i="9"/>
  <c r="B184" i="11"/>
  <c r="N184" i="9"/>
  <c r="Z184" i="9" s="1"/>
  <c r="H184" i="9"/>
  <c r="U184" i="9" s="1"/>
  <c r="E184" i="9"/>
  <c r="G184" i="9"/>
  <c r="T184" i="9" s="1"/>
  <c r="B391" i="11"/>
  <c r="G391" i="9"/>
  <c r="T391" i="9" s="1"/>
  <c r="L391" i="9"/>
  <c r="X391" i="9" s="1"/>
  <c r="O391" i="9"/>
  <c r="AA391" i="9" s="1"/>
  <c r="B215" i="11"/>
  <c r="F215" i="9"/>
  <c r="S215" i="9" s="1"/>
  <c r="L215" i="9"/>
  <c r="X215" i="9" s="1"/>
  <c r="E215" i="9"/>
  <c r="D215" i="11" s="1"/>
  <c r="N215" i="9"/>
  <c r="Z215" i="9" s="1"/>
  <c r="B252" i="11"/>
  <c r="I252" i="9"/>
  <c r="V252" i="9" s="1"/>
  <c r="M252" i="9"/>
  <c r="Y252" i="9" s="1"/>
  <c r="N252" i="9"/>
  <c r="Z252" i="9" s="1"/>
  <c r="O252" i="9"/>
  <c r="AA252" i="9" s="1"/>
  <c r="B174" i="11"/>
  <c r="I174" i="9"/>
  <c r="F174" i="9"/>
  <c r="E174" i="11" s="1"/>
  <c r="K174" i="9"/>
  <c r="W174" i="9" s="1"/>
  <c r="M174" i="9"/>
  <c r="Y174" i="9" s="1"/>
  <c r="B177" i="11"/>
  <c r="G177" i="9"/>
  <c r="T177" i="9" s="1"/>
  <c r="K177" i="9"/>
  <c r="W177" i="9" s="1"/>
  <c r="E177" i="9"/>
  <c r="B491" i="11"/>
  <c r="H491" i="9"/>
  <c r="U491" i="9" s="1"/>
  <c r="E491" i="9"/>
  <c r="D491" i="11" s="1"/>
  <c r="K491" i="9"/>
  <c r="W491" i="9" s="1"/>
  <c r="B294" i="11"/>
  <c r="L294" i="9"/>
  <c r="X294" i="9" s="1"/>
  <c r="P294" i="9"/>
  <c r="AM294" i="9" s="1"/>
  <c r="I294" i="11" s="1"/>
  <c r="H294" i="9"/>
  <c r="B479" i="11"/>
  <c r="O479" i="9"/>
  <c r="AA479" i="9" s="1"/>
  <c r="K479" i="9"/>
  <c r="W479" i="9" s="1"/>
  <c r="B453" i="11"/>
  <c r="K453" i="9"/>
  <c r="W453" i="9" s="1"/>
  <c r="H453" i="9"/>
  <c r="B426" i="11"/>
  <c r="K426" i="9"/>
  <c r="W426" i="9" s="1"/>
  <c r="I426" i="9"/>
  <c r="B392" i="11"/>
  <c r="O392" i="9"/>
  <c r="AA392" i="9" s="1"/>
  <c r="F392" i="9"/>
  <c r="E392" i="11" s="1"/>
  <c r="K392" i="9"/>
  <c r="W392" i="9" s="1"/>
  <c r="B354" i="11"/>
  <c r="F354" i="9"/>
  <c r="E354" i="11" s="1"/>
  <c r="H354" i="9"/>
  <c r="B500" i="11"/>
  <c r="O500" i="9"/>
  <c r="AA500" i="9" s="1"/>
  <c r="P500" i="9"/>
  <c r="AM500" i="9" s="1"/>
  <c r="I500" i="11" s="1"/>
  <c r="M500" i="9"/>
  <c r="Y500" i="9" s="1"/>
  <c r="B398" i="11"/>
  <c r="P398" i="9"/>
  <c r="AM398" i="9" s="1"/>
  <c r="I398" i="11" s="1"/>
  <c r="O398" i="9"/>
  <c r="AA398" i="9" s="1"/>
  <c r="B366" i="11"/>
  <c r="I366" i="9"/>
  <c r="E366" i="9"/>
  <c r="R366" i="9" s="1"/>
  <c r="P339" i="9"/>
  <c r="AM339" i="9" s="1"/>
  <c r="I339" i="11" s="1"/>
  <c r="L339" i="9"/>
  <c r="X339" i="9" s="1"/>
  <c r="B309" i="11"/>
  <c r="M309" i="9"/>
  <c r="Y309" i="9" s="1"/>
  <c r="E405" i="9"/>
  <c r="O405" i="9"/>
  <c r="AA405" i="9" s="1"/>
  <c r="G279" i="9"/>
  <c r="T279" i="9" s="1"/>
  <c r="H279" i="9"/>
  <c r="N251" i="9"/>
  <c r="Z251" i="9" s="1"/>
  <c r="L251" i="9"/>
  <c r="X251" i="9" s="1"/>
  <c r="O223" i="9"/>
  <c r="AA223" i="9" s="1"/>
  <c r="H223" i="9"/>
  <c r="G223" i="11" s="1"/>
  <c r="B192" i="11"/>
  <c r="P192" i="9"/>
  <c r="AM192" i="9" s="1"/>
  <c r="I192" i="11" s="1"/>
  <c r="B420" i="11"/>
  <c r="I420" i="9"/>
  <c r="V420" i="9" s="1"/>
  <c r="P420" i="9"/>
  <c r="AM420" i="9" s="1"/>
  <c r="I420" i="11" s="1"/>
  <c r="F413" i="9"/>
  <c r="O413" i="9"/>
  <c r="AA413" i="9" s="1"/>
  <c r="B318" i="11"/>
  <c r="E318" i="9"/>
  <c r="D318" i="11" s="1"/>
  <c r="B255" i="11"/>
  <c r="O255" i="9"/>
  <c r="AA255" i="9" s="1"/>
  <c r="L222" i="9"/>
  <c r="X222" i="9" s="1"/>
  <c r="N222" i="9"/>
  <c r="Z222" i="9" s="1"/>
  <c r="B261" i="11"/>
  <c r="P261" i="9"/>
  <c r="AM261" i="9" s="1"/>
  <c r="I261" i="11" s="1"/>
  <c r="I286" i="9"/>
  <c r="H286" i="9"/>
  <c r="N206" i="9"/>
  <c r="Z206" i="9" s="1"/>
  <c r="G206" i="9"/>
  <c r="B197" i="11"/>
  <c r="F197" i="9"/>
  <c r="E197" i="11" s="1"/>
  <c r="N115" i="9"/>
  <c r="Z115" i="9" s="1"/>
  <c r="E115" i="9"/>
  <c r="B147" i="11"/>
  <c r="I147" i="9"/>
  <c r="H147" i="11" s="1"/>
  <c r="O147" i="9"/>
  <c r="AA147" i="9" s="1"/>
  <c r="B140" i="11"/>
  <c r="G140" i="9"/>
  <c r="F140" i="11" s="1"/>
  <c r="P93" i="9"/>
  <c r="AM93" i="9" s="1"/>
  <c r="I93" i="11" s="1"/>
  <c r="H93" i="9"/>
  <c r="G93" i="11" s="1"/>
  <c r="P125" i="9"/>
  <c r="AM125" i="9" s="1"/>
  <c r="I125" i="11" s="1"/>
  <c r="O125" i="9"/>
  <c r="AA125" i="9" s="1"/>
  <c r="B435" i="11"/>
  <c r="L435" i="9"/>
  <c r="X435" i="9" s="1"/>
  <c r="K435" i="9"/>
  <c r="W435" i="9" s="1"/>
  <c r="H435" i="9"/>
  <c r="O435" i="9"/>
  <c r="AA435" i="9" s="1"/>
  <c r="N435" i="9"/>
  <c r="Z435" i="9" s="1"/>
  <c r="G435" i="9"/>
  <c r="F435" i="11" s="1"/>
  <c r="B349" i="11"/>
  <c r="I349" i="9"/>
  <c r="P349" i="9"/>
  <c r="AM349" i="9" s="1"/>
  <c r="I349" i="11" s="1"/>
  <c r="G349" i="9"/>
  <c r="F349" i="11" s="1"/>
  <c r="O349" i="9"/>
  <c r="AA349" i="9" s="1"/>
  <c r="E349" i="9"/>
  <c r="R349" i="9" s="1"/>
  <c r="B472" i="11"/>
  <c r="E472" i="9"/>
  <c r="R472" i="9" s="1"/>
  <c r="L472" i="9"/>
  <c r="X472" i="9" s="1"/>
  <c r="B387" i="11"/>
  <c r="G387" i="9"/>
  <c r="T387" i="9" s="1"/>
  <c r="F387" i="9"/>
  <c r="E387" i="11" s="1"/>
  <c r="B492" i="11"/>
  <c r="N492" i="9"/>
  <c r="Z492" i="9" s="1"/>
  <c r="I492" i="9"/>
  <c r="B388" i="11"/>
  <c r="O388" i="9"/>
  <c r="AA388" i="9" s="1"/>
  <c r="G388" i="9"/>
  <c r="B299" i="11"/>
  <c r="L299" i="9"/>
  <c r="X299" i="9" s="1"/>
  <c r="B243" i="11"/>
  <c r="E243" i="9"/>
  <c r="R243" i="9" s="1"/>
  <c r="K243" i="9"/>
  <c r="W243" i="9" s="1"/>
  <c r="B376" i="11"/>
  <c r="M376" i="9"/>
  <c r="Y376" i="9" s="1"/>
  <c r="H376" i="9"/>
  <c r="B298" i="11"/>
  <c r="N298" i="9"/>
  <c r="Z298" i="9" s="1"/>
  <c r="L298" i="9"/>
  <c r="X298" i="9" s="1"/>
  <c r="B183" i="11"/>
  <c r="N183" i="9"/>
  <c r="Z183" i="9" s="1"/>
  <c r="B239" i="11"/>
  <c r="K239" i="9"/>
  <c r="W239" i="9" s="1"/>
  <c r="I239" i="9"/>
  <c r="B470" i="11"/>
  <c r="L470" i="9"/>
  <c r="X470" i="9" s="1"/>
  <c r="B182" i="11"/>
  <c r="M182" i="9"/>
  <c r="Y182" i="9" s="1"/>
  <c r="G93" i="9"/>
  <c r="F93" i="11" s="1"/>
  <c r="H157" i="9"/>
  <c r="E435" i="9"/>
  <c r="R435" i="9" s="1"/>
  <c r="L390" i="9"/>
  <c r="X390" i="9" s="1"/>
  <c r="M349" i="9"/>
  <c r="Y349" i="9" s="1"/>
  <c r="K349" i="9"/>
  <c r="W349" i="9" s="1"/>
  <c r="M497" i="9"/>
  <c r="Y497" i="9" s="1"/>
  <c r="K472" i="9"/>
  <c r="W472" i="9" s="1"/>
  <c r="H421" i="9"/>
  <c r="N387" i="9"/>
  <c r="Z387" i="9" s="1"/>
  <c r="L314" i="9"/>
  <c r="X314" i="9" s="1"/>
  <c r="F492" i="9"/>
  <c r="S492" i="9" s="1"/>
  <c r="L423" i="9"/>
  <c r="X423" i="9" s="1"/>
  <c r="N388" i="9"/>
  <c r="Z388" i="9" s="1"/>
  <c r="H335" i="9"/>
  <c r="G335" i="11" s="1"/>
  <c r="H299" i="9"/>
  <c r="U299" i="9" s="1"/>
  <c r="K274" i="9"/>
  <c r="W274" i="9" s="1"/>
  <c r="F184" i="9"/>
  <c r="M391" i="9"/>
  <c r="Y391" i="9" s="1"/>
  <c r="K391" i="9"/>
  <c r="W391" i="9" s="1"/>
  <c r="I215" i="9"/>
  <c r="G252" i="9"/>
  <c r="T252" i="9" s="1"/>
  <c r="H174" i="9"/>
  <c r="U174" i="9" s="1"/>
  <c r="N470" i="9"/>
  <c r="Z470" i="9" s="1"/>
  <c r="M177" i="9"/>
  <c r="Y177" i="9" s="1"/>
  <c r="N104" i="9"/>
  <c r="Z104" i="9" s="1"/>
  <c r="P115" i="9"/>
  <c r="AM115" i="9" s="1"/>
  <c r="I115" i="11" s="1"/>
  <c r="N491" i="9"/>
  <c r="Z491" i="9" s="1"/>
  <c r="L479" i="9"/>
  <c r="X479" i="9" s="1"/>
  <c r="E426" i="9"/>
  <c r="R426" i="9" s="1"/>
  <c r="I392" i="9"/>
  <c r="V392" i="9" s="1"/>
  <c r="G500" i="9"/>
  <c r="H366" i="9"/>
  <c r="L309" i="9"/>
  <c r="X309" i="9" s="1"/>
  <c r="P279" i="9"/>
  <c r="AM279" i="9" s="1"/>
  <c r="I279" i="11" s="1"/>
  <c r="L192" i="9"/>
  <c r="X192" i="9" s="1"/>
  <c r="I278" i="9"/>
  <c r="L255" i="9"/>
  <c r="X255" i="9" s="1"/>
  <c r="I191" i="9"/>
  <c r="H194" i="9"/>
  <c r="U194" i="9" s="1"/>
  <c r="H104" i="9"/>
  <c r="F84" i="9"/>
  <c r="E84" i="11" s="1"/>
  <c r="B84" i="11"/>
  <c r="G64" i="9"/>
  <c r="F64" i="11" s="1"/>
  <c r="B64" i="11"/>
  <c r="F81" i="9"/>
  <c r="E81" i="11" s="1"/>
  <c r="B81" i="11"/>
  <c r="H54" i="9"/>
  <c r="U54" i="9" s="1"/>
  <c r="B54" i="11"/>
  <c r="K90" i="9"/>
  <c r="W90" i="9" s="1"/>
  <c r="B90" i="11"/>
  <c r="H58" i="9"/>
  <c r="B58" i="11"/>
  <c r="G63" i="9"/>
  <c r="T63" i="9" s="1"/>
  <c r="B63" i="11"/>
  <c r="O346" i="9"/>
  <c r="AA346" i="9" s="1"/>
  <c r="B346" i="11"/>
  <c r="F460" i="9"/>
  <c r="E460" i="11" s="1"/>
  <c r="B460" i="11"/>
  <c r="N358" i="9"/>
  <c r="Z358" i="9" s="1"/>
  <c r="B358" i="11"/>
  <c r="K383" i="9"/>
  <c r="W383" i="9" s="1"/>
  <c r="B383" i="11"/>
  <c r="O216" i="9"/>
  <c r="AA216" i="9" s="1"/>
  <c r="B216" i="11"/>
  <c r="M263" i="9"/>
  <c r="Y263" i="9" s="1"/>
  <c r="B263" i="11"/>
  <c r="N249" i="9"/>
  <c r="Z249" i="9" s="1"/>
  <c r="B249" i="11"/>
  <c r="N410" i="9"/>
  <c r="Z410" i="9" s="1"/>
  <c r="B410" i="11"/>
  <c r="H91" i="9"/>
  <c r="U91" i="9" s="1"/>
  <c r="B91" i="11"/>
  <c r="E149" i="9"/>
  <c r="B149" i="11"/>
  <c r="H17" i="9"/>
  <c r="U17" i="9" s="1"/>
  <c r="E17" i="9"/>
  <c r="R17" i="9" s="1"/>
  <c r="H5" i="9"/>
  <c r="E19" i="9"/>
  <c r="I58" i="9"/>
  <c r="V58" i="9" s="1"/>
  <c r="N58" i="9"/>
  <c r="Z58" i="9" s="1"/>
  <c r="H84" i="9"/>
  <c r="G84" i="11" s="1"/>
  <c r="P81" i="9"/>
  <c r="AM81" i="9" s="1"/>
  <c r="I81" i="11" s="1"/>
  <c r="L58" i="9"/>
  <c r="X58" i="9" s="1"/>
  <c r="L63" i="9"/>
  <c r="X63" i="9" s="1"/>
  <c r="K84" i="9"/>
  <c r="W84" i="9" s="1"/>
  <c r="I81" i="9"/>
  <c r="L487" i="9"/>
  <c r="X487" i="9" s="1"/>
  <c r="G487" i="9"/>
  <c r="F487" i="11" s="1"/>
  <c r="O487" i="9"/>
  <c r="AA487" i="9" s="1"/>
  <c r="L422" i="9"/>
  <c r="X422" i="9" s="1"/>
  <c r="K422" i="9"/>
  <c r="W422" i="9" s="1"/>
  <c r="E422" i="9"/>
  <c r="G322" i="9"/>
  <c r="F322" i="11" s="1"/>
  <c r="N322" i="9"/>
  <c r="Z322" i="9" s="1"/>
  <c r="O447" i="9"/>
  <c r="AA447" i="9" s="1"/>
  <c r="E447" i="9"/>
  <c r="D447" i="11" s="1"/>
  <c r="P447" i="9"/>
  <c r="AM447" i="9" s="1"/>
  <c r="I447" i="11" s="1"/>
  <c r="P346" i="9"/>
  <c r="AM346" i="9" s="1"/>
  <c r="I346" i="11" s="1"/>
  <c r="L346" i="9"/>
  <c r="X346" i="9" s="1"/>
  <c r="P460" i="9"/>
  <c r="AM460" i="9" s="1"/>
  <c r="I460" i="11" s="1"/>
  <c r="O460" i="9"/>
  <c r="AA460" i="9" s="1"/>
  <c r="E358" i="9"/>
  <c r="R358" i="9" s="1"/>
  <c r="M383" i="9"/>
  <c r="Y383" i="9" s="1"/>
  <c r="E383" i="9"/>
  <c r="R383" i="9" s="1"/>
  <c r="E216" i="9"/>
  <c r="R216" i="9" s="1"/>
  <c r="L263" i="9"/>
  <c r="X263" i="9" s="1"/>
  <c r="G263" i="9"/>
  <c r="T263" i="9" s="1"/>
  <c r="O249" i="9"/>
  <c r="AA249" i="9" s="1"/>
  <c r="G249" i="9"/>
  <c r="F410" i="9"/>
  <c r="F178" i="9"/>
  <c r="S178" i="9" s="1"/>
  <c r="K238" i="9"/>
  <c r="W238" i="9" s="1"/>
  <c r="G494" i="9"/>
  <c r="T494" i="9" s="1"/>
  <c r="B494" i="11"/>
  <c r="H462" i="9"/>
  <c r="B462" i="11"/>
  <c r="P432" i="9"/>
  <c r="AM432" i="9" s="1"/>
  <c r="I432" i="11" s="1"/>
  <c r="B432" i="11"/>
  <c r="P400" i="9"/>
  <c r="AM400" i="9" s="1"/>
  <c r="I400" i="11" s="1"/>
  <c r="B400" i="11"/>
  <c r="O368" i="9"/>
  <c r="AA368" i="9" s="1"/>
  <c r="B368" i="11"/>
  <c r="F331" i="9"/>
  <c r="E331" i="11" s="1"/>
  <c r="B331" i="11"/>
  <c r="O301" i="9"/>
  <c r="AA301" i="9" s="1"/>
  <c r="B301" i="11"/>
  <c r="K457" i="9"/>
  <c r="W457" i="9" s="1"/>
  <c r="B457" i="11"/>
  <c r="E428" i="9"/>
  <c r="B428" i="11"/>
  <c r="K362" i="9"/>
  <c r="W362" i="9" s="1"/>
  <c r="B362" i="11"/>
  <c r="F324" i="9"/>
  <c r="S324" i="9" s="1"/>
  <c r="B324" i="11"/>
  <c r="K290" i="9"/>
  <c r="W290" i="9" s="1"/>
  <c r="B290" i="11"/>
  <c r="O440" i="9"/>
  <c r="AA440" i="9" s="1"/>
  <c r="B440" i="11"/>
  <c r="E408" i="9"/>
  <c r="R408" i="9" s="1"/>
  <c r="B408" i="11"/>
  <c r="H425" i="9"/>
  <c r="U425" i="9" s="1"/>
  <c r="B425" i="11"/>
  <c r="F282" i="9"/>
  <c r="B282" i="11"/>
  <c r="H228" i="9"/>
  <c r="B228" i="11"/>
  <c r="E284" i="9"/>
  <c r="R284" i="9" s="1"/>
  <c r="B284" i="11"/>
  <c r="M456" i="9"/>
  <c r="Y456" i="9" s="1"/>
  <c r="B456" i="11"/>
  <c r="P195" i="9"/>
  <c r="AM195" i="9" s="1"/>
  <c r="I195" i="11" s="1"/>
  <c r="B195" i="11"/>
  <c r="L463" i="9"/>
  <c r="X463" i="9" s="1"/>
  <c r="B463" i="11"/>
  <c r="M359" i="9"/>
  <c r="Y359" i="9" s="1"/>
  <c r="B359" i="11"/>
  <c r="F202" i="9"/>
  <c r="E202" i="11" s="1"/>
  <c r="B202" i="11"/>
  <c r="H226" i="9"/>
  <c r="U226" i="9" s="1"/>
  <c r="B226" i="11"/>
  <c r="K205" i="9"/>
  <c r="W205" i="9" s="1"/>
  <c r="B205" i="11"/>
  <c r="L201" i="9"/>
  <c r="X201" i="9" s="1"/>
  <c r="B201" i="11"/>
  <c r="L256" i="9"/>
  <c r="X256" i="9" s="1"/>
  <c r="B256" i="11"/>
  <c r="G213" i="9"/>
  <c r="T213" i="9" s="1"/>
  <c r="B213" i="11"/>
  <c r="K73" i="9"/>
  <c r="W73" i="9" s="1"/>
  <c r="B73" i="11"/>
  <c r="K82" i="9"/>
  <c r="B82" i="11"/>
  <c r="I55" i="9"/>
  <c r="V55" i="9" s="1"/>
  <c r="B55" i="11"/>
  <c r="O148" i="9"/>
  <c r="AA148" i="9" s="1"/>
  <c r="B148" i="11"/>
  <c r="H80" i="9"/>
  <c r="B80" i="11"/>
  <c r="E62" i="9"/>
  <c r="D62" i="11" s="1"/>
  <c r="B62" i="11"/>
  <c r="N142" i="9"/>
  <c r="Z142" i="9" s="1"/>
  <c r="B142" i="11"/>
  <c r="K364" i="9"/>
  <c r="W364" i="9" s="1"/>
  <c r="B364" i="11"/>
  <c r="F436" i="9"/>
  <c r="E436" i="11" s="1"/>
  <c r="B436" i="11"/>
  <c r="F339" i="9"/>
  <c r="B339" i="11"/>
  <c r="K405" i="9"/>
  <c r="W405" i="9" s="1"/>
  <c r="B405" i="11"/>
  <c r="F279" i="9"/>
  <c r="B279" i="11"/>
  <c r="H251" i="9"/>
  <c r="U251" i="9" s="1"/>
  <c r="B251" i="11"/>
  <c r="M223" i="9"/>
  <c r="Y223" i="9" s="1"/>
  <c r="B223" i="11"/>
  <c r="N278" i="9"/>
  <c r="Z278" i="9" s="1"/>
  <c r="B278" i="11"/>
  <c r="E413" i="9"/>
  <c r="B413" i="11"/>
  <c r="M222" i="9"/>
  <c r="Y222" i="9" s="1"/>
  <c r="B222" i="11"/>
  <c r="O191" i="9"/>
  <c r="AA191" i="9" s="1"/>
  <c r="B191" i="11"/>
  <c r="M286" i="9"/>
  <c r="Y286" i="9" s="1"/>
  <c r="B286" i="11"/>
  <c r="I194" i="9"/>
  <c r="B194" i="11"/>
  <c r="K206" i="9"/>
  <c r="W206" i="9" s="1"/>
  <c r="B206" i="11"/>
  <c r="H267" i="9"/>
  <c r="U267" i="9" s="1"/>
  <c r="B267" i="11"/>
  <c r="O214" i="9"/>
  <c r="AA214" i="9" s="1"/>
  <c r="B214" i="11"/>
  <c r="L115" i="9"/>
  <c r="X115" i="9" s="1"/>
  <c r="B115" i="11"/>
  <c r="K93" i="9"/>
  <c r="W93" i="9" s="1"/>
  <c r="B93" i="11"/>
  <c r="L125" i="9"/>
  <c r="X125" i="9" s="1"/>
  <c r="B125" i="11"/>
  <c r="O157" i="9"/>
  <c r="AA157" i="9" s="1"/>
  <c r="B157" i="11"/>
  <c r="H76" i="9"/>
  <c r="B76" i="11"/>
  <c r="H61" i="9"/>
  <c r="G61" i="11" s="1"/>
  <c r="B61" i="11"/>
  <c r="E70" i="9"/>
  <c r="B70" i="11"/>
  <c r="O14" i="9"/>
  <c r="AA14" i="9" s="1"/>
  <c r="B14" i="11"/>
  <c r="N75" i="9"/>
  <c r="Z75" i="9" s="1"/>
  <c r="B75" i="11"/>
  <c r="M155" i="9"/>
  <c r="Y155" i="9" s="1"/>
  <c r="B155" i="11"/>
  <c r="G60" i="9"/>
  <c r="T60" i="9" s="1"/>
  <c r="B60" i="11"/>
  <c r="H78" i="9"/>
  <c r="U78" i="9" s="1"/>
  <c r="B78" i="11"/>
  <c r="P161" i="9"/>
  <c r="AM161" i="9" s="1"/>
  <c r="I161" i="11" s="1"/>
  <c r="B161" i="11"/>
  <c r="E5" i="9"/>
  <c r="R5" i="9" s="1"/>
  <c r="I38" i="9"/>
  <c r="I49" i="9"/>
  <c r="V49" i="9" s="1"/>
  <c r="F49" i="9"/>
  <c r="F31" i="9"/>
  <c r="E81" i="9"/>
  <c r="D81" i="11" s="1"/>
  <c r="L84" i="9"/>
  <c r="X84" i="9" s="1"/>
  <c r="H90" i="9"/>
  <c r="K81" i="9"/>
  <c r="W81" i="9" s="1"/>
  <c r="O63" i="9"/>
  <c r="AA63" i="9" s="1"/>
  <c r="F58" i="9"/>
  <c r="P54" i="9"/>
  <c r="AM54" i="9" s="1"/>
  <c r="I54" i="11" s="1"/>
  <c r="O5" i="9"/>
  <c r="AA5" i="9" s="1"/>
  <c r="G17" i="9"/>
  <c r="T17" i="9" s="1"/>
  <c r="G5" i="9"/>
  <c r="T5" i="9" s="1"/>
  <c r="H19" i="9"/>
  <c r="G19" i="11" s="1"/>
  <c r="H38" i="9"/>
  <c r="E38" i="9"/>
  <c r="E49" i="9"/>
  <c r="I31" i="9"/>
  <c r="V31" i="9" s="1"/>
  <c r="G58" i="9"/>
  <c r="K58" i="9"/>
  <c r="W58" i="9" s="1"/>
  <c r="L54" i="9"/>
  <c r="X54" i="9" s="1"/>
  <c r="L90" i="9"/>
  <c r="X90" i="9" s="1"/>
  <c r="E54" i="9"/>
  <c r="F64" i="9"/>
  <c r="E64" i="11" s="1"/>
  <c r="M54" i="9"/>
  <c r="Y54" i="9" s="1"/>
  <c r="O64" i="9"/>
  <c r="AA64" i="9" s="1"/>
  <c r="M64" i="9"/>
  <c r="Y64" i="9" s="1"/>
  <c r="N63" i="9"/>
  <c r="Z63" i="9" s="1"/>
  <c r="E64" i="9"/>
  <c r="E84" i="9"/>
  <c r="D84" i="11" s="1"/>
  <c r="N90" i="9"/>
  <c r="Z90" i="9" s="1"/>
  <c r="O58" i="9"/>
  <c r="AA58" i="9" s="1"/>
  <c r="H64" i="9"/>
  <c r="P64" i="9"/>
  <c r="AM64" i="9" s="1"/>
  <c r="I64" i="11" s="1"/>
  <c r="N81" i="9"/>
  <c r="Z81" i="9" s="1"/>
  <c r="E58" i="9"/>
  <c r="E487" i="9"/>
  <c r="R487" i="9" s="1"/>
  <c r="H487" i="9"/>
  <c r="G487" i="11" s="1"/>
  <c r="K487" i="9"/>
  <c r="W487" i="9" s="1"/>
  <c r="G422" i="9"/>
  <c r="T422" i="9" s="1"/>
  <c r="P422" i="9"/>
  <c r="AM422" i="9" s="1"/>
  <c r="I422" i="11" s="1"/>
  <c r="N422" i="9"/>
  <c r="Z422" i="9" s="1"/>
  <c r="M390" i="9"/>
  <c r="Y390" i="9" s="1"/>
  <c r="N390" i="9"/>
  <c r="Z390" i="9" s="1"/>
  <c r="K390" i="9"/>
  <c r="W390" i="9" s="1"/>
  <c r="F322" i="9"/>
  <c r="M322" i="9"/>
  <c r="Y322" i="9" s="1"/>
  <c r="O322" i="9"/>
  <c r="AA322" i="9" s="1"/>
  <c r="N497" i="9"/>
  <c r="Z497" i="9" s="1"/>
  <c r="L497" i="9"/>
  <c r="X497" i="9" s="1"/>
  <c r="I497" i="9"/>
  <c r="H497" i="11" s="1"/>
  <c r="G447" i="9"/>
  <c r="F447" i="11" s="1"/>
  <c r="I447" i="9"/>
  <c r="F447" i="9"/>
  <c r="O421" i="9"/>
  <c r="AA421" i="9" s="1"/>
  <c r="L421" i="9"/>
  <c r="X421" i="9" s="1"/>
  <c r="I421" i="9"/>
  <c r="H421" i="11" s="1"/>
  <c r="H365" i="9"/>
  <c r="U365" i="9" s="1"/>
  <c r="M346" i="9"/>
  <c r="Y346" i="9" s="1"/>
  <c r="K346" i="9"/>
  <c r="W346" i="9" s="1"/>
  <c r="H314" i="9"/>
  <c r="U314" i="9" s="1"/>
  <c r="E314" i="9"/>
  <c r="E475" i="9"/>
  <c r="N460" i="9"/>
  <c r="Z460" i="9" s="1"/>
  <c r="I460" i="9"/>
  <c r="V460" i="9" s="1"/>
  <c r="F423" i="9"/>
  <c r="S423" i="9" s="1"/>
  <c r="K423" i="9"/>
  <c r="W423" i="9" s="1"/>
  <c r="N423" i="9"/>
  <c r="Z423" i="9" s="1"/>
  <c r="I358" i="9"/>
  <c r="V358" i="9" s="1"/>
  <c r="O335" i="9"/>
  <c r="AA335" i="9" s="1"/>
  <c r="L335" i="9"/>
  <c r="X335" i="9" s="1"/>
  <c r="H383" i="9"/>
  <c r="G383" i="11" s="1"/>
  <c r="P383" i="9"/>
  <c r="AM383" i="9" s="1"/>
  <c r="I383" i="11" s="1"/>
  <c r="M274" i="9"/>
  <c r="Y274" i="9" s="1"/>
  <c r="N274" i="9"/>
  <c r="Z274" i="9" s="1"/>
  <c r="F274" i="9"/>
  <c r="S274" i="9" s="1"/>
  <c r="H216" i="9"/>
  <c r="U216" i="9" s="1"/>
  <c r="O184" i="9"/>
  <c r="AA184" i="9" s="1"/>
  <c r="I184" i="9"/>
  <c r="L184" i="9"/>
  <c r="X184" i="9" s="1"/>
  <c r="H263" i="9"/>
  <c r="U263" i="9" s="1"/>
  <c r="H391" i="9"/>
  <c r="G391" i="11" s="1"/>
  <c r="I391" i="9"/>
  <c r="H391" i="11" s="1"/>
  <c r="F391" i="9"/>
  <c r="S391" i="9" s="1"/>
  <c r="E249" i="9"/>
  <c r="R249" i="9" s="1"/>
  <c r="K249" i="9"/>
  <c r="W249" i="9" s="1"/>
  <c r="O215" i="9"/>
  <c r="AA215" i="9" s="1"/>
  <c r="P215" i="9"/>
  <c r="AM215" i="9" s="1"/>
  <c r="I215" i="11" s="1"/>
  <c r="K215" i="9"/>
  <c r="W215" i="9" s="1"/>
  <c r="P410" i="9"/>
  <c r="AM410" i="9" s="1"/>
  <c r="I410" i="11" s="1"/>
  <c r="K410" i="9"/>
  <c r="W410" i="9" s="1"/>
  <c r="E252" i="9"/>
  <c r="P252" i="9"/>
  <c r="AM252" i="9" s="1"/>
  <c r="I252" i="11" s="1"/>
  <c r="F252" i="9"/>
  <c r="S252" i="9" s="1"/>
  <c r="L178" i="9"/>
  <c r="X178" i="9" s="1"/>
  <c r="N174" i="9"/>
  <c r="Z174" i="9" s="1"/>
  <c r="E174" i="9"/>
  <c r="D174" i="11" s="1"/>
  <c r="O174" i="9"/>
  <c r="AA174" i="9" s="1"/>
  <c r="O238" i="9"/>
  <c r="AA238" i="9" s="1"/>
  <c r="O177" i="9"/>
  <c r="AA177" i="9" s="1"/>
  <c r="N177" i="9"/>
  <c r="Z177" i="9" s="1"/>
  <c r="I491" i="9"/>
  <c r="K311" i="9"/>
  <c r="W311" i="9" s="1"/>
  <c r="N294" i="9"/>
  <c r="Z294" i="9" s="1"/>
  <c r="E479" i="9"/>
  <c r="P479" i="9"/>
  <c r="AM479" i="9" s="1"/>
  <c r="I479" i="11" s="1"/>
  <c r="L453" i="9"/>
  <c r="X453" i="9" s="1"/>
  <c r="F426" i="9"/>
  <c r="S426" i="9" s="1"/>
  <c r="P426" i="9"/>
  <c r="AM426" i="9" s="1"/>
  <c r="I426" i="11" s="1"/>
  <c r="H392" i="9"/>
  <c r="L354" i="9"/>
  <c r="X354" i="9" s="1"/>
  <c r="M354" i="9"/>
  <c r="Y354" i="9" s="1"/>
  <c r="I500" i="9"/>
  <c r="V500" i="9" s="1"/>
  <c r="K398" i="9"/>
  <c r="W398" i="9" s="1"/>
  <c r="L366" i="9"/>
  <c r="X366" i="9" s="1"/>
  <c r="G339" i="9"/>
  <c r="I309" i="9"/>
  <c r="H309" i="11" s="1"/>
  <c r="K309" i="9"/>
  <c r="W309" i="9" s="1"/>
  <c r="G405" i="9"/>
  <c r="F405" i="11" s="1"/>
  <c r="O279" i="9"/>
  <c r="AA279" i="9" s="1"/>
  <c r="P251" i="9"/>
  <c r="AM251" i="9" s="1"/>
  <c r="I251" i="11" s="1"/>
  <c r="N223" i="9"/>
  <c r="Z223" i="9" s="1"/>
  <c r="P223" i="9"/>
  <c r="AM223" i="9" s="1"/>
  <c r="I223" i="11" s="1"/>
  <c r="O192" i="9"/>
  <c r="AA192" i="9" s="1"/>
  <c r="E420" i="9"/>
  <c r="D420" i="11" s="1"/>
  <c r="L278" i="9"/>
  <c r="X278" i="9" s="1"/>
  <c r="N413" i="9"/>
  <c r="Z413" i="9" s="1"/>
  <c r="L318" i="9"/>
  <c r="X318" i="9" s="1"/>
  <c r="F255" i="9"/>
  <c r="S255" i="9" s="1"/>
  <c r="P222" i="9"/>
  <c r="AM222" i="9" s="1"/>
  <c r="I222" i="11" s="1"/>
  <c r="N191" i="9"/>
  <c r="Z191" i="9" s="1"/>
  <c r="N261" i="9"/>
  <c r="Z261" i="9" s="1"/>
  <c r="K194" i="9"/>
  <c r="W194" i="9" s="1"/>
  <c r="F194" i="9"/>
  <c r="H147" i="9"/>
  <c r="G147" i="11" s="1"/>
  <c r="S166" i="9"/>
  <c r="L56" i="9"/>
  <c r="X56" i="9" s="1"/>
  <c r="B56" i="11"/>
  <c r="E40" i="9"/>
  <c r="B40" i="11"/>
  <c r="I52" i="9"/>
  <c r="V52" i="9" s="1"/>
  <c r="B52" i="11"/>
  <c r="H33" i="9"/>
  <c r="B33" i="11"/>
  <c r="E65" i="9"/>
  <c r="B65" i="11"/>
  <c r="F30" i="9"/>
  <c r="B30" i="11"/>
  <c r="I22" i="9"/>
  <c r="V22" i="9" s="1"/>
  <c r="B22" i="11"/>
  <c r="G15" i="9"/>
  <c r="B15" i="11"/>
  <c r="F47" i="9"/>
  <c r="S47" i="9" s="1"/>
  <c r="B47" i="11"/>
  <c r="I79" i="9"/>
  <c r="B79" i="11"/>
  <c r="K498" i="9"/>
  <c r="W498" i="9" s="1"/>
  <c r="B498" i="11"/>
  <c r="I466" i="9"/>
  <c r="V466" i="9" s="1"/>
  <c r="B466" i="11"/>
  <c r="G371" i="9"/>
  <c r="T371" i="9" s="1"/>
  <c r="B371" i="11"/>
  <c r="F482" i="9"/>
  <c r="S482" i="9" s="1"/>
  <c r="B482" i="11"/>
  <c r="G403" i="9"/>
  <c r="F403" i="11" s="1"/>
  <c r="B403" i="11"/>
  <c r="M297" i="9"/>
  <c r="Y297" i="9" s="1"/>
  <c r="B297" i="11"/>
  <c r="P411" i="9"/>
  <c r="AM411" i="9" s="1"/>
  <c r="I411" i="11" s="1"/>
  <c r="B411" i="11"/>
  <c r="M316" i="9"/>
  <c r="Y316" i="9" s="1"/>
  <c r="B316" i="11"/>
  <c r="M260" i="9"/>
  <c r="Y260" i="9" s="1"/>
  <c r="B260" i="11"/>
  <c r="K495" i="9"/>
  <c r="W495" i="9" s="1"/>
  <c r="B495" i="11"/>
  <c r="F355" i="9"/>
  <c r="S355" i="9" s="1"/>
  <c r="B355" i="11"/>
  <c r="H199" i="9"/>
  <c r="G199" i="11" s="1"/>
  <c r="B199" i="11"/>
  <c r="F397" i="9"/>
  <c r="B397" i="11"/>
  <c r="N221" i="9"/>
  <c r="Z221" i="9" s="1"/>
  <c r="B221" i="11"/>
  <c r="E265" i="9"/>
  <c r="D265" i="11" s="1"/>
  <c r="B265" i="11"/>
  <c r="L139" i="9"/>
  <c r="X139" i="9" s="1"/>
  <c r="B139" i="11"/>
  <c r="H8" i="9"/>
  <c r="U8" i="9" s="1"/>
  <c r="B8" i="11"/>
  <c r="M53" i="9"/>
  <c r="Y53" i="9" s="1"/>
  <c r="B53" i="11"/>
  <c r="E6" i="9"/>
  <c r="B6" i="11"/>
  <c r="O67" i="9"/>
  <c r="AA67" i="9" s="1"/>
  <c r="B67" i="11"/>
  <c r="O168" i="9"/>
  <c r="AA168" i="9" s="1"/>
  <c r="B168" i="11"/>
  <c r="G38" i="9"/>
  <c r="T38" i="9" s="1"/>
  <c r="H49" i="9"/>
  <c r="E31" i="9"/>
  <c r="D31" i="11" s="1"/>
  <c r="F63" i="9"/>
  <c r="K63" i="9"/>
  <c r="W63" i="9" s="1"/>
  <c r="E63" i="9"/>
  <c r="G54" i="9"/>
  <c r="T54" i="9" s="1"/>
  <c r="P84" i="9"/>
  <c r="AM84" i="9" s="1"/>
  <c r="I84" i="11" s="1"/>
  <c r="O81" i="9"/>
  <c r="AA81" i="9" s="1"/>
  <c r="I63" i="9"/>
  <c r="P90" i="9"/>
  <c r="AM90" i="9" s="1"/>
  <c r="I90" i="11" s="1"/>
  <c r="L81" i="9"/>
  <c r="X81" i="9" s="1"/>
  <c r="M58" i="9"/>
  <c r="Y58" i="9" s="1"/>
  <c r="I84" i="9"/>
  <c r="K54" i="9"/>
  <c r="W54" i="9" s="1"/>
  <c r="F90" i="9"/>
  <c r="O54" i="9"/>
  <c r="AA54" i="9" s="1"/>
  <c r="E90" i="9"/>
  <c r="N54" i="9"/>
  <c r="Z54" i="9" s="1"/>
  <c r="O84" i="9"/>
  <c r="AA84" i="9" s="1"/>
  <c r="L64" i="9"/>
  <c r="X64" i="9" s="1"/>
  <c r="I487" i="9"/>
  <c r="V487" i="9" s="1"/>
  <c r="N487" i="9"/>
  <c r="Z487" i="9" s="1"/>
  <c r="M487" i="9"/>
  <c r="Y487" i="9" s="1"/>
  <c r="M422" i="9"/>
  <c r="Y422" i="9" s="1"/>
  <c r="O422" i="9"/>
  <c r="AA422" i="9" s="1"/>
  <c r="E322" i="9"/>
  <c r="D322" i="11" s="1"/>
  <c r="L322" i="9"/>
  <c r="X322" i="9" s="1"/>
  <c r="K322" i="9"/>
  <c r="W322" i="9" s="1"/>
  <c r="K447" i="9"/>
  <c r="W447" i="9" s="1"/>
  <c r="N447" i="9"/>
  <c r="Z447" i="9" s="1"/>
  <c r="M447" i="9"/>
  <c r="Y447" i="9" s="1"/>
  <c r="E346" i="9"/>
  <c r="D346" i="11" s="1"/>
  <c r="H346" i="9"/>
  <c r="M460" i="9"/>
  <c r="Y460" i="9" s="1"/>
  <c r="H460" i="9"/>
  <c r="L460" i="9"/>
  <c r="X460" i="9" s="1"/>
  <c r="L358" i="9"/>
  <c r="X358" i="9" s="1"/>
  <c r="G383" i="9"/>
  <c r="T383" i="9" s="1"/>
  <c r="K216" i="9"/>
  <c r="W216" i="9" s="1"/>
  <c r="M216" i="9"/>
  <c r="Y216" i="9" s="1"/>
  <c r="O263" i="9"/>
  <c r="AA263" i="9" s="1"/>
  <c r="L249" i="9"/>
  <c r="X249" i="9" s="1"/>
  <c r="L410" i="9"/>
  <c r="X410" i="9" s="1"/>
  <c r="I410" i="9"/>
  <c r="V410" i="9" s="1"/>
  <c r="N178" i="9"/>
  <c r="Z178" i="9" s="1"/>
  <c r="N238" i="9"/>
  <c r="Z238" i="9" s="1"/>
  <c r="I2" i="9"/>
  <c r="V2" i="9" s="1"/>
  <c r="B2" i="11"/>
  <c r="H417" i="9"/>
  <c r="B417" i="11"/>
  <c r="N385" i="9"/>
  <c r="Z385" i="9" s="1"/>
  <c r="B385" i="11"/>
  <c r="N344" i="9"/>
  <c r="Z344" i="9" s="1"/>
  <c r="B344" i="11"/>
  <c r="E493" i="9"/>
  <c r="R493" i="9" s="1"/>
  <c r="B493" i="11"/>
  <c r="H468" i="9"/>
  <c r="U468" i="9" s="1"/>
  <c r="B468" i="11"/>
  <c r="O441" i="9"/>
  <c r="AA441" i="9" s="1"/>
  <c r="B441" i="11"/>
  <c r="O419" i="9"/>
  <c r="AA419" i="9" s="1"/>
  <c r="B419" i="11"/>
  <c r="I381" i="9"/>
  <c r="V381" i="9" s="1"/>
  <c r="B381" i="11"/>
  <c r="E341" i="9"/>
  <c r="R341" i="9" s="1"/>
  <c r="B341" i="11"/>
  <c r="I306" i="9"/>
  <c r="V306" i="9" s="1"/>
  <c r="B306" i="11"/>
  <c r="N488" i="9"/>
  <c r="Z488" i="9" s="1"/>
  <c r="B488" i="11"/>
  <c r="M356" i="9"/>
  <c r="Y356" i="9" s="1"/>
  <c r="B356" i="11"/>
  <c r="F296" i="9"/>
  <c r="S296" i="9" s="1"/>
  <c r="B296" i="11"/>
  <c r="L268" i="9"/>
  <c r="X268" i="9" s="1"/>
  <c r="B268" i="11"/>
  <c r="E212" i="9"/>
  <c r="R212" i="9" s="1"/>
  <c r="B212" i="11"/>
  <c r="O180" i="9"/>
  <c r="AA180" i="9" s="1"/>
  <c r="B180" i="11"/>
  <c r="H361" i="9"/>
  <c r="B361" i="11"/>
  <c r="M367" i="9"/>
  <c r="Y367" i="9" s="1"/>
  <c r="B367" i="11"/>
  <c r="E292" i="9"/>
  <c r="B292" i="11"/>
  <c r="M95" i="9"/>
  <c r="Y95" i="9" s="1"/>
  <c r="B95" i="11"/>
  <c r="E127" i="9"/>
  <c r="D127" i="11" s="1"/>
  <c r="B127" i="11"/>
  <c r="O116" i="9"/>
  <c r="AA116" i="9" s="1"/>
  <c r="B116" i="11"/>
  <c r="E28" i="9"/>
  <c r="D28" i="11" s="1"/>
  <c r="B28" i="11"/>
  <c r="H24" i="9"/>
  <c r="G24" i="11" s="1"/>
  <c r="B24" i="11"/>
  <c r="G25" i="9"/>
  <c r="F25" i="11" s="1"/>
  <c r="B25" i="11"/>
  <c r="G66" i="9"/>
  <c r="B66" i="11"/>
  <c r="E10" i="9"/>
  <c r="R10" i="9" s="1"/>
  <c r="B10" i="11"/>
  <c r="H7" i="9"/>
  <c r="B7" i="11"/>
  <c r="L334" i="9"/>
  <c r="X334" i="9" s="1"/>
  <c r="B334" i="11"/>
  <c r="N375" i="9"/>
  <c r="Z375" i="9" s="1"/>
  <c r="B375" i="11"/>
  <c r="E295" i="9"/>
  <c r="D295" i="11" s="1"/>
  <c r="B295" i="11"/>
  <c r="I96" i="9"/>
  <c r="B96" i="11"/>
  <c r="F69" i="9"/>
  <c r="S69" i="9" s="1"/>
  <c r="B69" i="11"/>
  <c r="L118" i="9"/>
  <c r="X118" i="9" s="1"/>
  <c r="B118" i="11"/>
  <c r="P150" i="9"/>
  <c r="AM150" i="9" s="1"/>
  <c r="I150" i="11" s="1"/>
  <c r="B150" i="11"/>
  <c r="F412" i="9"/>
  <c r="B412" i="11"/>
  <c r="H342" i="9"/>
  <c r="U342" i="9" s="1"/>
  <c r="B342" i="11"/>
  <c r="M490" i="9"/>
  <c r="Y490" i="9" s="1"/>
  <c r="B490" i="11"/>
  <c r="F415" i="9"/>
  <c r="E415" i="11" s="1"/>
  <c r="B415" i="11"/>
  <c r="G303" i="9"/>
  <c r="B303" i="11"/>
  <c r="M452" i="9"/>
  <c r="Y452" i="9" s="1"/>
  <c r="B452" i="11"/>
  <c r="M353" i="9"/>
  <c r="Y353" i="9" s="1"/>
  <c r="B353" i="11"/>
  <c r="K293" i="9"/>
  <c r="W293" i="9" s="1"/>
  <c r="B293" i="11"/>
  <c r="F235" i="9"/>
  <c r="E235" i="11" s="1"/>
  <c r="B235" i="11"/>
  <c r="I208" i="9"/>
  <c r="B208" i="11"/>
  <c r="G325" i="9"/>
  <c r="T325" i="9" s="1"/>
  <c r="B325" i="11"/>
  <c r="F254" i="9"/>
  <c r="E254" i="11" s="1"/>
  <c r="B254" i="11"/>
  <c r="K369" i="9"/>
  <c r="W369" i="9" s="1"/>
  <c r="B369" i="11"/>
  <c r="P285" i="9"/>
  <c r="AM285" i="9" s="1"/>
  <c r="I285" i="11" s="1"/>
  <c r="B285" i="11"/>
  <c r="O242" i="9"/>
  <c r="AA242" i="9" s="1"/>
  <c r="B242" i="11"/>
  <c r="E175" i="9"/>
  <c r="R175" i="9" s="1"/>
  <c r="B175" i="11"/>
  <c r="P308" i="9"/>
  <c r="AM308" i="9" s="1"/>
  <c r="I308" i="11" s="1"/>
  <c r="B308" i="11"/>
  <c r="E332" i="9"/>
  <c r="B332" i="11"/>
  <c r="G229" i="9"/>
  <c r="B229" i="11"/>
  <c r="P305" i="9"/>
  <c r="AM305" i="9" s="1"/>
  <c r="I305" i="11" s="1"/>
  <c r="B305" i="11"/>
  <c r="L270" i="9"/>
  <c r="X270" i="9" s="1"/>
  <c r="B270" i="11"/>
  <c r="H99" i="9"/>
  <c r="B99" i="11"/>
  <c r="M109" i="9"/>
  <c r="Y109" i="9" s="1"/>
  <c r="B109" i="11"/>
  <c r="G141" i="9"/>
  <c r="F141" i="11" s="1"/>
  <c r="B141" i="11"/>
  <c r="G13" i="9"/>
  <c r="F13" i="11" s="1"/>
  <c r="B13" i="11"/>
  <c r="I45" i="9"/>
  <c r="H45" i="11" s="1"/>
  <c r="B45" i="11"/>
  <c r="F27" i="9"/>
  <c r="S27" i="9" s="1"/>
  <c r="B27" i="11"/>
  <c r="L304" i="9"/>
  <c r="X304" i="9" s="1"/>
  <c r="B304" i="11"/>
  <c r="E333" i="9"/>
  <c r="R333" i="9" s="1"/>
  <c r="B333" i="11"/>
  <c r="F200" i="9"/>
  <c r="B200" i="11"/>
  <c r="K477" i="9"/>
  <c r="W477" i="9" s="1"/>
  <c r="B477" i="11"/>
  <c r="I107" i="9"/>
  <c r="B107" i="11"/>
  <c r="H3" i="9"/>
  <c r="B3" i="11"/>
  <c r="G438" i="9"/>
  <c r="B438" i="11"/>
  <c r="O378" i="9"/>
  <c r="AA378" i="9" s="1"/>
  <c r="B378" i="11"/>
  <c r="F307" i="9"/>
  <c r="B307" i="11"/>
  <c r="P461" i="9"/>
  <c r="AM461" i="9" s="1"/>
  <c r="I461" i="11" s="1"/>
  <c r="B461" i="11"/>
  <c r="G409" i="9"/>
  <c r="B409" i="11"/>
  <c r="O336" i="9"/>
  <c r="AA336" i="9" s="1"/>
  <c r="B336" i="11"/>
  <c r="K478" i="9"/>
  <c r="W478" i="9" s="1"/>
  <c r="B478" i="11"/>
  <c r="N414" i="9"/>
  <c r="Z414" i="9" s="1"/>
  <c r="B414" i="11"/>
  <c r="O348" i="9"/>
  <c r="AA348" i="9" s="1"/>
  <c r="B348" i="11"/>
  <c r="I458" i="9"/>
  <c r="B458" i="11"/>
  <c r="L320" i="9"/>
  <c r="X320" i="9" s="1"/>
  <c r="B320" i="11"/>
  <c r="E232" i="9"/>
  <c r="R232" i="9" s="1"/>
  <c r="B232" i="11"/>
  <c r="N172" i="9"/>
  <c r="Z172" i="9" s="1"/>
  <c r="B172" i="11"/>
  <c r="N499" i="9"/>
  <c r="Z499" i="9" s="1"/>
  <c r="B499" i="11"/>
  <c r="M281" i="9"/>
  <c r="Y281" i="9" s="1"/>
  <c r="B281" i="11"/>
  <c r="E203" i="9"/>
  <c r="B203" i="11"/>
  <c r="N287" i="9"/>
  <c r="Z287" i="9" s="1"/>
  <c r="B287" i="11"/>
  <c r="M218" i="9"/>
  <c r="Y218" i="9" s="1"/>
  <c r="B218" i="11"/>
  <c r="E245" i="9"/>
  <c r="D245" i="11" s="1"/>
  <c r="B245" i="11"/>
  <c r="L217" i="9"/>
  <c r="X217" i="9" s="1"/>
  <c r="B217" i="11"/>
  <c r="E113" i="9"/>
  <c r="R113" i="9" s="1"/>
  <c r="B113" i="11"/>
  <c r="P284" i="9"/>
  <c r="AM284" i="9" s="1"/>
  <c r="I284" i="11" s="1"/>
  <c r="F457" i="9"/>
  <c r="E457" i="11" s="1"/>
  <c r="N456" i="9"/>
  <c r="Z456" i="9" s="1"/>
  <c r="H65" i="9"/>
  <c r="O432" i="9"/>
  <c r="AA432" i="9" s="1"/>
  <c r="F22" i="9"/>
  <c r="E47" i="9"/>
  <c r="N67" i="9"/>
  <c r="Z67" i="9" s="1"/>
  <c r="H498" i="9"/>
  <c r="U498" i="9" s="1"/>
  <c r="H403" i="9"/>
  <c r="I15" i="9"/>
  <c r="H6" i="9"/>
  <c r="I33" i="9"/>
  <c r="K65" i="9"/>
  <c r="W65" i="9" s="1"/>
  <c r="F371" i="9"/>
  <c r="E371" i="11" s="1"/>
  <c r="O428" i="9"/>
  <c r="AA428" i="9" s="1"/>
  <c r="N201" i="9"/>
  <c r="Z201" i="9" s="1"/>
  <c r="E8" i="9"/>
  <c r="F79" i="9"/>
  <c r="S79" i="9" s="1"/>
  <c r="F67" i="9"/>
  <c r="O79" i="9"/>
  <c r="AA79" i="9" s="1"/>
  <c r="E56" i="9"/>
  <c r="H56" i="9"/>
  <c r="N56" i="9"/>
  <c r="Z56" i="9" s="1"/>
  <c r="G6" i="9"/>
  <c r="E22" i="9"/>
  <c r="R22" i="9" s="1"/>
  <c r="G8" i="9"/>
  <c r="E15" i="9"/>
  <c r="H47" i="9"/>
  <c r="M52" i="9"/>
  <c r="Y52" i="9" s="1"/>
  <c r="I371" i="9"/>
  <c r="O403" i="9"/>
  <c r="AA403" i="9" s="1"/>
  <c r="O89" i="9"/>
  <c r="AA89" i="9" s="1"/>
  <c r="E89" i="9"/>
  <c r="R89" i="9" s="1"/>
  <c r="N89" i="9"/>
  <c r="Z89" i="9" s="1"/>
  <c r="M89" i="9"/>
  <c r="Y89" i="9" s="1"/>
  <c r="F39" i="9"/>
  <c r="O39" i="9"/>
  <c r="AA39" i="9" s="1"/>
  <c r="N448" i="9"/>
  <c r="Z448" i="9" s="1"/>
  <c r="G448" i="9"/>
  <c r="L448" i="9"/>
  <c r="X448" i="9" s="1"/>
  <c r="E448" i="9"/>
  <c r="R448" i="9" s="1"/>
  <c r="N459" i="9"/>
  <c r="Z459" i="9" s="1"/>
  <c r="K459" i="9"/>
  <c r="W459" i="9" s="1"/>
  <c r="M475" i="9"/>
  <c r="Y475" i="9" s="1"/>
  <c r="K475" i="9"/>
  <c r="W475" i="9" s="1"/>
  <c r="G449" i="9"/>
  <c r="M449" i="9"/>
  <c r="Y449" i="9" s="1"/>
  <c r="K230" i="9"/>
  <c r="W230" i="9" s="1"/>
  <c r="P230" i="9"/>
  <c r="AM230" i="9" s="1"/>
  <c r="I230" i="11" s="1"/>
  <c r="E484" i="9"/>
  <c r="O484" i="9"/>
  <c r="AA484" i="9" s="1"/>
  <c r="H484" i="9"/>
  <c r="U484" i="9" s="1"/>
  <c r="I283" i="9"/>
  <c r="H283" i="11" s="1"/>
  <c r="K283" i="9"/>
  <c r="W283" i="9" s="1"/>
  <c r="I241" i="9"/>
  <c r="K241" i="9"/>
  <c r="W241" i="9" s="1"/>
  <c r="N241" i="9"/>
  <c r="Z241" i="9" s="1"/>
  <c r="H4" i="9"/>
  <c r="U4" i="9" s="1"/>
  <c r="O4" i="9"/>
  <c r="AA4" i="9" s="1"/>
  <c r="E26" i="9"/>
  <c r="H26" i="9"/>
  <c r="G26" i="11" s="1"/>
  <c r="F382" i="9"/>
  <c r="I382" i="9"/>
  <c r="O416" i="9"/>
  <c r="AA416" i="9" s="1"/>
  <c r="H416" i="9"/>
  <c r="G416" i="11" s="1"/>
  <c r="O326" i="9"/>
  <c r="AA326" i="9" s="1"/>
  <c r="F326" i="9"/>
  <c r="F347" i="9"/>
  <c r="P347" i="9"/>
  <c r="AM347" i="9" s="1"/>
  <c r="I347" i="11" s="1"/>
  <c r="E176" i="9"/>
  <c r="D176" i="11" s="1"/>
  <c r="G176" i="9"/>
  <c r="O207" i="9"/>
  <c r="AA207" i="9" s="1"/>
  <c r="K207" i="9"/>
  <c r="W207" i="9" s="1"/>
  <c r="M350" i="9"/>
  <c r="Y350" i="9" s="1"/>
  <c r="H350" i="9"/>
  <c r="K163" i="9"/>
  <c r="W163" i="9" s="1"/>
  <c r="H163" i="9"/>
  <c r="U163" i="9" s="1"/>
  <c r="E32" i="9"/>
  <c r="R32" i="9" s="1"/>
  <c r="O32" i="9"/>
  <c r="AA32" i="9" s="1"/>
  <c r="E36" i="9"/>
  <c r="O36" i="9"/>
  <c r="AA36" i="9" s="1"/>
  <c r="G50" i="9"/>
  <c r="T50" i="9" s="1"/>
  <c r="K86" i="9"/>
  <c r="W86" i="9" s="1"/>
  <c r="G86" i="9"/>
  <c r="F86" i="9"/>
  <c r="I86" i="9"/>
  <c r="H86" i="11" s="1"/>
  <c r="O86" i="9"/>
  <c r="AA86" i="9" s="1"/>
  <c r="E86" i="9"/>
  <c r="D86" i="11" s="1"/>
  <c r="L86" i="9"/>
  <c r="X86" i="9" s="1"/>
  <c r="I59" i="9"/>
  <c r="G59" i="9"/>
  <c r="T59" i="9" s="1"/>
  <c r="O59" i="9"/>
  <c r="AA59" i="9" s="1"/>
  <c r="F59" i="9"/>
  <c r="H404" i="9"/>
  <c r="K404" i="9"/>
  <c r="W404" i="9" s="1"/>
  <c r="P404" i="9"/>
  <c r="AM404" i="9" s="1"/>
  <c r="I404" i="11" s="1"/>
  <c r="L404" i="9"/>
  <c r="X404" i="9" s="1"/>
  <c r="N404" i="9"/>
  <c r="Z404" i="9" s="1"/>
  <c r="G404" i="9"/>
  <c r="O404" i="9"/>
  <c r="AA404" i="9" s="1"/>
  <c r="E404" i="9"/>
  <c r="R404" i="9" s="1"/>
  <c r="E431" i="9"/>
  <c r="R431" i="9" s="1"/>
  <c r="M431" i="9"/>
  <c r="Y431" i="9" s="1"/>
  <c r="G431" i="9"/>
  <c r="T431" i="9" s="1"/>
  <c r="P431" i="9"/>
  <c r="AM431" i="9" s="1"/>
  <c r="I431" i="11" s="1"/>
  <c r="I431" i="9"/>
  <c r="N431" i="9"/>
  <c r="Z431" i="9" s="1"/>
  <c r="L431" i="9"/>
  <c r="X431" i="9" s="1"/>
  <c r="F431" i="9"/>
  <c r="G444" i="9"/>
  <c r="E444" i="9"/>
  <c r="D444" i="11" s="1"/>
  <c r="F444" i="9"/>
  <c r="S444" i="9" s="1"/>
  <c r="M444" i="9"/>
  <c r="Y444" i="9" s="1"/>
  <c r="P444" i="9"/>
  <c r="AM444" i="9" s="1"/>
  <c r="I444" i="11" s="1"/>
  <c r="I444" i="9"/>
  <c r="O444" i="9"/>
  <c r="AA444" i="9" s="1"/>
  <c r="N444" i="9"/>
  <c r="Z444" i="9" s="1"/>
  <c r="L444" i="9"/>
  <c r="X444" i="9" s="1"/>
  <c r="P289" i="9"/>
  <c r="AM289" i="9" s="1"/>
  <c r="I289" i="11" s="1"/>
  <c r="N289" i="9"/>
  <c r="Z289" i="9" s="1"/>
  <c r="G289" i="9"/>
  <c r="H289" i="9"/>
  <c r="U289" i="9" s="1"/>
  <c r="E289" i="9"/>
  <c r="L289" i="9"/>
  <c r="X289" i="9" s="1"/>
  <c r="M289" i="9"/>
  <c r="Y289" i="9" s="1"/>
  <c r="F289" i="9"/>
  <c r="F227" i="9"/>
  <c r="S227" i="9" s="1"/>
  <c r="E227" i="9"/>
  <c r="D227" i="11" s="1"/>
  <c r="I227" i="9"/>
  <c r="N227" i="9"/>
  <c r="Z227" i="9" s="1"/>
  <c r="G227" i="9"/>
  <c r="L227" i="9"/>
  <c r="X227" i="9" s="1"/>
  <c r="M227" i="9"/>
  <c r="Y227" i="9" s="1"/>
  <c r="P227" i="9"/>
  <c r="AM227" i="9" s="1"/>
  <c r="I227" i="11" s="1"/>
  <c r="H227" i="9"/>
  <c r="E231" i="9"/>
  <c r="R231" i="9" s="1"/>
  <c r="K231" i="9"/>
  <c r="W231" i="9" s="1"/>
  <c r="H231" i="9"/>
  <c r="G231" i="9"/>
  <c r="O231" i="9"/>
  <c r="AA231" i="9" s="1"/>
  <c r="I231" i="9"/>
  <c r="F231" i="9"/>
  <c r="E231" i="11" s="1"/>
  <c r="N231" i="9"/>
  <c r="Z231" i="9" s="1"/>
  <c r="P231" i="9"/>
  <c r="AM231" i="9" s="1"/>
  <c r="I231" i="11" s="1"/>
  <c r="N209" i="9"/>
  <c r="Z209" i="9" s="1"/>
  <c r="O209" i="9"/>
  <c r="AA209" i="9" s="1"/>
  <c r="F209" i="9"/>
  <c r="I209" i="9"/>
  <c r="M209" i="9"/>
  <c r="Y209" i="9" s="1"/>
  <c r="P209" i="9"/>
  <c r="AM209" i="9" s="1"/>
  <c r="I209" i="11" s="1"/>
  <c r="E209" i="9"/>
  <c r="D209" i="11" s="1"/>
  <c r="L209" i="9"/>
  <c r="X209" i="9" s="1"/>
  <c r="K209" i="9"/>
  <c r="M112" i="9"/>
  <c r="Y112" i="9" s="1"/>
  <c r="N112" i="9"/>
  <c r="Z112" i="9" s="1"/>
  <c r="F68" i="9"/>
  <c r="S68" i="9" s="1"/>
  <c r="O68" i="9"/>
  <c r="AA68" i="9" s="1"/>
  <c r="I68" i="9"/>
  <c r="E68" i="9"/>
  <c r="K85" i="9"/>
  <c r="W85" i="9" s="1"/>
  <c r="F85" i="9"/>
  <c r="E85" i="9"/>
  <c r="N83" i="9"/>
  <c r="Z83" i="9" s="1"/>
  <c r="O83" i="9"/>
  <c r="AA83" i="9" s="1"/>
  <c r="H83" i="9"/>
  <c r="F83" i="9"/>
  <c r="E83" i="9"/>
  <c r="D83" i="11" s="1"/>
  <c r="F469" i="9"/>
  <c r="M469" i="9"/>
  <c r="Y469" i="9" s="1"/>
  <c r="K469" i="9"/>
  <c r="W469" i="9" s="1"/>
  <c r="E469" i="9"/>
  <c r="N469" i="9"/>
  <c r="Z469" i="9" s="1"/>
  <c r="L469" i="9"/>
  <c r="I406" i="9"/>
  <c r="F406" i="9"/>
  <c r="G406" i="9"/>
  <c r="K406" i="9"/>
  <c r="W406" i="9" s="1"/>
  <c r="L406" i="9"/>
  <c r="X406" i="9" s="1"/>
  <c r="H406" i="9"/>
  <c r="P338" i="9"/>
  <c r="AM338" i="9" s="1"/>
  <c r="I338" i="11" s="1"/>
  <c r="F338" i="9"/>
  <c r="H338" i="9"/>
  <c r="K338" i="9"/>
  <c r="W338" i="9" s="1"/>
  <c r="E338" i="9"/>
  <c r="N338" i="9"/>
  <c r="Z338" i="9" s="1"/>
  <c r="I486" i="9"/>
  <c r="E486" i="9"/>
  <c r="R486" i="9" s="1"/>
  <c r="K486" i="9"/>
  <c r="W486" i="9" s="1"/>
  <c r="G486" i="9"/>
  <c r="O486" i="9"/>
  <c r="AA486" i="9" s="1"/>
  <c r="F486" i="9"/>
  <c r="K434" i="9"/>
  <c r="W434" i="9" s="1"/>
  <c r="P434" i="9"/>
  <c r="AM434" i="9" s="1"/>
  <c r="I434" i="11" s="1"/>
  <c r="I434" i="9"/>
  <c r="V434" i="9" s="1"/>
  <c r="G434" i="9"/>
  <c r="H434" i="9"/>
  <c r="G434" i="11" s="1"/>
  <c r="L434" i="9"/>
  <c r="X434" i="9" s="1"/>
  <c r="O370" i="9"/>
  <c r="AA370" i="9" s="1"/>
  <c r="M370" i="9"/>
  <c r="Y370" i="9" s="1"/>
  <c r="N370" i="9"/>
  <c r="Z370" i="9" s="1"/>
  <c r="I370" i="9"/>
  <c r="E370" i="9"/>
  <c r="D370" i="11" s="1"/>
  <c r="F370" i="9"/>
  <c r="M300" i="9"/>
  <c r="Y300" i="9" s="1"/>
  <c r="O300" i="9"/>
  <c r="AA300" i="9" s="1"/>
  <c r="E300" i="9"/>
  <c r="G300" i="9"/>
  <c r="I300" i="9"/>
  <c r="H300" i="11" s="1"/>
  <c r="K300" i="9"/>
  <c r="E446" i="9"/>
  <c r="M446" i="9"/>
  <c r="Y446" i="9" s="1"/>
  <c r="I446" i="9"/>
  <c r="L446" i="9"/>
  <c r="X446" i="9" s="1"/>
  <c r="F446" i="9"/>
  <c r="E446" i="11" s="1"/>
  <c r="N446" i="9"/>
  <c r="Z446" i="9" s="1"/>
  <c r="L377" i="9"/>
  <c r="X377" i="9" s="1"/>
  <c r="H377" i="9"/>
  <c r="O377" i="9"/>
  <c r="AA377" i="9" s="1"/>
  <c r="N377" i="9"/>
  <c r="Z377" i="9" s="1"/>
  <c r="M377" i="9"/>
  <c r="Y377" i="9" s="1"/>
  <c r="K377" i="9"/>
  <c r="W377" i="9" s="1"/>
  <c r="P323" i="9"/>
  <c r="AM323" i="9" s="1"/>
  <c r="I323" i="11" s="1"/>
  <c r="G323" i="9"/>
  <c r="E323" i="9"/>
  <c r="O323" i="9"/>
  <c r="AA323" i="9" s="1"/>
  <c r="H323" i="9"/>
  <c r="U323" i="9" s="1"/>
  <c r="N323" i="9"/>
  <c r="Z323" i="9" s="1"/>
  <c r="F264" i="9"/>
  <c r="E264" i="11" s="1"/>
  <c r="I264" i="9"/>
  <c r="E264" i="9"/>
  <c r="D264" i="11" s="1"/>
  <c r="G264" i="9"/>
  <c r="M264" i="9"/>
  <c r="Y264" i="9" s="1"/>
  <c r="L264" i="9"/>
  <c r="X264" i="9" s="1"/>
  <c r="P264" i="9"/>
  <c r="AM264" i="9" s="1"/>
  <c r="I264" i="11" s="1"/>
  <c r="E204" i="9"/>
  <c r="R204" i="9" s="1"/>
  <c r="G204" i="9"/>
  <c r="F204" i="11" s="1"/>
  <c r="H204" i="9"/>
  <c r="F204" i="9"/>
  <c r="O204" i="9"/>
  <c r="AA204" i="9" s="1"/>
  <c r="M204" i="9"/>
  <c r="Y204" i="9" s="1"/>
  <c r="P204" i="9"/>
  <c r="AM204" i="9" s="1"/>
  <c r="I204" i="11" s="1"/>
  <c r="M315" i="9"/>
  <c r="Y315" i="9" s="1"/>
  <c r="O315" i="9"/>
  <c r="AA315" i="9" s="1"/>
  <c r="L315" i="9"/>
  <c r="X315" i="9" s="1"/>
  <c r="N315" i="9"/>
  <c r="I315" i="9"/>
  <c r="K315" i="9"/>
  <c r="W315" i="9" s="1"/>
  <c r="E315" i="9"/>
  <c r="D315" i="11" s="1"/>
  <c r="K363" i="9"/>
  <c r="W363" i="9" s="1"/>
  <c r="O363" i="9"/>
  <c r="AA363" i="9" s="1"/>
  <c r="L363" i="9"/>
  <c r="X363" i="9" s="1"/>
  <c r="H363" i="9"/>
  <c r="E363" i="9"/>
  <c r="F363" i="9"/>
  <c r="M363" i="9"/>
  <c r="Y363" i="9" s="1"/>
  <c r="N240" i="9"/>
  <c r="Z240" i="9" s="1"/>
  <c r="K240" i="9"/>
  <c r="W240" i="9" s="1"/>
  <c r="F240" i="9"/>
  <c r="E240" i="11" s="1"/>
  <c r="G240" i="9"/>
  <c r="F240" i="11" s="1"/>
  <c r="L240" i="9"/>
  <c r="X240" i="9" s="1"/>
  <c r="I240" i="9"/>
  <c r="P240" i="9"/>
  <c r="AM240" i="9" s="1"/>
  <c r="I240" i="11" s="1"/>
  <c r="M171" i="9"/>
  <c r="Y171" i="9" s="1"/>
  <c r="I171" i="9"/>
  <c r="H171" i="11" s="1"/>
  <c r="O171" i="9"/>
  <c r="AA171" i="9" s="1"/>
  <c r="N171" i="9"/>
  <c r="Z171" i="9" s="1"/>
  <c r="L171" i="9"/>
  <c r="X171" i="9" s="1"/>
  <c r="H171" i="9"/>
  <c r="G171" i="11" s="1"/>
  <c r="K171" i="9"/>
  <c r="W171" i="9" s="1"/>
  <c r="K439" i="9"/>
  <c r="W439" i="9" s="1"/>
  <c r="I439" i="9"/>
  <c r="V439" i="9" s="1"/>
  <c r="G439" i="9"/>
  <c r="T439" i="9" s="1"/>
  <c r="M439" i="9"/>
  <c r="O439" i="9"/>
  <c r="AA439" i="9" s="1"/>
  <c r="L439" i="9"/>
  <c r="X439" i="9" s="1"/>
  <c r="N439" i="9"/>
  <c r="Z439" i="9" s="1"/>
  <c r="N236" i="9"/>
  <c r="Z236" i="9" s="1"/>
  <c r="K236" i="9"/>
  <c r="W236" i="9" s="1"/>
  <c r="H236" i="9"/>
  <c r="O236" i="9"/>
  <c r="AA236" i="9" s="1"/>
  <c r="M236" i="9"/>
  <c r="I236" i="9"/>
  <c r="P236" i="9"/>
  <c r="AM236" i="9" s="1"/>
  <c r="I236" i="11" s="1"/>
  <c r="E313" i="9"/>
  <c r="O313" i="9"/>
  <c r="AA313" i="9" s="1"/>
  <c r="K313" i="9"/>
  <c r="W313" i="9" s="1"/>
  <c r="F313" i="9"/>
  <c r="G313" i="9"/>
  <c r="T313" i="9" s="1"/>
  <c r="I313" i="9"/>
  <c r="P313" i="9"/>
  <c r="AM313" i="9" s="1"/>
  <c r="I313" i="11" s="1"/>
  <c r="L313" i="9"/>
  <c r="X313" i="9" s="1"/>
  <c r="L272" i="9"/>
  <c r="X272" i="9" s="1"/>
  <c r="I272" i="9"/>
  <c r="K272" i="9"/>
  <c r="W272" i="9" s="1"/>
  <c r="N272" i="9"/>
  <c r="Z272" i="9" s="1"/>
  <c r="P272" i="9"/>
  <c r="AM272" i="9" s="1"/>
  <c r="I272" i="11" s="1"/>
  <c r="O272" i="9"/>
  <c r="AA272" i="9" s="1"/>
  <c r="E272" i="9"/>
  <c r="H272" i="9"/>
  <c r="U272" i="9" s="1"/>
  <c r="M272" i="9"/>
  <c r="Y272" i="9" s="1"/>
  <c r="N103" i="9"/>
  <c r="Z103" i="9" s="1"/>
  <c r="L103" i="9"/>
  <c r="X103" i="9" s="1"/>
  <c r="E103" i="9"/>
  <c r="H103" i="9"/>
  <c r="U103" i="9" s="1"/>
  <c r="M167" i="9"/>
  <c r="Y167" i="9" s="1"/>
  <c r="H167" i="9"/>
  <c r="P167" i="9"/>
  <c r="AM167" i="9" s="1"/>
  <c r="I167" i="11" s="1"/>
  <c r="I167" i="9"/>
  <c r="V167" i="9" s="1"/>
  <c r="H160" i="9"/>
  <c r="P160" i="9"/>
  <c r="AM160" i="9" s="1"/>
  <c r="I160" i="11" s="1"/>
  <c r="E160" i="9"/>
  <c r="D160" i="11" s="1"/>
  <c r="M160" i="9"/>
  <c r="Y160" i="9" s="1"/>
  <c r="H145" i="9"/>
  <c r="U145" i="9" s="1"/>
  <c r="O145" i="9"/>
  <c r="AA145" i="9" s="1"/>
  <c r="I145" i="9"/>
  <c r="V145" i="9" s="1"/>
  <c r="P145" i="9"/>
  <c r="AM145" i="9" s="1"/>
  <c r="I145" i="11" s="1"/>
  <c r="E145" i="9"/>
  <c r="G145" i="9"/>
  <c r="M145" i="9"/>
  <c r="Y145" i="9" s="1"/>
  <c r="N145" i="9"/>
  <c r="Z145" i="9" s="1"/>
  <c r="F145" i="9"/>
  <c r="F6" i="9"/>
  <c r="H10" i="9"/>
  <c r="I32" i="9"/>
  <c r="H32" i="11" s="1"/>
  <c r="F4" i="9"/>
  <c r="F36" i="9"/>
  <c r="I83" i="9"/>
  <c r="N85" i="9"/>
  <c r="Z85" i="9" s="1"/>
  <c r="H59" i="9"/>
  <c r="P59" i="9"/>
  <c r="AM59" i="9" s="1"/>
  <c r="I59" i="11" s="1"/>
  <c r="L59" i="9"/>
  <c r="X59" i="9" s="1"/>
  <c r="K59" i="9"/>
  <c r="W59" i="9" s="1"/>
  <c r="F89" i="9"/>
  <c r="P469" i="9"/>
  <c r="AM469" i="9" s="1"/>
  <c r="I469" i="11" s="1"/>
  <c r="E438" i="9"/>
  <c r="O406" i="9"/>
  <c r="AA406" i="9" s="1"/>
  <c r="N406" i="9"/>
  <c r="Z406" i="9" s="1"/>
  <c r="N378" i="9"/>
  <c r="Z378" i="9" s="1"/>
  <c r="M338" i="9"/>
  <c r="Y338" i="9" s="1"/>
  <c r="H486" i="9"/>
  <c r="O434" i="9"/>
  <c r="AA434" i="9" s="1"/>
  <c r="M409" i="9"/>
  <c r="Y409" i="9" s="1"/>
  <c r="P370" i="9"/>
  <c r="AM370" i="9" s="1"/>
  <c r="I370" i="11" s="1"/>
  <c r="H370" i="9"/>
  <c r="I336" i="9"/>
  <c r="H300" i="9"/>
  <c r="G300" i="11" s="1"/>
  <c r="P446" i="9"/>
  <c r="AM446" i="9" s="1"/>
  <c r="I446" i="11" s="1"/>
  <c r="G377" i="9"/>
  <c r="F323" i="9"/>
  <c r="S323" i="9" s="1"/>
  <c r="L323" i="9"/>
  <c r="X323" i="9" s="1"/>
  <c r="N264" i="9"/>
  <c r="Z264" i="9" s="1"/>
  <c r="I204" i="9"/>
  <c r="V204" i="9" s="1"/>
  <c r="H315" i="9"/>
  <c r="G363" i="9"/>
  <c r="H240" i="9"/>
  <c r="G171" i="9"/>
  <c r="P439" i="9"/>
  <c r="AM439" i="9" s="1"/>
  <c r="I439" i="11" s="1"/>
  <c r="F236" i="9"/>
  <c r="S236" i="9" s="1"/>
  <c r="O448" i="9"/>
  <c r="AA448" i="9" s="1"/>
  <c r="F404" i="9"/>
  <c r="S404" i="9" s="1"/>
  <c r="I459" i="9"/>
  <c r="H459" i="11" s="1"/>
  <c r="H431" i="9"/>
  <c r="G431" i="11" s="1"/>
  <c r="G475" i="9"/>
  <c r="F475" i="11" s="1"/>
  <c r="K289" i="9"/>
  <c r="W289" i="9" s="1"/>
  <c r="M231" i="9"/>
  <c r="Y231" i="9" s="1"/>
  <c r="G209" i="9"/>
  <c r="F56" i="9"/>
  <c r="E56" i="11" s="1"/>
  <c r="G56" i="9"/>
  <c r="P56" i="9"/>
  <c r="AM56" i="9" s="1"/>
  <c r="I56" i="11" s="1"/>
  <c r="O56" i="9"/>
  <c r="AA56" i="9" s="1"/>
  <c r="K56" i="9"/>
  <c r="W56" i="9" s="1"/>
  <c r="M56" i="9"/>
  <c r="Y56" i="9" s="1"/>
  <c r="G40" i="9"/>
  <c r="F40" i="11" s="1"/>
  <c r="F40" i="9"/>
  <c r="E52" i="9"/>
  <c r="R52" i="9" s="1"/>
  <c r="K52" i="9"/>
  <c r="W52" i="9" s="1"/>
  <c r="O52" i="9"/>
  <c r="AA52" i="9" s="1"/>
  <c r="P52" i="9"/>
  <c r="AM52" i="9" s="1"/>
  <c r="I52" i="11" s="1"/>
  <c r="G52" i="9"/>
  <c r="N52" i="9"/>
  <c r="Z52" i="9" s="1"/>
  <c r="E33" i="9"/>
  <c r="O33" i="9"/>
  <c r="AA33" i="9" s="1"/>
  <c r="I65" i="9"/>
  <c r="M65" i="9"/>
  <c r="Y65" i="9" s="1"/>
  <c r="L65" i="9"/>
  <c r="X65" i="9" s="1"/>
  <c r="G65" i="9"/>
  <c r="N65" i="9"/>
  <c r="Z65" i="9" s="1"/>
  <c r="E30" i="9"/>
  <c r="H30" i="9"/>
  <c r="F74" i="9"/>
  <c r="L74" i="9"/>
  <c r="X74" i="9" s="1"/>
  <c r="N74" i="9"/>
  <c r="Z74" i="9" s="1"/>
  <c r="M74" i="9"/>
  <c r="Y74" i="9" s="1"/>
  <c r="O74" i="9"/>
  <c r="AA74" i="9" s="1"/>
  <c r="H74" i="9"/>
  <c r="E74" i="9"/>
  <c r="I74" i="9"/>
  <c r="G74" i="9"/>
  <c r="K74" i="9"/>
  <c r="W74" i="9" s="1"/>
  <c r="H15" i="9"/>
  <c r="O15" i="9"/>
  <c r="AA15" i="9" s="1"/>
  <c r="G79" i="9"/>
  <c r="F79" i="11" s="1"/>
  <c r="P79" i="9"/>
  <c r="AM79" i="9" s="1"/>
  <c r="I79" i="11" s="1"/>
  <c r="N79" i="9"/>
  <c r="Z79" i="9" s="1"/>
  <c r="M79" i="9"/>
  <c r="Y79" i="9" s="1"/>
  <c r="H79" i="9"/>
  <c r="P498" i="9"/>
  <c r="AM498" i="9" s="1"/>
  <c r="I498" i="11" s="1"/>
  <c r="M498" i="9"/>
  <c r="Y498" i="9" s="1"/>
  <c r="L498" i="9"/>
  <c r="X498" i="9" s="1"/>
  <c r="G498" i="9"/>
  <c r="T498" i="9" s="1"/>
  <c r="F498" i="9"/>
  <c r="I498" i="9"/>
  <c r="H498" i="11" s="1"/>
  <c r="O498" i="9"/>
  <c r="AA498" i="9" s="1"/>
  <c r="N498" i="9"/>
  <c r="Z498" i="9" s="1"/>
  <c r="N466" i="9"/>
  <c r="Z466" i="9" s="1"/>
  <c r="H466" i="9"/>
  <c r="O466" i="9"/>
  <c r="AA466" i="9" s="1"/>
  <c r="P466" i="9"/>
  <c r="AM466" i="9" s="1"/>
  <c r="I466" i="11" s="1"/>
  <c r="E466" i="9"/>
  <c r="R466" i="9" s="1"/>
  <c r="F466" i="9"/>
  <c r="M466" i="9"/>
  <c r="Y466" i="9" s="1"/>
  <c r="K466" i="9"/>
  <c r="L466" i="9"/>
  <c r="X466" i="9" s="1"/>
  <c r="L371" i="9"/>
  <c r="X371" i="9" s="1"/>
  <c r="K371" i="9"/>
  <c r="W371" i="9" s="1"/>
  <c r="M371" i="9"/>
  <c r="Y371" i="9" s="1"/>
  <c r="P371" i="9"/>
  <c r="AM371" i="9" s="1"/>
  <c r="I371" i="11" s="1"/>
  <c r="N371" i="9"/>
  <c r="Z371" i="9" s="1"/>
  <c r="O371" i="9"/>
  <c r="AA371" i="9" s="1"/>
  <c r="E371" i="9"/>
  <c r="P482" i="9"/>
  <c r="AM482" i="9" s="1"/>
  <c r="I482" i="11" s="1"/>
  <c r="E482" i="9"/>
  <c r="D482" i="11" s="1"/>
  <c r="L482" i="9"/>
  <c r="X482" i="9" s="1"/>
  <c r="M482" i="9"/>
  <c r="Y482" i="9" s="1"/>
  <c r="H482" i="9"/>
  <c r="G482" i="11" s="1"/>
  <c r="G482" i="9"/>
  <c r="N482" i="9"/>
  <c r="Z482" i="9" s="1"/>
  <c r="O482" i="9"/>
  <c r="AA482" i="9" s="1"/>
  <c r="K482" i="9"/>
  <c r="W482" i="9" s="1"/>
  <c r="N403" i="9"/>
  <c r="Z403" i="9" s="1"/>
  <c r="K403" i="9"/>
  <c r="W403" i="9" s="1"/>
  <c r="P403" i="9"/>
  <c r="AM403" i="9" s="1"/>
  <c r="I403" i="11" s="1"/>
  <c r="E403" i="9"/>
  <c r="D403" i="11" s="1"/>
  <c r="F403" i="9"/>
  <c r="E403" i="11" s="1"/>
  <c r="M403" i="9"/>
  <c r="Y403" i="9" s="1"/>
  <c r="I403" i="9"/>
  <c r="L403" i="9"/>
  <c r="X403" i="9" s="1"/>
  <c r="G297" i="9"/>
  <c r="F297" i="9"/>
  <c r="S297" i="9" s="1"/>
  <c r="O297" i="9"/>
  <c r="AA297" i="9" s="1"/>
  <c r="P297" i="9"/>
  <c r="AM297" i="9" s="1"/>
  <c r="I297" i="11" s="1"/>
  <c r="H297" i="9"/>
  <c r="I297" i="9"/>
  <c r="K297" i="9"/>
  <c r="W297" i="9" s="1"/>
  <c r="N297" i="9"/>
  <c r="Z297" i="9" s="1"/>
  <c r="E297" i="9"/>
  <c r="E411" i="9"/>
  <c r="R411" i="9" s="1"/>
  <c r="L411" i="9"/>
  <c r="I411" i="9"/>
  <c r="H411" i="9"/>
  <c r="O411" i="9"/>
  <c r="AA411" i="9" s="1"/>
  <c r="G411" i="9"/>
  <c r="F411" i="9"/>
  <c r="K411" i="9"/>
  <c r="W411" i="9" s="1"/>
  <c r="M411" i="9"/>
  <c r="Y411" i="9" s="1"/>
  <c r="N316" i="9"/>
  <c r="Z316" i="9" s="1"/>
  <c r="H316" i="9"/>
  <c r="G316" i="9"/>
  <c r="T316" i="9" s="1"/>
  <c r="K316" i="9"/>
  <c r="W316" i="9" s="1"/>
  <c r="P316" i="9"/>
  <c r="AM316" i="9" s="1"/>
  <c r="I316" i="11" s="1"/>
  <c r="F316" i="9"/>
  <c r="S316" i="9" s="1"/>
  <c r="E316" i="9"/>
  <c r="O316" i="9"/>
  <c r="AA316" i="9" s="1"/>
  <c r="L316" i="9"/>
  <c r="L260" i="9"/>
  <c r="X260" i="9" s="1"/>
  <c r="I260" i="9"/>
  <c r="O260" i="9"/>
  <c r="AA260" i="9" s="1"/>
  <c r="F260" i="9"/>
  <c r="H260" i="9"/>
  <c r="N260" i="9"/>
  <c r="Z260" i="9" s="1"/>
  <c r="K260" i="9"/>
  <c r="P260" i="9"/>
  <c r="AM260" i="9" s="1"/>
  <c r="I260" i="11" s="1"/>
  <c r="E260" i="9"/>
  <c r="R260" i="9" s="1"/>
  <c r="P495" i="9"/>
  <c r="AM495" i="9" s="1"/>
  <c r="I495" i="11" s="1"/>
  <c r="I495" i="9"/>
  <c r="H495" i="11" s="1"/>
  <c r="E495" i="9"/>
  <c r="R495" i="9" s="1"/>
  <c r="N495" i="9"/>
  <c r="Z495" i="9" s="1"/>
  <c r="F495" i="9"/>
  <c r="S495" i="9" s="1"/>
  <c r="M495" i="9"/>
  <c r="Y495" i="9" s="1"/>
  <c r="H495" i="9"/>
  <c r="O495" i="9"/>
  <c r="AA495" i="9" s="1"/>
  <c r="G495" i="9"/>
  <c r="E355" i="9"/>
  <c r="R355" i="9" s="1"/>
  <c r="K355" i="9"/>
  <c r="G355" i="9"/>
  <c r="M355" i="9"/>
  <c r="Y355" i="9" s="1"/>
  <c r="I355" i="9"/>
  <c r="H355" i="11" s="1"/>
  <c r="L355" i="9"/>
  <c r="X355" i="9" s="1"/>
  <c r="O355" i="9"/>
  <c r="AA355" i="9" s="1"/>
  <c r="N355" i="9"/>
  <c r="Z355" i="9" s="1"/>
  <c r="H355" i="9"/>
  <c r="G355" i="11" s="1"/>
  <c r="E199" i="9"/>
  <c r="D199" i="11" s="1"/>
  <c r="G199" i="9"/>
  <c r="F199" i="11" s="1"/>
  <c r="N199" i="9"/>
  <c r="Z199" i="9" s="1"/>
  <c r="F199" i="9"/>
  <c r="P199" i="9"/>
  <c r="AM199" i="9" s="1"/>
  <c r="I199" i="11" s="1"/>
  <c r="M199" i="9"/>
  <c r="Y199" i="9" s="1"/>
  <c r="I199" i="9"/>
  <c r="H199" i="11" s="1"/>
  <c r="O199" i="9"/>
  <c r="AA199" i="9" s="1"/>
  <c r="K199" i="9"/>
  <c r="W199" i="9" s="1"/>
  <c r="P397" i="9"/>
  <c r="AM397" i="9" s="1"/>
  <c r="I397" i="11" s="1"/>
  <c r="L397" i="9"/>
  <c r="X397" i="9" s="1"/>
  <c r="O397" i="9"/>
  <c r="AA397" i="9" s="1"/>
  <c r="I397" i="9"/>
  <c r="M397" i="9"/>
  <c r="Y397" i="9" s="1"/>
  <c r="E397" i="9"/>
  <c r="H397" i="9"/>
  <c r="G397" i="11" s="1"/>
  <c r="K397" i="9"/>
  <c r="W397" i="9" s="1"/>
  <c r="G397" i="9"/>
  <c r="F397" i="11" s="1"/>
  <c r="G221" i="9"/>
  <c r="K221" i="9"/>
  <c r="W221" i="9" s="1"/>
  <c r="E221" i="9"/>
  <c r="I221" i="9"/>
  <c r="F221" i="9"/>
  <c r="E221" i="11" s="1"/>
  <c r="P221" i="9"/>
  <c r="AM221" i="9" s="1"/>
  <c r="I221" i="11" s="1"/>
  <c r="L221" i="9"/>
  <c r="X221" i="9" s="1"/>
  <c r="O221" i="9"/>
  <c r="AA221" i="9" s="1"/>
  <c r="M221" i="9"/>
  <c r="Y221" i="9" s="1"/>
  <c r="N265" i="9"/>
  <c r="Z265" i="9" s="1"/>
  <c r="L265" i="9"/>
  <c r="X265" i="9" s="1"/>
  <c r="O265" i="9"/>
  <c r="AA265" i="9" s="1"/>
  <c r="M265" i="9"/>
  <c r="Y265" i="9" s="1"/>
  <c r="I265" i="9"/>
  <c r="V265" i="9" s="1"/>
  <c r="K265" i="9"/>
  <c r="F265" i="9"/>
  <c r="G265" i="9"/>
  <c r="F265" i="11" s="1"/>
  <c r="P265" i="9"/>
  <c r="AM265" i="9" s="1"/>
  <c r="I265" i="11" s="1"/>
  <c r="M101" i="9"/>
  <c r="Y101" i="9" s="1"/>
  <c r="E101" i="9"/>
  <c r="P53" i="9"/>
  <c r="AM53" i="9" s="1"/>
  <c r="I53" i="11" s="1"/>
  <c r="N53" i="9"/>
  <c r="Z53" i="9" s="1"/>
  <c r="H53" i="9"/>
  <c r="G53" i="9"/>
  <c r="L53" i="9"/>
  <c r="X53" i="9" s="1"/>
  <c r="K53" i="9"/>
  <c r="W53" i="9" s="1"/>
  <c r="M67" i="9"/>
  <c r="Y67" i="9" s="1"/>
  <c r="H67" i="9"/>
  <c r="K67" i="9"/>
  <c r="W67" i="9" s="1"/>
  <c r="I40" i="9"/>
  <c r="G30" i="9"/>
  <c r="E67" i="9"/>
  <c r="R67" i="9" s="1"/>
  <c r="G67" i="9"/>
  <c r="O53" i="9"/>
  <c r="AA53" i="9" s="1"/>
  <c r="O65" i="9"/>
  <c r="AA65" i="9" s="1"/>
  <c r="H52" i="9"/>
  <c r="G52" i="11" s="1"/>
  <c r="F52" i="9"/>
  <c r="E498" i="9"/>
  <c r="D498" i="11" s="1"/>
  <c r="N411" i="9"/>
  <c r="Z411" i="9" s="1"/>
  <c r="I316" i="9"/>
  <c r="P355" i="9"/>
  <c r="AM355" i="9" s="1"/>
  <c r="I355" i="11" s="1"/>
  <c r="L199" i="9"/>
  <c r="X199" i="9" s="1"/>
  <c r="N397" i="9"/>
  <c r="Z397" i="9" s="1"/>
  <c r="H265" i="9"/>
  <c r="F445" i="9"/>
  <c r="S445" i="9" s="1"/>
  <c r="O445" i="9"/>
  <c r="AA445" i="9" s="1"/>
  <c r="F88" i="9"/>
  <c r="S88" i="9" s="1"/>
  <c r="M88" i="9"/>
  <c r="Y88" i="9" s="1"/>
  <c r="I88" i="9"/>
  <c r="V88" i="9" s="1"/>
  <c r="N88" i="9"/>
  <c r="Z88" i="9" s="1"/>
  <c r="L57" i="9"/>
  <c r="X57" i="9" s="1"/>
  <c r="O57" i="9"/>
  <c r="AA57" i="9" s="1"/>
  <c r="K57" i="9"/>
  <c r="W57" i="9" s="1"/>
  <c r="M57" i="9"/>
  <c r="Y57" i="9" s="1"/>
  <c r="E57" i="9"/>
  <c r="E66" i="9"/>
  <c r="K66" i="9"/>
  <c r="W66" i="9" s="1"/>
  <c r="H66" i="9"/>
  <c r="G66" i="11" s="1"/>
  <c r="P66" i="9"/>
  <c r="AM66" i="9" s="1"/>
  <c r="I66" i="11" s="1"/>
  <c r="I66" i="9"/>
  <c r="O66" i="9"/>
  <c r="AA66" i="9" s="1"/>
  <c r="E7" i="9"/>
  <c r="G71" i="9"/>
  <c r="F71" i="11" s="1"/>
  <c r="M71" i="9"/>
  <c r="Y71" i="9" s="1"/>
  <c r="O71" i="9"/>
  <c r="AA71" i="9" s="1"/>
  <c r="P71" i="9"/>
  <c r="AM71" i="9" s="1"/>
  <c r="I71" i="11" s="1"/>
  <c r="I71" i="9"/>
  <c r="H71" i="9"/>
  <c r="F71" i="9"/>
  <c r="K71" i="9"/>
  <c r="W71" i="9" s="1"/>
  <c r="N71" i="9"/>
  <c r="Z71" i="9" s="1"/>
  <c r="G334" i="9"/>
  <c r="F334" i="11" s="1"/>
  <c r="N334" i="9"/>
  <c r="Z334" i="9" s="1"/>
  <c r="E334" i="9"/>
  <c r="I334" i="9"/>
  <c r="H334" i="11" s="1"/>
  <c r="O334" i="9"/>
  <c r="AA334" i="9" s="1"/>
  <c r="F365" i="9"/>
  <c r="E365" i="11" s="1"/>
  <c r="O365" i="9"/>
  <c r="AA365" i="9" s="1"/>
  <c r="O375" i="9"/>
  <c r="AA375" i="9" s="1"/>
  <c r="H375" i="9"/>
  <c r="G375" i="11" s="1"/>
  <c r="H277" i="9"/>
  <c r="F277" i="9"/>
  <c r="F210" i="9"/>
  <c r="S210" i="9" s="1"/>
  <c r="P210" i="9"/>
  <c r="AM210" i="9" s="1"/>
  <c r="I210" i="11" s="1"/>
  <c r="P69" i="9"/>
  <c r="AM69" i="9" s="1"/>
  <c r="I69" i="11" s="1"/>
  <c r="M69" i="9"/>
  <c r="Y69" i="9" s="1"/>
  <c r="O266" i="9"/>
  <c r="AA266" i="9" s="1"/>
  <c r="H266" i="9"/>
  <c r="G332" i="9"/>
  <c r="T332" i="9" s="1"/>
  <c r="I332" i="9"/>
  <c r="K332" i="9"/>
  <c r="W332" i="9" s="1"/>
  <c r="M332" i="9"/>
  <c r="Y332" i="9" s="1"/>
  <c r="F332" i="9"/>
  <c r="S332" i="9" s="1"/>
  <c r="L332" i="9"/>
  <c r="N332" i="9"/>
  <c r="Z332" i="9" s="1"/>
  <c r="P332" i="9"/>
  <c r="AM332" i="9" s="1"/>
  <c r="I332" i="11" s="1"/>
  <c r="I131" i="9"/>
  <c r="H131" i="9"/>
  <c r="H120" i="9"/>
  <c r="U120" i="9" s="1"/>
  <c r="L120" i="9"/>
  <c r="X120" i="9" s="1"/>
  <c r="G156" i="9"/>
  <c r="F156" i="11" s="1"/>
  <c r="L156" i="9"/>
  <c r="X156" i="9" s="1"/>
  <c r="E156" i="9"/>
  <c r="R156" i="9" s="1"/>
  <c r="F16" i="9"/>
  <c r="I16" i="9"/>
  <c r="V16" i="9" s="1"/>
  <c r="E77" i="9"/>
  <c r="H77" i="9"/>
  <c r="F42" i="9"/>
  <c r="H27" i="9"/>
  <c r="G27" i="9"/>
  <c r="P304" i="9"/>
  <c r="AM304" i="9" s="1"/>
  <c r="I304" i="11" s="1"/>
  <c r="F304" i="9"/>
  <c r="M304" i="9"/>
  <c r="K304" i="9"/>
  <c r="W304" i="9" s="1"/>
  <c r="G304" i="9"/>
  <c r="F304" i="11" s="1"/>
  <c r="H304" i="9"/>
  <c r="G304" i="11" s="1"/>
  <c r="N304" i="9"/>
  <c r="Z304" i="9" s="1"/>
  <c r="I304" i="9"/>
  <c r="O304" i="9"/>
  <c r="AA304" i="9" s="1"/>
  <c r="I333" i="9"/>
  <c r="V333" i="9" s="1"/>
  <c r="H333" i="9"/>
  <c r="N333" i="9"/>
  <c r="Z333" i="9" s="1"/>
  <c r="L333" i="9"/>
  <c r="X333" i="9" s="1"/>
  <c r="M333" i="9"/>
  <c r="Y333" i="9" s="1"/>
  <c r="G333" i="9"/>
  <c r="F333" i="9"/>
  <c r="K333" i="9"/>
  <c r="W333" i="9" s="1"/>
  <c r="P333" i="9"/>
  <c r="AM333" i="9" s="1"/>
  <c r="I333" i="11" s="1"/>
  <c r="N345" i="9"/>
  <c r="Z345" i="9" s="1"/>
  <c r="L345" i="9"/>
  <c r="X345" i="9" s="1"/>
  <c r="E345" i="9"/>
  <c r="K345" i="9"/>
  <c r="W345" i="9" s="1"/>
  <c r="O345" i="9"/>
  <c r="AA345" i="9" s="1"/>
  <c r="I345" i="9"/>
  <c r="M345" i="9"/>
  <c r="Y345" i="9" s="1"/>
  <c r="P345" i="9"/>
  <c r="AM345" i="9" s="1"/>
  <c r="I345" i="11" s="1"/>
  <c r="H345" i="9"/>
  <c r="H200" i="9"/>
  <c r="U200" i="9" s="1"/>
  <c r="M200" i="9"/>
  <c r="Y200" i="9" s="1"/>
  <c r="K200" i="9"/>
  <c r="W200" i="9" s="1"/>
  <c r="P200" i="9"/>
  <c r="AM200" i="9" s="1"/>
  <c r="I200" i="11" s="1"/>
  <c r="I200" i="9"/>
  <c r="V200" i="9" s="1"/>
  <c r="E200" i="9"/>
  <c r="O200" i="9"/>
  <c r="AA200" i="9" s="1"/>
  <c r="L200" i="9"/>
  <c r="X200" i="9" s="1"/>
  <c r="G200" i="9"/>
  <c r="T200" i="9" s="1"/>
  <c r="P477" i="9"/>
  <c r="AM477" i="9" s="1"/>
  <c r="I477" i="11" s="1"/>
  <c r="E477" i="9"/>
  <c r="R477" i="9" s="1"/>
  <c r="N477" i="9"/>
  <c r="Z477" i="9" s="1"/>
  <c r="H477" i="9"/>
  <c r="G477" i="11" s="1"/>
  <c r="M477" i="9"/>
  <c r="Y477" i="9" s="1"/>
  <c r="G477" i="9"/>
  <c r="L477" i="9"/>
  <c r="X477" i="9" s="1"/>
  <c r="F477" i="9"/>
  <c r="S477" i="9" s="1"/>
  <c r="I477" i="9"/>
  <c r="G280" i="9"/>
  <c r="P280" i="9"/>
  <c r="AM280" i="9" s="1"/>
  <c r="I280" i="11" s="1"/>
  <c r="M280" i="9"/>
  <c r="Y280" i="9" s="1"/>
  <c r="H280" i="9"/>
  <c r="E280" i="9"/>
  <c r="L280" i="9"/>
  <c r="X280" i="9" s="1"/>
  <c r="O280" i="9"/>
  <c r="AA280" i="9" s="1"/>
  <c r="I280" i="9"/>
  <c r="V280" i="9" s="1"/>
  <c r="K280" i="9"/>
  <c r="W280" i="9" s="1"/>
  <c r="G133" i="9"/>
  <c r="N133" i="9"/>
  <c r="Z133" i="9" s="1"/>
  <c r="P133" i="9"/>
  <c r="AM133" i="9" s="1"/>
  <c r="I133" i="11" s="1"/>
  <c r="H438" i="9"/>
  <c r="U438" i="9" s="1"/>
  <c r="N438" i="9"/>
  <c r="Z438" i="9" s="1"/>
  <c r="K438" i="9"/>
  <c r="W438" i="9" s="1"/>
  <c r="I438" i="9"/>
  <c r="F438" i="9"/>
  <c r="E438" i="11" s="1"/>
  <c r="F378" i="9"/>
  <c r="E378" i="9"/>
  <c r="R378" i="9" s="1"/>
  <c r="G378" i="9"/>
  <c r="I378" i="9"/>
  <c r="H378" i="11" s="1"/>
  <c r="H378" i="9"/>
  <c r="E307" i="9"/>
  <c r="G307" i="9"/>
  <c r="T307" i="9" s="1"/>
  <c r="I307" i="9"/>
  <c r="L307" i="9"/>
  <c r="X307" i="9" s="1"/>
  <c r="H307" i="9"/>
  <c r="U307" i="9" s="1"/>
  <c r="F461" i="9"/>
  <c r="G461" i="9"/>
  <c r="T461" i="9" s="1"/>
  <c r="K461" i="9"/>
  <c r="W461" i="9" s="1"/>
  <c r="H461" i="9"/>
  <c r="G461" i="11" s="1"/>
  <c r="O461" i="9"/>
  <c r="AA461" i="9" s="1"/>
  <c r="E409" i="9"/>
  <c r="O409" i="9"/>
  <c r="AA409" i="9" s="1"/>
  <c r="K409" i="9"/>
  <c r="W409" i="9" s="1"/>
  <c r="I409" i="9"/>
  <c r="F409" i="9"/>
  <c r="E409" i="11" s="1"/>
  <c r="G336" i="9"/>
  <c r="N336" i="9"/>
  <c r="Z336" i="9" s="1"/>
  <c r="E336" i="9"/>
  <c r="H336" i="9"/>
  <c r="G336" i="11" s="1"/>
  <c r="P336" i="9"/>
  <c r="AM336" i="9" s="1"/>
  <c r="I336" i="11" s="1"/>
  <c r="N478" i="9"/>
  <c r="Z478" i="9" s="1"/>
  <c r="I478" i="9"/>
  <c r="F478" i="9"/>
  <c r="S478" i="9" s="1"/>
  <c r="L478" i="9"/>
  <c r="X478" i="9" s="1"/>
  <c r="M478" i="9"/>
  <c r="Y478" i="9" s="1"/>
  <c r="K414" i="9"/>
  <c r="W414" i="9" s="1"/>
  <c r="L414" i="9"/>
  <c r="X414" i="9" s="1"/>
  <c r="P414" i="9"/>
  <c r="AM414" i="9" s="1"/>
  <c r="I414" i="11" s="1"/>
  <c r="M414" i="9"/>
  <c r="Y414" i="9" s="1"/>
  <c r="G414" i="9"/>
  <c r="F414" i="9"/>
  <c r="H414" i="9"/>
  <c r="G348" i="9"/>
  <c r="T348" i="9" s="1"/>
  <c r="I348" i="9"/>
  <c r="F348" i="9"/>
  <c r="E348" i="11" s="1"/>
  <c r="M348" i="9"/>
  <c r="Y348" i="9" s="1"/>
  <c r="H348" i="9"/>
  <c r="U348" i="9" s="1"/>
  <c r="N348" i="9"/>
  <c r="Z348" i="9" s="1"/>
  <c r="K348" i="9"/>
  <c r="W348" i="9" s="1"/>
  <c r="H458" i="9"/>
  <c r="G458" i="9"/>
  <c r="F458" i="11" s="1"/>
  <c r="F458" i="9"/>
  <c r="O458" i="9"/>
  <c r="AA458" i="9" s="1"/>
  <c r="K458" i="9"/>
  <c r="M458" i="9"/>
  <c r="Y458" i="9" s="1"/>
  <c r="E458" i="9"/>
  <c r="H320" i="9"/>
  <c r="G320" i="11" s="1"/>
  <c r="P320" i="9"/>
  <c r="AM320" i="9" s="1"/>
  <c r="I320" i="11" s="1"/>
  <c r="O320" i="9"/>
  <c r="AA320" i="9" s="1"/>
  <c r="F320" i="9"/>
  <c r="E320" i="9"/>
  <c r="G320" i="9"/>
  <c r="N320" i="9"/>
  <c r="Z320" i="9" s="1"/>
  <c r="N232" i="9"/>
  <c r="Z232" i="9" s="1"/>
  <c r="F232" i="9"/>
  <c r="M232" i="9"/>
  <c r="Y232" i="9" s="1"/>
  <c r="O232" i="9"/>
  <c r="AA232" i="9" s="1"/>
  <c r="I232" i="9"/>
  <c r="K232" i="9"/>
  <c r="W232" i="9" s="1"/>
  <c r="L232" i="9"/>
  <c r="K172" i="9"/>
  <c r="W172" i="9" s="1"/>
  <c r="I172" i="9"/>
  <c r="E172" i="9"/>
  <c r="H172" i="9"/>
  <c r="G172" i="9"/>
  <c r="F172" i="9"/>
  <c r="H499" i="9"/>
  <c r="I499" i="9"/>
  <c r="L499" i="9"/>
  <c r="X499" i="9" s="1"/>
  <c r="K499" i="9"/>
  <c r="W499" i="9" s="1"/>
  <c r="F499" i="9"/>
  <c r="S499" i="9" s="1"/>
  <c r="E499" i="9"/>
  <c r="F281" i="9"/>
  <c r="S281" i="9" s="1"/>
  <c r="G281" i="9"/>
  <c r="P281" i="9"/>
  <c r="AM281" i="9" s="1"/>
  <c r="I281" i="11" s="1"/>
  <c r="H281" i="9"/>
  <c r="E281" i="9"/>
  <c r="L281" i="9"/>
  <c r="X281" i="9" s="1"/>
  <c r="K281" i="9"/>
  <c r="W281" i="9" s="1"/>
  <c r="N203" i="9"/>
  <c r="Z203" i="9" s="1"/>
  <c r="O203" i="9"/>
  <c r="AA203" i="9" s="1"/>
  <c r="L203" i="9"/>
  <c r="X203" i="9" s="1"/>
  <c r="G203" i="9"/>
  <c r="F203" i="9"/>
  <c r="I203" i="9"/>
  <c r="M203" i="9"/>
  <c r="Y203" i="9" s="1"/>
  <c r="K287" i="9"/>
  <c r="W287" i="9" s="1"/>
  <c r="P287" i="9"/>
  <c r="AM287" i="9" s="1"/>
  <c r="I287" i="11" s="1"/>
  <c r="E287" i="9"/>
  <c r="R287" i="9" s="1"/>
  <c r="H287" i="9"/>
  <c r="O287" i="9"/>
  <c r="AA287" i="9" s="1"/>
  <c r="I287" i="9"/>
  <c r="M287" i="9"/>
  <c r="Y287" i="9" s="1"/>
  <c r="G218" i="9"/>
  <c r="T218" i="9" s="1"/>
  <c r="O218" i="9"/>
  <c r="AA218" i="9" s="1"/>
  <c r="E218" i="9"/>
  <c r="H218" i="9"/>
  <c r="G218" i="11" s="1"/>
  <c r="P218" i="9"/>
  <c r="AM218" i="9" s="1"/>
  <c r="I218" i="11" s="1"/>
  <c r="I218" i="9"/>
  <c r="V218" i="9" s="1"/>
  <c r="N218" i="9"/>
  <c r="Z218" i="9" s="1"/>
  <c r="P245" i="9"/>
  <c r="AM245" i="9" s="1"/>
  <c r="I245" i="11" s="1"/>
  <c r="N245" i="9"/>
  <c r="Z245" i="9" s="1"/>
  <c r="F245" i="9"/>
  <c r="S245" i="9" s="1"/>
  <c r="G245" i="9"/>
  <c r="L245" i="9"/>
  <c r="X245" i="9" s="1"/>
  <c r="M245" i="9"/>
  <c r="Y245" i="9" s="1"/>
  <c r="O245" i="9"/>
  <c r="AA245" i="9" s="1"/>
  <c r="P217" i="9"/>
  <c r="AM217" i="9" s="1"/>
  <c r="I217" i="11" s="1"/>
  <c r="H217" i="9"/>
  <c r="N217" i="9"/>
  <c r="Z217" i="9" s="1"/>
  <c r="K217" i="9"/>
  <c r="W217" i="9" s="1"/>
  <c r="I217" i="9"/>
  <c r="F217" i="9"/>
  <c r="S217" i="9" s="1"/>
  <c r="G217" i="9"/>
  <c r="O217" i="9"/>
  <c r="AA217" i="9" s="1"/>
  <c r="I262" i="9"/>
  <c r="O262" i="9"/>
  <c r="AA262" i="9" s="1"/>
  <c r="L262" i="9"/>
  <c r="X262" i="9" s="1"/>
  <c r="M262" i="9"/>
  <c r="Y262" i="9" s="1"/>
  <c r="E262" i="9"/>
  <c r="D262" i="11" s="1"/>
  <c r="N262" i="9"/>
  <c r="Z262" i="9" s="1"/>
  <c r="P262" i="9"/>
  <c r="AM262" i="9" s="1"/>
  <c r="I262" i="11" s="1"/>
  <c r="K262" i="9"/>
  <c r="W262" i="9" s="1"/>
  <c r="F262" i="9"/>
  <c r="G135" i="9"/>
  <c r="T135" i="9" s="1"/>
  <c r="N135" i="9"/>
  <c r="Z135" i="9" s="1"/>
  <c r="E135" i="9"/>
  <c r="D135" i="11" s="1"/>
  <c r="H135" i="9"/>
  <c r="U135" i="9" s="1"/>
  <c r="L135" i="9"/>
  <c r="X135" i="9" s="1"/>
  <c r="N124" i="9"/>
  <c r="Z124" i="9" s="1"/>
  <c r="O124" i="9"/>
  <c r="AA124" i="9" s="1"/>
  <c r="K124" i="9"/>
  <c r="W124" i="9" s="1"/>
  <c r="G124" i="9"/>
  <c r="T124" i="9" s="1"/>
  <c r="E124" i="9"/>
  <c r="R124" i="9" s="1"/>
  <c r="M124" i="9"/>
  <c r="Y124" i="9" s="1"/>
  <c r="I124" i="9"/>
  <c r="H124" i="9"/>
  <c r="G124" i="11" s="1"/>
  <c r="G113" i="9"/>
  <c r="F113" i="11" s="1"/>
  <c r="N113" i="9"/>
  <c r="Z113" i="9" s="1"/>
  <c r="P113" i="9"/>
  <c r="AM113" i="9" s="1"/>
  <c r="I113" i="11" s="1"/>
  <c r="M113" i="9"/>
  <c r="Y113" i="9" s="1"/>
  <c r="H113" i="9"/>
  <c r="I113" i="9"/>
  <c r="V113" i="9" s="1"/>
  <c r="E42" i="9"/>
  <c r="F45" i="9"/>
  <c r="I28" i="9"/>
  <c r="I39" i="9"/>
  <c r="E3" i="9"/>
  <c r="H22" i="9"/>
  <c r="E13" i="9"/>
  <c r="R13" i="9" s="1"/>
  <c r="F8" i="9"/>
  <c r="E50" i="9"/>
  <c r="D50" i="11" s="1"/>
  <c r="H25" i="9"/>
  <c r="G25" i="11" s="1"/>
  <c r="G24" i="9"/>
  <c r="T24" i="9" s="1"/>
  <c r="G47" i="9"/>
  <c r="G33" i="9"/>
  <c r="T33" i="9" s="1"/>
  <c r="M83" i="9"/>
  <c r="Y83" i="9" s="1"/>
  <c r="L67" i="9"/>
  <c r="X67" i="9" s="1"/>
  <c r="E69" i="9"/>
  <c r="P83" i="9"/>
  <c r="AM83" i="9" s="1"/>
  <c r="I83" i="11" s="1"/>
  <c r="K79" i="9"/>
  <c r="W79" i="9" s="1"/>
  <c r="L52" i="9"/>
  <c r="X52" i="9" s="1"/>
  <c r="G77" i="9"/>
  <c r="H89" i="9"/>
  <c r="U89" i="9" s="1"/>
  <c r="E71" i="9"/>
  <c r="O40" i="9"/>
  <c r="AA40" i="9" s="1"/>
  <c r="I27" i="9"/>
  <c r="I6" i="9"/>
  <c r="V6" i="9" s="1"/>
  <c r="G26" i="9"/>
  <c r="H42" i="9"/>
  <c r="E45" i="9"/>
  <c r="H28" i="9"/>
  <c r="E39" i="9"/>
  <c r="H40" i="9"/>
  <c r="G3" i="9"/>
  <c r="G10" i="9"/>
  <c r="G22" i="9"/>
  <c r="H13" i="9"/>
  <c r="E16" i="9"/>
  <c r="I8" i="9"/>
  <c r="H50" i="9"/>
  <c r="F25" i="9"/>
  <c r="S25" i="9" s="1"/>
  <c r="F24" i="9"/>
  <c r="I30" i="9"/>
  <c r="H32" i="9"/>
  <c r="F15" i="9"/>
  <c r="I4" i="9"/>
  <c r="I36" i="9"/>
  <c r="V36" i="9" s="1"/>
  <c r="I47" i="9"/>
  <c r="G7" i="9"/>
  <c r="F33" i="9"/>
  <c r="S33" i="9" s="1"/>
  <c r="E79" i="9"/>
  <c r="I53" i="9"/>
  <c r="F53" i="9"/>
  <c r="G85" i="9"/>
  <c r="F85" i="11" s="1"/>
  <c r="G83" i="9"/>
  <c r="H69" i="9"/>
  <c r="I67" i="9"/>
  <c r="M85" i="9"/>
  <c r="Y85" i="9" s="1"/>
  <c r="K83" i="9"/>
  <c r="W83" i="9" s="1"/>
  <c r="O85" i="9"/>
  <c r="AA85" i="9" s="1"/>
  <c r="E53" i="9"/>
  <c r="P67" i="9"/>
  <c r="AM67" i="9" s="1"/>
  <c r="I67" i="11" s="1"/>
  <c r="L79" i="9"/>
  <c r="X79" i="9" s="1"/>
  <c r="P74" i="9"/>
  <c r="AM74" i="9" s="1"/>
  <c r="I74" i="11" s="1"/>
  <c r="P65" i="9"/>
  <c r="AM65" i="9" s="1"/>
  <c r="I65" i="11" s="1"/>
  <c r="H68" i="9"/>
  <c r="I56" i="9"/>
  <c r="V56" i="9" s="1"/>
  <c r="F65" i="9"/>
  <c r="M59" i="9"/>
  <c r="Y59" i="9" s="1"/>
  <c r="F77" i="9"/>
  <c r="O77" i="9"/>
  <c r="AA77" i="9" s="1"/>
  <c r="H88" i="9"/>
  <c r="G88" i="11" s="1"/>
  <c r="P89" i="9"/>
  <c r="AM89" i="9" s="1"/>
  <c r="I89" i="11" s="1"/>
  <c r="N57" i="9"/>
  <c r="Z57" i="9" s="1"/>
  <c r="K88" i="9"/>
  <c r="W88" i="9" s="1"/>
  <c r="I57" i="9"/>
  <c r="O469" i="9"/>
  <c r="AA469" i="9" s="1"/>
  <c r="O438" i="9"/>
  <c r="AA438" i="9" s="1"/>
  <c r="E406" i="9"/>
  <c r="L378" i="9"/>
  <c r="X378" i="9" s="1"/>
  <c r="P378" i="9"/>
  <c r="AM378" i="9" s="1"/>
  <c r="I378" i="11" s="1"/>
  <c r="L338" i="9"/>
  <c r="X338" i="9" s="1"/>
  <c r="I338" i="9"/>
  <c r="H338" i="11" s="1"/>
  <c r="N307" i="9"/>
  <c r="Z307" i="9" s="1"/>
  <c r="K307" i="9"/>
  <c r="W307" i="9" s="1"/>
  <c r="M486" i="9"/>
  <c r="Y486" i="9" s="1"/>
  <c r="I461" i="9"/>
  <c r="E434" i="9"/>
  <c r="R434" i="9" s="1"/>
  <c r="L409" i="9"/>
  <c r="X409" i="9" s="1"/>
  <c r="L370" i="9"/>
  <c r="X370" i="9" s="1"/>
  <c r="L336" i="9"/>
  <c r="X336" i="9" s="1"/>
  <c r="M336" i="9"/>
  <c r="Y336" i="9" s="1"/>
  <c r="P300" i="9"/>
  <c r="AM300" i="9" s="1"/>
  <c r="I300" i="11" s="1"/>
  <c r="N300" i="9"/>
  <c r="Z300" i="9" s="1"/>
  <c r="G478" i="9"/>
  <c r="H478" i="9"/>
  <c r="K446" i="9"/>
  <c r="W446" i="9" s="1"/>
  <c r="I414" i="9"/>
  <c r="F377" i="9"/>
  <c r="E377" i="11" s="1"/>
  <c r="P377" i="9"/>
  <c r="AM377" i="9" s="1"/>
  <c r="I377" i="11" s="1"/>
  <c r="L348" i="9"/>
  <c r="X348" i="9" s="1"/>
  <c r="I323" i="9"/>
  <c r="V323" i="9" s="1"/>
  <c r="L458" i="9"/>
  <c r="X458" i="9" s="1"/>
  <c r="K320" i="9"/>
  <c r="H264" i="9"/>
  <c r="U264" i="9" s="1"/>
  <c r="G232" i="9"/>
  <c r="N204" i="9"/>
  <c r="Z204" i="9" s="1"/>
  <c r="M172" i="9"/>
  <c r="G315" i="9"/>
  <c r="F315" i="11" s="1"/>
  <c r="M499" i="9"/>
  <c r="Y499" i="9" s="1"/>
  <c r="I363" i="9"/>
  <c r="H363" i="11" s="1"/>
  <c r="I281" i="9"/>
  <c r="M240" i="9"/>
  <c r="Y240" i="9" s="1"/>
  <c r="H203" i="9"/>
  <c r="F171" i="9"/>
  <c r="G287" i="9"/>
  <c r="E439" i="9"/>
  <c r="R439" i="9" s="1"/>
  <c r="L218" i="9"/>
  <c r="X218" i="9" s="1"/>
  <c r="G236" i="9"/>
  <c r="I245" i="9"/>
  <c r="N313" i="9"/>
  <c r="Z313" i="9" s="1"/>
  <c r="E217" i="9"/>
  <c r="F272" i="9"/>
  <c r="I109" i="9"/>
  <c r="O332" i="9"/>
  <c r="AA332" i="9" s="1"/>
  <c r="G466" i="9"/>
  <c r="I404" i="9"/>
  <c r="V404" i="9" s="1"/>
  <c r="H371" i="9"/>
  <c r="E304" i="9"/>
  <c r="D304" i="11" s="1"/>
  <c r="I482" i="9"/>
  <c r="K431" i="9"/>
  <c r="W431" i="9" s="1"/>
  <c r="O333" i="9"/>
  <c r="AA333" i="9" s="1"/>
  <c r="L297" i="9"/>
  <c r="X297" i="9" s="1"/>
  <c r="G260" i="9"/>
  <c r="L495" i="9"/>
  <c r="X495" i="9" s="1"/>
  <c r="N295" i="9"/>
  <c r="Z295" i="9" s="1"/>
  <c r="O477" i="9"/>
  <c r="AA477" i="9" s="1"/>
  <c r="K227" i="9"/>
  <c r="W227" i="9" s="1"/>
  <c r="F280" i="9"/>
  <c r="H221" i="9"/>
  <c r="H209" i="9"/>
  <c r="U209" i="9" s="1"/>
  <c r="O160" i="9"/>
  <c r="AA160" i="9" s="1"/>
  <c r="N490" i="9"/>
  <c r="Z490" i="9" s="1"/>
  <c r="I135" i="9"/>
  <c r="P301" i="9"/>
  <c r="AM301" i="9" s="1"/>
  <c r="I301" i="11" s="1"/>
  <c r="G343" i="9"/>
  <c r="T343" i="9" s="1"/>
  <c r="N343" i="9"/>
  <c r="Z343" i="9" s="1"/>
  <c r="N196" i="9"/>
  <c r="Z196" i="9" s="1"/>
  <c r="E196" i="9"/>
  <c r="R196" i="9" s="1"/>
  <c r="P205" i="9"/>
  <c r="AM205" i="9" s="1"/>
  <c r="I205" i="11" s="1"/>
  <c r="E195" i="9"/>
  <c r="R195" i="9" s="1"/>
  <c r="G195" i="9"/>
  <c r="P491" i="9"/>
  <c r="AM491" i="9" s="1"/>
  <c r="I491" i="11" s="1"/>
  <c r="M491" i="9"/>
  <c r="Y491" i="9" s="1"/>
  <c r="F491" i="9"/>
  <c r="S491" i="9" s="1"/>
  <c r="L364" i="9"/>
  <c r="X364" i="9" s="1"/>
  <c r="F364" i="9"/>
  <c r="G294" i="9"/>
  <c r="E294" i="9"/>
  <c r="D294" i="11" s="1"/>
  <c r="O294" i="9"/>
  <c r="AA294" i="9" s="1"/>
  <c r="K294" i="9"/>
  <c r="W294" i="9" s="1"/>
  <c r="I479" i="9"/>
  <c r="V479" i="9" s="1"/>
  <c r="G479" i="9"/>
  <c r="N479" i="9"/>
  <c r="Z479" i="9" s="1"/>
  <c r="P453" i="9"/>
  <c r="AM453" i="9" s="1"/>
  <c r="I453" i="11" s="1"/>
  <c r="I453" i="9"/>
  <c r="O453" i="9"/>
  <c r="AA453" i="9" s="1"/>
  <c r="N426" i="9"/>
  <c r="Z426" i="9" s="1"/>
  <c r="M426" i="9"/>
  <c r="Y426" i="9" s="1"/>
  <c r="L426" i="9"/>
  <c r="X426" i="9" s="1"/>
  <c r="M392" i="9"/>
  <c r="Y392" i="9" s="1"/>
  <c r="G392" i="9"/>
  <c r="L392" i="9"/>
  <c r="X392" i="9" s="1"/>
  <c r="I354" i="9"/>
  <c r="K354" i="9"/>
  <c r="O354" i="9"/>
  <c r="AA354" i="9" s="1"/>
  <c r="N500" i="9"/>
  <c r="Z500" i="9" s="1"/>
  <c r="L500" i="9"/>
  <c r="X500" i="9" s="1"/>
  <c r="E500" i="9"/>
  <c r="D500" i="11" s="1"/>
  <c r="G398" i="9"/>
  <c r="T398" i="9" s="1"/>
  <c r="I398" i="9"/>
  <c r="M398" i="9"/>
  <c r="Y398" i="9" s="1"/>
  <c r="M366" i="9"/>
  <c r="Y366" i="9" s="1"/>
  <c r="G366" i="9"/>
  <c r="T366" i="9" s="1"/>
  <c r="N309" i="9"/>
  <c r="Z309" i="9" s="1"/>
  <c r="P309" i="9"/>
  <c r="AM309" i="9" s="1"/>
  <c r="I309" i="11" s="1"/>
  <c r="G192" i="9"/>
  <c r="F192" i="11" s="1"/>
  <c r="N192" i="9"/>
  <c r="Z192" i="9" s="1"/>
  <c r="O420" i="9"/>
  <c r="AA420" i="9" s="1"/>
  <c r="L420" i="9"/>
  <c r="X420" i="9" s="1"/>
  <c r="O318" i="9"/>
  <c r="AA318" i="9" s="1"/>
  <c r="K318" i="9"/>
  <c r="W318" i="9" s="1"/>
  <c r="M255" i="9"/>
  <c r="Y255" i="9" s="1"/>
  <c r="E255" i="9"/>
  <c r="G261" i="9"/>
  <c r="O261" i="9"/>
  <c r="AA261" i="9" s="1"/>
  <c r="G189" i="9"/>
  <c r="T189" i="9" s="1"/>
  <c r="N189" i="9"/>
  <c r="Z189" i="9" s="1"/>
  <c r="K147" i="9"/>
  <c r="W147" i="9" s="1"/>
  <c r="L147" i="9"/>
  <c r="X147" i="9" s="1"/>
  <c r="E104" i="9"/>
  <c r="R104" i="9" s="1"/>
  <c r="M104" i="9"/>
  <c r="Y104" i="9" s="1"/>
  <c r="K140" i="9"/>
  <c r="W140" i="9" s="1"/>
  <c r="N140" i="9"/>
  <c r="Z140" i="9" s="1"/>
  <c r="F140" i="9"/>
  <c r="G168" i="9"/>
  <c r="I168" i="9"/>
  <c r="N494" i="9"/>
  <c r="Z494" i="9" s="1"/>
  <c r="F494" i="9"/>
  <c r="O494" i="9"/>
  <c r="AA494" i="9" s="1"/>
  <c r="E494" i="9"/>
  <c r="D494" i="11" s="1"/>
  <c r="G462" i="9"/>
  <c r="K462" i="9"/>
  <c r="W462" i="9" s="1"/>
  <c r="F462" i="9"/>
  <c r="I432" i="9"/>
  <c r="V432" i="9" s="1"/>
  <c r="M432" i="9"/>
  <c r="Y432" i="9" s="1"/>
  <c r="M400" i="9"/>
  <c r="Y400" i="9" s="1"/>
  <c r="H400" i="9"/>
  <c r="N400" i="9"/>
  <c r="Z400" i="9" s="1"/>
  <c r="N368" i="9"/>
  <c r="Z368" i="9" s="1"/>
  <c r="P368" i="9"/>
  <c r="AM368" i="9" s="1"/>
  <c r="I368" i="11" s="1"/>
  <c r="L368" i="9"/>
  <c r="X368" i="9" s="1"/>
  <c r="L331" i="9"/>
  <c r="X331" i="9" s="1"/>
  <c r="P331" i="9"/>
  <c r="AM331" i="9" s="1"/>
  <c r="I331" i="11" s="1"/>
  <c r="H331" i="9"/>
  <c r="U331" i="9" s="1"/>
  <c r="G301" i="9"/>
  <c r="H301" i="9"/>
  <c r="U301" i="9" s="1"/>
  <c r="P480" i="9"/>
  <c r="AM480" i="9" s="1"/>
  <c r="I480" i="11" s="1"/>
  <c r="N480" i="9"/>
  <c r="Z480" i="9" s="1"/>
  <c r="K480" i="9"/>
  <c r="W480" i="9" s="1"/>
  <c r="H457" i="9"/>
  <c r="G457" i="9"/>
  <c r="T457" i="9" s="1"/>
  <c r="E399" i="9"/>
  <c r="D399" i="11" s="1"/>
  <c r="M399" i="9"/>
  <c r="Y399" i="9" s="1"/>
  <c r="K399" i="9"/>
  <c r="W399" i="9" s="1"/>
  <c r="I362" i="9"/>
  <c r="L362" i="9"/>
  <c r="X362" i="9" s="1"/>
  <c r="P362" i="9"/>
  <c r="AM362" i="9" s="1"/>
  <c r="I362" i="11" s="1"/>
  <c r="P324" i="9"/>
  <c r="AM324" i="9" s="1"/>
  <c r="I324" i="11" s="1"/>
  <c r="M324" i="9"/>
  <c r="Y324" i="9" s="1"/>
  <c r="O290" i="9"/>
  <c r="AA290" i="9" s="1"/>
  <c r="G290" i="9"/>
  <c r="E471" i="9"/>
  <c r="R471" i="9" s="1"/>
  <c r="M471" i="9"/>
  <c r="Y471" i="9" s="1"/>
  <c r="I471" i="9"/>
  <c r="V471" i="9" s="1"/>
  <c r="P440" i="9"/>
  <c r="AM440" i="9" s="1"/>
  <c r="I440" i="11" s="1"/>
  <c r="H440" i="9"/>
  <c r="G440" i="11" s="1"/>
  <c r="K408" i="9"/>
  <c r="W408" i="9" s="1"/>
  <c r="M408" i="9"/>
  <c r="Y408" i="9" s="1"/>
  <c r="M372" i="9"/>
  <c r="Y372" i="9" s="1"/>
  <c r="K372" i="9"/>
  <c r="W372" i="9" s="1"/>
  <c r="N312" i="9"/>
  <c r="Z312" i="9" s="1"/>
  <c r="F312" i="9"/>
  <c r="E312" i="11" s="1"/>
  <c r="O425" i="9"/>
  <c r="AA425" i="9" s="1"/>
  <c r="F425" i="9"/>
  <c r="E425" i="11" s="1"/>
  <c r="O282" i="9"/>
  <c r="AA282" i="9" s="1"/>
  <c r="K282" i="9"/>
  <c r="W282" i="9" s="1"/>
  <c r="L253" i="9"/>
  <c r="X253" i="9" s="1"/>
  <c r="N253" i="9"/>
  <c r="Z253" i="9" s="1"/>
  <c r="K228" i="9"/>
  <c r="W228" i="9" s="1"/>
  <c r="I228" i="9"/>
  <c r="V228" i="9" s="1"/>
  <c r="F228" i="9"/>
  <c r="E228" i="11" s="1"/>
  <c r="H474" i="9"/>
  <c r="U474" i="9" s="1"/>
  <c r="L474" i="9"/>
  <c r="X474" i="9" s="1"/>
  <c r="M328" i="9"/>
  <c r="Y328" i="9" s="1"/>
  <c r="L328" i="9"/>
  <c r="X328" i="9" s="1"/>
  <c r="L271" i="9"/>
  <c r="X271" i="9" s="1"/>
  <c r="F271" i="9"/>
  <c r="E271" i="11" s="1"/>
  <c r="F225" i="9"/>
  <c r="E225" i="11" s="1"/>
  <c r="K225" i="9"/>
  <c r="W225" i="9" s="1"/>
  <c r="E269" i="9"/>
  <c r="R269" i="9" s="1"/>
  <c r="K269" i="9"/>
  <c r="W269" i="9" s="1"/>
  <c r="L275" i="9"/>
  <c r="X275" i="9" s="1"/>
  <c r="M275" i="9"/>
  <c r="Y275" i="9" s="1"/>
  <c r="F177" i="9"/>
  <c r="P177" i="9"/>
  <c r="AM177" i="9" s="1"/>
  <c r="I177" i="11" s="1"/>
  <c r="L177" i="9"/>
  <c r="X177" i="9" s="1"/>
  <c r="H166" i="11"/>
  <c r="V166" i="9"/>
  <c r="G2" i="9"/>
  <c r="T2" i="9" s="1"/>
  <c r="I494" i="9"/>
  <c r="H494" i="11" s="1"/>
  <c r="M462" i="9"/>
  <c r="Y462" i="9" s="1"/>
  <c r="H432" i="9"/>
  <c r="M368" i="9"/>
  <c r="Y368" i="9" s="1"/>
  <c r="G331" i="9"/>
  <c r="T331" i="9" s="1"/>
  <c r="O480" i="9"/>
  <c r="AA480" i="9" s="1"/>
  <c r="M428" i="9"/>
  <c r="Y428" i="9" s="1"/>
  <c r="P399" i="9"/>
  <c r="AM399" i="9" s="1"/>
  <c r="I399" i="11" s="1"/>
  <c r="H324" i="9"/>
  <c r="P471" i="9"/>
  <c r="AM471" i="9" s="1"/>
  <c r="I471" i="11" s="1"/>
  <c r="H372" i="9"/>
  <c r="L312" i="9"/>
  <c r="X312" i="9" s="1"/>
  <c r="P253" i="9"/>
  <c r="AM253" i="9" s="1"/>
  <c r="I253" i="11" s="1"/>
  <c r="P196" i="9"/>
  <c r="AM196" i="9" s="1"/>
  <c r="I196" i="11" s="1"/>
  <c r="G328" i="9"/>
  <c r="T328" i="9" s="1"/>
  <c r="O359" i="9"/>
  <c r="AA359" i="9" s="1"/>
  <c r="F168" i="9"/>
  <c r="S168" i="9" s="1"/>
  <c r="H168" i="9"/>
  <c r="U168" i="9" s="1"/>
  <c r="L494" i="9"/>
  <c r="X494" i="9" s="1"/>
  <c r="O400" i="9"/>
  <c r="AA400" i="9" s="1"/>
  <c r="G368" i="9"/>
  <c r="T368" i="9" s="1"/>
  <c r="K331" i="9"/>
  <c r="W331" i="9" s="1"/>
  <c r="L480" i="9"/>
  <c r="X480" i="9" s="1"/>
  <c r="F428" i="9"/>
  <c r="M362" i="9"/>
  <c r="Y362" i="9" s="1"/>
  <c r="M290" i="9"/>
  <c r="Y290" i="9" s="1"/>
  <c r="M440" i="9"/>
  <c r="Y440" i="9" s="1"/>
  <c r="G372" i="9"/>
  <c r="N425" i="9"/>
  <c r="Z425" i="9" s="1"/>
  <c r="M253" i="9"/>
  <c r="Y253" i="9" s="1"/>
  <c r="M271" i="9"/>
  <c r="Y271" i="9" s="1"/>
  <c r="E429" i="9"/>
  <c r="H429" i="9"/>
  <c r="U429" i="9" s="1"/>
  <c r="E321" i="9"/>
  <c r="D321" i="11" s="1"/>
  <c r="H321" i="9"/>
  <c r="G321" i="11" s="1"/>
  <c r="K366" i="9"/>
  <c r="W366" i="9" s="1"/>
  <c r="O366" i="9"/>
  <c r="AA366" i="9" s="1"/>
  <c r="F366" i="9"/>
  <c r="H339" i="9"/>
  <c r="N339" i="9"/>
  <c r="Z339" i="9" s="1"/>
  <c r="O339" i="9"/>
  <c r="F309" i="9"/>
  <c r="E309" i="9"/>
  <c r="R309" i="9" s="1"/>
  <c r="I405" i="9"/>
  <c r="H405" i="9"/>
  <c r="U405" i="9" s="1"/>
  <c r="L279" i="9"/>
  <c r="X279" i="9" s="1"/>
  <c r="E279" i="9"/>
  <c r="D279" i="11" s="1"/>
  <c r="K279" i="9"/>
  <c r="W279" i="9" s="1"/>
  <c r="M251" i="9"/>
  <c r="Y251" i="9" s="1"/>
  <c r="I251" i="9"/>
  <c r="E251" i="9"/>
  <c r="R251" i="9" s="1"/>
  <c r="G223" i="9"/>
  <c r="K223" i="9"/>
  <c r="W223" i="9" s="1"/>
  <c r="E223" i="9"/>
  <c r="I192" i="9"/>
  <c r="V192" i="9" s="1"/>
  <c r="M192" i="9"/>
  <c r="Y192" i="9" s="1"/>
  <c r="F192" i="9"/>
  <c r="S192" i="9" s="1"/>
  <c r="H420" i="9"/>
  <c r="F420" i="9"/>
  <c r="S420" i="9" s="1"/>
  <c r="G420" i="9"/>
  <c r="H278" i="9"/>
  <c r="U278" i="9" s="1"/>
  <c r="G278" i="9"/>
  <c r="K278" i="9"/>
  <c r="W278" i="9" s="1"/>
  <c r="G413" i="9"/>
  <c r="I413" i="9"/>
  <c r="H413" i="9"/>
  <c r="G413" i="11" s="1"/>
  <c r="N318" i="9"/>
  <c r="Z318" i="9" s="1"/>
  <c r="F318" i="9"/>
  <c r="M318" i="9"/>
  <c r="Y318" i="9" s="1"/>
  <c r="N255" i="9"/>
  <c r="Z255" i="9" s="1"/>
  <c r="K255" i="9"/>
  <c r="W255" i="9" s="1"/>
  <c r="P255" i="9"/>
  <c r="AM255" i="9" s="1"/>
  <c r="I255" i="11" s="1"/>
  <c r="O222" i="9"/>
  <c r="AA222" i="9" s="1"/>
  <c r="I222" i="9"/>
  <c r="V222" i="9" s="1"/>
  <c r="K222" i="9"/>
  <c r="W222" i="9" s="1"/>
  <c r="E222" i="9"/>
  <c r="D222" i="11" s="1"/>
  <c r="P191" i="9"/>
  <c r="AM191" i="9" s="1"/>
  <c r="I191" i="11" s="1"/>
  <c r="L191" i="9"/>
  <c r="X191" i="9" s="1"/>
  <c r="M191" i="9"/>
  <c r="Y191" i="9" s="1"/>
  <c r="K261" i="9"/>
  <c r="W261" i="9" s="1"/>
  <c r="M261" i="9"/>
  <c r="Y261" i="9" s="1"/>
  <c r="L261" i="9"/>
  <c r="X261" i="9" s="1"/>
  <c r="E286" i="9"/>
  <c r="D286" i="11" s="1"/>
  <c r="P286" i="9"/>
  <c r="AM286" i="9" s="1"/>
  <c r="I286" i="11" s="1"/>
  <c r="K286" i="9"/>
  <c r="W286" i="9" s="1"/>
  <c r="P194" i="9"/>
  <c r="AM194" i="9" s="1"/>
  <c r="I194" i="11" s="1"/>
  <c r="N194" i="9"/>
  <c r="Z194" i="9" s="1"/>
  <c r="G194" i="9"/>
  <c r="O206" i="9"/>
  <c r="AA206" i="9" s="1"/>
  <c r="H206" i="9"/>
  <c r="G206" i="11" s="1"/>
  <c r="F206" i="9"/>
  <c r="E193" i="9"/>
  <c r="G193" i="9"/>
  <c r="K157" i="9"/>
  <c r="W157" i="9" s="1"/>
  <c r="E157" i="9"/>
  <c r="L384" i="9"/>
  <c r="X384" i="9" s="1"/>
  <c r="E384" i="9"/>
  <c r="L491" i="9"/>
  <c r="X491" i="9" s="1"/>
  <c r="I294" i="9"/>
  <c r="H479" i="9"/>
  <c r="F479" i="9"/>
  <c r="F453" i="9"/>
  <c r="N453" i="9"/>
  <c r="Z453" i="9" s="1"/>
  <c r="H426" i="9"/>
  <c r="G426" i="9"/>
  <c r="P392" i="9"/>
  <c r="AM392" i="9" s="1"/>
  <c r="I392" i="11" s="1"/>
  <c r="N354" i="9"/>
  <c r="Z354" i="9" s="1"/>
  <c r="G354" i="9"/>
  <c r="K500" i="9"/>
  <c r="H500" i="9"/>
  <c r="E398" i="9"/>
  <c r="D398" i="11" s="1"/>
  <c r="F398" i="9"/>
  <c r="N366" i="9"/>
  <c r="P366" i="9"/>
  <c r="AM366" i="9" s="1"/>
  <c r="I366" i="11" s="1"/>
  <c r="K339" i="9"/>
  <c r="W339" i="9" s="1"/>
  <c r="M339" i="9"/>
  <c r="Y339" i="9" s="1"/>
  <c r="G309" i="9"/>
  <c r="T309" i="9" s="1"/>
  <c r="O309" i="9"/>
  <c r="AA309" i="9" s="1"/>
  <c r="L405" i="9"/>
  <c r="X405" i="9" s="1"/>
  <c r="M405" i="9"/>
  <c r="Y405" i="9" s="1"/>
  <c r="P405" i="9"/>
  <c r="AM405" i="9" s="1"/>
  <c r="I405" i="11" s="1"/>
  <c r="M279" i="9"/>
  <c r="Y279" i="9" s="1"/>
  <c r="I279" i="9"/>
  <c r="H279" i="11" s="1"/>
  <c r="O251" i="9"/>
  <c r="AA251" i="9" s="1"/>
  <c r="G251" i="9"/>
  <c r="T251" i="9" s="1"/>
  <c r="L223" i="9"/>
  <c r="X223" i="9" s="1"/>
  <c r="I223" i="9"/>
  <c r="V223" i="9" s="1"/>
  <c r="H192" i="9"/>
  <c r="K192" i="9"/>
  <c r="K420" i="9"/>
  <c r="W420" i="9" s="1"/>
  <c r="N420" i="9"/>
  <c r="Z420" i="9" s="1"/>
  <c r="O278" i="9"/>
  <c r="AA278" i="9" s="1"/>
  <c r="P413" i="9"/>
  <c r="AM413" i="9" s="1"/>
  <c r="I413" i="11" s="1"/>
  <c r="H318" i="9"/>
  <c r="U318" i="9" s="1"/>
  <c r="I255" i="9"/>
  <c r="G222" i="9"/>
  <c r="G191" i="9"/>
  <c r="H261" i="9"/>
  <c r="N286" i="9"/>
  <c r="Z286" i="9" s="1"/>
  <c r="L286" i="9"/>
  <c r="X286" i="9" s="1"/>
  <c r="L194" i="9"/>
  <c r="E206" i="9"/>
  <c r="I206" i="9"/>
  <c r="G344" i="9"/>
  <c r="F429" i="9"/>
  <c r="P140" i="9"/>
  <c r="AM140" i="9" s="1"/>
  <c r="I140" i="11" s="1"/>
  <c r="Z168" i="9"/>
  <c r="Y168" i="9"/>
  <c r="X168" i="9"/>
  <c r="W168" i="9"/>
  <c r="H2" i="9"/>
  <c r="I462" i="9"/>
  <c r="H462" i="11" s="1"/>
  <c r="K432" i="9"/>
  <c r="W432" i="9" s="1"/>
  <c r="I400" i="9"/>
  <c r="E368" i="9"/>
  <c r="L301" i="9"/>
  <c r="X301" i="9" s="1"/>
  <c r="F471" i="9"/>
  <c r="G440" i="9"/>
  <c r="T440" i="9" s="1"/>
  <c r="L408" i="9"/>
  <c r="X408" i="9" s="1"/>
  <c r="E372" i="9"/>
  <c r="D372" i="11" s="1"/>
  <c r="E343" i="9"/>
  <c r="M312" i="9"/>
  <c r="Y312" i="9" s="1"/>
  <c r="I282" i="9"/>
  <c r="E253" i="9"/>
  <c r="G228" i="9"/>
  <c r="H212" i="9"/>
  <c r="U212" i="9" s="1"/>
  <c r="H456" i="9"/>
  <c r="U456" i="9" s="1"/>
  <c r="N225" i="9"/>
  <c r="Z225" i="9" s="1"/>
  <c r="L213" i="9"/>
  <c r="X213" i="9" s="1"/>
  <c r="R166" i="9"/>
  <c r="D166" i="11"/>
  <c r="F2" i="9"/>
  <c r="S2" i="9" s="1"/>
  <c r="Q166" i="9"/>
  <c r="M494" i="9"/>
  <c r="Y494" i="9" s="1"/>
  <c r="P494" i="9"/>
  <c r="AM494" i="9" s="1"/>
  <c r="I494" i="11" s="1"/>
  <c r="H494" i="9"/>
  <c r="G494" i="11" s="1"/>
  <c r="P462" i="9"/>
  <c r="AM462" i="9" s="1"/>
  <c r="I462" i="11" s="1"/>
  <c r="N462" i="9"/>
  <c r="Z462" i="9" s="1"/>
  <c r="L462" i="9"/>
  <c r="X462" i="9" s="1"/>
  <c r="E432" i="9"/>
  <c r="L432" i="9"/>
  <c r="X432" i="9" s="1"/>
  <c r="N432" i="9"/>
  <c r="Z432" i="9" s="1"/>
  <c r="F432" i="9"/>
  <c r="F400" i="9"/>
  <c r="S400" i="9" s="1"/>
  <c r="E400" i="9"/>
  <c r="K400" i="9"/>
  <c r="W400" i="9" s="1"/>
  <c r="H368" i="9"/>
  <c r="K368" i="9"/>
  <c r="W368" i="9" s="1"/>
  <c r="I368" i="9"/>
  <c r="M331" i="9"/>
  <c r="Y331" i="9" s="1"/>
  <c r="N331" i="9"/>
  <c r="Z331" i="9" s="1"/>
  <c r="E331" i="9"/>
  <c r="R331" i="9" s="1"/>
  <c r="E301" i="9"/>
  <c r="N301" i="9"/>
  <c r="Z301" i="9" s="1"/>
  <c r="E480" i="9"/>
  <c r="R480" i="9" s="1"/>
  <c r="I480" i="9"/>
  <c r="O457" i="9"/>
  <c r="AA457" i="9" s="1"/>
  <c r="L457" i="9"/>
  <c r="X457" i="9" s="1"/>
  <c r="P457" i="9"/>
  <c r="AM457" i="9" s="1"/>
  <c r="I457" i="11" s="1"/>
  <c r="G428" i="9"/>
  <c r="T428" i="9" s="1"/>
  <c r="L428" i="9"/>
  <c r="X428" i="9" s="1"/>
  <c r="H428" i="9"/>
  <c r="U428" i="9" s="1"/>
  <c r="N399" i="9"/>
  <c r="Z399" i="9" s="1"/>
  <c r="O399" i="9"/>
  <c r="AA399" i="9" s="1"/>
  <c r="E362" i="9"/>
  <c r="N362" i="9"/>
  <c r="Z362" i="9" s="1"/>
  <c r="O324" i="9"/>
  <c r="AA324" i="9" s="1"/>
  <c r="E324" i="9"/>
  <c r="L324" i="9"/>
  <c r="X324" i="9" s="1"/>
  <c r="N290" i="9"/>
  <c r="Z290" i="9" s="1"/>
  <c r="P290" i="9"/>
  <c r="AM290" i="9" s="1"/>
  <c r="I290" i="11" s="1"/>
  <c r="M201" i="9"/>
  <c r="Y201" i="9" s="1"/>
  <c r="I201" i="9"/>
  <c r="H201" i="11" s="1"/>
  <c r="P454" i="9"/>
  <c r="AM454" i="9" s="1"/>
  <c r="I454" i="11" s="1"/>
  <c r="M454" i="9"/>
  <c r="Y454" i="9" s="1"/>
  <c r="E467" i="9"/>
  <c r="N467" i="9"/>
  <c r="Z467" i="9" s="1"/>
  <c r="F278" i="9"/>
  <c r="E278" i="9"/>
  <c r="R278" i="9" s="1"/>
  <c r="K413" i="9"/>
  <c r="W413" i="9" s="1"/>
  <c r="M413" i="9"/>
  <c r="Y413" i="9" s="1"/>
  <c r="G318" i="9"/>
  <c r="T318" i="9" s="1"/>
  <c r="P318" i="9"/>
  <c r="AM318" i="9" s="1"/>
  <c r="I318" i="11" s="1"/>
  <c r="H255" i="9"/>
  <c r="H222" i="9"/>
  <c r="F191" i="9"/>
  <c r="E191" i="9"/>
  <c r="D191" i="11" s="1"/>
  <c r="E261" i="9"/>
  <c r="R261" i="9" s="1"/>
  <c r="I261" i="9"/>
  <c r="F286" i="9"/>
  <c r="S286" i="9" s="1"/>
  <c r="G286" i="9"/>
  <c r="T286" i="9" s="1"/>
  <c r="E194" i="9"/>
  <c r="M206" i="9"/>
  <c r="Y206" i="9" s="1"/>
  <c r="L206" i="9"/>
  <c r="O93" i="9"/>
  <c r="AA93" i="9" s="1"/>
  <c r="E125" i="9"/>
  <c r="K193" i="9"/>
  <c r="W193" i="9" s="1"/>
  <c r="E168" i="9"/>
  <c r="N483" i="9"/>
  <c r="Z483" i="9" s="1"/>
  <c r="F483" i="9"/>
  <c r="L483" i="9"/>
  <c r="X483" i="9" s="1"/>
  <c r="M483" i="9"/>
  <c r="Y483" i="9" s="1"/>
  <c r="K483" i="9"/>
  <c r="W483" i="9" s="1"/>
  <c r="H483" i="9"/>
  <c r="U483" i="9" s="1"/>
  <c r="P483" i="9"/>
  <c r="AM483" i="9" s="1"/>
  <c r="I483" i="11" s="1"/>
  <c r="L445" i="9"/>
  <c r="X445" i="9" s="1"/>
  <c r="P445" i="9"/>
  <c r="AM445" i="9" s="1"/>
  <c r="I445" i="11" s="1"/>
  <c r="N445" i="9"/>
  <c r="Z445" i="9" s="1"/>
  <c r="G445" i="9"/>
  <c r="I445" i="9"/>
  <c r="H445" i="11" s="1"/>
  <c r="H445" i="9"/>
  <c r="U445" i="9" s="1"/>
  <c r="K445" i="9"/>
  <c r="W445" i="9" s="1"/>
  <c r="N417" i="9"/>
  <c r="Z417" i="9" s="1"/>
  <c r="M417" i="9"/>
  <c r="Y417" i="9" s="1"/>
  <c r="K417" i="9"/>
  <c r="W417" i="9" s="1"/>
  <c r="G417" i="9"/>
  <c r="F417" i="11" s="1"/>
  <c r="F417" i="9"/>
  <c r="E417" i="9"/>
  <c r="R417" i="9" s="1"/>
  <c r="I417" i="9"/>
  <c r="V417" i="9" s="1"/>
  <c r="P385" i="9"/>
  <c r="AM385" i="9" s="1"/>
  <c r="I385" i="11" s="1"/>
  <c r="F385" i="9"/>
  <c r="L385" i="9"/>
  <c r="X385" i="9" s="1"/>
  <c r="K385" i="9"/>
  <c r="W385" i="9" s="1"/>
  <c r="I385" i="9"/>
  <c r="H385" i="11" s="1"/>
  <c r="O385" i="9"/>
  <c r="M385" i="9"/>
  <c r="Y385" i="9" s="1"/>
  <c r="O344" i="9"/>
  <c r="AA344" i="9" s="1"/>
  <c r="F344" i="9"/>
  <c r="K344" i="9"/>
  <c r="M344" i="9"/>
  <c r="Y344" i="9" s="1"/>
  <c r="E344" i="9"/>
  <c r="R344" i="9" s="1"/>
  <c r="I344" i="9"/>
  <c r="V344" i="9" s="1"/>
  <c r="H344" i="9"/>
  <c r="O317" i="9"/>
  <c r="AA317" i="9" s="1"/>
  <c r="E317" i="9"/>
  <c r="R317" i="9" s="1"/>
  <c r="G317" i="9"/>
  <c r="F317" i="11" s="1"/>
  <c r="F317" i="9"/>
  <c r="I317" i="9"/>
  <c r="P317" i="9"/>
  <c r="AM317" i="9" s="1"/>
  <c r="I317" i="11" s="1"/>
  <c r="L493" i="9"/>
  <c r="X493" i="9" s="1"/>
  <c r="G493" i="9"/>
  <c r="N493" i="9"/>
  <c r="Z493" i="9" s="1"/>
  <c r="H493" i="9"/>
  <c r="G493" i="11" s="1"/>
  <c r="I493" i="9"/>
  <c r="H493" i="11" s="1"/>
  <c r="P493" i="9"/>
  <c r="AM493" i="9" s="1"/>
  <c r="I493" i="11" s="1"/>
  <c r="F468" i="9"/>
  <c r="N468" i="9"/>
  <c r="Z468" i="9" s="1"/>
  <c r="E468" i="9"/>
  <c r="P468" i="9"/>
  <c r="AM468" i="9" s="1"/>
  <c r="I468" i="11" s="1"/>
  <c r="L468" i="9"/>
  <c r="X468" i="9" s="1"/>
  <c r="L441" i="9"/>
  <c r="X441" i="9" s="1"/>
  <c r="K441" i="9"/>
  <c r="W441" i="9" s="1"/>
  <c r="G441" i="9"/>
  <c r="P441" i="9"/>
  <c r="AM441" i="9" s="1"/>
  <c r="I441" i="11" s="1"/>
  <c r="M441" i="9"/>
  <c r="Y441" i="9" s="1"/>
  <c r="F441" i="9"/>
  <c r="F419" i="9"/>
  <c r="G419" i="9"/>
  <c r="F419" i="11" s="1"/>
  <c r="E419" i="9"/>
  <c r="R419" i="9" s="1"/>
  <c r="P419" i="9"/>
  <c r="AM419" i="9" s="1"/>
  <c r="I419" i="11" s="1"/>
  <c r="I419" i="9"/>
  <c r="H381" i="9"/>
  <c r="U381" i="9" s="1"/>
  <c r="E381" i="9"/>
  <c r="G381" i="9"/>
  <c r="L381" i="9"/>
  <c r="X381" i="9" s="1"/>
  <c r="M381" i="9"/>
  <c r="Y381" i="9" s="1"/>
  <c r="P381" i="9"/>
  <c r="AM381" i="9" s="1"/>
  <c r="I381" i="11" s="1"/>
  <c r="O341" i="9"/>
  <c r="AA341" i="9" s="1"/>
  <c r="N341" i="9"/>
  <c r="Z341" i="9" s="1"/>
  <c r="I341" i="9"/>
  <c r="K341" i="9"/>
  <c r="W341" i="9" s="1"/>
  <c r="F341" i="9"/>
  <c r="M341" i="9"/>
  <c r="Y341" i="9" s="1"/>
  <c r="H306" i="9"/>
  <c r="O306" i="9"/>
  <c r="AA306" i="9" s="1"/>
  <c r="F306" i="9"/>
  <c r="L306" i="9"/>
  <c r="X306" i="9" s="1"/>
  <c r="G306" i="9"/>
  <c r="T306" i="9" s="1"/>
  <c r="I488" i="9"/>
  <c r="V488" i="9" s="1"/>
  <c r="E488" i="9"/>
  <c r="R488" i="9" s="1"/>
  <c r="K488" i="9"/>
  <c r="W488" i="9" s="1"/>
  <c r="L488" i="9"/>
  <c r="X488" i="9" s="1"/>
  <c r="H488" i="9"/>
  <c r="U488" i="9" s="1"/>
  <c r="E455" i="9"/>
  <c r="P455" i="9"/>
  <c r="AM455" i="9" s="1"/>
  <c r="I455" i="11" s="1"/>
  <c r="M455" i="9"/>
  <c r="Y455" i="9" s="1"/>
  <c r="L455" i="9"/>
  <c r="X455" i="9" s="1"/>
  <c r="F455" i="9"/>
  <c r="S455" i="9" s="1"/>
  <c r="O455" i="9"/>
  <c r="AA455" i="9" s="1"/>
  <c r="O418" i="9"/>
  <c r="AA418" i="9" s="1"/>
  <c r="P418" i="9"/>
  <c r="AM418" i="9" s="1"/>
  <c r="I418" i="11" s="1"/>
  <c r="I418" i="9"/>
  <c r="N418" i="9"/>
  <c r="Z418" i="9" s="1"/>
  <c r="G418" i="9"/>
  <c r="E418" i="9"/>
  <c r="D418" i="11" s="1"/>
  <c r="K418" i="9"/>
  <c r="W418" i="9" s="1"/>
  <c r="N384" i="9"/>
  <c r="Z384" i="9" s="1"/>
  <c r="K384" i="9"/>
  <c r="W384" i="9" s="1"/>
  <c r="G384" i="9"/>
  <c r="F384" i="11" s="1"/>
  <c r="F384" i="9"/>
  <c r="S384" i="9" s="1"/>
  <c r="P384" i="9"/>
  <c r="AM384" i="9" s="1"/>
  <c r="I384" i="11" s="1"/>
  <c r="H356" i="9"/>
  <c r="K356" i="9"/>
  <c r="W356" i="9" s="1"/>
  <c r="E356" i="9"/>
  <c r="F356" i="9"/>
  <c r="P356" i="9"/>
  <c r="AM356" i="9" s="1"/>
  <c r="I356" i="11" s="1"/>
  <c r="L330" i="9"/>
  <c r="X330" i="9" s="1"/>
  <c r="N330" i="9"/>
  <c r="Z330" i="9" s="1"/>
  <c r="F330" i="9"/>
  <c r="E330" i="9"/>
  <c r="R330" i="9" s="1"/>
  <c r="H330" i="9"/>
  <c r="U330" i="9" s="1"/>
  <c r="G330" i="9"/>
  <c r="P330" i="9"/>
  <c r="AM330" i="9" s="1"/>
  <c r="I330" i="11" s="1"/>
  <c r="L296" i="9"/>
  <c r="X296" i="9" s="1"/>
  <c r="I296" i="9"/>
  <c r="E296" i="9"/>
  <c r="H296" i="9"/>
  <c r="M296" i="9"/>
  <c r="Y296" i="9" s="1"/>
  <c r="O357" i="9"/>
  <c r="AA357" i="9" s="1"/>
  <c r="P357" i="9"/>
  <c r="AM357" i="9" s="1"/>
  <c r="I357" i="11" s="1"/>
  <c r="E357" i="9"/>
  <c r="F357" i="9"/>
  <c r="S357" i="9" s="1"/>
  <c r="H357" i="9"/>
  <c r="U357" i="9" s="1"/>
  <c r="N357" i="9"/>
  <c r="Z357" i="9" s="1"/>
  <c r="F268" i="9"/>
  <c r="E268" i="11" s="1"/>
  <c r="P268" i="9"/>
  <c r="AM268" i="9" s="1"/>
  <c r="I268" i="11" s="1"/>
  <c r="O268" i="9"/>
  <c r="AA268" i="9" s="1"/>
  <c r="I268" i="9"/>
  <c r="E268" i="9"/>
  <c r="D268" i="11" s="1"/>
  <c r="K268" i="9"/>
  <c r="W268" i="9" s="1"/>
  <c r="P237" i="9"/>
  <c r="AM237" i="9" s="1"/>
  <c r="I237" i="11" s="1"/>
  <c r="I237" i="9"/>
  <c r="M237" i="9"/>
  <c r="Y237" i="9" s="1"/>
  <c r="F237" i="9"/>
  <c r="S237" i="9" s="1"/>
  <c r="E237" i="9"/>
  <c r="R237" i="9" s="1"/>
  <c r="N237" i="9"/>
  <c r="Z237" i="9" s="1"/>
  <c r="G212" i="9"/>
  <c r="F212" i="9"/>
  <c r="L212" i="9"/>
  <c r="X212" i="9" s="1"/>
  <c r="P212" i="9"/>
  <c r="AM212" i="9" s="1"/>
  <c r="I212" i="11" s="1"/>
  <c r="N212" i="9"/>
  <c r="Z212" i="9" s="1"/>
  <c r="H180" i="9"/>
  <c r="U180" i="9" s="1"/>
  <c r="E180" i="9"/>
  <c r="R180" i="9" s="1"/>
  <c r="L180" i="9"/>
  <c r="X180" i="9" s="1"/>
  <c r="M180" i="9"/>
  <c r="Y180" i="9" s="1"/>
  <c r="N180" i="9"/>
  <c r="Z180" i="9" s="1"/>
  <c r="K361" i="9"/>
  <c r="W361" i="9" s="1"/>
  <c r="L361" i="9"/>
  <c r="X361" i="9" s="1"/>
  <c r="G361" i="9"/>
  <c r="I361" i="9"/>
  <c r="V361" i="9" s="1"/>
  <c r="F259" i="9"/>
  <c r="G259" i="9"/>
  <c r="O259" i="9"/>
  <c r="AA259" i="9" s="1"/>
  <c r="K259" i="9"/>
  <c r="W259" i="9" s="1"/>
  <c r="G379" i="9"/>
  <c r="T379" i="9" s="1"/>
  <c r="P379" i="9"/>
  <c r="AM379" i="9" s="1"/>
  <c r="I379" i="11" s="1"/>
  <c r="M379" i="9"/>
  <c r="Y379" i="9" s="1"/>
  <c r="L379" i="9"/>
  <c r="X379" i="9" s="1"/>
  <c r="G288" i="9"/>
  <c r="F288" i="9"/>
  <c r="H288" i="9"/>
  <c r="K288" i="9"/>
  <c r="W288" i="9" s="1"/>
  <c r="K246" i="9"/>
  <c r="W246" i="9" s="1"/>
  <c r="M246" i="9"/>
  <c r="Y246" i="9" s="1"/>
  <c r="L246" i="9"/>
  <c r="X246" i="9" s="1"/>
  <c r="H246" i="9"/>
  <c r="P211" i="9"/>
  <c r="AM211" i="9" s="1"/>
  <c r="I211" i="11" s="1"/>
  <c r="I211" i="9"/>
  <c r="K211" i="9"/>
  <c r="W211" i="9" s="1"/>
  <c r="L211" i="9"/>
  <c r="X211" i="9" s="1"/>
  <c r="F179" i="9"/>
  <c r="H179" i="9"/>
  <c r="O179" i="9"/>
  <c r="AA179" i="9" s="1"/>
  <c r="K179" i="9"/>
  <c r="W179" i="9" s="1"/>
  <c r="E367" i="9"/>
  <c r="D367" i="11" s="1"/>
  <c r="K367" i="9"/>
  <c r="W367" i="9" s="1"/>
  <c r="I367" i="9"/>
  <c r="F367" i="9"/>
  <c r="K248" i="9"/>
  <c r="W248" i="9" s="1"/>
  <c r="N248" i="9"/>
  <c r="Z248" i="9" s="1"/>
  <c r="G248" i="9"/>
  <c r="E248" i="9"/>
  <c r="P234" i="9"/>
  <c r="AM234" i="9" s="1"/>
  <c r="I234" i="11" s="1"/>
  <c r="K234" i="9"/>
  <c r="W234" i="9" s="1"/>
  <c r="F234" i="9"/>
  <c r="E234" i="9"/>
  <c r="G170" i="9"/>
  <c r="T170" i="9" s="1"/>
  <c r="P170" i="9"/>
  <c r="AM170" i="9" s="1"/>
  <c r="I170" i="11" s="1"/>
  <c r="M170" i="9"/>
  <c r="Y170" i="9" s="1"/>
  <c r="O170" i="9"/>
  <c r="AA170" i="9" s="1"/>
  <c r="O407" i="9"/>
  <c r="AA407" i="9" s="1"/>
  <c r="M407" i="9"/>
  <c r="Y407" i="9" s="1"/>
  <c r="H407" i="9"/>
  <c r="H386" i="9"/>
  <c r="G386" i="11" s="1"/>
  <c r="P386" i="9"/>
  <c r="AM386" i="9" s="1"/>
  <c r="I386" i="11" s="1"/>
  <c r="G386" i="9"/>
  <c r="E233" i="9"/>
  <c r="F233" i="9"/>
  <c r="K233" i="9"/>
  <c r="W233" i="9" s="1"/>
  <c r="H169" i="9"/>
  <c r="P169" i="9"/>
  <c r="AM169" i="9" s="1"/>
  <c r="I169" i="11" s="1"/>
  <c r="M169" i="9"/>
  <c r="Y169" i="9" s="1"/>
  <c r="O169" i="9"/>
  <c r="AA169" i="9" s="1"/>
  <c r="L169" i="9"/>
  <c r="X169" i="9" s="1"/>
  <c r="N292" i="9"/>
  <c r="Z292" i="9" s="1"/>
  <c r="H292" i="9"/>
  <c r="G292" i="11" s="1"/>
  <c r="O159" i="9"/>
  <c r="AA159" i="9" s="1"/>
  <c r="I159" i="9"/>
  <c r="M153" i="9"/>
  <c r="Y153" i="9" s="1"/>
  <c r="O153" i="9"/>
  <c r="AA153" i="9" s="1"/>
  <c r="P459" i="9"/>
  <c r="AM459" i="9" s="1"/>
  <c r="I459" i="11" s="1"/>
  <c r="O459" i="9"/>
  <c r="AA459" i="9" s="1"/>
  <c r="M459" i="9"/>
  <c r="K365" i="9"/>
  <c r="W365" i="9" s="1"/>
  <c r="P365" i="9"/>
  <c r="AM365" i="9" s="1"/>
  <c r="I365" i="11" s="1"/>
  <c r="I365" i="9"/>
  <c r="P475" i="9"/>
  <c r="AM475" i="9" s="1"/>
  <c r="I475" i="11" s="1"/>
  <c r="N475" i="9"/>
  <c r="Z475" i="9" s="1"/>
  <c r="F475" i="9"/>
  <c r="S475" i="9" s="1"/>
  <c r="M375" i="9"/>
  <c r="Y375" i="9" s="1"/>
  <c r="P375" i="9"/>
  <c r="AM375" i="9" s="1"/>
  <c r="I375" i="11" s="1"/>
  <c r="F375" i="9"/>
  <c r="I375" i="9"/>
  <c r="L375" i="9"/>
  <c r="X375" i="9" s="1"/>
  <c r="P449" i="9"/>
  <c r="AM449" i="9" s="1"/>
  <c r="I449" i="11" s="1"/>
  <c r="F449" i="9"/>
  <c r="E449" i="9"/>
  <c r="R449" i="9" s="1"/>
  <c r="I449" i="9"/>
  <c r="N449" i="9"/>
  <c r="Z449" i="9" s="1"/>
  <c r="O449" i="9"/>
  <c r="AA449" i="9" s="1"/>
  <c r="G230" i="9"/>
  <c r="F230" i="11" s="1"/>
  <c r="M230" i="9"/>
  <c r="Y230" i="9" s="1"/>
  <c r="I230" i="9"/>
  <c r="O230" i="9"/>
  <c r="AA230" i="9" s="1"/>
  <c r="H230" i="9"/>
  <c r="U230" i="9" s="1"/>
  <c r="G295" i="9"/>
  <c r="O295" i="9"/>
  <c r="M295" i="9"/>
  <c r="Y295" i="9" s="1"/>
  <c r="P295" i="9"/>
  <c r="AM295" i="9" s="1"/>
  <c r="I295" i="11" s="1"/>
  <c r="I295" i="9"/>
  <c r="H295" i="11" s="1"/>
  <c r="F295" i="9"/>
  <c r="M277" i="9"/>
  <c r="Y277" i="9" s="1"/>
  <c r="I277" i="9"/>
  <c r="H277" i="11" s="1"/>
  <c r="P277" i="9"/>
  <c r="AM277" i="9" s="1"/>
  <c r="I277" i="11" s="1"/>
  <c r="K277" i="9"/>
  <c r="L277" i="9"/>
  <c r="X277" i="9" s="1"/>
  <c r="E277" i="9"/>
  <c r="D277" i="11" s="1"/>
  <c r="I484" i="9"/>
  <c r="L484" i="9"/>
  <c r="X484" i="9" s="1"/>
  <c r="P484" i="9"/>
  <c r="AM484" i="9" s="1"/>
  <c r="I484" i="11" s="1"/>
  <c r="K484" i="9"/>
  <c r="W484" i="9" s="1"/>
  <c r="F484" i="9"/>
  <c r="E484" i="11" s="1"/>
  <c r="K210" i="9"/>
  <c r="G210" i="9"/>
  <c r="E210" i="9"/>
  <c r="M210" i="9"/>
  <c r="Y210" i="9" s="1"/>
  <c r="O210" i="9"/>
  <c r="AA210" i="9" s="1"/>
  <c r="L210" i="9"/>
  <c r="X210" i="9" s="1"/>
  <c r="H210" i="9"/>
  <c r="G210" i="11" s="1"/>
  <c r="G283" i="9"/>
  <c r="F283" i="9"/>
  <c r="L283" i="9"/>
  <c r="X283" i="9" s="1"/>
  <c r="P283" i="9"/>
  <c r="AM283" i="9" s="1"/>
  <c r="I283" i="11" s="1"/>
  <c r="H283" i="9"/>
  <c r="E283" i="9"/>
  <c r="N283" i="9"/>
  <c r="Z283" i="9" s="1"/>
  <c r="H241" i="9"/>
  <c r="U241" i="9" s="1"/>
  <c r="G241" i="9"/>
  <c r="F241" i="11" s="1"/>
  <c r="E241" i="9"/>
  <c r="D241" i="11" s="1"/>
  <c r="O241" i="9"/>
  <c r="AA241" i="9" s="1"/>
  <c r="F241" i="9"/>
  <c r="S241" i="9" s="1"/>
  <c r="P241" i="9"/>
  <c r="AM241" i="9" s="1"/>
  <c r="I241" i="11" s="1"/>
  <c r="E154" i="9"/>
  <c r="H154" i="9"/>
  <c r="E473" i="9"/>
  <c r="F473" i="9"/>
  <c r="E473" i="11" s="1"/>
  <c r="I473" i="9"/>
  <c r="E442" i="9"/>
  <c r="M442" i="9"/>
  <c r="Y442" i="9" s="1"/>
  <c r="H412" i="9"/>
  <c r="K412" i="9"/>
  <c r="W412" i="9" s="1"/>
  <c r="M412" i="9"/>
  <c r="Y412" i="9" s="1"/>
  <c r="L412" i="9"/>
  <c r="X412" i="9" s="1"/>
  <c r="N412" i="9"/>
  <c r="Z412" i="9" s="1"/>
  <c r="P412" i="9"/>
  <c r="AM412" i="9" s="1"/>
  <c r="I412" i="11" s="1"/>
  <c r="I412" i="9"/>
  <c r="G412" i="9"/>
  <c r="O412" i="9"/>
  <c r="AA412" i="9" s="1"/>
  <c r="K382" i="9"/>
  <c r="N382" i="9"/>
  <c r="Z382" i="9" s="1"/>
  <c r="P382" i="9"/>
  <c r="AM382" i="9" s="1"/>
  <c r="I382" i="11" s="1"/>
  <c r="H382" i="9"/>
  <c r="G382" i="11" s="1"/>
  <c r="O382" i="9"/>
  <c r="AA382" i="9" s="1"/>
  <c r="M382" i="9"/>
  <c r="Y382" i="9" s="1"/>
  <c r="E382" i="9"/>
  <c r="R382" i="9" s="1"/>
  <c r="G382" i="9"/>
  <c r="L342" i="9"/>
  <c r="X342" i="9" s="1"/>
  <c r="G342" i="9"/>
  <c r="T342" i="9" s="1"/>
  <c r="P342" i="9"/>
  <c r="AM342" i="9" s="1"/>
  <c r="I342" i="11" s="1"/>
  <c r="I342" i="9"/>
  <c r="K342" i="9"/>
  <c r="F342" i="9"/>
  <c r="S342" i="9" s="1"/>
  <c r="N342" i="9"/>
  <c r="Z342" i="9" s="1"/>
  <c r="E342" i="9"/>
  <c r="L311" i="9"/>
  <c r="E311" i="9"/>
  <c r="N311" i="9"/>
  <c r="Z311" i="9" s="1"/>
  <c r="I311" i="9"/>
  <c r="H311" i="11" s="1"/>
  <c r="O311" i="9"/>
  <c r="AA311" i="9" s="1"/>
  <c r="F311" i="9"/>
  <c r="P311" i="9"/>
  <c r="AM311" i="9" s="1"/>
  <c r="I311" i="11" s="1"/>
  <c r="G311" i="9"/>
  <c r="T311" i="9" s="1"/>
  <c r="G464" i="9"/>
  <c r="T464" i="9" s="1"/>
  <c r="I464" i="9"/>
  <c r="M437" i="9"/>
  <c r="Y437" i="9" s="1"/>
  <c r="G437" i="9"/>
  <c r="E437" i="9"/>
  <c r="P373" i="9"/>
  <c r="AM373" i="9" s="1"/>
  <c r="I373" i="11" s="1"/>
  <c r="F373" i="9"/>
  <c r="E373" i="9"/>
  <c r="M340" i="9"/>
  <c r="Y340" i="9" s="1"/>
  <c r="L340" i="9"/>
  <c r="X340" i="9" s="1"/>
  <c r="H303" i="9"/>
  <c r="U303" i="9" s="1"/>
  <c r="E303" i="9"/>
  <c r="K303" i="9"/>
  <c r="I303" i="9"/>
  <c r="V303" i="9" s="1"/>
  <c r="P303" i="9"/>
  <c r="AM303" i="9" s="1"/>
  <c r="I303" i="11" s="1"/>
  <c r="N303" i="9"/>
  <c r="Z303" i="9" s="1"/>
  <c r="O303" i="9"/>
  <c r="AA303" i="9" s="1"/>
  <c r="L303" i="9"/>
  <c r="X303" i="9" s="1"/>
  <c r="K485" i="9"/>
  <c r="W485" i="9" s="1"/>
  <c r="N485" i="9"/>
  <c r="Z485" i="9" s="1"/>
  <c r="N452" i="9"/>
  <c r="Z452" i="9" s="1"/>
  <c r="K452" i="9"/>
  <c r="W452" i="9" s="1"/>
  <c r="P452" i="9"/>
  <c r="AM452" i="9" s="1"/>
  <c r="I452" i="11" s="1"/>
  <c r="E452" i="9"/>
  <c r="L452" i="9"/>
  <c r="F452" i="9"/>
  <c r="S452" i="9" s="1"/>
  <c r="O452" i="9"/>
  <c r="AA452" i="9" s="1"/>
  <c r="G452" i="9"/>
  <c r="E416" i="9"/>
  <c r="P416" i="9"/>
  <c r="AM416" i="9" s="1"/>
  <c r="I416" i="11" s="1"/>
  <c r="L416" i="9"/>
  <c r="X416" i="9" s="1"/>
  <c r="N416" i="9"/>
  <c r="Z416" i="9" s="1"/>
  <c r="K416" i="9"/>
  <c r="G416" i="9"/>
  <c r="T416" i="9" s="1"/>
  <c r="F416" i="9"/>
  <c r="E416" i="11" s="1"/>
  <c r="M416" i="9"/>
  <c r="Y416" i="9" s="1"/>
  <c r="N380" i="9"/>
  <c r="Z380" i="9" s="1"/>
  <c r="O380" i="9"/>
  <c r="AA380" i="9" s="1"/>
  <c r="L380" i="9"/>
  <c r="X380" i="9" s="1"/>
  <c r="H380" i="9"/>
  <c r="G380" i="9"/>
  <c r="M380" i="9"/>
  <c r="Y380" i="9" s="1"/>
  <c r="P380" i="9"/>
  <c r="AM380" i="9" s="1"/>
  <c r="I380" i="11" s="1"/>
  <c r="E380" i="9"/>
  <c r="K380" i="9"/>
  <c r="W380" i="9" s="1"/>
  <c r="H353" i="9"/>
  <c r="P353" i="9"/>
  <c r="AM353" i="9" s="1"/>
  <c r="I353" i="11" s="1"/>
  <c r="K353" i="9"/>
  <c r="W353" i="9" s="1"/>
  <c r="E353" i="9"/>
  <c r="R353" i="9" s="1"/>
  <c r="G353" i="9"/>
  <c r="F353" i="11" s="1"/>
  <c r="I353" i="9"/>
  <c r="H353" i="11" s="1"/>
  <c r="O353" i="9"/>
  <c r="AA353" i="9" s="1"/>
  <c r="L353" i="9"/>
  <c r="F353" i="9"/>
  <c r="S353" i="9" s="1"/>
  <c r="L326" i="9"/>
  <c r="X326" i="9" s="1"/>
  <c r="K326" i="9"/>
  <c r="W326" i="9" s="1"/>
  <c r="P326" i="9"/>
  <c r="AM326" i="9" s="1"/>
  <c r="I326" i="11" s="1"/>
  <c r="I326" i="9"/>
  <c r="V326" i="9" s="1"/>
  <c r="E326" i="9"/>
  <c r="D326" i="11" s="1"/>
  <c r="H326" i="9"/>
  <c r="G326" i="9"/>
  <c r="M326" i="9"/>
  <c r="Y326" i="9" s="1"/>
  <c r="G293" i="9"/>
  <c r="F293" i="9"/>
  <c r="H293" i="9"/>
  <c r="P293" i="9"/>
  <c r="AM293" i="9" s="1"/>
  <c r="I293" i="11" s="1"/>
  <c r="N293" i="9"/>
  <c r="Z293" i="9" s="1"/>
  <c r="L293" i="9"/>
  <c r="X293" i="9" s="1"/>
  <c r="E293" i="9"/>
  <c r="D293" i="11" s="1"/>
  <c r="M293" i="9"/>
  <c r="Y293" i="9" s="1"/>
  <c r="I347" i="9"/>
  <c r="V347" i="9" s="1"/>
  <c r="M347" i="9"/>
  <c r="Y347" i="9" s="1"/>
  <c r="N347" i="9"/>
  <c r="O347" i="9"/>
  <c r="AA347" i="9" s="1"/>
  <c r="E347" i="9"/>
  <c r="R347" i="9" s="1"/>
  <c r="L347" i="9"/>
  <c r="X347" i="9" s="1"/>
  <c r="H347" i="9"/>
  <c r="L266" i="9"/>
  <c r="X266" i="9" s="1"/>
  <c r="N266" i="9"/>
  <c r="Z266" i="9" s="1"/>
  <c r="I266" i="9"/>
  <c r="P266" i="9"/>
  <c r="AM266" i="9" s="1"/>
  <c r="I266" i="11" s="1"/>
  <c r="K266" i="9"/>
  <c r="W266" i="9" s="1"/>
  <c r="E266" i="9"/>
  <c r="D266" i="11" s="1"/>
  <c r="F266" i="9"/>
  <c r="M266" i="9"/>
  <c r="I235" i="9"/>
  <c r="O235" i="9"/>
  <c r="AA235" i="9" s="1"/>
  <c r="N235" i="9"/>
  <c r="Z235" i="9" s="1"/>
  <c r="P235" i="9"/>
  <c r="AM235" i="9" s="1"/>
  <c r="I235" i="11" s="1"/>
  <c r="M235" i="9"/>
  <c r="Y235" i="9" s="1"/>
  <c r="H235" i="9"/>
  <c r="G235" i="9"/>
  <c r="K235" i="9"/>
  <c r="H208" i="9"/>
  <c r="E208" i="9"/>
  <c r="R208" i="9" s="1"/>
  <c r="K208" i="9"/>
  <c r="W208" i="9" s="1"/>
  <c r="O208" i="9"/>
  <c r="AA208" i="9" s="1"/>
  <c r="M208" i="9"/>
  <c r="Y208" i="9" s="1"/>
  <c r="F208" i="9"/>
  <c r="S208" i="9" s="1"/>
  <c r="L208" i="9"/>
  <c r="X208" i="9" s="1"/>
  <c r="N208" i="9"/>
  <c r="G208" i="9"/>
  <c r="K176" i="9"/>
  <c r="W176" i="9" s="1"/>
  <c r="M176" i="9"/>
  <c r="Y176" i="9" s="1"/>
  <c r="O176" i="9"/>
  <c r="AA176" i="9" s="1"/>
  <c r="I176" i="9"/>
  <c r="H176" i="11" s="1"/>
  <c r="F176" i="9"/>
  <c r="E176" i="11" s="1"/>
  <c r="N176" i="9"/>
  <c r="Z176" i="9" s="1"/>
  <c r="L176" i="9"/>
  <c r="X176" i="9" s="1"/>
  <c r="P176" i="9"/>
  <c r="AM176" i="9" s="1"/>
  <c r="I176" i="11" s="1"/>
  <c r="H176" i="9"/>
  <c r="U176" i="9" s="1"/>
  <c r="I325" i="9"/>
  <c r="F325" i="9"/>
  <c r="N325" i="9"/>
  <c r="Z325" i="9" s="1"/>
  <c r="L325" i="9"/>
  <c r="X325" i="9" s="1"/>
  <c r="M325" i="9"/>
  <c r="Y325" i="9" s="1"/>
  <c r="K325" i="9"/>
  <c r="O325" i="9"/>
  <c r="AA325" i="9" s="1"/>
  <c r="P325" i="9"/>
  <c r="AM325" i="9" s="1"/>
  <c r="I325" i="11" s="1"/>
  <c r="H325" i="9"/>
  <c r="G325" i="11" s="1"/>
  <c r="K254" i="9"/>
  <c r="O254" i="9"/>
  <c r="AA254" i="9" s="1"/>
  <c r="L254" i="9"/>
  <c r="X254" i="9" s="1"/>
  <c r="I254" i="9"/>
  <c r="H254" i="9"/>
  <c r="N254" i="9"/>
  <c r="Z254" i="9" s="1"/>
  <c r="P254" i="9"/>
  <c r="AM254" i="9" s="1"/>
  <c r="I254" i="11" s="1"/>
  <c r="M254" i="9"/>
  <c r="Y254" i="9" s="1"/>
  <c r="M369" i="9"/>
  <c r="O369" i="9"/>
  <c r="AA369" i="9" s="1"/>
  <c r="L369" i="9"/>
  <c r="X369" i="9" s="1"/>
  <c r="I369" i="9"/>
  <c r="H369" i="9"/>
  <c r="E369" i="9"/>
  <c r="R369" i="9" s="1"/>
  <c r="N369" i="9"/>
  <c r="Z369" i="9" s="1"/>
  <c r="P369" i="9"/>
  <c r="AM369" i="9" s="1"/>
  <c r="I369" i="11" s="1"/>
  <c r="E285" i="9"/>
  <c r="I285" i="9"/>
  <c r="V285" i="9" s="1"/>
  <c r="K285" i="9"/>
  <c r="W285" i="9" s="1"/>
  <c r="O285" i="9"/>
  <c r="AA285" i="9" s="1"/>
  <c r="H285" i="9"/>
  <c r="G285" i="11" s="1"/>
  <c r="M285" i="9"/>
  <c r="Y285" i="9" s="1"/>
  <c r="N285" i="9"/>
  <c r="Z285" i="9" s="1"/>
  <c r="I242" i="9"/>
  <c r="H242" i="9"/>
  <c r="P242" i="9"/>
  <c r="AM242" i="9" s="1"/>
  <c r="I242" i="11" s="1"/>
  <c r="N242" i="9"/>
  <c r="Z242" i="9" s="1"/>
  <c r="L242" i="9"/>
  <c r="X242" i="9" s="1"/>
  <c r="K242" i="9"/>
  <c r="F242" i="9"/>
  <c r="S242" i="9" s="1"/>
  <c r="G242" i="9"/>
  <c r="F242" i="11" s="1"/>
  <c r="I207" i="9"/>
  <c r="V207" i="9" s="1"/>
  <c r="F207" i="9"/>
  <c r="N207" i="9"/>
  <c r="Z207" i="9" s="1"/>
  <c r="G207" i="9"/>
  <c r="T207" i="9" s="1"/>
  <c r="H207" i="9"/>
  <c r="M207" i="9"/>
  <c r="Y207" i="9" s="1"/>
  <c r="L207" i="9"/>
  <c r="X207" i="9" s="1"/>
  <c r="E207" i="9"/>
  <c r="D207" i="11" s="1"/>
  <c r="I175" i="9"/>
  <c r="K175" i="9"/>
  <c r="G175" i="9"/>
  <c r="T175" i="9" s="1"/>
  <c r="O175" i="9"/>
  <c r="AA175" i="9" s="1"/>
  <c r="M175" i="9"/>
  <c r="Y175" i="9" s="1"/>
  <c r="N175" i="9"/>
  <c r="Z175" i="9" s="1"/>
  <c r="F175" i="9"/>
  <c r="P175" i="9"/>
  <c r="AM175" i="9" s="1"/>
  <c r="I175" i="11" s="1"/>
  <c r="H175" i="9"/>
  <c r="E308" i="9"/>
  <c r="D308" i="11" s="1"/>
  <c r="G308" i="9"/>
  <c r="T308" i="9" s="1"/>
  <c r="K308" i="9"/>
  <c r="W308" i="9" s="1"/>
  <c r="L308" i="9"/>
  <c r="X308" i="9" s="1"/>
  <c r="H308" i="9"/>
  <c r="G308" i="11" s="1"/>
  <c r="N308" i="9"/>
  <c r="Z308" i="9" s="1"/>
  <c r="F308" i="9"/>
  <c r="E308" i="11" s="1"/>
  <c r="I308" i="9"/>
  <c r="V308" i="9" s="1"/>
  <c r="M308" i="9"/>
  <c r="N481" i="9"/>
  <c r="Z481" i="9" s="1"/>
  <c r="G481" i="9"/>
  <c r="F481" i="11" s="1"/>
  <c r="G224" i="9"/>
  <c r="I224" i="9"/>
  <c r="L224" i="9"/>
  <c r="X224" i="9" s="1"/>
  <c r="O374" i="9"/>
  <c r="AA374" i="9" s="1"/>
  <c r="H374" i="9"/>
  <c r="E350" i="9"/>
  <c r="N350" i="9"/>
  <c r="Z350" i="9" s="1"/>
  <c r="I350" i="9"/>
  <c r="H350" i="11" s="1"/>
  <c r="G350" i="9"/>
  <c r="F350" i="9"/>
  <c r="K350" i="9"/>
  <c r="W350" i="9" s="1"/>
  <c r="L350" i="9"/>
  <c r="X350" i="9" s="1"/>
  <c r="E229" i="9"/>
  <c r="H229" i="9"/>
  <c r="L229" i="9"/>
  <c r="X229" i="9" s="1"/>
  <c r="P229" i="9"/>
  <c r="AM229" i="9" s="1"/>
  <c r="I229" i="11" s="1"/>
  <c r="F229" i="9"/>
  <c r="E229" i="11" s="1"/>
  <c r="N229" i="9"/>
  <c r="O229" i="9"/>
  <c r="AA229" i="9" s="1"/>
  <c r="I229" i="9"/>
  <c r="V229" i="9" s="1"/>
  <c r="K229" i="9"/>
  <c r="W229" i="9" s="1"/>
  <c r="K305" i="9"/>
  <c r="G305" i="9"/>
  <c r="F305" i="9"/>
  <c r="S305" i="9" s="1"/>
  <c r="E305" i="9"/>
  <c r="H305" i="9"/>
  <c r="G305" i="11" s="1"/>
  <c r="I305" i="9"/>
  <c r="V305" i="9" s="1"/>
  <c r="L305" i="9"/>
  <c r="X305" i="9" s="1"/>
  <c r="M305" i="9"/>
  <c r="Y305" i="9" s="1"/>
  <c r="H270" i="9"/>
  <c r="M270" i="9"/>
  <c r="Y270" i="9" s="1"/>
  <c r="K270" i="9"/>
  <c r="W270" i="9" s="1"/>
  <c r="F270" i="9"/>
  <c r="S270" i="9" s="1"/>
  <c r="E270" i="9"/>
  <c r="O270" i="9"/>
  <c r="AA270" i="9" s="1"/>
  <c r="G270" i="9"/>
  <c r="T270" i="9" s="1"/>
  <c r="P270" i="9"/>
  <c r="AM270" i="9" s="1"/>
  <c r="I270" i="11" s="1"/>
  <c r="M99" i="9"/>
  <c r="Y99" i="9" s="1"/>
  <c r="L99" i="9"/>
  <c r="X99" i="9" s="1"/>
  <c r="K99" i="9"/>
  <c r="W99" i="9" s="1"/>
  <c r="O99" i="9"/>
  <c r="AA99" i="9" s="1"/>
  <c r="E99" i="9"/>
  <c r="D99" i="11" s="1"/>
  <c r="N99" i="9"/>
  <c r="Z99" i="9" s="1"/>
  <c r="F131" i="9"/>
  <c r="E131" i="11" s="1"/>
  <c r="G131" i="9"/>
  <c r="L131" i="9"/>
  <c r="X131" i="9" s="1"/>
  <c r="K131" i="9"/>
  <c r="W131" i="9" s="1"/>
  <c r="P131" i="9"/>
  <c r="AM131" i="9" s="1"/>
  <c r="I131" i="11" s="1"/>
  <c r="O131" i="9"/>
  <c r="AA131" i="9" s="1"/>
  <c r="L163" i="9"/>
  <c r="X163" i="9" s="1"/>
  <c r="P163" i="9"/>
  <c r="AM163" i="9" s="1"/>
  <c r="I163" i="11" s="1"/>
  <c r="I163" i="9"/>
  <c r="O163" i="9"/>
  <c r="AA163" i="9" s="1"/>
  <c r="F120" i="9"/>
  <c r="E120" i="9"/>
  <c r="D120" i="11" s="1"/>
  <c r="P120" i="9"/>
  <c r="AM120" i="9" s="1"/>
  <c r="I120" i="11" s="1"/>
  <c r="G120" i="9"/>
  <c r="K120" i="9"/>
  <c r="W120" i="9" s="1"/>
  <c r="O156" i="9"/>
  <c r="AA156" i="9" s="1"/>
  <c r="H156" i="9"/>
  <c r="M156" i="9"/>
  <c r="Y156" i="9" s="1"/>
  <c r="N156" i="9"/>
  <c r="Z156" i="9" s="1"/>
  <c r="F156" i="9"/>
  <c r="N109" i="9"/>
  <c r="Z109" i="9" s="1"/>
  <c r="L109" i="9"/>
  <c r="X109" i="9" s="1"/>
  <c r="H109" i="9"/>
  <c r="P109" i="9"/>
  <c r="AM109" i="9" s="1"/>
  <c r="I109" i="11" s="1"/>
  <c r="I141" i="9"/>
  <c r="H141" i="11" s="1"/>
  <c r="P141" i="9"/>
  <c r="AM141" i="9" s="1"/>
  <c r="I141" i="11" s="1"/>
  <c r="M141" i="9"/>
  <c r="Y141" i="9" s="1"/>
  <c r="E141" i="9"/>
  <c r="N141" i="9"/>
  <c r="Z141" i="9" s="1"/>
  <c r="K141" i="9"/>
  <c r="W141" i="9" s="1"/>
  <c r="O141" i="9"/>
  <c r="AA141" i="9" s="1"/>
  <c r="F72" i="9"/>
  <c r="Q72" i="9" s="1"/>
  <c r="P72" i="9"/>
  <c r="AM72" i="9" s="1"/>
  <c r="I72" i="11" s="1"/>
  <c r="O472" i="9"/>
  <c r="AA472" i="9" s="1"/>
  <c r="I472" i="9"/>
  <c r="G472" i="9"/>
  <c r="F472" i="11" s="1"/>
  <c r="L387" i="9"/>
  <c r="X387" i="9" s="1"/>
  <c r="I387" i="9"/>
  <c r="G492" i="9"/>
  <c r="E492" i="9"/>
  <c r="P492" i="9"/>
  <c r="AM492" i="9" s="1"/>
  <c r="I492" i="11" s="1"/>
  <c r="M388" i="9"/>
  <c r="Y388" i="9" s="1"/>
  <c r="F388" i="9"/>
  <c r="L388" i="9"/>
  <c r="E388" i="9"/>
  <c r="D388" i="11" s="1"/>
  <c r="P388" i="9"/>
  <c r="AM388" i="9" s="1"/>
  <c r="I388" i="11" s="1"/>
  <c r="P299" i="9"/>
  <c r="AM299" i="9" s="1"/>
  <c r="I299" i="11" s="1"/>
  <c r="F299" i="9"/>
  <c r="E299" i="9"/>
  <c r="G299" i="9"/>
  <c r="I299" i="9"/>
  <c r="M299" i="9"/>
  <c r="Y299" i="9" s="1"/>
  <c r="N243" i="9"/>
  <c r="Z243" i="9" s="1"/>
  <c r="I243" i="9"/>
  <c r="L243" i="9"/>
  <c r="G243" i="9"/>
  <c r="M243" i="9"/>
  <c r="Y243" i="9" s="1"/>
  <c r="O243" i="9"/>
  <c r="AA243" i="9" s="1"/>
  <c r="L376" i="9"/>
  <c r="X376" i="9" s="1"/>
  <c r="G376" i="9"/>
  <c r="T376" i="9" s="1"/>
  <c r="P376" i="9"/>
  <c r="AM376" i="9" s="1"/>
  <c r="I376" i="11" s="1"/>
  <c r="F376" i="9"/>
  <c r="O376" i="9"/>
  <c r="AA376" i="9" s="1"/>
  <c r="H298" i="9"/>
  <c r="U298" i="9" s="1"/>
  <c r="F298" i="9"/>
  <c r="E298" i="11" s="1"/>
  <c r="E298" i="9"/>
  <c r="O298" i="9"/>
  <c r="P298" i="9"/>
  <c r="AM298" i="9" s="1"/>
  <c r="I298" i="11" s="1"/>
  <c r="M298" i="9"/>
  <c r="Y298" i="9" s="1"/>
  <c r="K183" i="9"/>
  <c r="W183" i="9" s="1"/>
  <c r="P183" i="9"/>
  <c r="AM183" i="9" s="1"/>
  <c r="I183" i="11" s="1"/>
  <c r="L183" i="9"/>
  <c r="X183" i="9" s="1"/>
  <c r="E183" i="9"/>
  <c r="D183" i="11" s="1"/>
  <c r="H183" i="9"/>
  <c r="G183" i="11" s="1"/>
  <c r="G183" i="9"/>
  <c r="G239" i="9"/>
  <c r="O239" i="9"/>
  <c r="AA239" i="9" s="1"/>
  <c r="F239" i="9"/>
  <c r="P239" i="9"/>
  <c r="AM239" i="9" s="1"/>
  <c r="I239" i="11" s="1"/>
  <c r="M239" i="9"/>
  <c r="Y239" i="9" s="1"/>
  <c r="E470" i="9"/>
  <c r="R470" i="9" s="1"/>
  <c r="F470" i="9"/>
  <c r="E470" i="11" s="1"/>
  <c r="K470" i="9"/>
  <c r="P470" i="9"/>
  <c r="AM470" i="9" s="1"/>
  <c r="I470" i="11" s="1"/>
  <c r="H470" i="9"/>
  <c r="U470" i="9" s="1"/>
  <c r="M470" i="9"/>
  <c r="Y470" i="9" s="1"/>
  <c r="I470" i="9"/>
  <c r="K182" i="9"/>
  <c r="W182" i="9" s="1"/>
  <c r="I182" i="9"/>
  <c r="V182" i="9" s="1"/>
  <c r="N182" i="9"/>
  <c r="Z182" i="9" s="1"/>
  <c r="H182" i="9"/>
  <c r="L182" i="9"/>
  <c r="X182" i="9" s="1"/>
  <c r="F182" i="9"/>
  <c r="E182" i="11" s="1"/>
  <c r="O182" i="9"/>
  <c r="AA182" i="9" s="1"/>
  <c r="P164" i="9"/>
  <c r="AM164" i="9" s="1"/>
  <c r="I164" i="11" s="1"/>
  <c r="N164" i="9"/>
  <c r="Z164" i="9" s="1"/>
  <c r="L164" i="9"/>
  <c r="X164" i="9" s="1"/>
  <c r="O119" i="9"/>
  <c r="AA119" i="9" s="1"/>
  <c r="F119" i="9"/>
  <c r="E119" i="9"/>
  <c r="R119" i="9" s="1"/>
  <c r="M119" i="9"/>
  <c r="Y119" i="9" s="1"/>
  <c r="G119" i="9"/>
  <c r="T119" i="9" s="1"/>
  <c r="N119" i="9"/>
  <c r="Z119" i="9" s="1"/>
  <c r="H119" i="9"/>
  <c r="U119" i="9" s="1"/>
  <c r="L119" i="9"/>
  <c r="X119" i="9" s="1"/>
  <c r="N151" i="9"/>
  <c r="Z151" i="9" s="1"/>
  <c r="G151" i="9"/>
  <c r="M151" i="9"/>
  <c r="Y151" i="9" s="1"/>
  <c r="K151" i="9"/>
  <c r="W151" i="9" s="1"/>
  <c r="L151" i="9"/>
  <c r="X151" i="9" s="1"/>
  <c r="E151" i="9"/>
  <c r="O151" i="9"/>
  <c r="AA151" i="9" s="1"/>
  <c r="G108" i="9"/>
  <c r="F108" i="11" s="1"/>
  <c r="E108" i="9"/>
  <c r="M108" i="9"/>
  <c r="Y108" i="9" s="1"/>
  <c r="K108" i="9"/>
  <c r="W108" i="9" s="1"/>
  <c r="N108" i="9"/>
  <c r="Z108" i="9" s="1"/>
  <c r="I108" i="9"/>
  <c r="L108" i="9"/>
  <c r="X108" i="9" s="1"/>
  <c r="K144" i="9"/>
  <c r="W144" i="9" s="1"/>
  <c r="M144" i="9"/>
  <c r="Y144" i="9" s="1"/>
  <c r="F144" i="9"/>
  <c r="N144" i="9"/>
  <c r="Z144" i="9" s="1"/>
  <c r="H144" i="9"/>
  <c r="U144" i="9" s="1"/>
  <c r="O144" i="9"/>
  <c r="AA144" i="9" s="1"/>
  <c r="P144" i="9"/>
  <c r="AM144" i="9" s="1"/>
  <c r="I144" i="11" s="1"/>
  <c r="E144" i="9"/>
  <c r="G144" i="9"/>
  <c r="M97" i="9"/>
  <c r="Y97" i="9" s="1"/>
  <c r="F97" i="9"/>
  <c r="N97" i="9"/>
  <c r="Z97" i="9" s="1"/>
  <c r="H97" i="9"/>
  <c r="K97" i="9"/>
  <c r="W97" i="9" s="1"/>
  <c r="G97" i="9"/>
  <c r="P97" i="9"/>
  <c r="AM97" i="9" s="1"/>
  <c r="I97" i="11" s="1"/>
  <c r="I97" i="9"/>
  <c r="F129" i="9"/>
  <c r="E129" i="11" s="1"/>
  <c r="G129" i="9"/>
  <c r="M129" i="9"/>
  <c r="Y129" i="9" s="1"/>
  <c r="L129" i="9"/>
  <c r="X129" i="9" s="1"/>
  <c r="E129" i="9"/>
  <c r="D129" i="11" s="1"/>
  <c r="N129" i="9"/>
  <c r="Z129" i="9" s="1"/>
  <c r="H129" i="9"/>
  <c r="M161" i="9"/>
  <c r="Y161" i="9" s="1"/>
  <c r="E161" i="9"/>
  <c r="R161" i="9" s="1"/>
  <c r="K161" i="9"/>
  <c r="W161" i="9" s="1"/>
  <c r="I161" i="9"/>
  <c r="G161" i="9"/>
  <c r="F161" i="11" s="1"/>
  <c r="O161" i="9"/>
  <c r="AA161" i="9" s="1"/>
  <c r="H161" i="9"/>
  <c r="L161" i="9"/>
  <c r="X161" i="9" s="1"/>
  <c r="H448" i="9"/>
  <c r="F448" i="9"/>
  <c r="K448" i="9"/>
  <c r="P334" i="9"/>
  <c r="AM334" i="9" s="1"/>
  <c r="I334" i="11" s="1"/>
  <c r="M334" i="9"/>
  <c r="Y334" i="9" s="1"/>
  <c r="K334" i="9"/>
  <c r="W334" i="9" s="1"/>
  <c r="P472" i="9"/>
  <c r="AM472" i="9" s="1"/>
  <c r="I472" i="11" s="1"/>
  <c r="N472" i="9"/>
  <c r="Z472" i="9" s="1"/>
  <c r="L459" i="9"/>
  <c r="X459" i="9" s="1"/>
  <c r="G459" i="9"/>
  <c r="M387" i="9"/>
  <c r="Y387" i="9" s="1"/>
  <c r="E387" i="9"/>
  <c r="R387" i="9" s="1"/>
  <c r="N365" i="9"/>
  <c r="Z365" i="9" s="1"/>
  <c r="M365" i="9"/>
  <c r="H492" i="9"/>
  <c r="L492" i="9"/>
  <c r="X492" i="9" s="1"/>
  <c r="H475" i="9"/>
  <c r="I475" i="9"/>
  <c r="I388" i="9"/>
  <c r="H388" i="11" s="1"/>
  <c r="K388" i="9"/>
  <c r="W388" i="9" s="1"/>
  <c r="E375" i="9"/>
  <c r="R375" i="9" s="1"/>
  <c r="N299" i="9"/>
  <c r="L449" i="9"/>
  <c r="X449" i="9" s="1"/>
  <c r="H243" i="9"/>
  <c r="U243" i="9" s="1"/>
  <c r="L230" i="9"/>
  <c r="X230" i="9" s="1"/>
  <c r="E230" i="9"/>
  <c r="E376" i="9"/>
  <c r="L295" i="9"/>
  <c r="X295" i="9" s="1"/>
  <c r="G298" i="9"/>
  <c r="O277" i="9"/>
  <c r="AA277" i="9" s="1"/>
  <c r="N277" i="9"/>
  <c r="Z277" i="9" s="1"/>
  <c r="F183" i="9"/>
  <c r="G484" i="9"/>
  <c r="F484" i="11" s="1"/>
  <c r="H239" i="9"/>
  <c r="G239" i="11" s="1"/>
  <c r="N239" i="9"/>
  <c r="Z239" i="9" s="1"/>
  <c r="I210" i="9"/>
  <c r="V210" i="9" s="1"/>
  <c r="O470" i="9"/>
  <c r="AA470" i="9" s="1"/>
  <c r="M283" i="9"/>
  <c r="E182" i="9"/>
  <c r="R182" i="9" s="1"/>
  <c r="M241" i="9"/>
  <c r="Y241" i="9" s="1"/>
  <c r="N120" i="9"/>
  <c r="Z120" i="9" s="1"/>
  <c r="E97" i="9"/>
  <c r="P99" i="9"/>
  <c r="AM99" i="9" s="1"/>
  <c r="I99" i="11" s="1"/>
  <c r="E412" i="9"/>
  <c r="D412" i="11" s="1"/>
  <c r="O342" i="9"/>
  <c r="AA342" i="9" s="1"/>
  <c r="H311" i="9"/>
  <c r="M303" i="9"/>
  <c r="Y303" i="9" s="1"/>
  <c r="I452" i="9"/>
  <c r="F380" i="9"/>
  <c r="N326" i="9"/>
  <c r="I293" i="9"/>
  <c r="G347" i="9"/>
  <c r="F347" i="11" s="1"/>
  <c r="L235" i="9"/>
  <c r="X235" i="9" s="1"/>
  <c r="E325" i="9"/>
  <c r="E254" i="9"/>
  <c r="R254" i="9" s="1"/>
  <c r="G369" i="9"/>
  <c r="F369" i="11" s="1"/>
  <c r="F285" i="9"/>
  <c r="E285" i="11" s="1"/>
  <c r="M242" i="9"/>
  <c r="Y242" i="9" s="1"/>
  <c r="L175" i="9"/>
  <c r="X175" i="9" s="1"/>
  <c r="O350" i="9"/>
  <c r="AA350" i="9" s="1"/>
  <c r="M229" i="9"/>
  <c r="Y229" i="9" s="1"/>
  <c r="N270" i="9"/>
  <c r="I483" i="9"/>
  <c r="V483" i="9" s="1"/>
  <c r="E385" i="9"/>
  <c r="D385" i="11" s="1"/>
  <c r="K317" i="9"/>
  <c r="W317" i="9" s="1"/>
  <c r="K493" i="9"/>
  <c r="W493" i="9" s="1"/>
  <c r="I468" i="9"/>
  <c r="I441" i="9"/>
  <c r="V441" i="9" s="1"/>
  <c r="L419" i="9"/>
  <c r="X419" i="9" s="1"/>
  <c r="N455" i="9"/>
  <c r="Z455" i="9" s="1"/>
  <c r="G296" i="9"/>
  <c r="T296" i="9" s="1"/>
  <c r="H237" i="9"/>
  <c r="E163" i="9"/>
  <c r="R163" i="9" s="1"/>
  <c r="O481" i="9"/>
  <c r="AA481" i="9" s="1"/>
  <c r="H108" i="9"/>
  <c r="P448" i="9"/>
  <c r="AM448" i="9" s="1"/>
  <c r="I448" i="11" s="1"/>
  <c r="M448" i="9"/>
  <c r="Y448" i="9" s="1"/>
  <c r="F334" i="9"/>
  <c r="H334" i="9"/>
  <c r="M472" i="9"/>
  <c r="Y472" i="9" s="1"/>
  <c r="H472" i="9"/>
  <c r="H459" i="9"/>
  <c r="E459" i="9"/>
  <c r="D459" i="11" s="1"/>
  <c r="O387" i="9"/>
  <c r="AA387" i="9" s="1"/>
  <c r="P387" i="9"/>
  <c r="AM387" i="9" s="1"/>
  <c r="I387" i="11" s="1"/>
  <c r="G365" i="9"/>
  <c r="F365" i="11" s="1"/>
  <c r="E365" i="9"/>
  <c r="M492" i="9"/>
  <c r="Y492" i="9" s="1"/>
  <c r="K492" i="9"/>
  <c r="W492" i="9" s="1"/>
  <c r="L475" i="9"/>
  <c r="O475" i="9"/>
  <c r="AA475" i="9" s="1"/>
  <c r="H388" i="9"/>
  <c r="G388" i="11" s="1"/>
  <c r="K375" i="9"/>
  <c r="W375" i="9" s="1"/>
  <c r="G375" i="9"/>
  <c r="T375" i="9" s="1"/>
  <c r="O299" i="9"/>
  <c r="AA299" i="9" s="1"/>
  <c r="K299" i="9"/>
  <c r="W299" i="9" s="1"/>
  <c r="H449" i="9"/>
  <c r="F243" i="9"/>
  <c r="F230" i="9"/>
  <c r="N230" i="9"/>
  <c r="Z230" i="9" s="1"/>
  <c r="I376" i="9"/>
  <c r="K376" i="9"/>
  <c r="H295" i="9"/>
  <c r="K298" i="9"/>
  <c r="W298" i="9" s="1"/>
  <c r="G277" i="9"/>
  <c r="O183" i="9"/>
  <c r="M183" i="9"/>
  <c r="Y183" i="9" s="1"/>
  <c r="N484" i="9"/>
  <c r="Z484" i="9" s="1"/>
  <c r="L239" i="9"/>
  <c r="X239" i="9" s="1"/>
  <c r="N210" i="9"/>
  <c r="Z210" i="9" s="1"/>
  <c r="G470" i="9"/>
  <c r="O283" i="9"/>
  <c r="AA283" i="9" s="1"/>
  <c r="P182" i="9"/>
  <c r="AM182" i="9" s="1"/>
  <c r="I182" i="11" s="1"/>
  <c r="L241" i="9"/>
  <c r="F109" i="9"/>
  <c r="S109" i="9" s="1"/>
  <c r="L382" i="9"/>
  <c r="X382" i="9" s="1"/>
  <c r="M342" i="9"/>
  <c r="Y342" i="9" s="1"/>
  <c r="M311" i="9"/>
  <c r="Y311" i="9" s="1"/>
  <c r="F303" i="9"/>
  <c r="I416" i="9"/>
  <c r="I380" i="9"/>
  <c r="V380" i="9" s="1"/>
  <c r="N353" i="9"/>
  <c r="Z353" i="9" s="1"/>
  <c r="O293" i="9"/>
  <c r="AA293" i="9" s="1"/>
  <c r="K347" i="9"/>
  <c r="W347" i="9" s="1"/>
  <c r="G266" i="9"/>
  <c r="F266" i="11" s="1"/>
  <c r="E235" i="9"/>
  <c r="P208" i="9"/>
  <c r="AM208" i="9" s="1"/>
  <c r="I208" i="11" s="1"/>
  <c r="G254" i="9"/>
  <c r="F254" i="11" s="1"/>
  <c r="L285" i="9"/>
  <c r="X285" i="9" s="1"/>
  <c r="E242" i="9"/>
  <c r="P207" i="9"/>
  <c r="AM207" i="9" s="1"/>
  <c r="I207" i="11" s="1"/>
  <c r="O308" i="9"/>
  <c r="AA308" i="9" s="1"/>
  <c r="P350" i="9"/>
  <c r="AM350" i="9" s="1"/>
  <c r="I350" i="11" s="1"/>
  <c r="N305" i="9"/>
  <c r="Z305" i="9" s="1"/>
  <c r="I270" i="9"/>
  <c r="E483" i="9"/>
  <c r="L417" i="9"/>
  <c r="X417" i="9" s="1"/>
  <c r="K306" i="9"/>
  <c r="W306" i="9" s="1"/>
  <c r="F488" i="9"/>
  <c r="S488" i="9" s="1"/>
  <c r="O356" i="9"/>
  <c r="AA356" i="9" s="1"/>
  <c r="L357" i="9"/>
  <c r="X357" i="9" s="1"/>
  <c r="L259" i="9"/>
  <c r="X259" i="9" s="1"/>
  <c r="F248" i="9"/>
  <c r="N374" i="9"/>
  <c r="Z374" i="9" s="1"/>
  <c r="G109" i="9"/>
  <c r="T109" i="9" s="1"/>
  <c r="E178" i="9"/>
  <c r="M178" i="9"/>
  <c r="Y178" i="9" s="1"/>
  <c r="K178" i="9"/>
  <c r="W178" i="9" s="1"/>
  <c r="I238" i="9"/>
  <c r="V238" i="9" s="1"/>
  <c r="F238" i="9"/>
  <c r="L238" i="9"/>
  <c r="M128" i="9"/>
  <c r="Y128" i="9" s="1"/>
  <c r="I128" i="9"/>
  <c r="V128" i="9" s="1"/>
  <c r="P128" i="9"/>
  <c r="AM128" i="9" s="1"/>
  <c r="I128" i="11" s="1"/>
  <c r="G358" i="9"/>
  <c r="T358" i="9" s="1"/>
  <c r="F358" i="9"/>
  <c r="S358" i="9" s="1"/>
  <c r="H358" i="9"/>
  <c r="L383" i="9"/>
  <c r="I383" i="9"/>
  <c r="N383" i="9"/>
  <c r="Z383" i="9" s="1"/>
  <c r="P216" i="9"/>
  <c r="AM216" i="9" s="1"/>
  <c r="I216" i="11" s="1"/>
  <c r="I216" i="9"/>
  <c r="E263" i="9"/>
  <c r="I263" i="9"/>
  <c r="K263" i="9"/>
  <c r="W263" i="9" s="1"/>
  <c r="P249" i="9"/>
  <c r="AM249" i="9" s="1"/>
  <c r="I249" i="11" s="1"/>
  <c r="H249" i="9"/>
  <c r="M249" i="9"/>
  <c r="Y249" i="9" s="1"/>
  <c r="G410" i="9"/>
  <c r="T410" i="9" s="1"/>
  <c r="M410" i="9"/>
  <c r="P178" i="9"/>
  <c r="AM178" i="9" s="1"/>
  <c r="I178" i="11" s="1"/>
  <c r="O178" i="9"/>
  <c r="AA178" i="9" s="1"/>
  <c r="H238" i="9"/>
  <c r="G238" i="9"/>
  <c r="L149" i="9"/>
  <c r="X149" i="9" s="1"/>
  <c r="I346" i="9"/>
  <c r="F346" i="9"/>
  <c r="G460" i="9"/>
  <c r="K358" i="9"/>
  <c r="W358" i="9" s="1"/>
  <c r="M358" i="9"/>
  <c r="Y358" i="9" s="1"/>
  <c r="F383" i="9"/>
  <c r="F216" i="9"/>
  <c r="S216" i="9" s="1"/>
  <c r="L216" i="9"/>
  <c r="X216" i="9" s="1"/>
  <c r="P263" i="9"/>
  <c r="AM263" i="9" s="1"/>
  <c r="I263" i="11" s="1"/>
  <c r="F263" i="9"/>
  <c r="S263" i="9" s="1"/>
  <c r="F249" i="9"/>
  <c r="E249" i="11" s="1"/>
  <c r="E410" i="9"/>
  <c r="R410" i="9" s="1"/>
  <c r="O410" i="9"/>
  <c r="AA410" i="9" s="1"/>
  <c r="H178" i="9"/>
  <c r="U178" i="9" s="1"/>
  <c r="I178" i="9"/>
  <c r="H178" i="11" s="1"/>
  <c r="P238" i="9"/>
  <c r="AM238" i="9" s="1"/>
  <c r="I238" i="11" s="1"/>
  <c r="E238" i="9"/>
  <c r="D238" i="11" s="1"/>
  <c r="H290" i="9"/>
  <c r="F290" i="9"/>
  <c r="N471" i="9"/>
  <c r="Z471" i="9" s="1"/>
  <c r="L471" i="9"/>
  <c r="X471" i="9" s="1"/>
  <c r="N440" i="9"/>
  <c r="Z440" i="9" s="1"/>
  <c r="L440" i="9"/>
  <c r="X440" i="9" s="1"/>
  <c r="F440" i="9"/>
  <c r="S440" i="9" s="1"/>
  <c r="O408" i="9"/>
  <c r="AA408" i="9" s="1"/>
  <c r="I408" i="9"/>
  <c r="P408" i="9"/>
  <c r="AM408" i="9" s="1"/>
  <c r="I408" i="11" s="1"/>
  <c r="I372" i="9"/>
  <c r="P372" i="9"/>
  <c r="AM372" i="9" s="1"/>
  <c r="I372" i="11" s="1"/>
  <c r="O372" i="9"/>
  <c r="AA372" i="9" s="1"/>
  <c r="H343" i="9"/>
  <c r="O343" i="9"/>
  <c r="AA343" i="9" s="1"/>
  <c r="P343" i="9"/>
  <c r="AM343" i="9" s="1"/>
  <c r="I343" i="11" s="1"/>
  <c r="O312" i="9"/>
  <c r="AA312" i="9" s="1"/>
  <c r="G312" i="9"/>
  <c r="K312" i="9"/>
  <c r="G425" i="9"/>
  <c r="T425" i="9" s="1"/>
  <c r="E425" i="9"/>
  <c r="D425" i="11" s="1"/>
  <c r="I425" i="9"/>
  <c r="V425" i="9" s="1"/>
  <c r="M282" i="9"/>
  <c r="Y282" i="9" s="1"/>
  <c r="N282" i="9"/>
  <c r="Z282" i="9" s="1"/>
  <c r="E282" i="9"/>
  <c r="R282" i="9" s="1"/>
  <c r="G253" i="9"/>
  <c r="I253" i="9"/>
  <c r="O253" i="9"/>
  <c r="AA253" i="9" s="1"/>
  <c r="E228" i="9"/>
  <c r="N228" i="9"/>
  <c r="Z228" i="9" s="1"/>
  <c r="M196" i="9"/>
  <c r="Y196" i="9" s="1"/>
  <c r="O196" i="9"/>
  <c r="AA196" i="9" s="1"/>
  <c r="I196" i="9"/>
  <c r="H196" i="11" s="1"/>
  <c r="O474" i="9"/>
  <c r="AA474" i="9" s="1"/>
  <c r="P474" i="9"/>
  <c r="AM474" i="9" s="1"/>
  <c r="I474" i="11" s="1"/>
  <c r="N474" i="9"/>
  <c r="Z474" i="9" s="1"/>
  <c r="H284" i="9"/>
  <c r="M284" i="9"/>
  <c r="Y284" i="9" s="1"/>
  <c r="O284" i="9"/>
  <c r="AA284" i="9" s="1"/>
  <c r="I456" i="9"/>
  <c r="O456" i="9"/>
  <c r="AA456" i="9" s="1"/>
  <c r="F456" i="9"/>
  <c r="F328" i="9"/>
  <c r="K328" i="9"/>
  <c r="W328" i="9" s="1"/>
  <c r="N328" i="9"/>
  <c r="Z328" i="9" s="1"/>
  <c r="H271" i="9"/>
  <c r="N271" i="9"/>
  <c r="Z271" i="9" s="1"/>
  <c r="K271" i="9"/>
  <c r="W271" i="9" s="1"/>
  <c r="P271" i="9"/>
  <c r="AM271" i="9" s="1"/>
  <c r="I271" i="11" s="1"/>
  <c r="O225" i="9"/>
  <c r="AA225" i="9" s="1"/>
  <c r="E225" i="9"/>
  <c r="R225" i="9" s="1"/>
  <c r="I225" i="9"/>
  <c r="H225" i="11" s="1"/>
  <c r="F195" i="9"/>
  <c r="S195" i="9" s="1"/>
  <c r="N195" i="9"/>
  <c r="Z195" i="9" s="1"/>
  <c r="I195" i="9"/>
  <c r="G463" i="9"/>
  <c r="F463" i="11" s="1"/>
  <c r="I463" i="9"/>
  <c r="N463" i="9"/>
  <c r="Z463" i="9" s="1"/>
  <c r="F269" i="9"/>
  <c r="S269" i="9" s="1"/>
  <c r="I269" i="9"/>
  <c r="H269" i="11" s="1"/>
  <c r="G359" i="9"/>
  <c r="H359" i="9"/>
  <c r="E202" i="9"/>
  <c r="P202" i="9"/>
  <c r="AM202" i="9" s="1"/>
  <c r="I202" i="11" s="1"/>
  <c r="I226" i="9"/>
  <c r="E226" i="9"/>
  <c r="P226" i="9"/>
  <c r="AM226" i="9" s="1"/>
  <c r="I226" i="11" s="1"/>
  <c r="E205" i="9"/>
  <c r="D205" i="11" s="1"/>
  <c r="I205" i="9"/>
  <c r="N205" i="9"/>
  <c r="N275" i="9"/>
  <c r="Z275" i="9" s="1"/>
  <c r="H275" i="9"/>
  <c r="N256" i="9"/>
  <c r="Z256" i="9" s="1"/>
  <c r="P256" i="9"/>
  <c r="AM256" i="9" s="1"/>
  <c r="I256" i="11" s="1"/>
  <c r="H142" i="9"/>
  <c r="U142" i="9" s="1"/>
  <c r="L142" i="9"/>
  <c r="X142" i="9" s="1"/>
  <c r="N92" i="9"/>
  <c r="Z92" i="9" s="1"/>
  <c r="G92" i="9"/>
  <c r="N396" i="9"/>
  <c r="Z396" i="9" s="1"/>
  <c r="P396" i="9"/>
  <c r="AM396" i="9" s="1"/>
  <c r="I396" i="11" s="1"/>
  <c r="E329" i="9"/>
  <c r="M329" i="9"/>
  <c r="Y329" i="9" s="1"/>
  <c r="G443" i="9"/>
  <c r="N443" i="9"/>
  <c r="Z443" i="9" s="1"/>
  <c r="P197" i="9"/>
  <c r="AM197" i="9" s="1"/>
  <c r="I197" i="11" s="1"/>
  <c r="O197" i="9"/>
  <c r="AA197" i="9" s="1"/>
  <c r="G103" i="9"/>
  <c r="T103" i="9" s="1"/>
  <c r="P103" i="9"/>
  <c r="AM103" i="9" s="1"/>
  <c r="I103" i="11" s="1"/>
  <c r="I103" i="9"/>
  <c r="F103" i="9"/>
  <c r="P135" i="9"/>
  <c r="AM135" i="9" s="1"/>
  <c r="I135" i="11" s="1"/>
  <c r="F135" i="9"/>
  <c r="E135" i="11" s="1"/>
  <c r="O167" i="9"/>
  <c r="AA167" i="9" s="1"/>
  <c r="N167" i="9"/>
  <c r="Z167" i="9" s="1"/>
  <c r="G167" i="9"/>
  <c r="T167" i="9" s="1"/>
  <c r="L160" i="9"/>
  <c r="X160" i="9" s="1"/>
  <c r="I160" i="9"/>
  <c r="L113" i="9"/>
  <c r="X113" i="9" s="1"/>
  <c r="F113" i="9"/>
  <c r="P180" i="9"/>
  <c r="AM180" i="9" s="1"/>
  <c r="I180" i="11" s="1"/>
  <c r="G180" i="9"/>
  <c r="O361" i="9"/>
  <c r="AA361" i="9" s="1"/>
  <c r="P361" i="9"/>
  <c r="AM361" i="9" s="1"/>
  <c r="I361" i="11" s="1"/>
  <c r="N259" i="9"/>
  <c r="Z259" i="9" s="1"/>
  <c r="P259" i="9"/>
  <c r="AM259" i="9" s="1"/>
  <c r="I259" i="11" s="1"/>
  <c r="E379" i="9"/>
  <c r="O379" i="9"/>
  <c r="AA379" i="9" s="1"/>
  <c r="O288" i="9"/>
  <c r="AA288" i="9" s="1"/>
  <c r="P288" i="9"/>
  <c r="AM288" i="9" s="1"/>
  <c r="I288" i="11" s="1"/>
  <c r="I246" i="9"/>
  <c r="H246" i="11" s="1"/>
  <c r="E246" i="9"/>
  <c r="D246" i="11" s="1"/>
  <c r="M211" i="9"/>
  <c r="Y211" i="9" s="1"/>
  <c r="N211" i="9"/>
  <c r="Z211" i="9" s="1"/>
  <c r="I179" i="9"/>
  <c r="H179" i="11" s="1"/>
  <c r="L179" i="9"/>
  <c r="X179" i="9" s="1"/>
  <c r="G407" i="9"/>
  <c r="T407" i="9" s="1"/>
  <c r="F407" i="9"/>
  <c r="O386" i="9"/>
  <c r="AA386" i="9" s="1"/>
  <c r="I386" i="9"/>
  <c r="N233" i="9"/>
  <c r="Z233" i="9" s="1"/>
  <c r="I233" i="9"/>
  <c r="P473" i="9"/>
  <c r="AM473" i="9" s="1"/>
  <c r="I473" i="11" s="1"/>
  <c r="N473" i="9"/>
  <c r="Z473" i="9" s="1"/>
  <c r="I442" i="9"/>
  <c r="V442" i="9" s="1"/>
  <c r="L442" i="9"/>
  <c r="X442" i="9" s="1"/>
  <c r="G490" i="9"/>
  <c r="I490" i="9"/>
  <c r="L464" i="9"/>
  <c r="X464" i="9" s="1"/>
  <c r="K464" i="9"/>
  <c r="W464" i="9" s="1"/>
  <c r="I415" i="9"/>
  <c r="P415" i="9"/>
  <c r="K494" i="9"/>
  <c r="W494" i="9" s="1"/>
  <c r="G483" i="9"/>
  <c r="O483" i="9"/>
  <c r="AA483" i="9" s="1"/>
  <c r="O462" i="9"/>
  <c r="AA462" i="9" s="1"/>
  <c r="E462" i="9"/>
  <c r="E445" i="9"/>
  <c r="M445" i="9"/>
  <c r="Y445" i="9" s="1"/>
  <c r="G432" i="9"/>
  <c r="P417" i="9"/>
  <c r="AM417" i="9" s="1"/>
  <c r="I417" i="11" s="1"/>
  <c r="O417" i="9"/>
  <c r="AA417" i="9" s="1"/>
  <c r="G400" i="9"/>
  <c r="L400" i="9"/>
  <c r="X400" i="9" s="1"/>
  <c r="G385" i="9"/>
  <c r="F385" i="11" s="1"/>
  <c r="H385" i="9"/>
  <c r="G385" i="11" s="1"/>
  <c r="F368" i="9"/>
  <c r="P344" i="9"/>
  <c r="AM344" i="9" s="1"/>
  <c r="I344" i="11" s="1"/>
  <c r="L344" i="9"/>
  <c r="X344" i="9" s="1"/>
  <c r="O331" i="9"/>
  <c r="AA331" i="9" s="1"/>
  <c r="I331" i="9"/>
  <c r="N317" i="9"/>
  <c r="Z317" i="9" s="1"/>
  <c r="I301" i="9"/>
  <c r="H301" i="11" s="1"/>
  <c r="O493" i="9"/>
  <c r="AA493" i="9" s="1"/>
  <c r="F480" i="9"/>
  <c r="O468" i="9"/>
  <c r="AA468" i="9" s="1"/>
  <c r="E457" i="9"/>
  <c r="D457" i="11" s="1"/>
  <c r="H441" i="9"/>
  <c r="I428" i="9"/>
  <c r="H419" i="9"/>
  <c r="H399" i="9"/>
  <c r="O381" i="9"/>
  <c r="AA381" i="9" s="1"/>
  <c r="G362" i="9"/>
  <c r="O362" i="9"/>
  <c r="AA362" i="9" s="1"/>
  <c r="P341" i="9"/>
  <c r="AM341" i="9" s="1"/>
  <c r="I341" i="11" s="1"/>
  <c r="N324" i="9"/>
  <c r="Z324" i="9" s="1"/>
  <c r="E306" i="9"/>
  <c r="L290" i="9"/>
  <c r="X290" i="9" s="1"/>
  <c r="P488" i="9"/>
  <c r="AM488" i="9" s="1"/>
  <c r="I488" i="11" s="1"/>
  <c r="O471" i="9"/>
  <c r="AA471" i="9" s="1"/>
  <c r="H455" i="9"/>
  <c r="I440" i="9"/>
  <c r="V440" i="9" s="1"/>
  <c r="M418" i="9"/>
  <c r="Y418" i="9" s="1"/>
  <c r="F408" i="9"/>
  <c r="H384" i="9"/>
  <c r="G384" i="11" s="1"/>
  <c r="L372" i="9"/>
  <c r="X372" i="9" s="1"/>
  <c r="I356" i="9"/>
  <c r="V356" i="9" s="1"/>
  <c r="K343" i="9"/>
  <c r="W343" i="9" s="1"/>
  <c r="M330" i="9"/>
  <c r="Y330" i="9" s="1"/>
  <c r="P312" i="9"/>
  <c r="AM312" i="9" s="1"/>
  <c r="I312" i="11" s="1"/>
  <c r="E312" i="9"/>
  <c r="N296" i="9"/>
  <c r="Z296" i="9" s="1"/>
  <c r="P425" i="9"/>
  <c r="AM425" i="9" s="1"/>
  <c r="I425" i="11" s="1"/>
  <c r="G357" i="9"/>
  <c r="G282" i="9"/>
  <c r="G268" i="9"/>
  <c r="T268" i="9" s="1"/>
  <c r="F253" i="9"/>
  <c r="E253" i="11" s="1"/>
  <c r="O237" i="9"/>
  <c r="AA237" i="9" s="1"/>
  <c r="O228" i="9"/>
  <c r="AA228" i="9" s="1"/>
  <c r="K212" i="9"/>
  <c r="W212" i="9" s="1"/>
  <c r="K196" i="9"/>
  <c r="W196" i="9" s="1"/>
  <c r="G196" i="9"/>
  <c r="T196" i="9" s="1"/>
  <c r="K180" i="9"/>
  <c r="W180" i="9" s="1"/>
  <c r="K474" i="9"/>
  <c r="W474" i="9" s="1"/>
  <c r="E361" i="9"/>
  <c r="L284" i="9"/>
  <c r="X284" i="9" s="1"/>
  <c r="H259" i="9"/>
  <c r="G259" i="11" s="1"/>
  <c r="L456" i="9"/>
  <c r="X456" i="9" s="1"/>
  <c r="I379" i="9"/>
  <c r="H379" i="11" s="1"/>
  <c r="K379" i="9"/>
  <c r="W379" i="9" s="1"/>
  <c r="E288" i="9"/>
  <c r="D288" i="11" s="1"/>
  <c r="N288" i="9"/>
  <c r="Z288" i="9" s="1"/>
  <c r="O246" i="9"/>
  <c r="AA246" i="9" s="1"/>
  <c r="F246" i="9"/>
  <c r="F211" i="9"/>
  <c r="S211" i="9" s="1"/>
  <c r="G211" i="9"/>
  <c r="G179" i="9"/>
  <c r="N179" i="9"/>
  <c r="Z179" i="9" s="1"/>
  <c r="L367" i="9"/>
  <c r="X367" i="9" s="1"/>
  <c r="O248" i="9"/>
  <c r="AA248" i="9" s="1"/>
  <c r="M234" i="9"/>
  <c r="Y234" i="9" s="1"/>
  <c r="G234" i="9"/>
  <c r="K170" i="9"/>
  <c r="W170" i="9" s="1"/>
  <c r="L170" i="9"/>
  <c r="X170" i="9" s="1"/>
  <c r="E407" i="9"/>
  <c r="R407" i="9" s="1"/>
  <c r="L386" i="9"/>
  <c r="X386" i="9" s="1"/>
  <c r="M233" i="9"/>
  <c r="Y233" i="9" s="1"/>
  <c r="K169" i="9"/>
  <c r="W169" i="9" s="1"/>
  <c r="K292" i="9"/>
  <c r="W292" i="9" s="1"/>
  <c r="O454" i="9"/>
  <c r="AA454" i="9" s="1"/>
  <c r="G429" i="9"/>
  <c r="E396" i="9"/>
  <c r="R396" i="9" s="1"/>
  <c r="N329" i="9"/>
  <c r="Z329" i="9" s="1"/>
  <c r="G467" i="9"/>
  <c r="L443" i="9"/>
  <c r="X443" i="9" s="1"/>
  <c r="E189" i="9"/>
  <c r="D189" i="11" s="1"/>
  <c r="M474" i="9"/>
  <c r="Y474" i="9" s="1"/>
  <c r="I474" i="9"/>
  <c r="N284" i="9"/>
  <c r="Z284" i="9" s="1"/>
  <c r="I284" i="9"/>
  <c r="V284" i="9" s="1"/>
  <c r="K456" i="9"/>
  <c r="W456" i="9" s="1"/>
  <c r="P456" i="9"/>
  <c r="AM456" i="9" s="1"/>
  <c r="I456" i="11" s="1"/>
  <c r="I328" i="9"/>
  <c r="V328" i="9" s="1"/>
  <c r="H328" i="9"/>
  <c r="O271" i="9"/>
  <c r="AA271" i="9" s="1"/>
  <c r="G271" i="9"/>
  <c r="P225" i="9"/>
  <c r="AM225" i="9" s="1"/>
  <c r="I225" i="11" s="1"/>
  <c r="H225" i="9"/>
  <c r="O195" i="9"/>
  <c r="AA195" i="9" s="1"/>
  <c r="M195" i="9"/>
  <c r="Y195" i="9" s="1"/>
  <c r="L195" i="9"/>
  <c r="X195" i="9" s="1"/>
  <c r="F463" i="9"/>
  <c r="O463" i="9"/>
  <c r="AA463" i="9" s="1"/>
  <c r="N269" i="9"/>
  <c r="Z269" i="9" s="1"/>
  <c r="G269" i="9"/>
  <c r="P359" i="9"/>
  <c r="AM359" i="9" s="1"/>
  <c r="I359" i="11" s="1"/>
  <c r="I359" i="9"/>
  <c r="M202" i="9"/>
  <c r="Y202" i="9" s="1"/>
  <c r="O202" i="9"/>
  <c r="AA202" i="9" s="1"/>
  <c r="L202" i="9"/>
  <c r="X202" i="9" s="1"/>
  <c r="O226" i="9"/>
  <c r="AA226" i="9" s="1"/>
  <c r="L226" i="9"/>
  <c r="X226" i="9" s="1"/>
  <c r="H205" i="9"/>
  <c r="U205" i="9" s="1"/>
  <c r="L205" i="9"/>
  <c r="X205" i="9" s="1"/>
  <c r="G275" i="9"/>
  <c r="I275" i="9"/>
  <c r="H275" i="11" s="1"/>
  <c r="O201" i="9"/>
  <c r="AA201" i="9" s="1"/>
  <c r="G201" i="9"/>
  <c r="K256" i="9"/>
  <c r="W256" i="9" s="1"/>
  <c r="O256" i="9"/>
  <c r="AA256" i="9" s="1"/>
  <c r="E213" i="9"/>
  <c r="D213" i="11" s="1"/>
  <c r="M213" i="9"/>
  <c r="Y213" i="9" s="1"/>
  <c r="G100" i="9"/>
  <c r="M100" i="9"/>
  <c r="Y100" i="9" s="1"/>
  <c r="N436" i="9"/>
  <c r="Z436" i="9" s="1"/>
  <c r="I436" i="9"/>
  <c r="E267" i="9"/>
  <c r="K267" i="9"/>
  <c r="W267" i="9" s="1"/>
  <c r="I214" i="9"/>
  <c r="P214" i="9"/>
  <c r="AM214" i="9" s="1"/>
  <c r="I214" i="11" s="1"/>
  <c r="F147" i="9"/>
  <c r="G147" i="9"/>
  <c r="F104" i="9"/>
  <c r="S104" i="9" s="1"/>
  <c r="K104" i="9"/>
  <c r="W104" i="9" s="1"/>
  <c r="N93" i="9"/>
  <c r="Z93" i="9" s="1"/>
  <c r="E93" i="9"/>
  <c r="N157" i="9"/>
  <c r="Z157" i="9" s="1"/>
  <c r="G157" i="9"/>
  <c r="E340" i="9"/>
  <c r="F485" i="9"/>
  <c r="L481" i="9"/>
  <c r="X481" i="9" s="1"/>
  <c r="F224" i="9"/>
  <c r="P374" i="9"/>
  <c r="AM374" i="9" s="1"/>
  <c r="I374" i="11" s="1"/>
  <c r="G202" i="9"/>
  <c r="F201" i="9"/>
  <c r="K463" i="9"/>
  <c r="W463" i="9" s="1"/>
  <c r="H463" i="9"/>
  <c r="M269" i="9"/>
  <c r="Y269" i="9" s="1"/>
  <c r="L269" i="9"/>
  <c r="X269" i="9" s="1"/>
  <c r="O269" i="9"/>
  <c r="AA269" i="9" s="1"/>
  <c r="F359" i="9"/>
  <c r="E359" i="11" s="1"/>
  <c r="L359" i="9"/>
  <c r="X359" i="9" s="1"/>
  <c r="I202" i="9"/>
  <c r="V202" i="9" s="1"/>
  <c r="H202" i="9"/>
  <c r="G202" i="11" s="1"/>
  <c r="G226" i="9"/>
  <c r="F226" i="11" s="1"/>
  <c r="F226" i="9"/>
  <c r="E226" i="11" s="1"/>
  <c r="M205" i="9"/>
  <c r="Y205" i="9" s="1"/>
  <c r="G205" i="9"/>
  <c r="F205" i="11" s="1"/>
  <c r="F275" i="9"/>
  <c r="E275" i="11" s="1"/>
  <c r="P275" i="9"/>
  <c r="AM275" i="9" s="1"/>
  <c r="I275" i="11" s="1"/>
  <c r="E201" i="9"/>
  <c r="D201" i="11" s="1"/>
  <c r="P201" i="9"/>
  <c r="AM201" i="9" s="1"/>
  <c r="I201" i="11" s="1"/>
  <c r="G256" i="9"/>
  <c r="F256" i="11" s="1"/>
  <c r="M256" i="9"/>
  <c r="Y256" i="9" s="1"/>
  <c r="H256" i="9"/>
  <c r="U256" i="9" s="1"/>
  <c r="N213" i="9"/>
  <c r="Z213" i="9" s="1"/>
  <c r="K213" i="9"/>
  <c r="P213" i="9"/>
  <c r="AM213" i="9" s="1"/>
  <c r="I213" i="11" s="1"/>
  <c r="O213" i="9"/>
  <c r="AA213" i="9" s="1"/>
  <c r="H213" i="9"/>
  <c r="K111" i="9"/>
  <c r="W111" i="9" s="1"/>
  <c r="E111" i="9"/>
  <c r="E143" i="9"/>
  <c r="L143" i="9"/>
  <c r="X143" i="9" s="1"/>
  <c r="P143" i="9"/>
  <c r="AM143" i="9" s="1"/>
  <c r="I143" i="11" s="1"/>
  <c r="K143" i="9"/>
  <c r="W143" i="9" s="1"/>
  <c r="O136" i="9"/>
  <c r="AA136" i="9" s="1"/>
  <c r="H136" i="9"/>
  <c r="P136" i="9"/>
  <c r="AM136" i="9" s="1"/>
  <c r="I136" i="11" s="1"/>
  <c r="G136" i="9"/>
  <c r="I136" i="9"/>
  <c r="H136" i="11" s="1"/>
  <c r="I105" i="9"/>
  <c r="V105" i="9" s="1"/>
  <c r="G105" i="9"/>
  <c r="M105" i="9"/>
  <c r="Y105" i="9" s="1"/>
  <c r="N105" i="9"/>
  <c r="Z105" i="9" s="1"/>
  <c r="H137" i="9"/>
  <c r="N137" i="9"/>
  <c r="Z137" i="9" s="1"/>
  <c r="E148" i="9"/>
  <c r="L148" i="9"/>
  <c r="X148" i="9" s="1"/>
  <c r="G165" i="9"/>
  <c r="M165" i="9"/>
  <c r="Y165" i="9" s="1"/>
  <c r="F142" i="9"/>
  <c r="E142" i="9"/>
  <c r="I142" i="9"/>
  <c r="H142" i="11" s="1"/>
  <c r="K142" i="9"/>
  <c r="W142" i="9" s="1"/>
  <c r="G142" i="9"/>
  <c r="H92" i="9"/>
  <c r="G92" i="11" s="1"/>
  <c r="P92" i="9"/>
  <c r="AM92" i="9" s="1"/>
  <c r="I92" i="11" s="1"/>
  <c r="E92" i="9"/>
  <c r="L92" i="9"/>
  <c r="X92" i="9" s="1"/>
  <c r="M92" i="9"/>
  <c r="Y92" i="9" s="1"/>
  <c r="F92" i="9"/>
  <c r="G454" i="9"/>
  <c r="N454" i="9"/>
  <c r="Z454" i="9" s="1"/>
  <c r="F454" i="9"/>
  <c r="E454" i="11" s="1"/>
  <c r="I454" i="9"/>
  <c r="K454" i="9"/>
  <c r="W454" i="9" s="1"/>
  <c r="N429" i="9"/>
  <c r="Z429" i="9" s="1"/>
  <c r="P429" i="9"/>
  <c r="AM429" i="9" s="1"/>
  <c r="I429" i="11" s="1"/>
  <c r="I429" i="9"/>
  <c r="L429" i="9"/>
  <c r="O429" i="9"/>
  <c r="AA429" i="9" s="1"/>
  <c r="G396" i="9"/>
  <c r="H396" i="9"/>
  <c r="F396" i="9"/>
  <c r="I396" i="9"/>
  <c r="K396" i="9"/>
  <c r="W396" i="9" s="1"/>
  <c r="I364" i="9"/>
  <c r="P364" i="9"/>
  <c r="AM364" i="9" s="1"/>
  <c r="I364" i="11" s="1"/>
  <c r="N364" i="9"/>
  <c r="Z364" i="9" s="1"/>
  <c r="E364" i="9"/>
  <c r="R364" i="9" s="1"/>
  <c r="M364" i="9"/>
  <c r="Y364" i="9" s="1"/>
  <c r="K329" i="9"/>
  <c r="F329" i="9"/>
  <c r="I329" i="9"/>
  <c r="V329" i="9" s="1"/>
  <c r="P329" i="9"/>
  <c r="AM329" i="9" s="1"/>
  <c r="I329" i="11" s="1"/>
  <c r="L329" i="9"/>
  <c r="X329" i="9" s="1"/>
  <c r="O321" i="9"/>
  <c r="AA321" i="9" s="1"/>
  <c r="I321" i="9"/>
  <c r="V321" i="9" s="1"/>
  <c r="M321" i="9"/>
  <c r="Y321" i="9" s="1"/>
  <c r="G321" i="9"/>
  <c r="T321" i="9" s="1"/>
  <c r="P321" i="9"/>
  <c r="AM321" i="9" s="1"/>
  <c r="I321" i="11" s="1"/>
  <c r="N321" i="9"/>
  <c r="Z321" i="9" s="1"/>
  <c r="L321" i="9"/>
  <c r="X321" i="9" s="1"/>
  <c r="P137" i="9"/>
  <c r="AM137" i="9" s="1"/>
  <c r="I137" i="11" s="1"/>
  <c r="K100" i="9"/>
  <c r="W100" i="9" s="1"/>
  <c r="F137" i="9"/>
  <c r="O367" i="9"/>
  <c r="AA367" i="9" s="1"/>
  <c r="H367" i="9"/>
  <c r="G367" i="11" s="1"/>
  <c r="L248" i="9"/>
  <c r="I248" i="9"/>
  <c r="V248" i="9" s="1"/>
  <c r="N234" i="9"/>
  <c r="Z234" i="9" s="1"/>
  <c r="L234" i="9"/>
  <c r="X234" i="9" s="1"/>
  <c r="E170" i="9"/>
  <c r="I170" i="9"/>
  <c r="V170" i="9" s="1"/>
  <c r="I407" i="9"/>
  <c r="V407" i="9" s="1"/>
  <c r="K407" i="9"/>
  <c r="W407" i="9" s="1"/>
  <c r="N386" i="9"/>
  <c r="Z386" i="9" s="1"/>
  <c r="E386" i="9"/>
  <c r="R386" i="9" s="1"/>
  <c r="P233" i="9"/>
  <c r="AM233" i="9" s="1"/>
  <c r="I233" i="11" s="1"/>
  <c r="L233" i="9"/>
  <c r="X233" i="9" s="1"/>
  <c r="G169" i="9"/>
  <c r="N169" i="9"/>
  <c r="Z169" i="9" s="1"/>
  <c r="M292" i="9"/>
  <c r="Y292" i="9" s="1"/>
  <c r="L292" i="9"/>
  <c r="X292" i="9" s="1"/>
  <c r="F292" i="9"/>
  <c r="G292" i="9"/>
  <c r="E95" i="9"/>
  <c r="R95" i="9" s="1"/>
  <c r="K95" i="9"/>
  <c r="W95" i="9" s="1"/>
  <c r="K127" i="9"/>
  <c r="W127" i="9" s="1"/>
  <c r="P127" i="9"/>
  <c r="AM127" i="9" s="1"/>
  <c r="I127" i="11" s="1"/>
  <c r="I127" i="9"/>
  <c r="V127" i="9" s="1"/>
  <c r="P159" i="9"/>
  <c r="AM159" i="9" s="1"/>
  <c r="I159" i="11" s="1"/>
  <c r="H159" i="9"/>
  <c r="U159" i="9" s="1"/>
  <c r="P116" i="9"/>
  <c r="AM116" i="9" s="1"/>
  <c r="I116" i="11" s="1"/>
  <c r="L116" i="9"/>
  <c r="X116" i="9" s="1"/>
  <c r="P152" i="9"/>
  <c r="AM152" i="9" s="1"/>
  <c r="I152" i="11" s="1"/>
  <c r="F152" i="9"/>
  <c r="S152" i="9" s="1"/>
  <c r="O152" i="9"/>
  <c r="AA152" i="9" s="1"/>
  <c r="H121" i="9"/>
  <c r="L121" i="9"/>
  <c r="X121" i="9" s="1"/>
  <c r="G121" i="9"/>
  <c r="P121" i="9"/>
  <c r="AM121" i="9" s="1"/>
  <c r="I121" i="11" s="1"/>
  <c r="N121" i="9"/>
  <c r="Z121" i="9" s="1"/>
  <c r="G153" i="9"/>
  <c r="P153" i="9"/>
  <c r="AM153" i="9" s="1"/>
  <c r="I153" i="11" s="1"/>
  <c r="L153" i="9"/>
  <c r="X153" i="9" s="1"/>
  <c r="F153" i="9"/>
  <c r="E153" i="9"/>
  <c r="O96" i="9"/>
  <c r="AA96" i="9" s="1"/>
  <c r="P96" i="9"/>
  <c r="AM96" i="9" s="1"/>
  <c r="I96" i="11" s="1"/>
  <c r="G96" i="9"/>
  <c r="F96" i="11" s="1"/>
  <c r="H117" i="9"/>
  <c r="U117" i="9" s="1"/>
  <c r="P117" i="9"/>
  <c r="AM117" i="9" s="1"/>
  <c r="I117" i="11" s="1"/>
  <c r="N154" i="9"/>
  <c r="Z154" i="9" s="1"/>
  <c r="K154" i="9"/>
  <c r="W154" i="9" s="1"/>
  <c r="F154" i="9"/>
  <c r="L154" i="9"/>
  <c r="X154" i="9" s="1"/>
  <c r="P154" i="9"/>
  <c r="AM154" i="9" s="1"/>
  <c r="I154" i="11" s="1"/>
  <c r="G154" i="9"/>
  <c r="T154" i="9" s="1"/>
  <c r="O154" i="9"/>
  <c r="AA154" i="9" s="1"/>
  <c r="F118" i="9"/>
  <c r="G118" i="9"/>
  <c r="T118" i="9" s="1"/>
  <c r="N118" i="9"/>
  <c r="Z118" i="9" s="1"/>
  <c r="M118" i="9"/>
  <c r="Y118" i="9" s="1"/>
  <c r="E118" i="9"/>
  <c r="R118" i="9" s="1"/>
  <c r="F150" i="9"/>
  <c r="E150" i="11" s="1"/>
  <c r="I150" i="9"/>
  <c r="H150" i="11" s="1"/>
  <c r="N150" i="9"/>
  <c r="Z150" i="9" s="1"/>
  <c r="G150" i="9"/>
  <c r="T150" i="9" s="1"/>
  <c r="K150" i="9"/>
  <c r="W150" i="9" s="1"/>
  <c r="O150" i="9"/>
  <c r="AA150" i="9" s="1"/>
  <c r="L150" i="9"/>
  <c r="X150" i="9" s="1"/>
  <c r="K473" i="9"/>
  <c r="W473" i="9" s="1"/>
  <c r="M473" i="9"/>
  <c r="Y473" i="9" s="1"/>
  <c r="N442" i="9"/>
  <c r="Z442" i="9" s="1"/>
  <c r="G442" i="9"/>
  <c r="T442" i="9" s="1"/>
  <c r="P490" i="9"/>
  <c r="AM490" i="9" s="1"/>
  <c r="I490" i="11" s="1"/>
  <c r="E464" i="9"/>
  <c r="R464" i="9" s="1"/>
  <c r="H464" i="9"/>
  <c r="P437" i="9"/>
  <c r="AM437" i="9" s="1"/>
  <c r="I437" i="11" s="1"/>
  <c r="K415" i="9"/>
  <c r="W415" i="9" s="1"/>
  <c r="I373" i="9"/>
  <c r="P340" i="9"/>
  <c r="AM340" i="9" s="1"/>
  <c r="I340" i="11" s="1"/>
  <c r="G485" i="9"/>
  <c r="H197" i="9"/>
  <c r="U197" i="9" s="1"/>
  <c r="O140" i="9"/>
  <c r="AA140" i="9" s="1"/>
  <c r="L467" i="9"/>
  <c r="X467" i="9" s="1"/>
  <c r="P467" i="9"/>
  <c r="AM467" i="9" s="1"/>
  <c r="I467" i="11" s="1"/>
  <c r="H467" i="9"/>
  <c r="I467" i="9"/>
  <c r="V467" i="9" s="1"/>
  <c r="K467" i="9"/>
  <c r="W467" i="9" s="1"/>
  <c r="E436" i="9"/>
  <c r="L436" i="9"/>
  <c r="X436" i="9" s="1"/>
  <c r="O436" i="9"/>
  <c r="AA436" i="9" s="1"/>
  <c r="P436" i="9"/>
  <c r="AM436" i="9" s="1"/>
  <c r="I436" i="11" s="1"/>
  <c r="K436" i="9"/>
  <c r="W436" i="9" s="1"/>
  <c r="F443" i="9"/>
  <c r="S443" i="9" s="1"/>
  <c r="I443" i="9"/>
  <c r="K443" i="9"/>
  <c r="W443" i="9" s="1"/>
  <c r="H443" i="9"/>
  <c r="P443" i="9"/>
  <c r="AM443" i="9" s="1"/>
  <c r="I443" i="11" s="1"/>
  <c r="F189" i="9"/>
  <c r="E189" i="11" s="1"/>
  <c r="M189" i="9"/>
  <c r="Y189" i="9" s="1"/>
  <c r="L189" i="9"/>
  <c r="K189" i="9"/>
  <c r="W189" i="9" s="1"/>
  <c r="H189" i="9"/>
  <c r="U189" i="9" s="1"/>
  <c r="O189" i="9"/>
  <c r="AA189" i="9" s="1"/>
  <c r="N267" i="9"/>
  <c r="Z267" i="9" s="1"/>
  <c r="F267" i="9"/>
  <c r="S267" i="9" s="1"/>
  <c r="P267" i="9"/>
  <c r="AM267" i="9" s="1"/>
  <c r="I267" i="11" s="1"/>
  <c r="M267" i="9"/>
  <c r="Y267" i="9" s="1"/>
  <c r="O267" i="9"/>
  <c r="AA267" i="9" s="1"/>
  <c r="M193" i="9"/>
  <c r="Y193" i="9" s="1"/>
  <c r="N193" i="9"/>
  <c r="Z193" i="9" s="1"/>
  <c r="L193" i="9"/>
  <c r="X193" i="9" s="1"/>
  <c r="F193" i="9"/>
  <c r="P193" i="9"/>
  <c r="AM193" i="9" s="1"/>
  <c r="I193" i="11" s="1"/>
  <c r="K214" i="9"/>
  <c r="W214" i="9" s="1"/>
  <c r="F214" i="9"/>
  <c r="N214" i="9"/>
  <c r="E214" i="9"/>
  <c r="M214" i="9"/>
  <c r="Y214" i="9" s="1"/>
  <c r="L197" i="9"/>
  <c r="X197" i="9" s="1"/>
  <c r="E197" i="9"/>
  <c r="M197" i="9"/>
  <c r="Y197" i="9" s="1"/>
  <c r="I197" i="9"/>
  <c r="H197" i="11" s="1"/>
  <c r="N197" i="9"/>
  <c r="Z197" i="9" s="1"/>
  <c r="I115" i="9"/>
  <c r="H115" i="11" s="1"/>
  <c r="G115" i="9"/>
  <c r="M115" i="9"/>
  <c r="Y115" i="9" s="1"/>
  <c r="F115" i="9"/>
  <c r="P147" i="9"/>
  <c r="AM147" i="9" s="1"/>
  <c r="I147" i="11" s="1"/>
  <c r="N147" i="9"/>
  <c r="Z147" i="9" s="1"/>
  <c r="F93" i="9"/>
  <c r="S93" i="9" s="1"/>
  <c r="L93" i="9"/>
  <c r="X93" i="9" s="1"/>
  <c r="I125" i="9"/>
  <c r="F125" i="9"/>
  <c r="E125" i="11" s="1"/>
  <c r="O473" i="9"/>
  <c r="AA473" i="9" s="1"/>
  <c r="G473" i="9"/>
  <c r="T473" i="9" s="1"/>
  <c r="H490" i="9"/>
  <c r="U490" i="9" s="1"/>
  <c r="AM415" i="9"/>
  <c r="I415" i="11" s="1"/>
  <c r="M467" i="9"/>
  <c r="Y467" i="9" s="1"/>
  <c r="G436" i="9"/>
  <c r="M443" i="9"/>
  <c r="P189" i="9"/>
  <c r="AM189" i="9" s="1"/>
  <c r="I189" i="11" s="1"/>
  <c r="I267" i="9"/>
  <c r="H267" i="11" s="1"/>
  <c r="H193" i="9"/>
  <c r="G214" i="9"/>
  <c r="G197" i="9"/>
  <c r="G125" i="9"/>
  <c r="F125" i="11" s="1"/>
  <c r="P104" i="9"/>
  <c r="AM104" i="9" s="1"/>
  <c r="I104" i="11" s="1"/>
  <c r="K442" i="9"/>
  <c r="F442" i="9"/>
  <c r="O442" i="9"/>
  <c r="AA442" i="9" s="1"/>
  <c r="K490" i="9"/>
  <c r="W490" i="9" s="1"/>
  <c r="O490" i="9"/>
  <c r="L490" i="9"/>
  <c r="X490" i="9" s="1"/>
  <c r="F490" i="9"/>
  <c r="E490" i="11" s="1"/>
  <c r="O464" i="9"/>
  <c r="AA464" i="9" s="1"/>
  <c r="F464" i="9"/>
  <c r="M464" i="9"/>
  <c r="Y464" i="9" s="1"/>
  <c r="O437" i="9"/>
  <c r="AA437" i="9" s="1"/>
  <c r="K437" i="9"/>
  <c r="W437" i="9" s="1"/>
  <c r="N437" i="9"/>
  <c r="Z437" i="9" s="1"/>
  <c r="L437" i="9"/>
  <c r="X437" i="9" s="1"/>
  <c r="F437" i="9"/>
  <c r="G415" i="9"/>
  <c r="F415" i="11" s="1"/>
  <c r="E415" i="9"/>
  <c r="L415" i="9"/>
  <c r="X415" i="9" s="1"/>
  <c r="N415" i="9"/>
  <c r="Z415" i="9" s="1"/>
  <c r="H415" i="9"/>
  <c r="U415" i="9" s="1"/>
  <c r="O373" i="9"/>
  <c r="AA373" i="9" s="1"/>
  <c r="K373" i="9"/>
  <c r="W373" i="9" s="1"/>
  <c r="N373" i="9"/>
  <c r="Z373" i="9" s="1"/>
  <c r="H373" i="9"/>
  <c r="U373" i="9" s="1"/>
  <c r="G373" i="9"/>
  <c r="O340" i="9"/>
  <c r="AA340" i="9" s="1"/>
  <c r="K340" i="9"/>
  <c r="W340" i="9" s="1"/>
  <c r="I340" i="9"/>
  <c r="G340" i="9"/>
  <c r="F340" i="9"/>
  <c r="E340" i="11" s="1"/>
  <c r="I485" i="9"/>
  <c r="V485" i="9" s="1"/>
  <c r="L485" i="9"/>
  <c r="X485" i="9" s="1"/>
  <c r="P485" i="9"/>
  <c r="AM485" i="9" s="1"/>
  <c r="I485" i="11" s="1"/>
  <c r="E485" i="9"/>
  <c r="O485" i="9"/>
  <c r="AA485" i="9" s="1"/>
  <c r="K481" i="9"/>
  <c r="W481" i="9" s="1"/>
  <c r="E481" i="9"/>
  <c r="I481" i="9"/>
  <c r="P481" i="9"/>
  <c r="AM481" i="9" s="1"/>
  <c r="I481" i="11" s="1"/>
  <c r="F481" i="9"/>
  <c r="S481" i="9" s="1"/>
  <c r="E224" i="9"/>
  <c r="N224" i="9"/>
  <c r="Z224" i="9" s="1"/>
  <c r="H224" i="9"/>
  <c r="U224" i="9" s="1"/>
  <c r="P224" i="9"/>
  <c r="AM224" i="9" s="1"/>
  <c r="I224" i="11" s="1"/>
  <c r="K224" i="9"/>
  <c r="E374" i="9"/>
  <c r="M374" i="9"/>
  <c r="Y374" i="9" s="1"/>
  <c r="L374" i="9"/>
  <c r="X374" i="9" s="1"/>
  <c r="G374" i="9"/>
  <c r="F374" i="9"/>
  <c r="I99" i="9"/>
  <c r="V99" i="9" s="1"/>
  <c r="F99" i="9"/>
  <c r="N131" i="9"/>
  <c r="M131" i="9"/>
  <c r="Y131" i="9" s="1"/>
  <c r="N163" i="9"/>
  <c r="Z163" i="9" s="1"/>
  <c r="F163" i="9"/>
  <c r="E163" i="11" s="1"/>
  <c r="O120" i="9"/>
  <c r="AA120" i="9" s="1"/>
  <c r="I120" i="9"/>
  <c r="H120" i="11" s="1"/>
  <c r="K156" i="9"/>
  <c r="W156" i="9" s="1"/>
  <c r="P156" i="9"/>
  <c r="AM156" i="9" s="1"/>
  <c r="I156" i="11" s="1"/>
  <c r="I156" i="9"/>
  <c r="K109" i="9"/>
  <c r="E109" i="9"/>
  <c r="R109" i="9" s="1"/>
  <c r="O109" i="9"/>
  <c r="AA109" i="9" s="1"/>
  <c r="H112" i="9"/>
  <c r="E164" i="9"/>
  <c r="X12" i="9"/>
  <c r="Y12" i="9"/>
  <c r="W12" i="9"/>
  <c r="Z12" i="9"/>
  <c r="X48" i="9"/>
  <c r="W48" i="9"/>
  <c r="Y20" i="9"/>
  <c r="X20" i="9"/>
  <c r="Z20" i="9"/>
  <c r="W20" i="9"/>
  <c r="Z9" i="9"/>
  <c r="X9" i="9"/>
  <c r="W9" i="9"/>
  <c r="Y9" i="9"/>
  <c r="W41" i="9"/>
  <c r="X41" i="9"/>
  <c r="X46" i="9"/>
  <c r="W46" i="9"/>
  <c r="X34" i="9"/>
  <c r="W34" i="9"/>
  <c r="Z23" i="9"/>
  <c r="AA23" i="9"/>
  <c r="X23" i="9"/>
  <c r="Y23" i="9"/>
  <c r="W23" i="9"/>
  <c r="Y21" i="9"/>
  <c r="X21" i="9"/>
  <c r="Z21" i="9"/>
  <c r="W21" i="9"/>
  <c r="X51" i="9"/>
  <c r="W51" i="9"/>
  <c r="Y28" i="9"/>
  <c r="AA28" i="9"/>
  <c r="X28" i="9"/>
  <c r="Z28" i="9"/>
  <c r="W24" i="9"/>
  <c r="Y24" i="9"/>
  <c r="Z24" i="9"/>
  <c r="X25" i="9"/>
  <c r="Z25" i="9"/>
  <c r="W25" i="9"/>
  <c r="Y25" i="9"/>
  <c r="AA25" i="9"/>
  <c r="Y7" i="9"/>
  <c r="W7" i="9"/>
  <c r="Z7" i="9"/>
  <c r="X7" i="9"/>
  <c r="W39" i="9"/>
  <c r="X39" i="9"/>
  <c r="W44" i="9"/>
  <c r="X44" i="9"/>
  <c r="Y29" i="9"/>
  <c r="X29" i="9"/>
  <c r="Z29" i="9"/>
  <c r="W29" i="9"/>
  <c r="AA29" i="9"/>
  <c r="X18" i="9"/>
  <c r="W18" i="9"/>
  <c r="Y18" i="9"/>
  <c r="Z18" i="9"/>
  <c r="W11" i="9"/>
  <c r="Y11" i="9"/>
  <c r="X11" i="9"/>
  <c r="Z11" i="9"/>
  <c r="X43" i="9"/>
  <c r="W43" i="9"/>
  <c r="X37" i="9"/>
  <c r="W37" i="9"/>
  <c r="W35" i="9"/>
  <c r="X35" i="9"/>
  <c r="X17" i="9"/>
  <c r="Z17" i="9"/>
  <c r="W17" i="9"/>
  <c r="Y17" i="9"/>
  <c r="X49" i="9"/>
  <c r="W49" i="9"/>
  <c r="Y31" i="9"/>
  <c r="Z31" i="9"/>
  <c r="W31" i="9"/>
  <c r="X31" i="9"/>
  <c r="AA31" i="9"/>
  <c r="X5" i="9"/>
  <c r="Y5" i="9"/>
  <c r="Z5" i="9"/>
  <c r="W5" i="9"/>
  <c r="W38" i="9"/>
  <c r="X38" i="9"/>
  <c r="Z19" i="9"/>
  <c r="Y19" i="9"/>
  <c r="W19" i="9"/>
  <c r="X19" i="9"/>
  <c r="Y4" i="9"/>
  <c r="W4" i="9"/>
  <c r="X4" i="9"/>
  <c r="Z4" i="9"/>
  <c r="W26" i="9"/>
  <c r="X26" i="9"/>
  <c r="Z26" i="9"/>
  <c r="Y26" i="9"/>
  <c r="AA26" i="9"/>
  <c r="W32" i="9"/>
  <c r="X32" i="9"/>
  <c r="Z16" i="9"/>
  <c r="Y16" i="9"/>
  <c r="W16" i="9"/>
  <c r="X16" i="9"/>
  <c r="X36" i="9"/>
  <c r="W36" i="9"/>
  <c r="X13" i="9"/>
  <c r="Z13" i="9"/>
  <c r="W13" i="9"/>
  <c r="Y13" i="9"/>
  <c r="X45" i="9"/>
  <c r="W45" i="9"/>
  <c r="W77" i="9"/>
  <c r="W50" i="9"/>
  <c r="X50" i="9"/>
  <c r="W42" i="9"/>
  <c r="X42" i="9"/>
  <c r="X27" i="9"/>
  <c r="Y27" i="9"/>
  <c r="AA27" i="9"/>
  <c r="Z27" i="9"/>
  <c r="W27" i="9"/>
  <c r="Z3" i="9"/>
  <c r="Y3" i="9"/>
  <c r="X3" i="9"/>
  <c r="W3" i="9"/>
  <c r="X40" i="9"/>
  <c r="W40" i="9"/>
  <c r="W33" i="9"/>
  <c r="X33" i="9"/>
  <c r="Z30" i="9"/>
  <c r="X30" i="9"/>
  <c r="AA30" i="9"/>
  <c r="W30" i="9"/>
  <c r="Y30" i="9"/>
  <c r="X22" i="9"/>
  <c r="W22" i="9"/>
  <c r="Z22" i="9"/>
  <c r="Y22" i="9"/>
  <c r="AA22" i="9"/>
  <c r="W15" i="9"/>
  <c r="Y15" i="9"/>
  <c r="X15" i="9"/>
  <c r="Z15" i="9"/>
  <c r="X47" i="9"/>
  <c r="W47" i="9"/>
  <c r="W8" i="9"/>
  <c r="Z8" i="9"/>
  <c r="X8" i="9"/>
  <c r="Y8" i="9"/>
  <c r="W6" i="9"/>
  <c r="Y6" i="9"/>
  <c r="X6" i="9"/>
  <c r="Z6" i="9"/>
  <c r="U84" i="9"/>
  <c r="V54" i="9"/>
  <c r="H54" i="11"/>
  <c r="U70" i="9"/>
  <c r="G70" i="11"/>
  <c r="V76" i="9"/>
  <c r="H76" i="11"/>
  <c r="V61" i="9"/>
  <c r="H61" i="11"/>
  <c r="T55" i="9"/>
  <c r="F55" i="11"/>
  <c r="T82" i="9"/>
  <c r="T88" i="9"/>
  <c r="F88" i="11"/>
  <c r="S489" i="9"/>
  <c r="E489" i="11"/>
  <c r="T489" i="9"/>
  <c r="F489" i="11"/>
  <c r="V451" i="9"/>
  <c r="H451" i="11"/>
  <c r="R427" i="9"/>
  <c r="D427" i="11"/>
  <c r="T393" i="9"/>
  <c r="F393" i="11"/>
  <c r="S393" i="9"/>
  <c r="E393" i="11"/>
  <c r="R352" i="9"/>
  <c r="D352" i="11"/>
  <c r="T352" i="9"/>
  <c r="F352" i="11"/>
  <c r="V327" i="9"/>
  <c r="H327" i="11"/>
  <c r="S327" i="9"/>
  <c r="E327" i="11"/>
  <c r="V42" i="9"/>
  <c r="H42" i="11"/>
  <c r="S44" i="9"/>
  <c r="E44" i="11"/>
  <c r="D22" i="11"/>
  <c r="R41" i="9"/>
  <c r="D41" i="11"/>
  <c r="T51" i="9"/>
  <c r="F51" i="11"/>
  <c r="V43" i="9"/>
  <c r="H43" i="11"/>
  <c r="T23" i="9"/>
  <c r="F23" i="11"/>
  <c r="R37" i="9"/>
  <c r="D37" i="11"/>
  <c r="R21" i="9"/>
  <c r="D21" i="11"/>
  <c r="R78" i="9"/>
  <c r="D78" i="11"/>
  <c r="T75" i="9"/>
  <c r="F75" i="11"/>
  <c r="T45" i="9"/>
  <c r="F45" i="11"/>
  <c r="T11" i="9"/>
  <c r="F11" i="11"/>
  <c r="S10" i="9"/>
  <c r="V13" i="9"/>
  <c r="H13" i="11"/>
  <c r="V23" i="9"/>
  <c r="V9" i="9"/>
  <c r="H9" i="11"/>
  <c r="U37" i="9"/>
  <c r="G37" i="11"/>
  <c r="T18" i="9"/>
  <c r="F18" i="11"/>
  <c r="S78" i="9"/>
  <c r="E78" i="11"/>
  <c r="U62" i="9"/>
  <c r="G62" i="11"/>
  <c r="T70" i="9"/>
  <c r="F70" i="11"/>
  <c r="U489" i="9"/>
  <c r="G489" i="11"/>
  <c r="S427" i="9"/>
  <c r="E427" i="11"/>
  <c r="U393" i="9"/>
  <c r="G393" i="11"/>
  <c r="S352" i="9"/>
  <c r="E352" i="11"/>
  <c r="T327" i="9"/>
  <c r="F327" i="11"/>
  <c r="V291" i="9"/>
  <c r="H291" i="11"/>
  <c r="U476" i="9"/>
  <c r="G476" i="11"/>
  <c r="S465" i="9"/>
  <c r="E465" i="11"/>
  <c r="V360" i="9"/>
  <c r="H360" i="11"/>
  <c r="V302" i="9"/>
  <c r="H302" i="11"/>
  <c r="R302" i="9"/>
  <c r="D302" i="11"/>
  <c r="V276" i="9"/>
  <c r="H276" i="11"/>
  <c r="U276" i="9"/>
  <c r="G276" i="11"/>
  <c r="R402" i="9"/>
  <c r="D402" i="11"/>
  <c r="S402" i="9"/>
  <c r="E402" i="11"/>
  <c r="S250" i="9"/>
  <c r="E250" i="11"/>
  <c r="S219" i="9"/>
  <c r="E219" i="11"/>
  <c r="S287" i="9"/>
  <c r="E287" i="11"/>
  <c r="V186" i="9"/>
  <c r="H186" i="11"/>
  <c r="R236" i="9"/>
  <c r="S190" i="9"/>
  <c r="E190" i="11"/>
  <c r="V185" i="9"/>
  <c r="H185" i="11"/>
  <c r="S198" i="9"/>
  <c r="E198" i="11"/>
  <c r="U181" i="9"/>
  <c r="G181" i="11"/>
  <c r="U125" i="9"/>
  <c r="G125" i="11"/>
  <c r="H487" i="11"/>
  <c r="H435" i="11"/>
  <c r="S472" i="9"/>
  <c r="E472" i="11"/>
  <c r="V29" i="9"/>
  <c r="H29" i="11"/>
  <c r="S46" i="9"/>
  <c r="E46" i="11"/>
  <c r="V35" i="9"/>
  <c r="H35" i="11"/>
  <c r="U51" i="9"/>
  <c r="G51" i="11"/>
  <c r="S14" i="9"/>
  <c r="E14" i="11"/>
  <c r="U21" i="9"/>
  <c r="G21" i="11"/>
  <c r="V75" i="9"/>
  <c r="H75" i="11"/>
  <c r="R80" i="9"/>
  <c r="D80" i="11"/>
  <c r="V44" i="9"/>
  <c r="H44" i="11"/>
  <c r="S11" i="9"/>
  <c r="E11" i="11"/>
  <c r="V19" i="9"/>
  <c r="V50" i="9"/>
  <c r="H50" i="11"/>
  <c r="S51" i="9"/>
  <c r="E51" i="11"/>
  <c r="R43" i="9"/>
  <c r="D43" i="11"/>
  <c r="U12" i="9"/>
  <c r="V78" i="9"/>
  <c r="H78" i="11"/>
  <c r="S54" i="9"/>
  <c r="S61" i="9"/>
  <c r="E61" i="11"/>
  <c r="T61" i="9"/>
  <c r="F61" i="11"/>
  <c r="U427" i="9"/>
  <c r="G427" i="11"/>
  <c r="V352" i="9"/>
  <c r="H352" i="11"/>
  <c r="S291" i="9"/>
  <c r="E291" i="11"/>
  <c r="T291" i="9"/>
  <c r="F291" i="11"/>
  <c r="T450" i="9"/>
  <c r="F450" i="11"/>
  <c r="V450" i="9"/>
  <c r="H450" i="11"/>
  <c r="R389" i="9"/>
  <c r="D389" i="11"/>
  <c r="R496" i="9"/>
  <c r="D496" i="11"/>
  <c r="U433" i="9"/>
  <c r="G433" i="11"/>
  <c r="V220" i="9"/>
  <c r="H220" i="11"/>
  <c r="V401" i="9"/>
  <c r="H401" i="11"/>
  <c r="T499" i="9"/>
  <c r="F499" i="11"/>
  <c r="R250" i="9"/>
  <c r="D250" i="11"/>
  <c r="T430" i="9"/>
  <c r="F430" i="11"/>
  <c r="V244" i="9"/>
  <c r="H244" i="11"/>
  <c r="R190" i="9"/>
  <c r="D190" i="11"/>
  <c r="U190" i="9"/>
  <c r="G190" i="11"/>
  <c r="U245" i="9"/>
  <c r="G245" i="11"/>
  <c r="T173" i="9"/>
  <c r="F173" i="11"/>
  <c r="R173" i="9"/>
  <c r="D173" i="11"/>
  <c r="U258" i="9"/>
  <c r="G258" i="11"/>
  <c r="T185" i="9"/>
  <c r="F185" i="11"/>
  <c r="R27" i="9"/>
  <c r="D27" i="11"/>
  <c r="S20" i="9"/>
  <c r="T29" i="9"/>
  <c r="F29" i="11"/>
  <c r="R44" i="9"/>
  <c r="D44" i="11"/>
  <c r="U39" i="9"/>
  <c r="G39" i="11"/>
  <c r="V11" i="9"/>
  <c r="H11" i="11"/>
  <c r="R46" i="9"/>
  <c r="D46" i="11"/>
  <c r="V10" i="9"/>
  <c r="H10" i="11"/>
  <c r="R24" i="9"/>
  <c r="D24" i="11"/>
  <c r="T35" i="9"/>
  <c r="F35" i="11"/>
  <c r="U35" i="9"/>
  <c r="G35" i="11"/>
  <c r="V51" i="9"/>
  <c r="H51" i="11"/>
  <c r="T43" i="9"/>
  <c r="F43" i="11"/>
  <c r="U43" i="9"/>
  <c r="G43" i="11"/>
  <c r="R14" i="9"/>
  <c r="D14" i="11"/>
  <c r="R4" i="9"/>
  <c r="D4" i="11"/>
  <c r="U34" i="9"/>
  <c r="T37" i="9"/>
  <c r="F37" i="11"/>
  <c r="S21" i="9"/>
  <c r="E21" i="11"/>
  <c r="V7" i="9"/>
  <c r="H7" i="11"/>
  <c r="S75" i="9"/>
  <c r="E75" i="11"/>
  <c r="U18" i="9"/>
  <c r="G18" i="11"/>
  <c r="R18" i="9"/>
  <c r="D18" i="11"/>
  <c r="U75" i="9"/>
  <c r="G75" i="11"/>
  <c r="S60" i="9"/>
  <c r="E60" i="11"/>
  <c r="V60" i="9"/>
  <c r="H60" i="11"/>
  <c r="V80" i="9"/>
  <c r="H80" i="11"/>
  <c r="U81" i="9"/>
  <c r="U60" i="9"/>
  <c r="G60" i="11"/>
  <c r="V70" i="9"/>
  <c r="H70" i="11"/>
  <c r="T72" i="9"/>
  <c r="F72" i="11"/>
  <c r="R76" i="9"/>
  <c r="D76" i="11"/>
  <c r="T76" i="9"/>
  <c r="F76" i="11"/>
  <c r="R82" i="9"/>
  <c r="D82" i="11"/>
  <c r="R55" i="9"/>
  <c r="D55" i="11"/>
  <c r="T44" i="9"/>
  <c r="F44" i="11"/>
  <c r="U11" i="9"/>
  <c r="G11" i="11"/>
  <c r="S13" i="9"/>
  <c r="E13" i="11"/>
  <c r="S23" i="9"/>
  <c r="E23" i="11"/>
  <c r="S34" i="9"/>
  <c r="V62" i="9"/>
  <c r="H62" i="11"/>
  <c r="T90" i="9"/>
  <c r="F90" i="11"/>
  <c r="U29" i="9"/>
  <c r="G29" i="11"/>
  <c r="T28" i="9"/>
  <c r="F28" i="11"/>
  <c r="V3" i="9"/>
  <c r="H3" i="11"/>
  <c r="R25" i="9"/>
  <c r="D25" i="11"/>
  <c r="R35" i="9"/>
  <c r="D35" i="11"/>
  <c r="E32" i="11"/>
  <c r="V14" i="9"/>
  <c r="H14" i="11"/>
  <c r="T36" i="9"/>
  <c r="F36" i="11"/>
  <c r="T21" i="9"/>
  <c r="F21" i="11"/>
  <c r="V18" i="9"/>
  <c r="H18" i="11"/>
  <c r="S62" i="9"/>
  <c r="E62" i="11"/>
  <c r="R60" i="9"/>
  <c r="D60" i="11"/>
  <c r="T81" i="9"/>
  <c r="F81" i="11"/>
  <c r="R72" i="9"/>
  <c r="D72" i="11"/>
  <c r="S70" i="9"/>
  <c r="E70" i="11"/>
  <c r="U55" i="9"/>
  <c r="S76" i="9"/>
  <c r="E76" i="11"/>
  <c r="R450" i="9"/>
  <c r="D450" i="11"/>
  <c r="U319" i="9"/>
  <c r="G319" i="11"/>
  <c r="S496" i="9"/>
  <c r="E496" i="11"/>
  <c r="U465" i="9"/>
  <c r="G465" i="11"/>
  <c r="T395" i="9"/>
  <c r="F395" i="11"/>
  <c r="R348" i="9"/>
  <c r="D348" i="11"/>
  <c r="U337" i="9"/>
  <c r="G337" i="11"/>
  <c r="T302" i="9"/>
  <c r="F302" i="11"/>
  <c r="U394" i="9"/>
  <c r="G394" i="11"/>
  <c r="R394" i="9"/>
  <c r="D394" i="11"/>
  <c r="S220" i="9"/>
  <c r="E220" i="11"/>
  <c r="R188" i="9"/>
  <c r="D188" i="11"/>
  <c r="V250" i="9"/>
  <c r="H250" i="11"/>
  <c r="V187" i="9"/>
  <c r="H187" i="11"/>
  <c r="S17" i="9"/>
  <c r="R29" i="9"/>
  <c r="D29" i="11"/>
  <c r="S29" i="9"/>
  <c r="E29" i="11"/>
  <c r="U44" i="9"/>
  <c r="G44" i="11"/>
  <c r="R28" i="9"/>
  <c r="R11" i="9"/>
  <c r="D11" i="11"/>
  <c r="F46" i="11"/>
  <c r="S35" i="9"/>
  <c r="E35" i="11"/>
  <c r="R51" i="9"/>
  <c r="D51" i="11"/>
  <c r="S43" i="9"/>
  <c r="E43" i="11"/>
  <c r="T14" i="9"/>
  <c r="F14" i="11"/>
  <c r="U14" i="9"/>
  <c r="G14" i="11"/>
  <c r="V37" i="9"/>
  <c r="H37" i="11"/>
  <c r="S37" i="9"/>
  <c r="E37" i="11"/>
  <c r="T49" i="9"/>
  <c r="V21" i="9"/>
  <c r="H21" i="11"/>
  <c r="S18" i="9"/>
  <c r="E18" i="11"/>
  <c r="T78" i="9"/>
  <c r="F78" i="11"/>
  <c r="T62" i="9"/>
  <c r="F62" i="11"/>
  <c r="S80" i="9"/>
  <c r="E80" i="11"/>
  <c r="T80" i="9"/>
  <c r="F80" i="11"/>
  <c r="R75" i="9"/>
  <c r="D75" i="11"/>
  <c r="U72" i="9"/>
  <c r="G72" i="11"/>
  <c r="R61" i="9"/>
  <c r="D61" i="11"/>
  <c r="V72" i="9"/>
  <c r="H72" i="11"/>
  <c r="V89" i="9"/>
  <c r="H89" i="11"/>
  <c r="U73" i="9"/>
  <c r="V183" i="9"/>
  <c r="H183" i="11"/>
  <c r="U410" i="9"/>
  <c r="G410" i="11"/>
  <c r="T491" i="9"/>
  <c r="F491" i="11"/>
  <c r="S223" i="9"/>
  <c r="E223" i="11"/>
  <c r="S222" i="9"/>
  <c r="E222" i="11"/>
  <c r="S261" i="9"/>
  <c r="E261" i="11"/>
  <c r="V269" i="9"/>
  <c r="R489" i="9"/>
  <c r="D489" i="11"/>
  <c r="U451" i="9"/>
  <c r="G451" i="11"/>
  <c r="T451" i="9"/>
  <c r="F451" i="11"/>
  <c r="V427" i="9"/>
  <c r="H427" i="11"/>
  <c r="V393" i="9"/>
  <c r="H393" i="11"/>
  <c r="R327" i="9"/>
  <c r="D327" i="11"/>
  <c r="U291" i="9"/>
  <c r="G291" i="11"/>
  <c r="R476" i="9"/>
  <c r="D476" i="11"/>
  <c r="U450" i="9"/>
  <c r="G450" i="11"/>
  <c r="T424" i="9"/>
  <c r="F424" i="11"/>
  <c r="S424" i="9"/>
  <c r="E424" i="11"/>
  <c r="U424" i="9"/>
  <c r="G424" i="11"/>
  <c r="U389" i="9"/>
  <c r="G389" i="11"/>
  <c r="R351" i="9"/>
  <c r="D351" i="11"/>
  <c r="T351" i="9"/>
  <c r="F351" i="11"/>
  <c r="S336" i="9"/>
  <c r="E336" i="11"/>
  <c r="T319" i="9"/>
  <c r="F319" i="11"/>
  <c r="R319" i="9"/>
  <c r="D319" i="11"/>
  <c r="S319" i="9"/>
  <c r="E319" i="11"/>
  <c r="V496" i="9"/>
  <c r="H496" i="11"/>
  <c r="U496" i="9"/>
  <c r="G496" i="11"/>
  <c r="R478" i="9"/>
  <c r="D478" i="11"/>
  <c r="T465" i="9"/>
  <c r="F465" i="11"/>
  <c r="V395" i="9"/>
  <c r="H395" i="11"/>
  <c r="V394" i="9"/>
  <c r="H394" i="11"/>
  <c r="R276" i="9"/>
  <c r="D276" i="11"/>
  <c r="R247" i="9"/>
  <c r="D247" i="11"/>
  <c r="V247" i="9"/>
  <c r="H247" i="11"/>
  <c r="U220" i="9"/>
  <c r="G220" i="11"/>
  <c r="V188" i="9"/>
  <c r="H188" i="11"/>
  <c r="U188" i="9"/>
  <c r="G188" i="11"/>
  <c r="T188" i="9"/>
  <c r="F188" i="11"/>
  <c r="S401" i="9"/>
  <c r="E401" i="11"/>
  <c r="R401" i="9"/>
  <c r="D401" i="11"/>
  <c r="S315" i="9"/>
  <c r="E315" i="11"/>
  <c r="R273" i="9"/>
  <c r="D273" i="11"/>
  <c r="V273" i="9"/>
  <c r="H273" i="11"/>
  <c r="T402" i="9"/>
  <c r="F402" i="11"/>
  <c r="V402" i="9"/>
  <c r="H402" i="11"/>
  <c r="R310" i="9"/>
  <c r="D310" i="11"/>
  <c r="U310" i="9"/>
  <c r="G310" i="11"/>
  <c r="S310" i="9"/>
  <c r="E310" i="11"/>
  <c r="U250" i="9"/>
  <c r="G250" i="11"/>
  <c r="U219" i="9"/>
  <c r="G219" i="11"/>
  <c r="U187" i="9"/>
  <c r="G187" i="11"/>
  <c r="S187" i="9"/>
  <c r="E187" i="11"/>
  <c r="V430" i="9"/>
  <c r="H430" i="11"/>
  <c r="R257" i="9"/>
  <c r="D257" i="11"/>
  <c r="V257" i="9"/>
  <c r="H257" i="11"/>
  <c r="T257" i="9"/>
  <c r="F257" i="11"/>
  <c r="U186" i="9"/>
  <c r="G186" i="11"/>
  <c r="R186" i="9"/>
  <c r="D186" i="11"/>
  <c r="V190" i="9"/>
  <c r="H190" i="11"/>
  <c r="T258" i="9"/>
  <c r="F258" i="11"/>
  <c r="U185" i="9"/>
  <c r="G185" i="11"/>
  <c r="R198" i="9"/>
  <c r="D198" i="11"/>
  <c r="G262" i="11"/>
  <c r="T181" i="9"/>
  <c r="F181" i="11"/>
  <c r="V181" i="9"/>
  <c r="H181" i="11"/>
  <c r="U332" i="9"/>
  <c r="G332" i="11"/>
  <c r="U274" i="9"/>
  <c r="G274" i="11"/>
  <c r="F200" i="11"/>
  <c r="V298" i="9"/>
  <c r="H298" i="11"/>
  <c r="V249" i="9"/>
  <c r="H249" i="11"/>
  <c r="R239" i="9"/>
  <c r="D239" i="11"/>
  <c r="U177" i="9"/>
  <c r="G177" i="11"/>
  <c r="T182" i="9"/>
  <c r="F182" i="11"/>
  <c r="U452" i="9"/>
  <c r="G452" i="11"/>
  <c r="U309" i="9"/>
  <c r="G309" i="11"/>
  <c r="S369" i="9"/>
  <c r="E369" i="11"/>
  <c r="T255" i="9"/>
  <c r="F255" i="11"/>
  <c r="F130" i="9"/>
  <c r="P130" i="9"/>
  <c r="AM130" i="9" s="1"/>
  <c r="I130" i="11" s="1"/>
  <c r="H130" i="9"/>
  <c r="K130" i="9"/>
  <c r="W130" i="9" s="1"/>
  <c r="I130" i="9"/>
  <c r="L130" i="9"/>
  <c r="X130" i="9" s="1"/>
  <c r="E130" i="9"/>
  <c r="O130" i="9"/>
  <c r="AA130" i="9" s="1"/>
  <c r="N130" i="9"/>
  <c r="Z130" i="9" s="1"/>
  <c r="G130" i="9"/>
  <c r="M130" i="9"/>
  <c r="Y130" i="9" s="1"/>
  <c r="N162" i="9"/>
  <c r="Z162" i="9" s="1"/>
  <c r="H162" i="9"/>
  <c r="M162" i="9"/>
  <c r="Y162" i="9" s="1"/>
  <c r="O162" i="9"/>
  <c r="AA162" i="9" s="1"/>
  <c r="I162" i="9"/>
  <c r="P162" i="9"/>
  <c r="AM162" i="9" s="1"/>
  <c r="I162" i="11" s="1"/>
  <c r="F162" i="9"/>
  <c r="K162" i="9"/>
  <c r="W162" i="9" s="1"/>
  <c r="E162" i="9"/>
  <c r="L162" i="9"/>
  <c r="X162" i="9" s="1"/>
  <c r="G162" i="9"/>
  <c r="K301" i="9"/>
  <c r="W301" i="9" s="1"/>
  <c r="M301" i="9"/>
  <c r="Y301" i="9" s="1"/>
  <c r="F301" i="9"/>
  <c r="H480" i="9"/>
  <c r="M480" i="9"/>
  <c r="Y480" i="9" s="1"/>
  <c r="G480" i="9"/>
  <c r="M457" i="9"/>
  <c r="N457" i="9"/>
  <c r="Z457" i="9" s="1"/>
  <c r="I457" i="9"/>
  <c r="K428" i="9"/>
  <c r="W428" i="9" s="1"/>
  <c r="N428" i="9"/>
  <c r="P428" i="9"/>
  <c r="AM428" i="9" s="1"/>
  <c r="I428" i="11" s="1"/>
  <c r="G399" i="9"/>
  <c r="L399" i="9"/>
  <c r="X399" i="9" s="1"/>
  <c r="F399" i="9"/>
  <c r="H362" i="9"/>
  <c r="F362" i="9"/>
  <c r="G324" i="9"/>
  <c r="K324" i="9"/>
  <c r="W324" i="9" s="1"/>
  <c r="I324" i="9"/>
  <c r="I290" i="9"/>
  <c r="E290" i="9"/>
  <c r="K471" i="9"/>
  <c r="W471" i="9" s="1"/>
  <c r="H471" i="9"/>
  <c r="G471" i="9"/>
  <c r="K440" i="9"/>
  <c r="W440" i="9" s="1"/>
  <c r="E440" i="9"/>
  <c r="H408" i="9"/>
  <c r="G408" i="9"/>
  <c r="N408" i="9"/>
  <c r="Z408" i="9" s="1"/>
  <c r="F372" i="9"/>
  <c r="N372" i="9"/>
  <c r="Z372" i="9" s="1"/>
  <c r="I343" i="9"/>
  <c r="M343" i="9"/>
  <c r="Y343" i="9" s="1"/>
  <c r="L343" i="9"/>
  <c r="X343" i="9" s="1"/>
  <c r="I312" i="9"/>
  <c r="H312" i="9"/>
  <c r="M425" i="9"/>
  <c r="Y425" i="9" s="1"/>
  <c r="K425" i="9"/>
  <c r="W425" i="9" s="1"/>
  <c r="L425" i="9"/>
  <c r="X425" i="9" s="1"/>
  <c r="P282" i="9"/>
  <c r="AM282" i="9" s="1"/>
  <c r="I282" i="11" s="1"/>
  <c r="H282" i="9"/>
  <c r="L282" i="9"/>
  <c r="X282" i="9" s="1"/>
  <c r="H253" i="9"/>
  <c r="K253" i="9"/>
  <c r="W253" i="9" s="1"/>
  <c r="M228" i="9"/>
  <c r="Y228" i="9" s="1"/>
  <c r="L228" i="9"/>
  <c r="X228" i="9" s="1"/>
  <c r="P228" i="9"/>
  <c r="AM228" i="9" s="1"/>
  <c r="I228" i="11" s="1"/>
  <c r="F196" i="9"/>
  <c r="H196" i="9"/>
  <c r="L196" i="9"/>
  <c r="G474" i="9"/>
  <c r="F474" i="9"/>
  <c r="E474" i="9"/>
  <c r="G284" i="9"/>
  <c r="K284" i="9"/>
  <c r="W284" i="9" s="1"/>
  <c r="F284" i="9"/>
  <c r="G456" i="9"/>
  <c r="E456" i="9"/>
  <c r="O328" i="9"/>
  <c r="E328" i="9"/>
  <c r="P328" i="9"/>
  <c r="AM328" i="9" s="1"/>
  <c r="I328" i="11" s="1"/>
  <c r="I271" i="9"/>
  <c r="E271" i="9"/>
  <c r="G225" i="9"/>
  <c r="L225" i="9"/>
  <c r="X225" i="9" s="1"/>
  <c r="M225" i="9"/>
  <c r="K195" i="9"/>
  <c r="H195" i="9"/>
  <c r="E463" i="9"/>
  <c r="M463" i="9"/>
  <c r="Y463" i="9" s="1"/>
  <c r="P463" i="9"/>
  <c r="AM463" i="9" s="1"/>
  <c r="I463" i="11" s="1"/>
  <c r="H269" i="9"/>
  <c r="P269" i="9"/>
  <c r="AM269" i="9" s="1"/>
  <c r="I269" i="11" s="1"/>
  <c r="E359" i="9"/>
  <c r="K359" i="9"/>
  <c r="W359" i="9" s="1"/>
  <c r="N359" i="9"/>
  <c r="Z359" i="9" s="1"/>
  <c r="K202" i="9"/>
  <c r="W202" i="9" s="1"/>
  <c r="N202" i="9"/>
  <c r="Z202" i="9" s="1"/>
  <c r="N226" i="9"/>
  <c r="K226" i="9"/>
  <c r="W226" i="9" s="1"/>
  <c r="M226" i="9"/>
  <c r="Y226" i="9" s="1"/>
  <c r="F205" i="9"/>
  <c r="O205" i="9"/>
  <c r="AA205" i="9" s="1"/>
  <c r="K275" i="9"/>
  <c r="W275" i="9" s="1"/>
  <c r="O275" i="9"/>
  <c r="AA275" i="9" s="1"/>
  <c r="E275" i="9"/>
  <c r="K201" i="9"/>
  <c r="W201" i="9" s="1"/>
  <c r="H201" i="9"/>
  <c r="F256" i="9"/>
  <c r="I256" i="9"/>
  <c r="E256" i="9"/>
  <c r="I213" i="9"/>
  <c r="F213" i="9"/>
  <c r="O111" i="9"/>
  <c r="AA111" i="9" s="1"/>
  <c r="N111" i="9"/>
  <c r="Z111" i="9" s="1"/>
  <c r="L111" i="9"/>
  <c r="X111" i="9" s="1"/>
  <c r="F111" i="9"/>
  <c r="G111" i="9"/>
  <c r="H111" i="9"/>
  <c r="M111" i="9"/>
  <c r="Y111" i="9" s="1"/>
  <c r="I111" i="9"/>
  <c r="O143" i="9"/>
  <c r="AA143" i="9" s="1"/>
  <c r="I143" i="9"/>
  <c r="G143" i="9"/>
  <c r="M143" i="9"/>
  <c r="Y143" i="9" s="1"/>
  <c r="F143" i="9"/>
  <c r="H143" i="9"/>
  <c r="F100" i="9"/>
  <c r="P100" i="9"/>
  <c r="AM100" i="9" s="1"/>
  <c r="I100" i="11" s="1"/>
  <c r="H100" i="9"/>
  <c r="I100" i="9"/>
  <c r="O100" i="9"/>
  <c r="AA100" i="9" s="1"/>
  <c r="E100" i="9"/>
  <c r="F136" i="9"/>
  <c r="N136" i="9"/>
  <c r="Z136" i="9" s="1"/>
  <c r="K136" i="9"/>
  <c r="W136" i="9" s="1"/>
  <c r="E136" i="9"/>
  <c r="L136" i="9"/>
  <c r="X136" i="9" s="1"/>
  <c r="M136" i="9"/>
  <c r="Y136" i="9" s="1"/>
  <c r="O105" i="9"/>
  <c r="AA105" i="9" s="1"/>
  <c r="H105" i="9"/>
  <c r="K105" i="9"/>
  <c r="L105" i="9"/>
  <c r="X105" i="9" s="1"/>
  <c r="P105" i="9"/>
  <c r="AM105" i="9" s="1"/>
  <c r="I105" i="11" s="1"/>
  <c r="E105" i="9"/>
  <c r="O137" i="9"/>
  <c r="AA137" i="9" s="1"/>
  <c r="M137" i="9"/>
  <c r="Y137" i="9" s="1"/>
  <c r="G137" i="9"/>
  <c r="K137" i="9"/>
  <c r="W137" i="9" s="1"/>
  <c r="I137" i="9"/>
  <c r="O138" i="9"/>
  <c r="AA138" i="9" s="1"/>
  <c r="E138" i="9"/>
  <c r="I138" i="9"/>
  <c r="K138" i="9"/>
  <c r="W138" i="9" s="1"/>
  <c r="P138" i="9"/>
  <c r="AM138" i="9" s="1"/>
  <c r="I138" i="11" s="1"/>
  <c r="M138" i="9"/>
  <c r="Y138" i="9" s="1"/>
  <c r="G138" i="9"/>
  <c r="F138" i="9"/>
  <c r="L138" i="9"/>
  <c r="X138" i="9" s="1"/>
  <c r="H138" i="9"/>
  <c r="N138" i="9"/>
  <c r="Z138" i="9" s="1"/>
  <c r="N123" i="9"/>
  <c r="Z123" i="9" s="1"/>
  <c r="F123" i="9"/>
  <c r="P123" i="9"/>
  <c r="AM123" i="9" s="1"/>
  <c r="I123" i="11" s="1"/>
  <c r="K123" i="9"/>
  <c r="W123" i="9" s="1"/>
  <c r="E123" i="9"/>
  <c r="L123" i="9"/>
  <c r="X123" i="9" s="1"/>
  <c r="O123" i="9"/>
  <c r="AA123" i="9" s="1"/>
  <c r="I123" i="9"/>
  <c r="G123" i="9"/>
  <c r="M123" i="9"/>
  <c r="Y123" i="9" s="1"/>
  <c r="N148" i="9"/>
  <c r="Z148" i="9" s="1"/>
  <c r="F148" i="9"/>
  <c r="M148" i="9"/>
  <c r="Y148" i="9" s="1"/>
  <c r="I148" i="9"/>
  <c r="K148" i="9"/>
  <c r="P148" i="9"/>
  <c r="AM148" i="9" s="1"/>
  <c r="I148" i="11" s="1"/>
  <c r="G148" i="9"/>
  <c r="F165" i="9"/>
  <c r="N165" i="9"/>
  <c r="Z165" i="9" s="1"/>
  <c r="P165" i="9"/>
  <c r="AM165" i="9" s="1"/>
  <c r="I165" i="11" s="1"/>
  <c r="H165" i="9"/>
  <c r="I165" i="9"/>
  <c r="L165" i="9"/>
  <c r="X165" i="9" s="1"/>
  <c r="O165" i="9"/>
  <c r="AA165" i="9" s="1"/>
  <c r="E165" i="9"/>
  <c r="K165" i="9"/>
  <c r="W165" i="9" s="1"/>
  <c r="O142" i="9"/>
  <c r="AA142" i="9" s="1"/>
  <c r="P142" i="9"/>
  <c r="AM142" i="9" s="1"/>
  <c r="I142" i="11" s="1"/>
  <c r="M142" i="9"/>
  <c r="Y142" i="9" s="1"/>
  <c r="K92" i="9"/>
  <c r="W92" i="9" s="1"/>
  <c r="O92" i="9"/>
  <c r="AA92" i="9" s="1"/>
  <c r="I92" i="9"/>
  <c r="E454" i="9"/>
  <c r="H454" i="9"/>
  <c r="L454" i="9"/>
  <c r="X454" i="9" s="1"/>
  <c r="K429" i="9"/>
  <c r="W429" i="9" s="1"/>
  <c r="M429" i="9"/>
  <c r="Y429" i="9" s="1"/>
  <c r="L396" i="9"/>
  <c r="X396" i="9" s="1"/>
  <c r="O396" i="9"/>
  <c r="M396" i="9"/>
  <c r="Y396" i="9" s="1"/>
  <c r="H364" i="9"/>
  <c r="G364" i="9"/>
  <c r="O364" i="9"/>
  <c r="AA364" i="9" s="1"/>
  <c r="H329" i="9"/>
  <c r="G329" i="9"/>
  <c r="O329" i="9"/>
  <c r="AA329" i="9" s="1"/>
  <c r="K321" i="9"/>
  <c r="F321" i="9"/>
  <c r="V489" i="9"/>
  <c r="H489" i="11"/>
  <c r="T469" i="9"/>
  <c r="F469" i="11"/>
  <c r="S451" i="9"/>
  <c r="E451" i="11"/>
  <c r="R451" i="9"/>
  <c r="D451" i="11"/>
  <c r="T427" i="9"/>
  <c r="F427" i="11"/>
  <c r="R393" i="9"/>
  <c r="D393" i="11"/>
  <c r="U352" i="9"/>
  <c r="G352" i="11"/>
  <c r="U327" i="9"/>
  <c r="G327" i="11"/>
  <c r="R291" i="9"/>
  <c r="D291" i="11"/>
  <c r="S476" i="9"/>
  <c r="E476" i="11"/>
  <c r="S450" i="9"/>
  <c r="E450" i="11"/>
  <c r="T389" i="9"/>
  <c r="F389" i="11"/>
  <c r="T370" i="9"/>
  <c r="F370" i="11"/>
  <c r="V351" i="9"/>
  <c r="H351" i="11"/>
  <c r="T496" i="9"/>
  <c r="F496" i="11"/>
  <c r="V465" i="9"/>
  <c r="H465" i="11"/>
  <c r="V433" i="9"/>
  <c r="H433" i="11"/>
  <c r="U395" i="9"/>
  <c r="G395" i="11"/>
  <c r="R395" i="9"/>
  <c r="D395" i="11"/>
  <c r="V377" i="9"/>
  <c r="H377" i="11"/>
  <c r="R360" i="9"/>
  <c r="D360" i="11"/>
  <c r="S337" i="9"/>
  <c r="E337" i="11"/>
  <c r="S302" i="9"/>
  <c r="E302" i="11"/>
  <c r="T394" i="9"/>
  <c r="F394" i="11"/>
  <c r="S276" i="9"/>
  <c r="E276" i="11"/>
  <c r="S247" i="9"/>
  <c r="E247" i="11"/>
  <c r="T247" i="9"/>
  <c r="F247" i="11"/>
  <c r="T220" i="9"/>
  <c r="F220" i="11"/>
  <c r="U401" i="9"/>
  <c r="G401" i="11"/>
  <c r="T401" i="9"/>
  <c r="F401" i="11"/>
  <c r="T273" i="9"/>
  <c r="F273" i="11"/>
  <c r="V310" i="9"/>
  <c r="H310" i="11"/>
  <c r="T250" i="9"/>
  <c r="F250" i="11"/>
  <c r="R219" i="9"/>
  <c r="D219" i="11"/>
  <c r="R171" i="9"/>
  <c r="D171" i="11"/>
  <c r="U257" i="9"/>
  <c r="G257" i="11"/>
  <c r="U244" i="9"/>
  <c r="G244" i="11"/>
  <c r="S244" i="9"/>
  <c r="E244" i="11"/>
  <c r="R244" i="9"/>
  <c r="D244" i="11"/>
  <c r="T186" i="9"/>
  <c r="F186" i="11"/>
  <c r="T190" i="9"/>
  <c r="F190" i="11"/>
  <c r="U173" i="9"/>
  <c r="G173" i="11"/>
  <c r="V173" i="9"/>
  <c r="H173" i="11"/>
  <c r="S185" i="9"/>
  <c r="E185" i="11"/>
  <c r="T272" i="9"/>
  <c r="U198" i="9"/>
  <c r="G198" i="11"/>
  <c r="V198" i="9"/>
  <c r="H198" i="11"/>
  <c r="T262" i="9"/>
  <c r="F262" i="11"/>
  <c r="R181" i="9"/>
  <c r="D181" i="11"/>
  <c r="U422" i="9"/>
  <c r="S349" i="9"/>
  <c r="E349" i="11"/>
  <c r="U322" i="9"/>
  <c r="R421" i="9"/>
  <c r="E444" i="11"/>
  <c r="G200" i="11"/>
  <c r="U477" i="9"/>
  <c r="F311" i="11"/>
  <c r="U416" i="9"/>
  <c r="T285" i="9"/>
  <c r="F285" i="11"/>
  <c r="R372" i="9"/>
  <c r="S473" i="9"/>
  <c r="S436" i="9"/>
  <c r="I121" i="9"/>
  <c r="L100" i="9"/>
  <c r="X100" i="9" s="1"/>
  <c r="E137" i="9"/>
  <c r="H148" i="9"/>
  <c r="F105" i="9"/>
  <c r="H123" i="9"/>
  <c r="N143" i="9"/>
  <c r="Z143" i="9" s="1"/>
  <c r="N100" i="9"/>
  <c r="Z100" i="9" s="1"/>
  <c r="L137" i="9"/>
  <c r="X137" i="9" s="1"/>
  <c r="P111" i="9"/>
  <c r="AM111" i="9" s="1"/>
  <c r="I111" i="11" s="1"/>
  <c r="V476" i="9"/>
  <c r="H476" i="11"/>
  <c r="T476" i="9"/>
  <c r="F476" i="11"/>
  <c r="V424" i="9"/>
  <c r="H424" i="11"/>
  <c r="R424" i="9"/>
  <c r="D424" i="11"/>
  <c r="V389" i="9"/>
  <c r="H389" i="11"/>
  <c r="S389" i="9"/>
  <c r="E389" i="11"/>
  <c r="U351" i="9"/>
  <c r="G351" i="11"/>
  <c r="S351" i="9"/>
  <c r="E351" i="11"/>
  <c r="V319" i="9"/>
  <c r="H319" i="11"/>
  <c r="R465" i="9"/>
  <c r="D465" i="11"/>
  <c r="F446" i="11"/>
  <c r="S433" i="9"/>
  <c r="E433" i="11"/>
  <c r="R433" i="9"/>
  <c r="D433" i="11"/>
  <c r="T433" i="9"/>
  <c r="F433" i="11"/>
  <c r="S395" i="9"/>
  <c r="E395" i="11"/>
  <c r="U360" i="9"/>
  <c r="G360" i="11"/>
  <c r="S360" i="9"/>
  <c r="E360" i="11"/>
  <c r="T360" i="9"/>
  <c r="F360" i="11"/>
  <c r="V337" i="9"/>
  <c r="H337" i="11"/>
  <c r="T337" i="9"/>
  <c r="F337" i="11"/>
  <c r="R337" i="9"/>
  <c r="D337" i="11"/>
  <c r="U302" i="9"/>
  <c r="G302" i="11"/>
  <c r="S394" i="9"/>
  <c r="E394" i="11"/>
  <c r="T276" i="9"/>
  <c r="F276" i="11"/>
  <c r="U247" i="9"/>
  <c r="G247" i="11"/>
  <c r="R220" i="9"/>
  <c r="D220" i="11"/>
  <c r="S188" i="9"/>
  <c r="E188" i="11"/>
  <c r="S273" i="9"/>
  <c r="E273" i="11"/>
  <c r="U273" i="9"/>
  <c r="G273" i="11"/>
  <c r="U402" i="9"/>
  <c r="G402" i="11"/>
  <c r="T310" i="9"/>
  <c r="F310" i="11"/>
  <c r="V219" i="9"/>
  <c r="H219" i="11"/>
  <c r="T219" i="9"/>
  <c r="F219" i="11"/>
  <c r="R187" i="9"/>
  <c r="D187" i="11"/>
  <c r="T187" i="9"/>
  <c r="F187" i="11"/>
  <c r="U430" i="9"/>
  <c r="G430" i="11"/>
  <c r="S430" i="9"/>
  <c r="E430" i="11"/>
  <c r="R430" i="9"/>
  <c r="D430" i="11"/>
  <c r="S257" i="9"/>
  <c r="E257" i="11"/>
  <c r="T244" i="9"/>
  <c r="F244" i="11"/>
  <c r="S186" i="9"/>
  <c r="E186" i="11"/>
  <c r="S173" i="9"/>
  <c r="E173" i="11"/>
  <c r="R258" i="9"/>
  <c r="D258" i="11"/>
  <c r="V258" i="9"/>
  <c r="H258" i="11"/>
  <c r="S258" i="9"/>
  <c r="E258" i="11"/>
  <c r="R185" i="9"/>
  <c r="D185" i="11"/>
  <c r="T198" i="9"/>
  <c r="F198" i="11"/>
  <c r="S181" i="9"/>
  <c r="E181" i="11"/>
  <c r="U115" i="9"/>
  <c r="V334" i="9"/>
  <c r="E492" i="11"/>
  <c r="U423" i="9"/>
  <c r="G423" i="11"/>
  <c r="U252" i="9"/>
  <c r="G252" i="11"/>
  <c r="S174" i="9"/>
  <c r="F124" i="11"/>
  <c r="R147" i="9"/>
  <c r="D147" i="11"/>
  <c r="V311" i="9"/>
  <c r="S500" i="9"/>
  <c r="E500" i="11"/>
  <c r="R339" i="9"/>
  <c r="D339" i="11"/>
  <c r="D251" i="11"/>
  <c r="V318" i="9"/>
  <c r="H318" i="11"/>
  <c r="S457" i="9"/>
  <c r="S228" i="9"/>
  <c r="G474" i="11"/>
  <c r="K126" i="9"/>
  <c r="W126" i="9" s="1"/>
  <c r="I126" i="9"/>
  <c r="H126" i="9"/>
  <c r="O126" i="9"/>
  <c r="AA126" i="9" s="1"/>
  <c r="F126" i="9"/>
  <c r="P126" i="9"/>
  <c r="AM126" i="9" s="1"/>
  <c r="I126" i="11" s="1"/>
  <c r="L126" i="9"/>
  <c r="X126" i="9" s="1"/>
  <c r="M126" i="9"/>
  <c r="Y126" i="9" s="1"/>
  <c r="N126" i="9"/>
  <c r="Z126" i="9" s="1"/>
  <c r="G126" i="9"/>
  <c r="E126" i="9"/>
  <c r="O102" i="9"/>
  <c r="AA102" i="9" s="1"/>
  <c r="E102" i="9"/>
  <c r="M102" i="9"/>
  <c r="Y102" i="9" s="1"/>
  <c r="I102" i="9"/>
  <c r="K102" i="9"/>
  <c r="W102" i="9" s="1"/>
  <c r="N102" i="9"/>
  <c r="Z102" i="9" s="1"/>
  <c r="H102" i="9"/>
  <c r="F102" i="9"/>
  <c r="P102" i="9"/>
  <c r="AM102" i="9" s="1"/>
  <c r="I102" i="11" s="1"/>
  <c r="L102" i="9"/>
  <c r="X102" i="9" s="1"/>
  <c r="G102" i="9"/>
  <c r="I134" i="9"/>
  <c r="L134" i="9"/>
  <c r="X134" i="9" s="1"/>
  <c r="F134" i="9"/>
  <c r="H134" i="9"/>
  <c r="O134" i="9"/>
  <c r="AA134" i="9" s="1"/>
  <c r="E134" i="9"/>
  <c r="G134" i="9"/>
  <c r="P134" i="9"/>
  <c r="AM134" i="9" s="1"/>
  <c r="I134" i="11" s="1"/>
  <c r="K134" i="9"/>
  <c r="W134" i="9" s="1"/>
  <c r="N134" i="9"/>
  <c r="Z134" i="9" s="1"/>
  <c r="M134" i="9"/>
  <c r="Y134" i="9" s="1"/>
  <c r="L317" i="9"/>
  <c r="X317" i="9" s="1"/>
  <c r="H317" i="9"/>
  <c r="M317" i="9"/>
  <c r="Y317" i="9" s="1"/>
  <c r="F493" i="9"/>
  <c r="M493" i="9"/>
  <c r="Y493" i="9" s="1"/>
  <c r="G468" i="9"/>
  <c r="M468" i="9"/>
  <c r="Y468" i="9" s="1"/>
  <c r="K468" i="9"/>
  <c r="W468" i="9" s="1"/>
  <c r="E441" i="9"/>
  <c r="N441" i="9"/>
  <c r="Z441" i="9" s="1"/>
  <c r="N419" i="9"/>
  <c r="Z419" i="9" s="1"/>
  <c r="M419" i="9"/>
  <c r="Y419" i="9" s="1"/>
  <c r="K419" i="9"/>
  <c r="W419" i="9" s="1"/>
  <c r="F381" i="9"/>
  <c r="N381" i="9"/>
  <c r="K381" i="9"/>
  <c r="W381" i="9" s="1"/>
  <c r="L341" i="9"/>
  <c r="X341" i="9" s="1"/>
  <c r="H341" i="9"/>
  <c r="G341" i="9"/>
  <c r="N306" i="9"/>
  <c r="Z306" i="9" s="1"/>
  <c r="P306" i="9"/>
  <c r="AM306" i="9" s="1"/>
  <c r="I306" i="11" s="1"/>
  <c r="M306" i="9"/>
  <c r="Y306" i="9" s="1"/>
  <c r="O488" i="9"/>
  <c r="AA488" i="9" s="1"/>
  <c r="G488" i="9"/>
  <c r="M488" i="9"/>
  <c r="Y488" i="9" s="1"/>
  <c r="I455" i="9"/>
  <c r="K455" i="9"/>
  <c r="G455" i="9"/>
  <c r="H418" i="9"/>
  <c r="F418" i="9"/>
  <c r="L418" i="9"/>
  <c r="O384" i="9"/>
  <c r="AA384" i="9" s="1"/>
  <c r="I384" i="9"/>
  <c r="M384" i="9"/>
  <c r="Y384" i="9" s="1"/>
  <c r="G356" i="9"/>
  <c r="N356" i="9"/>
  <c r="Z356" i="9" s="1"/>
  <c r="L356" i="9"/>
  <c r="X356" i="9" s="1"/>
  <c r="K330" i="9"/>
  <c r="W330" i="9" s="1"/>
  <c r="O330" i="9"/>
  <c r="I330" i="9"/>
  <c r="P296" i="9"/>
  <c r="AM296" i="9" s="1"/>
  <c r="I296" i="11" s="1"/>
  <c r="O296" i="9"/>
  <c r="AA296" i="9" s="1"/>
  <c r="K296" i="9"/>
  <c r="W296" i="9" s="1"/>
  <c r="I357" i="9"/>
  <c r="M357" i="9"/>
  <c r="Y357" i="9" s="1"/>
  <c r="K357" i="9"/>
  <c r="W357" i="9" s="1"/>
  <c r="H268" i="9"/>
  <c r="M268" i="9"/>
  <c r="Y268" i="9" s="1"/>
  <c r="N268" i="9"/>
  <c r="Z268" i="9" s="1"/>
  <c r="G237" i="9"/>
  <c r="K237" i="9"/>
  <c r="L237" i="9"/>
  <c r="X237" i="9" s="1"/>
  <c r="M212" i="9"/>
  <c r="Y212" i="9" s="1"/>
  <c r="O212" i="9"/>
  <c r="AA212" i="9" s="1"/>
  <c r="I212" i="9"/>
  <c r="I180" i="9"/>
  <c r="F180" i="9"/>
  <c r="F361" i="9"/>
  <c r="M361" i="9"/>
  <c r="N361" i="9"/>
  <c r="Z361" i="9" s="1"/>
  <c r="M259" i="9"/>
  <c r="Y259" i="9" s="1"/>
  <c r="I259" i="9"/>
  <c r="E259" i="9"/>
  <c r="F379" i="9"/>
  <c r="N379" i="9"/>
  <c r="Z379" i="9" s="1"/>
  <c r="H379" i="9"/>
  <c r="L288" i="9"/>
  <c r="X288" i="9" s="1"/>
  <c r="I288" i="9"/>
  <c r="M288" i="9"/>
  <c r="Y288" i="9" s="1"/>
  <c r="N246" i="9"/>
  <c r="Z246" i="9" s="1"/>
  <c r="G246" i="9"/>
  <c r="P246" i="9"/>
  <c r="AM246" i="9" s="1"/>
  <c r="I246" i="11" s="1"/>
  <c r="O211" i="9"/>
  <c r="AA211" i="9" s="1"/>
  <c r="E211" i="9"/>
  <c r="H211" i="9"/>
  <c r="P179" i="9"/>
  <c r="AM179" i="9" s="1"/>
  <c r="I179" i="11" s="1"/>
  <c r="E179" i="9"/>
  <c r="M179" i="9"/>
  <c r="Y179" i="9" s="1"/>
  <c r="G367" i="9"/>
  <c r="P367" i="9"/>
  <c r="AM367" i="9" s="1"/>
  <c r="I367" i="11" s="1"/>
  <c r="N367" i="9"/>
  <c r="Z367" i="9" s="1"/>
  <c r="H248" i="9"/>
  <c r="P248" i="9"/>
  <c r="AM248" i="9" s="1"/>
  <c r="I248" i="11" s="1"/>
  <c r="M248" i="9"/>
  <c r="Y248" i="9" s="1"/>
  <c r="I234" i="9"/>
  <c r="H234" i="9"/>
  <c r="O234" i="9"/>
  <c r="AA234" i="9" s="1"/>
  <c r="F170" i="9"/>
  <c r="N170" i="9"/>
  <c r="Z170" i="9" s="1"/>
  <c r="H170" i="9"/>
  <c r="P407" i="9"/>
  <c r="AM407" i="9" s="1"/>
  <c r="I407" i="11" s="1"/>
  <c r="N407" i="9"/>
  <c r="Z407" i="9" s="1"/>
  <c r="L407" i="9"/>
  <c r="X407" i="9" s="1"/>
  <c r="F386" i="9"/>
  <c r="M386" i="9"/>
  <c r="K386" i="9"/>
  <c r="W386" i="9" s="1"/>
  <c r="G233" i="9"/>
  <c r="O233" i="9"/>
  <c r="AA233" i="9" s="1"/>
  <c r="H233" i="9"/>
  <c r="E169" i="9"/>
  <c r="F169" i="9"/>
  <c r="I169" i="9"/>
  <c r="I292" i="9"/>
  <c r="P292" i="9"/>
  <c r="AM292" i="9" s="1"/>
  <c r="I292" i="11" s="1"/>
  <c r="O292" i="9"/>
  <c r="AA292" i="9" s="1"/>
  <c r="O95" i="9"/>
  <c r="AA95" i="9" s="1"/>
  <c r="N95" i="9"/>
  <c r="Z95" i="9" s="1"/>
  <c r="G95" i="9"/>
  <c r="H95" i="9"/>
  <c r="I95" i="9"/>
  <c r="F95" i="9"/>
  <c r="L95" i="9"/>
  <c r="X95" i="9" s="1"/>
  <c r="P95" i="9"/>
  <c r="AM95" i="9" s="1"/>
  <c r="I95" i="11" s="1"/>
  <c r="O127" i="9"/>
  <c r="AA127" i="9" s="1"/>
  <c r="N127" i="9"/>
  <c r="Z127" i="9" s="1"/>
  <c r="M127" i="9"/>
  <c r="Y127" i="9" s="1"/>
  <c r="F127" i="9"/>
  <c r="G127" i="9"/>
  <c r="H127" i="9"/>
  <c r="L127" i="9"/>
  <c r="X127" i="9" s="1"/>
  <c r="N159" i="9"/>
  <c r="Z159" i="9" s="1"/>
  <c r="F159" i="9"/>
  <c r="G159" i="9"/>
  <c r="K159" i="9"/>
  <c r="W159" i="9" s="1"/>
  <c r="E159" i="9"/>
  <c r="M159" i="9"/>
  <c r="Y159" i="9" s="1"/>
  <c r="L159" i="9"/>
  <c r="X159" i="9" s="1"/>
  <c r="I116" i="9"/>
  <c r="K116" i="9"/>
  <c r="W116" i="9" s="1"/>
  <c r="F116" i="9"/>
  <c r="H116" i="9"/>
  <c r="M116" i="9"/>
  <c r="Y116" i="9" s="1"/>
  <c r="N116" i="9"/>
  <c r="Z116" i="9" s="1"/>
  <c r="G116" i="9"/>
  <c r="E116" i="9"/>
  <c r="N152" i="9"/>
  <c r="Z152" i="9" s="1"/>
  <c r="G152" i="9"/>
  <c r="L152" i="9"/>
  <c r="X152" i="9" s="1"/>
  <c r="K152" i="9"/>
  <c r="W152" i="9" s="1"/>
  <c r="I152" i="9"/>
  <c r="M152" i="9"/>
  <c r="Y152" i="9" s="1"/>
  <c r="E152" i="9"/>
  <c r="H152" i="9"/>
  <c r="O121" i="9"/>
  <c r="AA121" i="9" s="1"/>
  <c r="M121" i="9"/>
  <c r="Y121" i="9" s="1"/>
  <c r="E121" i="9"/>
  <c r="K121" i="9"/>
  <c r="W121" i="9" s="1"/>
  <c r="F121" i="9"/>
  <c r="K153" i="9"/>
  <c r="W153" i="9" s="1"/>
  <c r="H153" i="9"/>
  <c r="I153" i="9"/>
  <c r="N153" i="9"/>
  <c r="Z153" i="9" s="1"/>
  <c r="H57" i="9"/>
  <c r="G57" i="9"/>
  <c r="P57" i="9"/>
  <c r="AM57" i="9" s="1"/>
  <c r="I57" i="11" s="1"/>
  <c r="T71" i="9"/>
  <c r="F96" i="9"/>
  <c r="L96" i="9"/>
  <c r="X96" i="9" s="1"/>
  <c r="E96" i="9"/>
  <c r="N96" i="9"/>
  <c r="Z96" i="9" s="1"/>
  <c r="H96" i="9"/>
  <c r="K96" i="9"/>
  <c r="W96" i="9" s="1"/>
  <c r="M96" i="9"/>
  <c r="Y96" i="9" s="1"/>
  <c r="F155" i="9"/>
  <c r="K155" i="9"/>
  <c r="W155" i="9" s="1"/>
  <c r="H155" i="9"/>
  <c r="N155" i="9"/>
  <c r="Z155" i="9" s="1"/>
  <c r="P155" i="9"/>
  <c r="AM155" i="9" s="1"/>
  <c r="I155" i="11" s="1"/>
  <c r="O155" i="9"/>
  <c r="AA155" i="9" s="1"/>
  <c r="I155" i="9"/>
  <c r="L155" i="9"/>
  <c r="X155" i="9" s="1"/>
  <c r="E155" i="9"/>
  <c r="K164" i="9"/>
  <c r="F164" i="9"/>
  <c r="G164" i="9"/>
  <c r="H164" i="9"/>
  <c r="I164" i="9"/>
  <c r="O164" i="9"/>
  <c r="AA164" i="9" s="1"/>
  <c r="M164" i="9"/>
  <c r="Y164" i="9" s="1"/>
  <c r="F94" i="9"/>
  <c r="P94" i="9"/>
  <c r="AM94" i="9" s="1"/>
  <c r="I94" i="11" s="1"/>
  <c r="G94" i="9"/>
  <c r="K94" i="9"/>
  <c r="W94" i="9" s="1"/>
  <c r="N94" i="9"/>
  <c r="Z94" i="9" s="1"/>
  <c r="M94" i="9"/>
  <c r="Y94" i="9" s="1"/>
  <c r="I94" i="9"/>
  <c r="L94" i="9"/>
  <c r="X94" i="9" s="1"/>
  <c r="O94" i="9"/>
  <c r="AA94" i="9" s="1"/>
  <c r="E94" i="9"/>
  <c r="H94" i="9"/>
  <c r="F158" i="9"/>
  <c r="M158" i="9"/>
  <c r="Y158" i="9" s="1"/>
  <c r="G158" i="9"/>
  <c r="L158" i="9"/>
  <c r="X158" i="9" s="1"/>
  <c r="N158" i="9"/>
  <c r="Z158" i="9" s="1"/>
  <c r="H158" i="9"/>
  <c r="E158" i="9"/>
  <c r="O158" i="9"/>
  <c r="AA158" i="9" s="1"/>
  <c r="I158" i="9"/>
  <c r="P158" i="9"/>
  <c r="AM158" i="9" s="1"/>
  <c r="I158" i="11" s="1"/>
  <c r="K158" i="9"/>
  <c r="W158" i="9" s="1"/>
  <c r="K106" i="9"/>
  <c r="W106" i="9" s="1"/>
  <c r="E106" i="9"/>
  <c r="P106" i="9"/>
  <c r="AM106" i="9" s="1"/>
  <c r="I106" i="11" s="1"/>
  <c r="N106" i="9"/>
  <c r="Z106" i="9" s="1"/>
  <c r="F106" i="9"/>
  <c r="L106" i="9"/>
  <c r="X106" i="9" s="1"/>
  <c r="G106" i="9"/>
  <c r="O106" i="9"/>
  <c r="AA106" i="9" s="1"/>
  <c r="I106" i="9"/>
  <c r="M106" i="9"/>
  <c r="Y106" i="9" s="1"/>
  <c r="H106" i="9"/>
  <c r="K119" i="9"/>
  <c r="W119" i="9" s="1"/>
  <c r="I119" i="9"/>
  <c r="P119" i="9"/>
  <c r="AM119" i="9" s="1"/>
  <c r="I119" i="11" s="1"/>
  <c r="P151" i="9"/>
  <c r="AM151" i="9" s="1"/>
  <c r="I151" i="11" s="1"/>
  <c r="F151" i="9"/>
  <c r="I151" i="9"/>
  <c r="H151" i="9"/>
  <c r="F108" i="9"/>
  <c r="O108" i="9"/>
  <c r="AA108" i="9" s="1"/>
  <c r="P108" i="9"/>
  <c r="AM108" i="9" s="1"/>
  <c r="I108" i="11" s="1"/>
  <c r="I144" i="9"/>
  <c r="L144" i="9"/>
  <c r="X144" i="9" s="1"/>
  <c r="O97" i="9"/>
  <c r="AA97" i="9" s="1"/>
  <c r="L97" i="9"/>
  <c r="X97" i="9" s="1"/>
  <c r="K129" i="9"/>
  <c r="W129" i="9" s="1"/>
  <c r="O129" i="9"/>
  <c r="AA129" i="9" s="1"/>
  <c r="P129" i="9"/>
  <c r="AM129" i="9" s="1"/>
  <c r="I129" i="11" s="1"/>
  <c r="N161" i="9"/>
  <c r="Z161" i="9" s="1"/>
  <c r="F161" i="9"/>
  <c r="F110" i="9"/>
  <c r="P110" i="9"/>
  <c r="AM110" i="9" s="1"/>
  <c r="I110" i="11" s="1"/>
  <c r="L110" i="9"/>
  <c r="X110" i="9" s="1"/>
  <c r="K110" i="9"/>
  <c r="W110" i="9" s="1"/>
  <c r="N110" i="9"/>
  <c r="Z110" i="9" s="1"/>
  <c r="G110" i="9"/>
  <c r="I110" i="9"/>
  <c r="O110" i="9"/>
  <c r="AA110" i="9" s="1"/>
  <c r="E110" i="9"/>
  <c r="M110" i="9"/>
  <c r="Y110" i="9" s="1"/>
  <c r="H110" i="9"/>
  <c r="O122" i="9"/>
  <c r="AA122" i="9" s="1"/>
  <c r="E122" i="9"/>
  <c r="M122" i="9"/>
  <c r="Y122" i="9" s="1"/>
  <c r="N122" i="9"/>
  <c r="Z122" i="9" s="1"/>
  <c r="K122" i="9"/>
  <c r="W122" i="9" s="1"/>
  <c r="I122" i="9"/>
  <c r="H122" i="9"/>
  <c r="G122" i="9"/>
  <c r="F122" i="9"/>
  <c r="L122" i="9"/>
  <c r="X122" i="9" s="1"/>
  <c r="P122" i="9"/>
  <c r="AM122" i="9" s="1"/>
  <c r="I122" i="11" s="1"/>
  <c r="I91" i="9"/>
  <c r="F91" i="9"/>
  <c r="P91" i="9"/>
  <c r="M91" i="9"/>
  <c r="Y91" i="9" s="1"/>
  <c r="N91" i="9"/>
  <c r="Z91" i="9" s="1"/>
  <c r="L91" i="9"/>
  <c r="X91" i="9" s="1"/>
  <c r="O91" i="9"/>
  <c r="AA91" i="9" s="1"/>
  <c r="E91" i="9"/>
  <c r="G91" i="9"/>
  <c r="K91" i="9"/>
  <c r="W91" i="9" s="1"/>
  <c r="N128" i="9"/>
  <c r="Z128" i="9" s="1"/>
  <c r="L128" i="9"/>
  <c r="X128" i="9" s="1"/>
  <c r="H128" i="9"/>
  <c r="O128" i="9"/>
  <c r="AA128" i="9" s="1"/>
  <c r="G128" i="9"/>
  <c r="F128" i="9"/>
  <c r="K128" i="9"/>
  <c r="W128" i="9" s="1"/>
  <c r="E128" i="9"/>
  <c r="K149" i="9"/>
  <c r="W149" i="9" s="1"/>
  <c r="N149" i="9"/>
  <c r="Z149" i="9" s="1"/>
  <c r="P149" i="9"/>
  <c r="AM149" i="9" s="1"/>
  <c r="I149" i="11" s="1"/>
  <c r="F149" i="9"/>
  <c r="I149" i="9"/>
  <c r="G149" i="9"/>
  <c r="O149" i="9"/>
  <c r="AA149" i="9" s="1"/>
  <c r="M149" i="9"/>
  <c r="Y149" i="9" s="1"/>
  <c r="H149" i="9"/>
  <c r="H140" i="9"/>
  <c r="O104" i="9"/>
  <c r="AA104" i="9" s="1"/>
  <c r="K125" i="9"/>
  <c r="W125" i="9" s="1"/>
  <c r="L157" i="9"/>
  <c r="X157" i="9" s="1"/>
  <c r="K115" i="9"/>
  <c r="E131" i="9"/>
  <c r="M147" i="9"/>
  <c r="Y147" i="9" s="1"/>
  <c r="H473" i="9"/>
  <c r="L473" i="9"/>
  <c r="X473" i="9" s="1"/>
  <c r="H442" i="9"/>
  <c r="P442" i="9"/>
  <c r="AM442" i="9" s="1"/>
  <c r="I442" i="11" s="1"/>
  <c r="E490" i="9"/>
  <c r="P464" i="9"/>
  <c r="AM464" i="9" s="1"/>
  <c r="I464" i="11" s="1"/>
  <c r="N464" i="9"/>
  <c r="Z464" i="9" s="1"/>
  <c r="I437" i="9"/>
  <c r="H437" i="9"/>
  <c r="O415" i="9"/>
  <c r="AA415" i="9" s="1"/>
  <c r="M415" i="9"/>
  <c r="Y415" i="9" s="1"/>
  <c r="L373" i="9"/>
  <c r="X373" i="9" s="1"/>
  <c r="M373" i="9"/>
  <c r="Y373" i="9" s="1"/>
  <c r="N340" i="9"/>
  <c r="Z340" i="9" s="1"/>
  <c r="H340" i="9"/>
  <c r="M485" i="9"/>
  <c r="Y485" i="9" s="1"/>
  <c r="H485" i="9"/>
  <c r="F467" i="9"/>
  <c r="O467" i="9"/>
  <c r="AA467" i="9" s="1"/>
  <c r="M436" i="9"/>
  <c r="Y436" i="9" s="1"/>
  <c r="H436" i="9"/>
  <c r="E443" i="9"/>
  <c r="H481" i="9"/>
  <c r="M481" i="9"/>
  <c r="Y481" i="9" s="1"/>
  <c r="O224" i="9"/>
  <c r="AA224" i="9" s="1"/>
  <c r="M224" i="9"/>
  <c r="Y224" i="9" s="1"/>
  <c r="K374" i="9"/>
  <c r="W374" i="9" s="1"/>
  <c r="I374" i="9"/>
  <c r="I189" i="9"/>
  <c r="L267" i="9"/>
  <c r="X267" i="9" s="1"/>
  <c r="G267" i="9"/>
  <c r="I193" i="9"/>
  <c r="O193" i="9"/>
  <c r="AA193" i="9" s="1"/>
  <c r="H214" i="9"/>
  <c r="L214" i="9"/>
  <c r="X214" i="9" s="1"/>
  <c r="K197" i="9"/>
  <c r="W197" i="9" s="1"/>
  <c r="L141" i="9"/>
  <c r="P118" i="9"/>
  <c r="AM118" i="9" s="1"/>
  <c r="I118" i="11" s="1"/>
  <c r="H150" i="9"/>
  <c r="F157" i="9"/>
  <c r="M163" i="9"/>
  <c r="Y163" i="9" s="1"/>
  <c r="H141" i="9"/>
  <c r="I118" i="9"/>
  <c r="I154" i="9"/>
  <c r="M157" i="9"/>
  <c r="Y157" i="9" s="1"/>
  <c r="G163" i="9"/>
  <c r="M120" i="9"/>
  <c r="Y120" i="9" s="1"/>
  <c r="O118" i="9"/>
  <c r="AA118" i="9" s="1"/>
  <c r="E150" i="9"/>
  <c r="L104" i="9"/>
  <c r="G99" i="9"/>
  <c r="H118" i="9"/>
  <c r="M125" i="9"/>
  <c r="M154" i="9"/>
  <c r="Y154" i="9" s="1"/>
  <c r="K118" i="9"/>
  <c r="W118" i="9" s="1"/>
  <c r="E140" i="9"/>
  <c r="M150" i="9"/>
  <c r="Y150" i="9" s="1"/>
  <c r="F141" i="9"/>
  <c r="P112" i="9"/>
  <c r="AM112" i="9" s="1"/>
  <c r="I112" i="11" s="1"/>
  <c r="E133" i="9"/>
  <c r="V129" i="9"/>
  <c r="H129" i="11"/>
  <c r="H167" i="11"/>
  <c r="G155" i="9"/>
  <c r="F117" i="9"/>
  <c r="O117" i="9"/>
  <c r="AA117" i="9" s="1"/>
  <c r="N117" i="9"/>
  <c r="Z117" i="9" s="1"/>
  <c r="K117" i="9"/>
  <c r="W117" i="9" s="1"/>
  <c r="L117" i="9"/>
  <c r="X117" i="9" s="1"/>
  <c r="I117" i="9"/>
  <c r="G117" i="9"/>
  <c r="E117" i="9"/>
  <c r="M117" i="9"/>
  <c r="Y117" i="9" s="1"/>
  <c r="K146" i="9"/>
  <c r="W146" i="9" s="1"/>
  <c r="E146" i="9"/>
  <c r="L146" i="9"/>
  <c r="X146" i="9" s="1"/>
  <c r="O146" i="9"/>
  <c r="AA146" i="9" s="1"/>
  <c r="P146" i="9"/>
  <c r="AM146" i="9" s="1"/>
  <c r="I146" i="11" s="1"/>
  <c r="F146" i="9"/>
  <c r="M146" i="9"/>
  <c r="Y146" i="9" s="1"/>
  <c r="G146" i="9"/>
  <c r="I146" i="9"/>
  <c r="N146" i="9"/>
  <c r="Z146" i="9" s="1"/>
  <c r="H146" i="9"/>
  <c r="N107" i="9"/>
  <c r="Z107" i="9" s="1"/>
  <c r="F107" i="9"/>
  <c r="E107" i="9"/>
  <c r="K107" i="9"/>
  <c r="W107" i="9" s="1"/>
  <c r="P107" i="9"/>
  <c r="AM107" i="9" s="1"/>
  <c r="I107" i="11" s="1"/>
  <c r="M107" i="9"/>
  <c r="Y107" i="9" s="1"/>
  <c r="O107" i="9"/>
  <c r="AA107" i="9" s="1"/>
  <c r="L107" i="9"/>
  <c r="X107" i="9" s="1"/>
  <c r="H107" i="9"/>
  <c r="G107" i="9"/>
  <c r="K112" i="9"/>
  <c r="W112" i="9" s="1"/>
  <c r="E112" i="9"/>
  <c r="L112" i="9"/>
  <c r="X112" i="9" s="1"/>
  <c r="F112" i="9"/>
  <c r="O112" i="9"/>
  <c r="AA112" i="9" s="1"/>
  <c r="I112" i="9"/>
  <c r="G112" i="9"/>
  <c r="O133" i="9"/>
  <c r="AA133" i="9" s="1"/>
  <c r="K133" i="9"/>
  <c r="W133" i="9" s="1"/>
  <c r="H133" i="9"/>
  <c r="F133" i="9"/>
  <c r="L133" i="9"/>
  <c r="X133" i="9" s="1"/>
  <c r="M133" i="9"/>
  <c r="Y133" i="9" s="1"/>
  <c r="I133" i="9"/>
  <c r="N98" i="9"/>
  <c r="Z98" i="9" s="1"/>
  <c r="M98" i="9"/>
  <c r="Y98" i="9" s="1"/>
  <c r="O98" i="9"/>
  <c r="AA98" i="9" s="1"/>
  <c r="E98" i="9"/>
  <c r="H98" i="9"/>
  <c r="G98" i="9"/>
  <c r="K98" i="9"/>
  <c r="W98" i="9" s="1"/>
  <c r="I98" i="9"/>
  <c r="P98" i="9"/>
  <c r="AM98" i="9" s="1"/>
  <c r="I98" i="11" s="1"/>
  <c r="F98" i="9"/>
  <c r="L98" i="9"/>
  <c r="X98" i="9" s="1"/>
  <c r="O132" i="9"/>
  <c r="AA132" i="9" s="1"/>
  <c r="E132" i="9"/>
  <c r="I132" i="9"/>
  <c r="K132" i="9"/>
  <c r="W132" i="9" s="1"/>
  <c r="P132" i="9"/>
  <c r="AM132" i="9" s="1"/>
  <c r="I132" i="11" s="1"/>
  <c r="M132" i="9"/>
  <c r="Y132" i="9" s="1"/>
  <c r="G132" i="9"/>
  <c r="F132" i="9"/>
  <c r="L132" i="9"/>
  <c r="X132" i="9" s="1"/>
  <c r="H132" i="9"/>
  <c r="N132" i="9"/>
  <c r="Z132" i="9" s="1"/>
  <c r="N87" i="9"/>
  <c r="Z87" i="9" s="1"/>
  <c r="H87" i="9"/>
  <c r="L87" i="9"/>
  <c r="X87" i="9" s="1"/>
  <c r="E87" i="9"/>
  <c r="M87" i="9"/>
  <c r="Y87" i="9" s="1"/>
  <c r="F87" i="9"/>
  <c r="G87" i="9"/>
  <c r="O87" i="9"/>
  <c r="AA87" i="9" s="1"/>
  <c r="I87" i="9"/>
  <c r="P87" i="9"/>
  <c r="AM87" i="9" s="1"/>
  <c r="I87" i="11" s="1"/>
  <c r="K87" i="9"/>
  <c r="W87" i="9" s="1"/>
  <c r="K103" i="9"/>
  <c r="O103" i="9"/>
  <c r="AA103" i="9" s="1"/>
  <c r="M103" i="9"/>
  <c r="Y103" i="9" s="1"/>
  <c r="K135" i="9"/>
  <c r="W135" i="9" s="1"/>
  <c r="O135" i="9"/>
  <c r="AA135" i="9" s="1"/>
  <c r="M135" i="9"/>
  <c r="Y135" i="9" s="1"/>
  <c r="F167" i="9"/>
  <c r="K167" i="9"/>
  <c r="W167" i="9" s="1"/>
  <c r="L167" i="9"/>
  <c r="X167" i="9" s="1"/>
  <c r="E167" i="9"/>
  <c r="F124" i="9"/>
  <c r="P124" i="9"/>
  <c r="AM124" i="9" s="1"/>
  <c r="I124" i="11" s="1"/>
  <c r="N160" i="9"/>
  <c r="Z160" i="9" s="1"/>
  <c r="K160" i="9"/>
  <c r="W160" i="9" s="1"/>
  <c r="G160" i="9"/>
  <c r="K113" i="9"/>
  <c r="W113" i="9" s="1"/>
  <c r="O113" i="9"/>
  <c r="AA113" i="9" s="1"/>
  <c r="K145" i="9"/>
  <c r="W145" i="9" s="1"/>
  <c r="L145" i="9"/>
  <c r="X145" i="9" s="1"/>
  <c r="N114" i="9"/>
  <c r="Z114" i="9" s="1"/>
  <c r="G114" i="9"/>
  <c r="F114" i="9"/>
  <c r="O114" i="9"/>
  <c r="AA114" i="9" s="1"/>
  <c r="E114" i="9"/>
  <c r="M114" i="9"/>
  <c r="Y114" i="9" s="1"/>
  <c r="P114" i="9"/>
  <c r="AM114" i="9" s="1"/>
  <c r="I114" i="11" s="1"/>
  <c r="K114" i="9"/>
  <c r="W114" i="9" s="1"/>
  <c r="I114" i="9"/>
  <c r="H114" i="9"/>
  <c r="L114" i="9"/>
  <c r="X114" i="9" s="1"/>
  <c r="I139" i="9"/>
  <c r="F139" i="9"/>
  <c r="G139" i="9"/>
  <c r="K139" i="9"/>
  <c r="W139" i="9" s="1"/>
  <c r="N139" i="9"/>
  <c r="Z139" i="9" s="1"/>
  <c r="M139" i="9"/>
  <c r="Y139" i="9" s="1"/>
  <c r="O139" i="9"/>
  <c r="AA139" i="9" s="1"/>
  <c r="E139" i="9"/>
  <c r="H139" i="9"/>
  <c r="P139" i="9"/>
  <c r="AM139" i="9" s="1"/>
  <c r="I139" i="11" s="1"/>
  <c r="K101" i="9"/>
  <c r="O101" i="9"/>
  <c r="AA101" i="9" s="1"/>
  <c r="P101" i="9"/>
  <c r="AM101" i="9" s="1"/>
  <c r="I101" i="11" s="1"/>
  <c r="F101" i="9"/>
  <c r="L101" i="9"/>
  <c r="X101" i="9" s="1"/>
  <c r="N101" i="9"/>
  <c r="Z101" i="9" s="1"/>
  <c r="G101" i="9"/>
  <c r="I101" i="9"/>
  <c r="H101" i="9"/>
  <c r="X77" i="9"/>
  <c r="Y77" i="9"/>
  <c r="Z77" i="9"/>
  <c r="Q427" i="9"/>
  <c r="Q291" i="9"/>
  <c r="AA38" i="9"/>
  <c r="AA8" i="9"/>
  <c r="Z38" i="9"/>
  <c r="Y38" i="9"/>
  <c r="E7" i="8"/>
  <c r="C7" i="8"/>
  <c r="G7" i="8"/>
  <c r="A7" i="8"/>
  <c r="A12" i="8" s="1"/>
  <c r="I7" i="8"/>
  <c r="X2" i="9"/>
  <c r="Y2" i="9"/>
  <c r="W2" i="9"/>
  <c r="Z2" i="9"/>
  <c r="Q424" i="9"/>
  <c r="Q190" i="9"/>
  <c r="Q185" i="9"/>
  <c r="Q319" i="9"/>
  <c r="Q401" i="9"/>
  <c r="Q273" i="9"/>
  <c r="Q310" i="9"/>
  <c r="Q257" i="9"/>
  <c r="Q247" i="9"/>
  <c r="E2" i="9"/>
  <c r="Q489" i="9"/>
  <c r="Q451" i="9"/>
  <c r="Q352" i="9"/>
  <c r="Q394" i="9"/>
  <c r="Q276" i="9"/>
  <c r="Q220" i="9"/>
  <c r="Q402" i="9"/>
  <c r="Q250" i="9"/>
  <c r="Q219" i="9"/>
  <c r="Q244" i="9"/>
  <c r="Q198" i="9"/>
  <c r="W251" i="9"/>
  <c r="Q496" i="9"/>
  <c r="Q327" i="9"/>
  <c r="Q450" i="9"/>
  <c r="Q351" i="9"/>
  <c r="Q360" i="9"/>
  <c r="AM276" i="9"/>
  <c r="I276" i="11" s="1"/>
  <c r="Q188" i="9"/>
  <c r="Q187" i="9"/>
  <c r="Q430" i="9"/>
  <c r="Q186" i="9"/>
  <c r="Q258" i="9"/>
  <c r="Q181" i="9"/>
  <c r="Q337" i="9"/>
  <c r="Q393" i="9"/>
  <c r="Q476" i="9"/>
  <c r="Q389" i="9"/>
  <c r="Q465" i="9"/>
  <c r="Q433" i="9"/>
  <c r="Q395" i="9"/>
  <c r="Q302" i="9"/>
  <c r="Q173" i="9"/>
  <c r="R192" i="9"/>
  <c r="W191" i="9"/>
  <c r="X68" i="9"/>
  <c r="W68" i="9"/>
  <c r="Z68" i="9"/>
  <c r="Y68" i="9"/>
  <c r="Y10" i="9"/>
  <c r="W14" i="9"/>
  <c r="W10" i="9"/>
  <c r="Z14" i="9"/>
  <c r="AE14" i="9" s="1"/>
  <c r="Y14" i="9"/>
  <c r="AD14" i="9" s="1"/>
  <c r="X10" i="9"/>
  <c r="Z10" i="9"/>
  <c r="X14" i="9"/>
  <c r="AC14" i="9" s="1"/>
  <c r="W80" i="9"/>
  <c r="Y84" i="9"/>
  <c r="Q29" i="9"/>
  <c r="Q18" i="9"/>
  <c r="Q21" i="9"/>
  <c r="Q11" i="9"/>
  <c r="Q35" i="9"/>
  <c r="Q43" i="9"/>
  <c r="Q51" i="9"/>
  <c r="Q44" i="9"/>
  <c r="Q37" i="9"/>
  <c r="O2" i="9"/>
  <c r="O6" i="9"/>
  <c r="O3" i="9"/>
  <c r="O7" i="9"/>
  <c r="K28" i="9"/>
  <c r="M41" i="9"/>
  <c r="M34" i="9"/>
  <c r="N34" i="9"/>
  <c r="N45" i="9"/>
  <c r="O49" i="9"/>
  <c r="M47" i="9"/>
  <c r="M50" i="9"/>
  <c r="M40" i="9"/>
  <c r="N42" i="9"/>
  <c r="L24" i="9"/>
  <c r="O48" i="9"/>
  <c r="N49" i="9"/>
  <c r="M49" i="9"/>
  <c r="M33" i="9"/>
  <c r="N40" i="9"/>
  <c r="O42" i="9"/>
  <c r="N39" i="9"/>
  <c r="O46" i="9"/>
  <c r="M46" i="9"/>
  <c r="O45" i="9"/>
  <c r="O47" i="9"/>
  <c r="O50" i="9"/>
  <c r="N36" i="9"/>
  <c r="M45" i="9"/>
  <c r="N46" i="9"/>
  <c r="M48" i="9"/>
  <c r="N41" i="9"/>
  <c r="N50" i="9"/>
  <c r="M32" i="9"/>
  <c r="N47" i="9"/>
  <c r="M42" i="9"/>
  <c r="M39" i="9"/>
  <c r="N33" i="9"/>
  <c r="M36" i="9"/>
  <c r="H7" i="8"/>
  <c r="B11" i="8"/>
  <c r="D7" i="8"/>
  <c r="B7" i="8"/>
  <c r="F7" i="8"/>
  <c r="J7" i="8"/>
  <c r="U92" i="9" l="1"/>
  <c r="H442" i="11"/>
  <c r="H328" i="11"/>
  <c r="F425" i="11"/>
  <c r="AF18" i="9"/>
  <c r="AF181" i="9"/>
  <c r="AC181" i="9"/>
  <c r="AE181" i="9"/>
  <c r="AD181" i="9"/>
  <c r="AB181" i="9"/>
  <c r="AF352" i="9"/>
  <c r="AC352" i="9"/>
  <c r="AE352" i="9"/>
  <c r="AD352" i="9"/>
  <c r="AB352" i="9"/>
  <c r="AC37" i="9"/>
  <c r="AC11" i="9"/>
  <c r="AD18" i="9"/>
  <c r="AC44" i="9"/>
  <c r="AC21" i="9"/>
  <c r="AF258" i="9"/>
  <c r="AD258" i="9"/>
  <c r="AC258" i="9"/>
  <c r="AE258" i="9"/>
  <c r="AB258" i="9"/>
  <c r="AD337" i="9"/>
  <c r="AE337" i="9"/>
  <c r="AF337" i="9"/>
  <c r="AC337" i="9"/>
  <c r="AB337" i="9"/>
  <c r="AG337" i="9"/>
  <c r="AF433" i="9"/>
  <c r="AE433" i="9"/>
  <c r="AD433" i="9"/>
  <c r="AB433" i="9"/>
  <c r="AC433" i="9"/>
  <c r="AC219" i="9"/>
  <c r="AE219" i="9"/>
  <c r="AD219" i="9"/>
  <c r="AF219" i="9"/>
  <c r="AB219" i="9"/>
  <c r="AC393" i="9"/>
  <c r="AE393" i="9"/>
  <c r="AD393" i="9"/>
  <c r="AF393" i="9"/>
  <c r="AB393" i="9"/>
  <c r="AE451" i="9"/>
  <c r="AD451" i="9"/>
  <c r="AC451" i="9"/>
  <c r="AF451" i="9"/>
  <c r="AG451" i="9" s="1"/>
  <c r="AB451" i="9"/>
  <c r="AD247" i="9"/>
  <c r="AF247" i="9"/>
  <c r="AB247" i="9"/>
  <c r="AE247" i="9"/>
  <c r="AC247" i="9"/>
  <c r="AG393" i="9"/>
  <c r="AF489" i="9"/>
  <c r="AG489" i="9" s="1"/>
  <c r="AD489" i="9"/>
  <c r="AC489" i="9"/>
  <c r="AB489" i="9"/>
  <c r="AE489" i="9"/>
  <c r="AC75" i="9"/>
  <c r="AD75" i="9"/>
  <c r="AF75" i="9"/>
  <c r="AB75" i="9"/>
  <c r="AE188" i="9"/>
  <c r="AC188" i="9"/>
  <c r="AF188" i="9"/>
  <c r="AD188" i="9"/>
  <c r="AB188" i="9"/>
  <c r="AE394" i="9"/>
  <c r="AC394" i="9"/>
  <c r="AF394" i="9"/>
  <c r="AG394" i="9" s="1"/>
  <c r="AD394" i="9"/>
  <c r="AB394" i="9"/>
  <c r="AE173" i="9"/>
  <c r="AF173" i="9"/>
  <c r="AG173" i="9" s="1"/>
  <c r="AC173" i="9"/>
  <c r="AB173" i="9"/>
  <c r="AD173" i="9"/>
  <c r="AC190" i="9"/>
  <c r="AF190" i="9"/>
  <c r="AG190" i="9" s="1"/>
  <c r="AD190" i="9"/>
  <c r="AE190" i="9"/>
  <c r="AB190" i="9"/>
  <c r="AD496" i="9"/>
  <c r="AF496" i="9"/>
  <c r="AC496" i="9"/>
  <c r="AB496" i="9"/>
  <c r="AE496" i="9"/>
  <c r="AG352" i="9"/>
  <c r="AI352" i="9" s="1"/>
  <c r="AE402" i="9"/>
  <c r="AD402" i="9"/>
  <c r="AB402" i="9"/>
  <c r="AF402" i="9"/>
  <c r="AG402" i="9" s="1"/>
  <c r="AC402" i="9"/>
  <c r="AF21" i="9"/>
  <c r="AC35" i="9"/>
  <c r="AD11" i="9"/>
  <c r="AE29" i="9"/>
  <c r="AC51" i="9"/>
  <c r="AD21" i="9"/>
  <c r="AF465" i="9"/>
  <c r="AG465" i="9" s="1"/>
  <c r="AE465" i="9"/>
  <c r="AC465" i="9"/>
  <c r="AD465" i="9"/>
  <c r="AB465" i="9"/>
  <c r="AD424" i="9"/>
  <c r="AC424" i="9"/>
  <c r="AF424" i="9"/>
  <c r="AG424" i="9" s="1"/>
  <c r="AE424" i="9"/>
  <c r="AB424" i="9"/>
  <c r="AG181" i="9"/>
  <c r="AC60" i="9"/>
  <c r="AD60" i="9"/>
  <c r="AE60" i="9"/>
  <c r="AF60" i="9"/>
  <c r="AG60" i="9" s="1"/>
  <c r="AB60" i="9"/>
  <c r="AE427" i="9"/>
  <c r="AF427" i="9"/>
  <c r="AC427" i="9"/>
  <c r="AD427" i="9"/>
  <c r="AB427" i="9"/>
  <c r="AC43" i="9"/>
  <c r="AC18" i="9"/>
  <c r="AC29" i="9"/>
  <c r="AC46" i="9"/>
  <c r="AD185" i="9"/>
  <c r="AE185" i="9"/>
  <c r="AC185" i="9"/>
  <c r="AB185" i="9"/>
  <c r="AF185" i="9"/>
  <c r="AG185" i="9" s="1"/>
  <c r="AG258" i="9"/>
  <c r="AD430" i="9"/>
  <c r="AC430" i="9"/>
  <c r="AF430" i="9"/>
  <c r="AG430" i="9" s="1"/>
  <c r="AK430" i="9" s="1"/>
  <c r="AB430" i="9"/>
  <c r="AE430" i="9"/>
  <c r="AD187" i="9"/>
  <c r="AE187" i="9"/>
  <c r="AC187" i="9"/>
  <c r="AB187" i="9"/>
  <c r="AF187" i="9"/>
  <c r="AG187" i="9" s="1"/>
  <c r="AG219" i="9"/>
  <c r="AF220" i="9"/>
  <c r="AG220" i="9" s="1"/>
  <c r="AC220" i="9"/>
  <c r="AD220" i="9"/>
  <c r="AE220" i="9"/>
  <c r="AB220" i="9"/>
  <c r="AF244" i="9"/>
  <c r="AD244" i="9"/>
  <c r="AE244" i="9"/>
  <c r="AC244" i="9"/>
  <c r="AB244" i="9"/>
  <c r="AC360" i="9"/>
  <c r="AE360" i="9"/>
  <c r="AD360" i="9"/>
  <c r="AF360" i="9"/>
  <c r="AB360" i="9"/>
  <c r="AD395" i="9"/>
  <c r="AF395" i="9"/>
  <c r="AE395" i="9"/>
  <c r="AC395" i="9"/>
  <c r="AB395" i="9"/>
  <c r="AG433" i="9"/>
  <c r="AF291" i="9"/>
  <c r="AG291" i="9" s="1"/>
  <c r="AD291" i="9"/>
  <c r="AC291" i="9"/>
  <c r="AB291" i="9"/>
  <c r="AE291" i="9"/>
  <c r="AC198" i="9"/>
  <c r="AF198" i="9"/>
  <c r="AG198" i="9" s="1"/>
  <c r="AE198" i="9"/>
  <c r="AD198" i="9"/>
  <c r="AB198" i="9"/>
  <c r="AF186" i="9"/>
  <c r="AG186" i="9" s="1"/>
  <c r="AH186" i="9" s="1"/>
  <c r="AD186" i="9"/>
  <c r="AB186" i="9"/>
  <c r="AC186" i="9"/>
  <c r="AE186" i="9"/>
  <c r="AC257" i="9"/>
  <c r="AF257" i="9"/>
  <c r="AG257" i="9" s="1"/>
  <c r="AE257" i="9"/>
  <c r="AD257" i="9"/>
  <c r="AB257" i="9"/>
  <c r="AE310" i="9"/>
  <c r="AF310" i="9"/>
  <c r="AG310" i="9" s="1"/>
  <c r="AC310" i="9"/>
  <c r="AD310" i="9"/>
  <c r="AB310" i="9"/>
  <c r="AF273" i="9"/>
  <c r="AG273" i="9" s="1"/>
  <c r="AD273" i="9"/>
  <c r="AC273" i="9"/>
  <c r="AE273" i="9"/>
  <c r="AB273" i="9"/>
  <c r="AF401" i="9"/>
  <c r="AC401" i="9"/>
  <c r="AE401" i="9"/>
  <c r="AD401" i="9"/>
  <c r="AB401" i="9"/>
  <c r="AG188" i="9"/>
  <c r="AG247" i="9"/>
  <c r="AD276" i="9"/>
  <c r="AC276" i="9"/>
  <c r="AE276" i="9"/>
  <c r="AB276" i="9"/>
  <c r="AF276" i="9"/>
  <c r="AG276" i="9" s="1"/>
  <c r="AG395" i="9"/>
  <c r="AK395" i="9" s="1"/>
  <c r="AG496" i="9"/>
  <c r="AL496" i="9" s="1"/>
  <c r="AF319" i="9"/>
  <c r="AG319" i="9" s="1"/>
  <c r="AD319" i="9"/>
  <c r="AE319" i="9"/>
  <c r="AC319" i="9"/>
  <c r="AB319" i="9"/>
  <c r="AF351" i="9"/>
  <c r="AG351" i="9" s="1"/>
  <c r="AD351" i="9"/>
  <c r="AE351" i="9"/>
  <c r="AC351" i="9"/>
  <c r="AB351" i="9"/>
  <c r="AC476" i="9"/>
  <c r="AF476" i="9"/>
  <c r="AG476" i="9" s="1"/>
  <c r="AD476" i="9"/>
  <c r="AE476" i="9"/>
  <c r="AB476" i="9"/>
  <c r="AE327" i="9"/>
  <c r="AF327" i="9"/>
  <c r="AG327" i="9" s="1"/>
  <c r="AB327" i="9"/>
  <c r="AD327" i="9"/>
  <c r="AC327" i="9"/>
  <c r="AG427" i="9"/>
  <c r="AF11" i="9"/>
  <c r="AC450" i="9"/>
  <c r="AB450" i="9"/>
  <c r="AD450" i="9"/>
  <c r="AE450" i="9"/>
  <c r="AF450" i="9"/>
  <c r="AG450" i="9" s="1"/>
  <c r="AF35" i="9"/>
  <c r="AG244" i="9"/>
  <c r="AD250" i="9"/>
  <c r="AC250" i="9"/>
  <c r="AF250" i="9"/>
  <c r="AG250" i="9" s="1"/>
  <c r="AB250" i="9"/>
  <c r="AE250" i="9"/>
  <c r="AG401" i="9"/>
  <c r="AF389" i="9"/>
  <c r="AG389" i="9" s="1"/>
  <c r="AD389" i="9"/>
  <c r="AE389" i="9"/>
  <c r="AB389" i="9"/>
  <c r="AC389" i="9"/>
  <c r="AE302" i="9"/>
  <c r="AC302" i="9"/>
  <c r="AD302" i="9"/>
  <c r="AB302" i="9"/>
  <c r="AF302" i="9"/>
  <c r="AG302" i="9" s="1"/>
  <c r="AL302" i="9" s="1"/>
  <c r="AG360" i="9"/>
  <c r="AF78" i="9"/>
  <c r="AG78" i="9" s="1"/>
  <c r="AH78" i="9" s="1"/>
  <c r="AE78" i="9"/>
  <c r="AB78" i="9"/>
  <c r="AC78" i="9"/>
  <c r="AD78" i="9"/>
  <c r="AF37" i="9"/>
  <c r="AB37" i="9"/>
  <c r="AE11" i="9"/>
  <c r="AE18" i="9"/>
  <c r="AF29" i="9"/>
  <c r="AD29" i="9"/>
  <c r="AE21" i="9"/>
  <c r="AD166" i="9"/>
  <c r="AE166" i="9"/>
  <c r="AF166" i="9"/>
  <c r="AG166" i="9" s="1"/>
  <c r="AI166" i="9" s="1"/>
  <c r="AC166" i="9"/>
  <c r="AB166" i="9"/>
  <c r="AE75" i="9"/>
  <c r="AF14" i="9"/>
  <c r="AE43" i="9"/>
  <c r="AF43" i="9"/>
  <c r="AD44" i="9"/>
  <c r="AE44" i="9"/>
  <c r="AE51" i="9"/>
  <c r="AF51" i="9"/>
  <c r="AD43" i="9"/>
  <c r="AD37" i="9"/>
  <c r="AD51" i="9"/>
  <c r="AD35" i="9"/>
  <c r="AF44" i="9"/>
  <c r="AE35" i="9"/>
  <c r="AE37" i="9"/>
  <c r="J114" i="11"/>
  <c r="J107" i="11"/>
  <c r="J197" i="11"/>
  <c r="J125" i="11"/>
  <c r="J129" i="11"/>
  <c r="J94" i="11"/>
  <c r="J152" i="11"/>
  <c r="J296" i="11"/>
  <c r="J102" i="11"/>
  <c r="J47" i="11"/>
  <c r="J27" i="11"/>
  <c r="J50" i="11"/>
  <c r="J36" i="11"/>
  <c r="J21" i="11"/>
  <c r="AB21" i="9"/>
  <c r="J340" i="11"/>
  <c r="J150" i="11"/>
  <c r="J180" i="11"/>
  <c r="J178" i="11"/>
  <c r="J347" i="11"/>
  <c r="J193" i="11"/>
  <c r="J462" i="11"/>
  <c r="J446" i="11"/>
  <c r="J307" i="11"/>
  <c r="J236" i="11"/>
  <c r="J439" i="11"/>
  <c r="J469" i="11"/>
  <c r="J283" i="11"/>
  <c r="J478" i="11"/>
  <c r="J293" i="11"/>
  <c r="J447" i="11"/>
  <c r="J346" i="11"/>
  <c r="J58" i="11"/>
  <c r="J239" i="11"/>
  <c r="J245" i="11"/>
  <c r="J370" i="11"/>
  <c r="J449" i="11"/>
  <c r="J252" i="11"/>
  <c r="J336" i="11"/>
  <c r="J91" i="11"/>
  <c r="J121" i="11"/>
  <c r="J138" i="11"/>
  <c r="J471" i="11"/>
  <c r="J30" i="11"/>
  <c r="J3" i="11"/>
  <c r="J26" i="11"/>
  <c r="J49" i="11"/>
  <c r="J39" i="11"/>
  <c r="J23" i="11"/>
  <c r="AB23" i="9"/>
  <c r="J396" i="11"/>
  <c r="J170" i="11"/>
  <c r="J298" i="11"/>
  <c r="J120" i="11"/>
  <c r="J488" i="11"/>
  <c r="J223" i="11"/>
  <c r="J332" i="11"/>
  <c r="J313" i="11"/>
  <c r="J10" i="11"/>
  <c r="J160" i="11"/>
  <c r="J132" i="11"/>
  <c r="J98" i="11"/>
  <c r="J133" i="11"/>
  <c r="J128" i="11"/>
  <c r="J106" i="11"/>
  <c r="J202" i="11"/>
  <c r="J428" i="11"/>
  <c r="J77" i="11"/>
  <c r="J29" i="11"/>
  <c r="AB29" i="9"/>
  <c r="J34" i="11"/>
  <c r="J473" i="11"/>
  <c r="J379" i="11"/>
  <c r="J353" i="11"/>
  <c r="J445" i="11"/>
  <c r="J409" i="11"/>
  <c r="J438" i="11"/>
  <c r="J221" i="11"/>
  <c r="J207" i="11"/>
  <c r="J475" i="11"/>
  <c r="J65" i="11"/>
  <c r="J322" i="11"/>
  <c r="J63" i="11"/>
  <c r="J495" i="11"/>
  <c r="J311" i="11"/>
  <c r="J410" i="11"/>
  <c r="J423" i="11"/>
  <c r="J487" i="11"/>
  <c r="J81" i="11"/>
  <c r="J93" i="11"/>
  <c r="J206" i="11"/>
  <c r="J405" i="11"/>
  <c r="J73" i="11"/>
  <c r="J205" i="11"/>
  <c r="J84" i="11"/>
  <c r="J383" i="11"/>
  <c r="J90" i="11"/>
  <c r="J349" i="11"/>
  <c r="J435" i="11"/>
  <c r="J392" i="11"/>
  <c r="J453" i="11"/>
  <c r="J89" i="11"/>
  <c r="J203" i="11"/>
  <c r="J117" i="11"/>
  <c r="J122" i="11"/>
  <c r="J110" i="11"/>
  <c r="J425" i="11"/>
  <c r="J324" i="11"/>
  <c r="J9" i="11"/>
  <c r="J156" i="11"/>
  <c r="J271" i="11"/>
  <c r="J299" i="11"/>
  <c r="J432" i="11"/>
  <c r="J139" i="11"/>
  <c r="J145" i="11"/>
  <c r="J112" i="11"/>
  <c r="J96" i="11"/>
  <c r="J330" i="11"/>
  <c r="J134" i="11"/>
  <c r="J429" i="11"/>
  <c r="J440" i="11"/>
  <c r="J130" i="11"/>
  <c r="J24" i="11"/>
  <c r="J189" i="11"/>
  <c r="J415" i="11"/>
  <c r="J100" i="11"/>
  <c r="J267" i="11"/>
  <c r="J161" i="11"/>
  <c r="J234" i="11"/>
  <c r="J418" i="11"/>
  <c r="J441" i="11"/>
  <c r="J413" i="11"/>
  <c r="J269" i="11"/>
  <c r="J228" i="11"/>
  <c r="J408" i="11"/>
  <c r="J53" i="11"/>
  <c r="J403" i="11"/>
  <c r="J14" i="11"/>
  <c r="AB14" i="9"/>
  <c r="J68" i="11"/>
  <c r="J146" i="11"/>
  <c r="J119" i="11"/>
  <c r="J158" i="11"/>
  <c r="J155" i="11"/>
  <c r="J153" i="11"/>
  <c r="J116" i="11"/>
  <c r="J419" i="11"/>
  <c r="J136" i="11"/>
  <c r="J275" i="11"/>
  <c r="J226" i="11"/>
  <c r="J301" i="11"/>
  <c r="J162" i="11"/>
  <c r="J40" i="11"/>
  <c r="J45" i="11"/>
  <c r="J19" i="11"/>
  <c r="J38" i="11"/>
  <c r="J43" i="11"/>
  <c r="AB43" i="9"/>
  <c r="J18" i="11"/>
  <c r="AB18" i="9"/>
  <c r="J44" i="11"/>
  <c r="AB44" i="9"/>
  <c r="J51" i="11"/>
  <c r="AB51" i="9"/>
  <c r="J41" i="11"/>
  <c r="J12" i="11"/>
  <c r="J436" i="11"/>
  <c r="J95" i="11"/>
  <c r="J407" i="11"/>
  <c r="J454" i="11"/>
  <c r="J142" i="11"/>
  <c r="J111" i="11"/>
  <c r="J256" i="11"/>
  <c r="J292" i="11"/>
  <c r="J196" i="11"/>
  <c r="J493" i="11"/>
  <c r="J97" i="11"/>
  <c r="J151" i="11"/>
  <c r="J99" i="11"/>
  <c r="J270" i="11"/>
  <c r="J308" i="11"/>
  <c r="J285" i="11"/>
  <c r="J176" i="11"/>
  <c r="J485" i="11"/>
  <c r="J484" i="11"/>
  <c r="J233" i="11"/>
  <c r="J248" i="11"/>
  <c r="J246" i="11"/>
  <c r="J361" i="11"/>
  <c r="J356" i="11"/>
  <c r="J341" i="11"/>
  <c r="J385" i="11"/>
  <c r="J417" i="11"/>
  <c r="J483" i="11"/>
  <c r="J339" i="11"/>
  <c r="J222" i="11"/>
  <c r="J255" i="11"/>
  <c r="J278" i="11"/>
  <c r="J372" i="11"/>
  <c r="J399" i="11"/>
  <c r="J140" i="11"/>
  <c r="J147" i="11"/>
  <c r="J88" i="11"/>
  <c r="J83" i="11"/>
  <c r="J124" i="11"/>
  <c r="J461" i="11"/>
  <c r="J66" i="11"/>
  <c r="J57" i="11"/>
  <c r="J67" i="11"/>
  <c r="J411" i="11"/>
  <c r="J52" i="11"/>
  <c r="J289" i="11"/>
  <c r="J59" i="11"/>
  <c r="J434" i="11"/>
  <c r="J486" i="11"/>
  <c r="J85" i="11"/>
  <c r="J163" i="11"/>
  <c r="J241" i="11"/>
  <c r="J230" i="11"/>
  <c r="J477" i="11"/>
  <c r="J369" i="11"/>
  <c r="J216" i="11"/>
  <c r="J309" i="11"/>
  <c r="J398" i="11"/>
  <c r="J249" i="11"/>
  <c r="J238" i="11"/>
  <c r="J274" i="11"/>
  <c r="J243" i="11"/>
  <c r="J426" i="11"/>
  <c r="J491" i="11"/>
  <c r="J497" i="11"/>
  <c r="J444" i="11"/>
  <c r="J184" i="11"/>
  <c r="J421" i="11"/>
  <c r="J214" i="11"/>
  <c r="J494" i="11"/>
  <c r="J328" i="11"/>
  <c r="J388" i="11"/>
  <c r="J282" i="11"/>
  <c r="J294" i="11"/>
  <c r="J499" i="11"/>
  <c r="J414" i="11"/>
  <c r="J199" i="11"/>
  <c r="J272" i="11"/>
  <c r="J118" i="11"/>
  <c r="J123" i="11"/>
  <c r="J137" i="11"/>
  <c r="J15" i="11"/>
  <c r="J22" i="11"/>
  <c r="J33" i="11"/>
  <c r="J13" i="11"/>
  <c r="J31" i="11"/>
  <c r="J373" i="11"/>
  <c r="J127" i="11"/>
  <c r="J143" i="11"/>
  <c r="J183" i="11"/>
  <c r="J141" i="11"/>
  <c r="J229" i="11"/>
  <c r="J208" i="11"/>
  <c r="J326" i="11"/>
  <c r="J367" i="11"/>
  <c r="J368" i="11"/>
  <c r="J261" i="11"/>
  <c r="J279" i="11"/>
  <c r="J318" i="11"/>
  <c r="J79" i="11"/>
  <c r="J172" i="11"/>
  <c r="J304" i="11"/>
  <c r="J71" i="11"/>
  <c r="J316" i="11"/>
  <c r="J371" i="11"/>
  <c r="J113" i="11"/>
  <c r="J167" i="11"/>
  <c r="J135" i="11"/>
  <c r="J87" i="11"/>
  <c r="J149" i="11"/>
  <c r="J159" i="11"/>
  <c r="J386" i="11"/>
  <c r="J381" i="11"/>
  <c r="J468" i="11"/>
  <c r="J126" i="11"/>
  <c r="J92" i="11"/>
  <c r="J165" i="11"/>
  <c r="J359" i="11"/>
  <c r="J284" i="11"/>
  <c r="J6" i="11"/>
  <c r="J8" i="11"/>
  <c r="J16" i="11"/>
  <c r="J32" i="11"/>
  <c r="J4" i="11"/>
  <c r="J5" i="11"/>
  <c r="J17" i="11"/>
  <c r="AB17" i="9"/>
  <c r="J35" i="11"/>
  <c r="AB35" i="9"/>
  <c r="J11" i="11"/>
  <c r="AB11" i="9"/>
  <c r="J7" i="11"/>
  <c r="J25" i="11"/>
  <c r="J46" i="11"/>
  <c r="AB46" i="9"/>
  <c r="J20" i="11"/>
  <c r="J48" i="11"/>
  <c r="J481" i="11"/>
  <c r="J437" i="11"/>
  <c r="J490" i="11"/>
  <c r="J443" i="11"/>
  <c r="J467" i="11"/>
  <c r="J154" i="11"/>
  <c r="J463" i="11"/>
  <c r="J104" i="11"/>
  <c r="J169" i="11"/>
  <c r="J474" i="11"/>
  <c r="J212" i="11"/>
  <c r="J464" i="11"/>
  <c r="J492" i="11"/>
  <c r="J317" i="11"/>
  <c r="J144" i="11"/>
  <c r="J108" i="11"/>
  <c r="J131" i="11"/>
  <c r="J266" i="11"/>
  <c r="J452" i="11"/>
  <c r="J365" i="11"/>
  <c r="J179" i="11"/>
  <c r="J288" i="11"/>
  <c r="J259" i="11"/>
  <c r="J268" i="11"/>
  <c r="J384" i="11"/>
  <c r="J400" i="11"/>
  <c r="J168" i="11"/>
  <c r="J420" i="11"/>
  <c r="J157" i="11"/>
  <c r="J331" i="11"/>
  <c r="J225" i="11"/>
  <c r="J480" i="11"/>
  <c r="J227" i="11"/>
  <c r="J262" i="11"/>
  <c r="J217" i="11"/>
  <c r="J232" i="11"/>
  <c r="J348" i="11"/>
  <c r="J280" i="11"/>
  <c r="J200" i="11"/>
  <c r="J345" i="11"/>
  <c r="J482" i="11"/>
  <c r="J74" i="11"/>
  <c r="J56" i="11"/>
  <c r="J315" i="11"/>
  <c r="J338" i="11"/>
  <c r="J404" i="11"/>
  <c r="J86" i="11"/>
  <c r="J459" i="11"/>
  <c r="J54" i="11"/>
  <c r="J498" i="11"/>
  <c r="J194" i="11"/>
  <c r="J215" i="11"/>
  <c r="J390" i="11"/>
  <c r="J364" i="11"/>
  <c r="J290" i="11"/>
  <c r="J362" i="11"/>
  <c r="J457" i="11"/>
  <c r="J422" i="11"/>
  <c r="J391" i="11"/>
  <c r="J472" i="11"/>
  <c r="J479" i="11"/>
  <c r="J177" i="11"/>
  <c r="J174" i="11"/>
  <c r="J460" i="11"/>
  <c r="J69" i="11"/>
  <c r="J335" i="11"/>
  <c r="J314" i="11"/>
  <c r="J55" i="11"/>
  <c r="J2" i="11"/>
  <c r="Y36" i="9"/>
  <c r="Z33" i="9"/>
  <c r="Y39" i="9"/>
  <c r="Y42" i="9"/>
  <c r="Z47" i="9"/>
  <c r="Y32" i="9"/>
  <c r="Z50" i="9"/>
  <c r="Y48" i="9"/>
  <c r="Z46" i="9"/>
  <c r="AE46" i="9" s="1"/>
  <c r="Y45" i="9"/>
  <c r="Z36" i="9"/>
  <c r="AA50" i="9"/>
  <c r="AA47" i="9"/>
  <c r="AA45" i="9"/>
  <c r="Y46" i="9"/>
  <c r="AD46" i="9" s="1"/>
  <c r="AA46" i="9"/>
  <c r="AF46" i="9" s="1"/>
  <c r="Z39" i="9"/>
  <c r="AA42" i="9"/>
  <c r="Z40" i="9"/>
  <c r="Y33" i="9"/>
  <c r="Y49" i="9"/>
  <c r="Z49" i="9"/>
  <c r="AA48" i="9"/>
  <c r="X24" i="9"/>
  <c r="Z42" i="9"/>
  <c r="Y40" i="9"/>
  <c r="Y50" i="9"/>
  <c r="Y47" i="9"/>
  <c r="AA49" i="9"/>
  <c r="Z45" i="9"/>
  <c r="Z34" i="9"/>
  <c r="Y34" i="9"/>
  <c r="Y41" i="9"/>
  <c r="AD41" i="9" s="1"/>
  <c r="W28" i="9"/>
  <c r="R201" i="9"/>
  <c r="F215" i="11"/>
  <c r="E314" i="11"/>
  <c r="D156" i="11"/>
  <c r="G348" i="11"/>
  <c r="S197" i="9"/>
  <c r="F216" i="11"/>
  <c r="G390" i="11"/>
  <c r="V147" i="9"/>
  <c r="D32" i="11"/>
  <c r="F41" i="11"/>
  <c r="G46" i="11"/>
  <c r="E274" i="11"/>
  <c r="F89" i="11"/>
  <c r="D349" i="11"/>
  <c r="E477" i="11"/>
  <c r="G299" i="11"/>
  <c r="G387" i="11"/>
  <c r="H422" i="11"/>
  <c r="G89" i="11"/>
  <c r="F31" i="11"/>
  <c r="H12" i="11"/>
  <c r="F33" i="11"/>
  <c r="S150" i="9"/>
  <c r="F135" i="11"/>
  <c r="G54" i="11"/>
  <c r="H467" i="11"/>
  <c r="H248" i="11"/>
  <c r="S425" i="9"/>
  <c r="G444" i="11"/>
  <c r="H404" i="11"/>
  <c r="E281" i="11"/>
  <c r="U461" i="9"/>
  <c r="H284" i="11"/>
  <c r="F174" i="11"/>
  <c r="G184" i="11"/>
  <c r="F335" i="11"/>
  <c r="U497" i="9"/>
  <c r="U124" i="9"/>
  <c r="E294" i="11"/>
  <c r="F391" i="11"/>
  <c r="H140" i="11"/>
  <c r="E217" i="11"/>
  <c r="V157" i="9"/>
  <c r="R81" i="9"/>
  <c r="E41" i="11"/>
  <c r="G16" i="11"/>
  <c r="T85" i="9"/>
  <c r="V64" i="9"/>
  <c r="U48" i="9"/>
  <c r="E435" i="11"/>
  <c r="G307" i="11"/>
  <c r="U202" i="9"/>
  <c r="E104" i="11"/>
  <c r="S454" i="9"/>
  <c r="R288" i="9"/>
  <c r="U440" i="9"/>
  <c r="H192" i="11"/>
  <c r="U383" i="9"/>
  <c r="D287" i="11"/>
  <c r="S490" i="9"/>
  <c r="D212" i="11"/>
  <c r="T192" i="9"/>
  <c r="U218" i="9"/>
  <c r="H321" i="11"/>
  <c r="T125" i="9"/>
  <c r="G289" i="11"/>
  <c r="D23" i="11"/>
  <c r="D73" i="11"/>
  <c r="S231" i="9"/>
  <c r="V34" i="9"/>
  <c r="D331" i="11"/>
  <c r="U325" i="9"/>
  <c r="E2" i="11"/>
  <c r="D261" i="11"/>
  <c r="S12" i="9"/>
  <c r="H344" i="11"/>
  <c r="T156" i="9"/>
  <c r="AA2" i="9"/>
  <c r="D453" i="11"/>
  <c r="V353" i="9"/>
  <c r="T349" i="9"/>
  <c r="D480" i="11"/>
  <c r="V141" i="9"/>
  <c r="T240" i="9"/>
  <c r="AA6" i="9"/>
  <c r="R266" i="9"/>
  <c r="T384" i="9"/>
  <c r="R326" i="9"/>
  <c r="U397" i="9"/>
  <c r="F313" i="11"/>
  <c r="D344" i="11"/>
  <c r="S264" i="9"/>
  <c r="Q78" i="9"/>
  <c r="F494" i="11"/>
  <c r="S176" i="9"/>
  <c r="S182" i="9"/>
  <c r="V355" i="9"/>
  <c r="R315" i="9"/>
  <c r="G330" i="11"/>
  <c r="T242" i="9"/>
  <c r="H420" i="11"/>
  <c r="H182" i="11"/>
  <c r="R183" i="9"/>
  <c r="AB183" i="9" s="1"/>
  <c r="G251" i="11"/>
  <c r="U147" i="9"/>
  <c r="G103" i="11"/>
  <c r="U61" i="9"/>
  <c r="D237" i="11"/>
  <c r="R399" i="9"/>
  <c r="V350" i="9"/>
  <c r="T140" i="9"/>
  <c r="V283" i="9"/>
  <c r="V497" i="9"/>
  <c r="D161" i="11"/>
  <c r="G163" i="11"/>
  <c r="G456" i="11"/>
  <c r="D382" i="11"/>
  <c r="R86" i="9"/>
  <c r="R299" i="9"/>
  <c r="D299" i="11"/>
  <c r="V163" i="9"/>
  <c r="H163" i="11"/>
  <c r="S373" i="9"/>
  <c r="E373" i="11"/>
  <c r="T412" i="9"/>
  <c r="F412" i="11"/>
  <c r="U368" i="9"/>
  <c r="G368" i="11"/>
  <c r="S432" i="9"/>
  <c r="E432" i="11"/>
  <c r="G40" i="11"/>
  <c r="U40" i="9"/>
  <c r="R7" i="9"/>
  <c r="D7" i="11"/>
  <c r="H297" i="11"/>
  <c r="V297" i="9"/>
  <c r="T363" i="9"/>
  <c r="F363" i="11"/>
  <c r="S36" i="9"/>
  <c r="E36" i="11"/>
  <c r="V209" i="9"/>
  <c r="H209" i="11"/>
  <c r="V79" i="9"/>
  <c r="H79" i="11"/>
  <c r="U33" i="9"/>
  <c r="G33" i="11"/>
  <c r="R475" i="9"/>
  <c r="D475" i="11"/>
  <c r="R54" i="9"/>
  <c r="AB54" i="9" s="1"/>
  <c r="D54" i="11"/>
  <c r="U228" i="9"/>
  <c r="G228" i="11"/>
  <c r="U5" i="9"/>
  <c r="G5" i="11"/>
  <c r="U279" i="9"/>
  <c r="G279" i="11"/>
  <c r="G78" i="11"/>
  <c r="D180" i="11"/>
  <c r="D419" i="11"/>
  <c r="D317" i="11"/>
  <c r="F207" i="11"/>
  <c r="D278" i="11"/>
  <c r="D347" i="11"/>
  <c r="G209" i="11"/>
  <c r="G470" i="11"/>
  <c r="G174" i="11"/>
  <c r="V277" i="9"/>
  <c r="V391" i="9"/>
  <c r="T322" i="9"/>
  <c r="V171" i="9"/>
  <c r="U434" i="9"/>
  <c r="G445" i="11"/>
  <c r="S308" i="9"/>
  <c r="S416" i="9"/>
  <c r="H265" i="11"/>
  <c r="U199" i="9"/>
  <c r="E297" i="11"/>
  <c r="T204" i="9"/>
  <c r="H228" i="11"/>
  <c r="H417" i="11"/>
  <c r="U300" i="9"/>
  <c r="F189" i="11"/>
  <c r="F379" i="11"/>
  <c r="E305" i="11"/>
  <c r="E251" i="11"/>
  <c r="G491" i="11"/>
  <c r="S55" i="9"/>
  <c r="AF55" i="9" s="1"/>
  <c r="U66" i="9"/>
  <c r="E79" i="11"/>
  <c r="U335" i="9"/>
  <c r="U156" i="9"/>
  <c r="G156" i="11"/>
  <c r="R473" i="9"/>
  <c r="D473" i="11"/>
  <c r="R210" i="9"/>
  <c r="D210" i="11"/>
  <c r="V375" i="9"/>
  <c r="H375" i="11"/>
  <c r="V296" i="9"/>
  <c r="H296" i="11"/>
  <c r="R381" i="9"/>
  <c r="D381" i="11"/>
  <c r="V282" i="9"/>
  <c r="H282" i="11"/>
  <c r="R368" i="9"/>
  <c r="AB368" i="9" s="1"/>
  <c r="D368" i="11"/>
  <c r="V67" i="9"/>
  <c r="H67" i="11"/>
  <c r="E199" i="11"/>
  <c r="S199" i="9"/>
  <c r="S6" i="9"/>
  <c r="E6" i="11"/>
  <c r="T86" i="9"/>
  <c r="F86" i="11"/>
  <c r="U56" i="9"/>
  <c r="G56" i="11"/>
  <c r="T15" i="9"/>
  <c r="F15" i="11"/>
  <c r="R40" i="9"/>
  <c r="D40" i="11"/>
  <c r="S31" i="9"/>
  <c r="E31" i="11"/>
  <c r="U435" i="9"/>
  <c r="G435" i="11"/>
  <c r="V286" i="9"/>
  <c r="H286" i="11"/>
  <c r="U453" i="9"/>
  <c r="G453" i="11"/>
  <c r="V17" i="9"/>
  <c r="H17" i="11"/>
  <c r="U232" i="9"/>
  <c r="G232" i="11"/>
  <c r="V20" i="9"/>
  <c r="H20" i="11"/>
  <c r="V73" i="9"/>
  <c r="H73" i="11"/>
  <c r="Q14" i="9"/>
  <c r="E68" i="11"/>
  <c r="D104" i="11"/>
  <c r="G488" i="11"/>
  <c r="V494" i="9"/>
  <c r="E208" i="11"/>
  <c r="S298" i="9"/>
  <c r="T230" i="9"/>
  <c r="V300" i="9"/>
  <c r="R129" i="9"/>
  <c r="T108" i="9"/>
  <c r="R418" i="9"/>
  <c r="F270" i="11"/>
  <c r="R191" i="9"/>
  <c r="U223" i="9"/>
  <c r="F177" i="11"/>
  <c r="R227" i="9"/>
  <c r="V495" i="9"/>
  <c r="G230" i="11"/>
  <c r="F431" i="11"/>
  <c r="D435" i="11"/>
  <c r="H55" i="11"/>
  <c r="H229" i="11"/>
  <c r="H392" i="11"/>
  <c r="H410" i="11"/>
  <c r="D449" i="11"/>
  <c r="R498" i="9"/>
  <c r="S129" i="9"/>
  <c r="G357" i="11"/>
  <c r="D208" i="11"/>
  <c r="H347" i="11"/>
  <c r="D231" i="11"/>
  <c r="U26" i="9"/>
  <c r="F38" i="11"/>
  <c r="U171" i="9"/>
  <c r="D5" i="11"/>
  <c r="R388" i="9"/>
  <c r="S371" i="9"/>
  <c r="U235" i="9"/>
  <c r="G235" i="11"/>
  <c r="T293" i="9"/>
  <c r="F293" i="11"/>
  <c r="S179" i="9"/>
  <c r="E179" i="11"/>
  <c r="T288" i="9"/>
  <c r="F288" i="11"/>
  <c r="S259" i="9"/>
  <c r="E259" i="11"/>
  <c r="V74" i="9"/>
  <c r="H74" i="11"/>
  <c r="S40" i="9"/>
  <c r="E40" i="11"/>
  <c r="R323" i="9"/>
  <c r="D323" i="11"/>
  <c r="T406" i="9"/>
  <c r="F406" i="11"/>
  <c r="S30" i="9"/>
  <c r="E30" i="11"/>
  <c r="V184" i="9"/>
  <c r="H184" i="11"/>
  <c r="T58" i="9"/>
  <c r="F58" i="11"/>
  <c r="U38" i="9"/>
  <c r="G38" i="11"/>
  <c r="U80" i="9"/>
  <c r="G80" i="11"/>
  <c r="R428" i="9"/>
  <c r="D428" i="11"/>
  <c r="T249" i="9"/>
  <c r="F249" i="11"/>
  <c r="V191" i="9"/>
  <c r="H191" i="11"/>
  <c r="V48" i="9"/>
  <c r="H48" i="11"/>
  <c r="R20" i="9"/>
  <c r="D20" i="11"/>
  <c r="Q61" i="9"/>
  <c r="U355" i="9"/>
  <c r="U431" i="9"/>
  <c r="D448" i="11"/>
  <c r="F439" i="11"/>
  <c r="T315" i="9"/>
  <c r="S131" i="9"/>
  <c r="T481" i="9"/>
  <c r="R367" i="9"/>
  <c r="G425" i="11"/>
  <c r="U493" i="9"/>
  <c r="F286" i="11"/>
  <c r="R207" i="9"/>
  <c r="T405" i="9"/>
  <c r="G241" i="11"/>
  <c r="D470" i="11"/>
  <c r="U210" i="9"/>
  <c r="R277" i="9"/>
  <c r="D411" i="11"/>
  <c r="E482" i="11"/>
  <c r="H466" i="11"/>
  <c r="E236" i="11"/>
  <c r="F170" i="11"/>
  <c r="H488" i="11"/>
  <c r="G176" i="11"/>
  <c r="D366" i="11"/>
  <c r="E241" i="11"/>
  <c r="E475" i="11"/>
  <c r="S202" i="9"/>
  <c r="E324" i="11"/>
  <c r="G303" i="11"/>
  <c r="D89" i="11"/>
  <c r="D216" i="11"/>
  <c r="R346" i="9"/>
  <c r="F118" i="11"/>
  <c r="H170" i="11"/>
  <c r="D195" i="11"/>
  <c r="F328" i="11"/>
  <c r="D471" i="11"/>
  <c r="D309" i="11"/>
  <c r="T304" i="9"/>
  <c r="R494" i="9"/>
  <c r="R398" i="9"/>
  <c r="T347" i="9"/>
  <c r="V267" i="9"/>
  <c r="R213" i="9"/>
  <c r="T385" i="9"/>
  <c r="F9" i="11"/>
  <c r="R294" i="9"/>
  <c r="R279" i="9"/>
  <c r="V197" i="9"/>
  <c r="D364" i="11"/>
  <c r="G301" i="11"/>
  <c r="V279" i="9"/>
  <c r="H441" i="11"/>
  <c r="R385" i="9"/>
  <c r="R500" i="9"/>
  <c r="T93" i="9"/>
  <c r="S377" i="9"/>
  <c r="T254" i="9"/>
  <c r="V301" i="9"/>
  <c r="H339" i="11"/>
  <c r="H56" i="11"/>
  <c r="E335" i="11"/>
  <c r="E358" i="11"/>
  <c r="R286" i="9"/>
  <c r="R412" i="9"/>
  <c r="D52" i="11"/>
  <c r="H99" i="11"/>
  <c r="G189" i="11"/>
  <c r="E211" i="11"/>
  <c r="U259" i="9"/>
  <c r="D466" i="11"/>
  <c r="R370" i="9"/>
  <c r="V338" i="9"/>
  <c r="G224" i="11"/>
  <c r="H329" i="11"/>
  <c r="H432" i="11"/>
  <c r="V363" i="9"/>
  <c r="V225" i="9"/>
  <c r="H36" i="11"/>
  <c r="Q38" i="9"/>
  <c r="Q34" i="9"/>
  <c r="Q12" i="9"/>
  <c r="R160" i="9"/>
  <c r="F473" i="11"/>
  <c r="V196" i="9"/>
  <c r="R425" i="9"/>
  <c r="AB425" i="9" s="1"/>
  <c r="G212" i="11"/>
  <c r="E353" i="11"/>
  <c r="H238" i="11"/>
  <c r="V199" i="9"/>
  <c r="V322" i="9"/>
  <c r="F20" i="11"/>
  <c r="F184" i="11"/>
  <c r="E439" i="11"/>
  <c r="S438" i="9"/>
  <c r="S285" i="9"/>
  <c r="V150" i="9"/>
  <c r="E481" i="11"/>
  <c r="D354" i="11"/>
  <c r="G298" i="11"/>
  <c r="E332" i="11"/>
  <c r="R377" i="9"/>
  <c r="T161" i="9"/>
  <c r="R189" i="9"/>
  <c r="F34" i="11"/>
  <c r="Q80" i="9"/>
  <c r="S81" i="9"/>
  <c r="D95" i="11"/>
  <c r="D396" i="11"/>
  <c r="R135" i="9"/>
  <c r="T265" i="9"/>
  <c r="E263" i="11"/>
  <c r="T345" i="9"/>
  <c r="F154" i="11"/>
  <c r="E195" i="11"/>
  <c r="D13" i="11"/>
  <c r="AA3" i="9"/>
  <c r="U499" i="9"/>
  <c r="G499" i="11"/>
  <c r="S232" i="9"/>
  <c r="E232" i="11"/>
  <c r="S414" i="9"/>
  <c r="E414" i="11"/>
  <c r="U277" i="9"/>
  <c r="G277" i="11"/>
  <c r="F67" i="11"/>
  <c r="T67" i="9"/>
  <c r="V260" i="9"/>
  <c r="H260" i="11"/>
  <c r="U411" i="9"/>
  <c r="G411" i="11"/>
  <c r="S466" i="9"/>
  <c r="E466" i="11"/>
  <c r="G59" i="11"/>
  <c r="U59" i="9"/>
  <c r="R103" i="9"/>
  <c r="D103" i="11"/>
  <c r="E370" i="11"/>
  <c r="S370" i="9"/>
  <c r="R469" i="9"/>
  <c r="D469" i="11"/>
  <c r="S209" i="9"/>
  <c r="E209" i="11"/>
  <c r="G227" i="11"/>
  <c r="U227" i="9"/>
  <c r="G460" i="11"/>
  <c r="U460" i="9"/>
  <c r="S447" i="9"/>
  <c r="E447" i="11"/>
  <c r="V469" i="9"/>
  <c r="H469" i="11"/>
  <c r="S73" i="9"/>
  <c r="AB73" i="9" s="1"/>
  <c r="E73" i="11"/>
  <c r="V5" i="9"/>
  <c r="H5" i="11"/>
  <c r="T48" i="9"/>
  <c r="F48" i="11"/>
  <c r="R497" i="9"/>
  <c r="D497" i="11"/>
  <c r="H335" i="11"/>
  <c r="S365" i="9"/>
  <c r="E245" i="11"/>
  <c r="R391" i="9"/>
  <c r="AC391" i="9" s="1"/>
  <c r="T84" i="9"/>
  <c r="T292" i="9"/>
  <c r="F292" i="11"/>
  <c r="S201" i="9"/>
  <c r="E201" i="11"/>
  <c r="T269" i="9"/>
  <c r="F269" i="11"/>
  <c r="T282" i="9"/>
  <c r="F282" i="11"/>
  <c r="U399" i="9"/>
  <c r="G399" i="11"/>
  <c r="U275" i="9"/>
  <c r="G275" i="11"/>
  <c r="V346" i="9"/>
  <c r="H346" i="11"/>
  <c r="R483" i="9"/>
  <c r="AB483" i="9" s="1"/>
  <c r="D483" i="11"/>
  <c r="V416" i="9"/>
  <c r="H416" i="11"/>
  <c r="U237" i="9"/>
  <c r="G237" i="11"/>
  <c r="V452" i="9"/>
  <c r="H452" i="11"/>
  <c r="S183" i="9"/>
  <c r="E183" i="11"/>
  <c r="H294" i="11"/>
  <c r="V294" i="9"/>
  <c r="D157" i="11"/>
  <c r="R157" i="9"/>
  <c r="S206" i="9"/>
  <c r="E206" i="11"/>
  <c r="U339" i="9"/>
  <c r="G339" i="11"/>
  <c r="U432" i="9"/>
  <c r="G432" i="11"/>
  <c r="U457" i="9"/>
  <c r="G457" i="11"/>
  <c r="V168" i="9"/>
  <c r="H168" i="11"/>
  <c r="T261" i="9"/>
  <c r="F261" i="11"/>
  <c r="S280" i="9"/>
  <c r="E280" i="11"/>
  <c r="T236" i="9"/>
  <c r="F236" i="11"/>
  <c r="T83" i="9"/>
  <c r="F83" i="11"/>
  <c r="R79" i="9"/>
  <c r="D79" i="11"/>
  <c r="V30" i="9"/>
  <c r="H30" i="11"/>
  <c r="V8" i="9"/>
  <c r="H8" i="11"/>
  <c r="U28" i="9"/>
  <c r="G28" i="11"/>
  <c r="R172" i="9"/>
  <c r="D172" i="11"/>
  <c r="R320" i="9"/>
  <c r="D320" i="11"/>
  <c r="T477" i="9"/>
  <c r="F477" i="11"/>
  <c r="R297" i="9"/>
  <c r="D297" i="11"/>
  <c r="T297" i="9"/>
  <c r="F297" i="11"/>
  <c r="T482" i="9"/>
  <c r="F482" i="11"/>
  <c r="E89" i="11"/>
  <c r="S89" i="9"/>
  <c r="S313" i="9"/>
  <c r="E313" i="11"/>
  <c r="U236" i="9"/>
  <c r="G236" i="11"/>
  <c r="T264" i="9"/>
  <c r="F264" i="11"/>
  <c r="T434" i="9"/>
  <c r="F434" i="11"/>
  <c r="T227" i="9"/>
  <c r="F227" i="11"/>
  <c r="D289" i="11"/>
  <c r="R289" i="9"/>
  <c r="T303" i="9"/>
  <c r="F303" i="11"/>
  <c r="U313" i="9"/>
  <c r="G313" i="11"/>
  <c r="T346" i="9"/>
  <c r="F346" i="11"/>
  <c r="H113" i="11"/>
  <c r="R209" i="9"/>
  <c r="E495" i="11"/>
  <c r="E499" i="11"/>
  <c r="T497" i="9"/>
  <c r="T19" i="9"/>
  <c r="V378" i="9"/>
  <c r="V443" i="9"/>
  <c r="H443" i="11"/>
  <c r="V373" i="9"/>
  <c r="H373" i="11"/>
  <c r="S137" i="9"/>
  <c r="E137" i="11"/>
  <c r="T396" i="9"/>
  <c r="F396" i="11"/>
  <c r="V214" i="9"/>
  <c r="H214" i="11"/>
  <c r="T429" i="9"/>
  <c r="F429" i="11"/>
  <c r="R312" i="9"/>
  <c r="D312" i="11"/>
  <c r="V456" i="9"/>
  <c r="H456" i="11"/>
  <c r="V263" i="9"/>
  <c r="H263" i="11"/>
  <c r="S160" i="9"/>
  <c r="E93" i="11"/>
  <c r="H485" i="11"/>
  <c r="H145" i="11"/>
  <c r="D109" i="11"/>
  <c r="D464" i="11"/>
  <c r="D386" i="11"/>
  <c r="H202" i="11"/>
  <c r="E445" i="11"/>
  <c r="V177" i="9"/>
  <c r="H210" i="11"/>
  <c r="E227" i="11"/>
  <c r="R390" i="9"/>
  <c r="H439" i="11"/>
  <c r="E323" i="11"/>
  <c r="F407" i="11"/>
  <c r="H333" i="11"/>
  <c r="S189" i="9"/>
  <c r="G256" i="11"/>
  <c r="D269" i="11"/>
  <c r="H356" i="11"/>
  <c r="T369" i="9"/>
  <c r="V136" i="9"/>
  <c r="R205" i="9"/>
  <c r="T463" i="9"/>
  <c r="R457" i="9"/>
  <c r="T40" i="9"/>
  <c r="S9" i="9"/>
  <c r="D59" i="11"/>
  <c r="R48" i="9"/>
  <c r="D387" i="11"/>
  <c r="S497" i="9"/>
  <c r="D486" i="11"/>
  <c r="R280" i="9"/>
  <c r="D280" i="11"/>
  <c r="V131" i="9"/>
  <c r="H131" i="11"/>
  <c r="F221" i="11"/>
  <c r="T221" i="9"/>
  <c r="G15" i="11"/>
  <c r="U15" i="9"/>
  <c r="R30" i="9"/>
  <c r="D30" i="11"/>
  <c r="E4" i="11"/>
  <c r="S4" i="9"/>
  <c r="AB4" i="9" s="1"/>
  <c r="T300" i="9"/>
  <c r="F300" i="11"/>
  <c r="D422" i="11"/>
  <c r="R422" i="9"/>
  <c r="R149" i="9"/>
  <c r="D149" i="11"/>
  <c r="V423" i="9"/>
  <c r="H423" i="11"/>
  <c r="V399" i="9"/>
  <c r="H399" i="11"/>
  <c r="U63" i="9"/>
  <c r="G63" i="11"/>
  <c r="S38" i="9"/>
  <c r="E38" i="11"/>
  <c r="U191" i="9"/>
  <c r="G191" i="11"/>
  <c r="R274" i="9"/>
  <c r="D274" i="11"/>
  <c r="T73" i="9"/>
  <c r="F73" i="11"/>
  <c r="V104" i="9"/>
  <c r="H104" i="11"/>
  <c r="S84" i="9"/>
  <c r="U336" i="9"/>
  <c r="D88" i="11"/>
  <c r="G85" i="11"/>
  <c r="R482" i="9"/>
  <c r="S437" i="9"/>
  <c r="E437" i="11"/>
  <c r="R142" i="9"/>
  <c r="D142" i="11"/>
  <c r="R143" i="9"/>
  <c r="D143" i="11"/>
  <c r="R462" i="9"/>
  <c r="D462" i="11"/>
  <c r="R238" i="9"/>
  <c r="S221" i="9"/>
  <c r="D426" i="11"/>
  <c r="R444" i="9"/>
  <c r="U304" i="9"/>
  <c r="V498" i="9"/>
  <c r="S409" i="9"/>
  <c r="U321" i="9"/>
  <c r="E252" i="11"/>
  <c r="U388" i="9"/>
  <c r="U320" i="9"/>
  <c r="G205" i="11"/>
  <c r="F316" i="11"/>
  <c r="S403" i="9"/>
  <c r="S348" i="9"/>
  <c r="S135" i="9"/>
  <c r="D9" i="11"/>
  <c r="H320" i="11"/>
  <c r="G243" i="11"/>
  <c r="E478" i="11"/>
  <c r="E28" i="11"/>
  <c r="S97" i="9"/>
  <c r="E97" i="11"/>
  <c r="R298" i="9"/>
  <c r="D298" i="11"/>
  <c r="S376" i="9"/>
  <c r="E376" i="11"/>
  <c r="V243" i="9"/>
  <c r="H243" i="11"/>
  <c r="T120" i="9"/>
  <c r="F120" i="11"/>
  <c r="T350" i="9"/>
  <c r="F350" i="11"/>
  <c r="D342" i="11"/>
  <c r="R342" i="9"/>
  <c r="F283" i="11"/>
  <c r="T283" i="9"/>
  <c r="U169" i="9"/>
  <c r="G169" i="11"/>
  <c r="R356" i="9"/>
  <c r="D356" i="11"/>
  <c r="H418" i="11"/>
  <c r="V418" i="9"/>
  <c r="S341" i="9"/>
  <c r="E341" i="11"/>
  <c r="R125" i="9"/>
  <c r="D125" i="11"/>
  <c r="D194" i="11"/>
  <c r="R194" i="9"/>
  <c r="U255" i="9"/>
  <c r="G255" i="11"/>
  <c r="U261" i="9"/>
  <c r="G261" i="11"/>
  <c r="V251" i="9"/>
  <c r="AC251" i="9" s="1"/>
  <c r="H251" i="11"/>
  <c r="U400" i="9"/>
  <c r="G400" i="11"/>
  <c r="V414" i="9"/>
  <c r="H414" i="11"/>
  <c r="R45" i="9"/>
  <c r="D45" i="11"/>
  <c r="S172" i="9"/>
  <c r="E172" i="11"/>
  <c r="T414" i="9"/>
  <c r="F414" i="11"/>
  <c r="V409" i="9"/>
  <c r="H409" i="11"/>
  <c r="U266" i="9"/>
  <c r="G266" i="11"/>
  <c r="S411" i="9"/>
  <c r="E411" i="11"/>
  <c r="H411" i="11"/>
  <c r="V411" i="9"/>
  <c r="T377" i="9"/>
  <c r="F377" i="11"/>
  <c r="G486" i="11"/>
  <c r="U486" i="9"/>
  <c r="E363" i="11"/>
  <c r="S363" i="9"/>
  <c r="U231" i="9"/>
  <c r="G231" i="11"/>
  <c r="W82" i="9"/>
  <c r="Q82" i="9"/>
  <c r="E282" i="11"/>
  <c r="S282" i="9"/>
  <c r="U104" i="9"/>
  <c r="G104" i="11"/>
  <c r="U366" i="9"/>
  <c r="G366" i="11"/>
  <c r="U421" i="9"/>
  <c r="G421" i="11"/>
  <c r="V492" i="9"/>
  <c r="H492" i="11"/>
  <c r="U294" i="9"/>
  <c r="G294" i="11"/>
  <c r="R423" i="9"/>
  <c r="AE423" i="9" s="1"/>
  <c r="D423" i="11"/>
  <c r="G398" i="11"/>
  <c r="U398" i="9"/>
  <c r="G9" i="11"/>
  <c r="Q9" i="9"/>
  <c r="Q23" i="9"/>
  <c r="S229" i="9"/>
  <c r="F119" i="11"/>
  <c r="H280" i="11"/>
  <c r="U375" i="9"/>
  <c r="T403" i="9"/>
  <c r="U482" i="9"/>
  <c r="F218" i="11"/>
  <c r="G323" i="11"/>
  <c r="S446" i="9"/>
  <c r="G267" i="11"/>
  <c r="R321" i="9"/>
  <c r="U93" i="9"/>
  <c r="S470" i="9"/>
  <c r="U183" i="9"/>
  <c r="D335" i="11"/>
  <c r="T334" i="9"/>
  <c r="R62" i="9"/>
  <c r="S331" i="9"/>
  <c r="V421" i="9"/>
  <c r="U9" i="9"/>
  <c r="H323" i="11"/>
  <c r="F307" i="11"/>
  <c r="T97" i="9"/>
  <c r="F97" i="11"/>
  <c r="S144" i="9"/>
  <c r="E144" i="11"/>
  <c r="D108" i="11"/>
  <c r="R108" i="9"/>
  <c r="R305" i="9"/>
  <c r="D305" i="11"/>
  <c r="G207" i="11"/>
  <c r="U207" i="9"/>
  <c r="V254" i="9"/>
  <c r="H254" i="11"/>
  <c r="T235" i="9"/>
  <c r="F235" i="11"/>
  <c r="D452" i="11"/>
  <c r="R452" i="9"/>
  <c r="H484" i="11"/>
  <c r="V484" i="9"/>
  <c r="D468" i="11"/>
  <c r="R468" i="9"/>
  <c r="V480" i="9"/>
  <c r="H480" i="11"/>
  <c r="D206" i="11"/>
  <c r="R206" i="9"/>
  <c r="V354" i="9"/>
  <c r="H354" i="11"/>
  <c r="R217" i="9"/>
  <c r="D217" i="11"/>
  <c r="F232" i="11"/>
  <c r="T232" i="9"/>
  <c r="U22" i="9"/>
  <c r="G22" i="11"/>
  <c r="H172" i="11"/>
  <c r="V172" i="9"/>
  <c r="F378" i="11"/>
  <c r="T378" i="9"/>
  <c r="R345" i="9"/>
  <c r="D345" i="11"/>
  <c r="S16" i="9"/>
  <c r="E16" i="11"/>
  <c r="R66" i="9"/>
  <c r="D66" i="11"/>
  <c r="U265" i="9"/>
  <c r="G265" i="11"/>
  <c r="V316" i="9"/>
  <c r="AB316" i="9" s="1"/>
  <c r="H316" i="11"/>
  <c r="V65" i="9"/>
  <c r="H65" i="11"/>
  <c r="T145" i="9"/>
  <c r="F145" i="11"/>
  <c r="D300" i="11"/>
  <c r="R300" i="9"/>
  <c r="H486" i="11"/>
  <c r="V486" i="9"/>
  <c r="U338" i="9"/>
  <c r="G338" i="11"/>
  <c r="R6" i="9"/>
  <c r="D6" i="11"/>
  <c r="R65" i="9"/>
  <c r="D65" i="11"/>
  <c r="H447" i="11"/>
  <c r="V447" i="9"/>
  <c r="R49" i="9"/>
  <c r="D49" i="11"/>
  <c r="S58" i="9"/>
  <c r="E58" i="11"/>
  <c r="G76" i="11"/>
  <c r="U76" i="9"/>
  <c r="S339" i="9"/>
  <c r="E339" i="11"/>
  <c r="G462" i="11"/>
  <c r="U462" i="9"/>
  <c r="S413" i="9"/>
  <c r="E413" i="11"/>
  <c r="S50" i="9"/>
  <c r="E50" i="11"/>
  <c r="V82" i="9"/>
  <c r="H82" i="11"/>
  <c r="Q335" i="9"/>
  <c r="D124" i="11"/>
  <c r="U206" i="9"/>
  <c r="S392" i="9"/>
  <c r="H252" i="11"/>
  <c r="H479" i="11"/>
  <c r="E316" i="11"/>
  <c r="R264" i="9"/>
  <c r="AC264" i="9" s="1"/>
  <c r="E400" i="11"/>
  <c r="H434" i="11"/>
  <c r="R34" i="9"/>
  <c r="AB34" i="9" s="1"/>
  <c r="G161" i="11"/>
  <c r="U161" i="9"/>
  <c r="H108" i="11"/>
  <c r="V108" i="9"/>
  <c r="V369" i="9"/>
  <c r="H369" i="11"/>
  <c r="G380" i="11"/>
  <c r="U380" i="9"/>
  <c r="F452" i="11"/>
  <c r="T452" i="9"/>
  <c r="U412" i="9"/>
  <c r="G412" i="11"/>
  <c r="F295" i="11"/>
  <c r="T295" i="9"/>
  <c r="F259" i="11"/>
  <c r="T259" i="9"/>
  <c r="F330" i="11"/>
  <c r="T330" i="9"/>
  <c r="S441" i="9"/>
  <c r="E441" i="11"/>
  <c r="E344" i="11"/>
  <c r="S344" i="9"/>
  <c r="D324" i="11"/>
  <c r="R324" i="9"/>
  <c r="G500" i="11"/>
  <c r="U500" i="9"/>
  <c r="E453" i="11"/>
  <c r="S453" i="9"/>
  <c r="AC453" i="9" s="1"/>
  <c r="F278" i="11"/>
  <c r="T278" i="9"/>
  <c r="S309" i="9"/>
  <c r="E309" i="11"/>
  <c r="F290" i="11"/>
  <c r="T290" i="9"/>
  <c r="V453" i="9"/>
  <c r="H453" i="11"/>
  <c r="F294" i="11"/>
  <c r="T294" i="9"/>
  <c r="U68" i="9"/>
  <c r="G68" i="11"/>
  <c r="H4" i="11"/>
  <c r="V4" i="9"/>
  <c r="F3" i="11"/>
  <c r="T3" i="9"/>
  <c r="V27" i="9"/>
  <c r="H27" i="11"/>
  <c r="T217" i="9"/>
  <c r="F217" i="11"/>
  <c r="T281" i="9"/>
  <c r="F281" i="11"/>
  <c r="R336" i="9"/>
  <c r="D336" i="11"/>
  <c r="U280" i="9"/>
  <c r="G280" i="11"/>
  <c r="U260" i="9"/>
  <c r="G260" i="11"/>
  <c r="U316" i="9"/>
  <c r="G316" i="11"/>
  <c r="S498" i="9"/>
  <c r="E498" i="11"/>
  <c r="F171" i="11"/>
  <c r="T171" i="9"/>
  <c r="U167" i="9"/>
  <c r="G167" i="11"/>
  <c r="D272" i="11"/>
  <c r="R272" i="9"/>
  <c r="V315" i="9"/>
  <c r="H315" i="11"/>
  <c r="E204" i="11"/>
  <c r="S204" i="9"/>
  <c r="R446" i="9"/>
  <c r="D446" i="11"/>
  <c r="E83" i="11"/>
  <c r="S83" i="9"/>
  <c r="S397" i="9"/>
  <c r="E397" i="11"/>
  <c r="R479" i="9"/>
  <c r="D479" i="11"/>
  <c r="U64" i="9"/>
  <c r="G64" i="11"/>
  <c r="D64" i="11"/>
  <c r="R64" i="9"/>
  <c r="D70" i="11"/>
  <c r="R70" i="9"/>
  <c r="H194" i="11"/>
  <c r="V194" i="9"/>
  <c r="R413" i="9"/>
  <c r="D413" i="11"/>
  <c r="S279" i="9"/>
  <c r="E279" i="11"/>
  <c r="H278" i="11"/>
  <c r="V278" i="9"/>
  <c r="V215" i="9"/>
  <c r="H215" i="11"/>
  <c r="U354" i="9"/>
  <c r="G354" i="11"/>
  <c r="R177" i="9"/>
  <c r="D177" i="11"/>
  <c r="E421" i="11"/>
  <c r="S421" i="9"/>
  <c r="AD421" i="9" s="1"/>
  <c r="Y55" i="9"/>
  <c r="AD55" i="9" s="1"/>
  <c r="Q55" i="9"/>
  <c r="S48" i="9"/>
  <c r="E48" i="11"/>
  <c r="Z41" i="9"/>
  <c r="Q41" i="9"/>
  <c r="H46" i="11"/>
  <c r="Q46" i="9"/>
  <c r="Q60" i="9"/>
  <c r="T113" i="9"/>
  <c r="F343" i="11"/>
  <c r="T199" i="9"/>
  <c r="Q48" i="9"/>
  <c r="V462" i="9"/>
  <c r="E270" i="11"/>
  <c r="U413" i="9"/>
  <c r="D260" i="11"/>
  <c r="S240" i="9"/>
  <c r="E455" i="11"/>
  <c r="V385" i="9"/>
  <c r="H308" i="11"/>
  <c r="T397" i="9"/>
  <c r="F387" i="11"/>
  <c r="G215" i="11"/>
  <c r="U23" i="9"/>
  <c r="H204" i="11"/>
  <c r="E404" i="11"/>
  <c r="Q16" i="9"/>
  <c r="AA7" i="9"/>
  <c r="E218" i="11"/>
  <c r="S218" i="9"/>
  <c r="R392" i="9"/>
  <c r="D392" i="11"/>
  <c r="V41" i="9"/>
  <c r="H41" i="11"/>
  <c r="Q90" i="9"/>
  <c r="T96" i="9"/>
  <c r="G415" i="11"/>
  <c r="T453" i="9"/>
  <c r="U20" i="9"/>
  <c r="AB20" i="9" s="1"/>
  <c r="S52" i="9"/>
  <c r="E52" i="11"/>
  <c r="R397" i="9"/>
  <c r="D397" i="11"/>
  <c r="T495" i="9"/>
  <c r="F495" i="11"/>
  <c r="R316" i="9"/>
  <c r="D316" i="11"/>
  <c r="U297" i="9"/>
  <c r="G297" i="11"/>
  <c r="U466" i="9"/>
  <c r="G466" i="11"/>
  <c r="R74" i="9"/>
  <c r="D74" i="11"/>
  <c r="U315" i="9"/>
  <c r="G315" i="11"/>
  <c r="V336" i="9"/>
  <c r="H336" i="11"/>
  <c r="T323" i="9"/>
  <c r="F323" i="11"/>
  <c r="S486" i="9"/>
  <c r="E486" i="11"/>
  <c r="U406" i="9"/>
  <c r="G406" i="11"/>
  <c r="S406" i="9"/>
  <c r="E406" i="11"/>
  <c r="R68" i="9"/>
  <c r="D68" i="11"/>
  <c r="T231" i="9"/>
  <c r="F231" i="11"/>
  <c r="V15" i="9"/>
  <c r="H15" i="11"/>
  <c r="G3" i="11"/>
  <c r="U3" i="9"/>
  <c r="S184" i="9"/>
  <c r="E184" i="11"/>
  <c r="U157" i="9"/>
  <c r="G157" i="11"/>
  <c r="V174" i="9"/>
  <c r="H174" i="11"/>
  <c r="S214" i="9"/>
  <c r="E214" i="11"/>
  <c r="F180" i="11"/>
  <c r="T180" i="9"/>
  <c r="V103" i="9"/>
  <c r="H103" i="11"/>
  <c r="S383" i="9"/>
  <c r="E383" i="11"/>
  <c r="S380" i="9"/>
  <c r="E380" i="11"/>
  <c r="S390" i="9"/>
  <c r="E390" i="11"/>
  <c r="V24" i="9"/>
  <c r="H24" i="11"/>
  <c r="R12" i="9"/>
  <c r="D12" i="11"/>
  <c r="H128" i="11"/>
  <c r="D163" i="11"/>
  <c r="D282" i="11"/>
  <c r="S345" i="9"/>
  <c r="F410" i="11"/>
  <c r="U374" i="9"/>
  <c r="G374" i="11"/>
  <c r="U175" i="9"/>
  <c r="G175" i="11"/>
  <c r="S266" i="9"/>
  <c r="E266" i="11"/>
  <c r="G326" i="11"/>
  <c r="U326" i="9"/>
  <c r="U283" i="9"/>
  <c r="G283" i="11"/>
  <c r="V365" i="9"/>
  <c r="H365" i="11"/>
  <c r="V237" i="9"/>
  <c r="H237" i="11"/>
  <c r="R296" i="9"/>
  <c r="D296" i="11"/>
  <c r="R455" i="9"/>
  <c r="D455" i="11"/>
  <c r="E483" i="11"/>
  <c r="S483" i="9"/>
  <c r="R253" i="9"/>
  <c r="D253" i="11"/>
  <c r="U420" i="9"/>
  <c r="G420" i="11"/>
  <c r="R223" i="9"/>
  <c r="D223" i="11"/>
  <c r="S366" i="9"/>
  <c r="E366" i="11"/>
  <c r="T301" i="9"/>
  <c r="F301" i="11"/>
  <c r="S462" i="9"/>
  <c r="E462" i="11"/>
  <c r="F168" i="11"/>
  <c r="T168" i="9"/>
  <c r="R255" i="9"/>
  <c r="D255" i="11"/>
  <c r="T260" i="9"/>
  <c r="F260" i="11"/>
  <c r="V482" i="9"/>
  <c r="AE482" i="9" s="1"/>
  <c r="H482" i="11"/>
  <c r="T466" i="9"/>
  <c r="F466" i="11"/>
  <c r="U203" i="9"/>
  <c r="G203" i="11"/>
  <c r="S77" i="9"/>
  <c r="E77" i="11"/>
  <c r="S24" i="9"/>
  <c r="E24" i="11"/>
  <c r="R16" i="9"/>
  <c r="D16" i="11"/>
  <c r="R71" i="9"/>
  <c r="D71" i="11"/>
  <c r="S45" i="9"/>
  <c r="E45" i="11"/>
  <c r="U113" i="9"/>
  <c r="G113" i="11"/>
  <c r="U287" i="9"/>
  <c r="G287" i="11"/>
  <c r="V232" i="9"/>
  <c r="H232" i="11"/>
  <c r="S320" i="9"/>
  <c r="E320" i="11"/>
  <c r="R458" i="9"/>
  <c r="D458" i="11"/>
  <c r="S458" i="9"/>
  <c r="E458" i="11"/>
  <c r="V348" i="9"/>
  <c r="AB348" i="9" s="1"/>
  <c r="H348" i="11"/>
  <c r="V478" i="9"/>
  <c r="H478" i="11"/>
  <c r="S461" i="9"/>
  <c r="E461" i="11"/>
  <c r="V438" i="9"/>
  <c r="H438" i="11"/>
  <c r="V477" i="9"/>
  <c r="H477" i="11"/>
  <c r="R200" i="9"/>
  <c r="D200" i="11"/>
  <c r="S42" i="9"/>
  <c r="E42" i="11"/>
  <c r="U71" i="9"/>
  <c r="G71" i="11"/>
  <c r="V340" i="9"/>
  <c r="H340" i="11"/>
  <c r="T165" i="9"/>
  <c r="F165" i="11"/>
  <c r="V226" i="9"/>
  <c r="H226" i="11"/>
  <c r="U290" i="9"/>
  <c r="G290" i="11"/>
  <c r="S343" i="9"/>
  <c r="E343" i="11"/>
  <c r="S82" i="9"/>
  <c r="E82" i="11"/>
  <c r="S19" i="9"/>
  <c r="E19" i="11"/>
  <c r="U349" i="9"/>
  <c r="G349" i="11"/>
  <c r="T12" i="9"/>
  <c r="AB12" i="9" s="1"/>
  <c r="F12" i="11"/>
  <c r="R414" i="9"/>
  <c r="D414" i="11"/>
  <c r="U82" i="9"/>
  <c r="AD82" i="9" s="1"/>
  <c r="G82" i="11"/>
  <c r="Q20" i="9"/>
  <c r="T205" i="9"/>
  <c r="V274" i="9"/>
  <c r="AC274" i="9" s="1"/>
  <c r="T484" i="9"/>
  <c r="T415" i="9"/>
  <c r="H127" i="11"/>
  <c r="V142" i="9"/>
  <c r="G373" i="11"/>
  <c r="H407" i="11"/>
  <c r="D375" i="11"/>
  <c r="T317" i="9"/>
  <c r="T417" i="9"/>
  <c r="F325" i="11"/>
  <c r="U382" i="9"/>
  <c r="T241" i="9"/>
  <c r="S484" i="9"/>
  <c r="V295" i="9"/>
  <c r="D204" i="11"/>
  <c r="G318" i="11"/>
  <c r="G272" i="11"/>
  <c r="G168" i="11"/>
  <c r="H222" i="11"/>
  <c r="S405" i="9"/>
  <c r="R83" i="9"/>
  <c r="H88" i="11"/>
  <c r="E33" i="11"/>
  <c r="U25" i="9"/>
  <c r="AB25" i="9" s="1"/>
  <c r="V459" i="9"/>
  <c r="U41" i="9"/>
  <c r="AC41" i="9" s="1"/>
  <c r="Q252" i="9"/>
  <c r="H57" i="11"/>
  <c r="V57" i="9"/>
  <c r="V371" i="9"/>
  <c r="H371" i="11"/>
  <c r="S307" i="9"/>
  <c r="E307" i="11"/>
  <c r="V208" i="9"/>
  <c r="H208" i="11"/>
  <c r="R292" i="9"/>
  <c r="D292" i="11"/>
  <c r="R90" i="9"/>
  <c r="D90" i="11"/>
  <c r="R63" i="9"/>
  <c r="D63" i="11"/>
  <c r="V38" i="9"/>
  <c r="H38" i="11"/>
  <c r="V81" i="9"/>
  <c r="H81" i="11"/>
  <c r="R19" i="9"/>
  <c r="D19" i="11"/>
  <c r="U58" i="9"/>
  <c r="G58" i="11"/>
  <c r="U376" i="9"/>
  <c r="G376" i="11"/>
  <c r="T388" i="9"/>
  <c r="F388" i="11"/>
  <c r="V349" i="9"/>
  <c r="H349" i="11"/>
  <c r="R405" i="9"/>
  <c r="D405" i="11"/>
  <c r="D184" i="11"/>
  <c r="Q184" i="9"/>
  <c r="V314" i="9"/>
  <c r="H314" i="11"/>
  <c r="V26" i="9"/>
  <c r="H26" i="11"/>
  <c r="S300" i="9"/>
  <c r="E300" i="11"/>
  <c r="T39" i="9"/>
  <c r="F39" i="11"/>
  <c r="V69" i="9"/>
  <c r="H69" i="11"/>
  <c r="G194" i="11"/>
  <c r="E391" i="11"/>
  <c r="E5" i="11"/>
  <c r="H90" i="11"/>
  <c r="T449" i="9"/>
  <c r="F449" i="11"/>
  <c r="T8" i="9"/>
  <c r="F8" i="11"/>
  <c r="S67" i="9"/>
  <c r="E67" i="11"/>
  <c r="U6" i="9"/>
  <c r="G6" i="11"/>
  <c r="V107" i="9"/>
  <c r="H107" i="11"/>
  <c r="R332" i="9"/>
  <c r="D332" i="11"/>
  <c r="U346" i="9"/>
  <c r="G346" i="11"/>
  <c r="V63" i="9"/>
  <c r="H63" i="11"/>
  <c r="R252" i="9"/>
  <c r="AE252" i="9" s="1"/>
  <c r="D252" i="11"/>
  <c r="R58" i="9"/>
  <c r="D58" i="11"/>
  <c r="T390" i="9"/>
  <c r="F390" i="11"/>
  <c r="U469" i="9"/>
  <c r="G469" i="11"/>
  <c r="U447" i="9"/>
  <c r="G447" i="11"/>
  <c r="T68" i="9"/>
  <c r="F68" i="11"/>
  <c r="R460" i="9"/>
  <c r="D460" i="11"/>
  <c r="S26" i="9"/>
  <c r="E26" i="11"/>
  <c r="T25" i="9"/>
  <c r="T447" i="9"/>
  <c r="S254" i="9"/>
  <c r="R240" i="9"/>
  <c r="F422" i="11"/>
  <c r="S64" i="9"/>
  <c r="Q73" i="9"/>
  <c r="Q487" i="9"/>
  <c r="R127" i="9"/>
  <c r="E296" i="11"/>
  <c r="D341" i="11"/>
  <c r="R491" i="9"/>
  <c r="D358" i="11"/>
  <c r="E459" i="11"/>
  <c r="D404" i="11"/>
  <c r="G91" i="11"/>
  <c r="E215" i="11"/>
  <c r="G498" i="11"/>
  <c r="R176" i="9"/>
  <c r="E426" i="11"/>
  <c r="F423" i="11"/>
  <c r="U439" i="9"/>
  <c r="AF439" i="9" s="1"/>
  <c r="S354" i="9"/>
  <c r="E57" i="11"/>
  <c r="G31" i="11"/>
  <c r="D10" i="11"/>
  <c r="F17" i="11"/>
  <c r="R295" i="9"/>
  <c r="T409" i="9"/>
  <c r="F409" i="11"/>
  <c r="T438" i="9"/>
  <c r="F438" i="11"/>
  <c r="S200" i="9"/>
  <c r="E200" i="11"/>
  <c r="U99" i="9"/>
  <c r="G99" i="11"/>
  <c r="U361" i="9"/>
  <c r="G361" i="11"/>
  <c r="U417" i="9"/>
  <c r="G417" i="11"/>
  <c r="V84" i="9"/>
  <c r="H84" i="11"/>
  <c r="U49" i="9"/>
  <c r="G49" i="11"/>
  <c r="T339" i="9"/>
  <c r="F339" i="11"/>
  <c r="R38" i="9"/>
  <c r="AB38" i="9" s="1"/>
  <c r="D38" i="11"/>
  <c r="S410" i="9"/>
  <c r="AB410" i="9" s="1"/>
  <c r="E410" i="11"/>
  <c r="T500" i="9"/>
  <c r="F500" i="11"/>
  <c r="V239" i="9"/>
  <c r="H239" i="11"/>
  <c r="U286" i="9"/>
  <c r="G286" i="11"/>
  <c r="T274" i="9"/>
  <c r="F274" i="11"/>
  <c r="T178" i="9"/>
  <c r="F178" i="11"/>
  <c r="S7" i="9"/>
  <c r="E7" i="11"/>
  <c r="S434" i="9"/>
  <c r="AF434" i="9" s="1"/>
  <c r="AG434" i="9" s="1"/>
  <c r="AL434" i="9" s="1"/>
  <c r="E434" i="11"/>
  <c r="V77" i="9"/>
  <c r="H77" i="11"/>
  <c r="T141" i="9"/>
  <c r="D113" i="11"/>
  <c r="D175" i="11"/>
  <c r="G342" i="11"/>
  <c r="G4" i="11"/>
  <c r="E69" i="11"/>
  <c r="Q28" i="9"/>
  <c r="T64" i="9"/>
  <c r="G468" i="11"/>
  <c r="R184" i="9"/>
  <c r="S415" i="9"/>
  <c r="R318" i="9"/>
  <c r="V93" i="9"/>
  <c r="D243" i="11"/>
  <c r="R245" i="9"/>
  <c r="F50" i="11"/>
  <c r="V45" i="9"/>
  <c r="AB45" i="9" s="1"/>
  <c r="V390" i="9"/>
  <c r="H105" i="11"/>
  <c r="Q391" i="9"/>
  <c r="Q49" i="9"/>
  <c r="U385" i="9"/>
  <c r="V444" i="9"/>
  <c r="H444" i="11"/>
  <c r="T404" i="9"/>
  <c r="F404" i="11"/>
  <c r="S39" i="9"/>
  <c r="E39" i="11"/>
  <c r="T6" i="9"/>
  <c r="F6" i="11"/>
  <c r="R56" i="9"/>
  <c r="D56" i="11"/>
  <c r="U65" i="9"/>
  <c r="G65" i="11"/>
  <c r="R203" i="9"/>
  <c r="D203" i="11"/>
  <c r="T229" i="9"/>
  <c r="F229" i="11"/>
  <c r="S412" i="9"/>
  <c r="E412" i="11"/>
  <c r="V96" i="9"/>
  <c r="H96" i="11"/>
  <c r="S322" i="9"/>
  <c r="E322" i="11"/>
  <c r="T206" i="9"/>
  <c r="F206" i="11"/>
  <c r="V85" i="9"/>
  <c r="H85" i="11"/>
  <c r="V25" i="9"/>
  <c r="H25" i="11"/>
  <c r="T42" i="9"/>
  <c r="F42" i="11"/>
  <c r="S66" i="9"/>
  <c r="E66" i="11"/>
  <c r="S3" i="9"/>
  <c r="E3" i="11"/>
  <c r="Q3" i="9"/>
  <c r="Q24" i="9"/>
  <c r="H2" i="11"/>
  <c r="F63" i="11"/>
  <c r="D383" i="11"/>
  <c r="D333" i="11"/>
  <c r="H448" i="11"/>
  <c r="H289" i="11"/>
  <c r="G365" i="11"/>
  <c r="F421" i="11"/>
  <c r="G409" i="11"/>
  <c r="T13" i="9"/>
  <c r="F59" i="11"/>
  <c r="V270" i="9"/>
  <c r="H270" i="11"/>
  <c r="T305" i="9"/>
  <c r="F305" i="11"/>
  <c r="R248" i="9"/>
  <c r="D248" i="11"/>
  <c r="U306" i="9"/>
  <c r="G306" i="11"/>
  <c r="S429" i="9"/>
  <c r="E429" i="11"/>
  <c r="V413" i="9"/>
  <c r="H413" i="11"/>
  <c r="S140" i="9"/>
  <c r="E140" i="11"/>
  <c r="V398" i="9"/>
  <c r="H398" i="11"/>
  <c r="S364" i="9"/>
  <c r="E364" i="11"/>
  <c r="R53" i="9"/>
  <c r="D53" i="11"/>
  <c r="S53" i="9"/>
  <c r="E53" i="11"/>
  <c r="T7" i="9"/>
  <c r="F7" i="11"/>
  <c r="S15" i="9"/>
  <c r="E15" i="11"/>
  <c r="U13" i="9"/>
  <c r="G13" i="11"/>
  <c r="U42" i="9"/>
  <c r="G42" i="11"/>
  <c r="R3" i="9"/>
  <c r="D3" i="11"/>
  <c r="R42" i="9"/>
  <c r="D42" i="11"/>
  <c r="U217" i="9"/>
  <c r="G217" i="11"/>
  <c r="V203" i="9"/>
  <c r="H203" i="11"/>
  <c r="R281" i="9"/>
  <c r="D281" i="11"/>
  <c r="T172" i="9"/>
  <c r="F172" i="11"/>
  <c r="R307" i="9"/>
  <c r="D307" i="11"/>
  <c r="V345" i="9"/>
  <c r="H345" i="11"/>
  <c r="S333" i="9"/>
  <c r="E333" i="11"/>
  <c r="V304" i="9"/>
  <c r="H304" i="11"/>
  <c r="T27" i="9"/>
  <c r="F27" i="11"/>
  <c r="U77" i="9"/>
  <c r="G77" i="11"/>
  <c r="V71" i="9"/>
  <c r="H71" i="11"/>
  <c r="V66" i="9"/>
  <c r="H66" i="11"/>
  <c r="U67" i="9"/>
  <c r="G67" i="11"/>
  <c r="T53" i="9"/>
  <c r="F53" i="11"/>
  <c r="R101" i="9"/>
  <c r="D101" i="11"/>
  <c r="S265" i="9"/>
  <c r="E265" i="11"/>
  <c r="V221" i="9"/>
  <c r="H221" i="11"/>
  <c r="T355" i="9"/>
  <c r="F355" i="11"/>
  <c r="U74" i="9"/>
  <c r="G74" i="11"/>
  <c r="T52" i="9"/>
  <c r="F52" i="11"/>
  <c r="T56" i="9"/>
  <c r="F56" i="11"/>
  <c r="U370" i="9"/>
  <c r="G370" i="11"/>
  <c r="V236" i="9"/>
  <c r="AB236" i="9" s="1"/>
  <c r="H236" i="11"/>
  <c r="V406" i="9"/>
  <c r="H406" i="11"/>
  <c r="R85" i="9"/>
  <c r="D85" i="11"/>
  <c r="V68" i="9"/>
  <c r="H68" i="11"/>
  <c r="S289" i="9"/>
  <c r="E289" i="11"/>
  <c r="S347" i="9"/>
  <c r="E347" i="11"/>
  <c r="R47" i="9"/>
  <c r="D47" i="11"/>
  <c r="S90" i="9"/>
  <c r="E90" i="11"/>
  <c r="S63" i="9"/>
  <c r="E63" i="11"/>
  <c r="V491" i="9"/>
  <c r="H491" i="11"/>
  <c r="R314" i="9"/>
  <c r="D314" i="11"/>
  <c r="S49" i="9"/>
  <c r="E49" i="11"/>
  <c r="R115" i="9"/>
  <c r="D115" i="11"/>
  <c r="V426" i="9"/>
  <c r="H426" i="11"/>
  <c r="T104" i="9"/>
  <c r="F104" i="11"/>
  <c r="T4" i="9"/>
  <c r="F4" i="11"/>
  <c r="T16" i="9"/>
  <c r="AB16" i="9" s="1"/>
  <c r="F16" i="11"/>
  <c r="D17" i="11"/>
  <c r="F32" i="11"/>
  <c r="S328" i="9"/>
  <c r="E328" i="11"/>
  <c r="Q25" i="9"/>
  <c r="S235" i="9"/>
  <c r="Q423" i="9"/>
  <c r="Q274" i="9"/>
  <c r="R215" i="9"/>
  <c r="AD215" i="9" s="1"/>
  <c r="Q314" i="9"/>
  <c r="H306" i="11"/>
  <c r="H326" i="11"/>
  <c r="V388" i="9"/>
  <c r="S387" i="9"/>
  <c r="T435" i="9"/>
  <c r="AE435" i="9" s="1"/>
  <c r="U487" i="9"/>
  <c r="D196" i="11"/>
  <c r="H381" i="11"/>
  <c r="E210" i="11"/>
  <c r="R447" i="9"/>
  <c r="S422" i="9"/>
  <c r="U446" i="9"/>
  <c r="S460" i="9"/>
  <c r="G264" i="11"/>
  <c r="F279" i="11"/>
  <c r="F252" i="11"/>
  <c r="U19" i="9"/>
  <c r="D439" i="11"/>
  <c r="G45" i="11"/>
  <c r="R50" i="9"/>
  <c r="AC50" i="9" s="1"/>
  <c r="T69" i="9"/>
  <c r="F314" i="11"/>
  <c r="H31" i="11"/>
  <c r="R36" i="9"/>
  <c r="D36" i="11"/>
  <c r="R26" i="9"/>
  <c r="D26" i="11"/>
  <c r="U47" i="9"/>
  <c r="G47" i="11"/>
  <c r="R8" i="9"/>
  <c r="D8" i="11"/>
  <c r="V458" i="9"/>
  <c r="H458" i="11"/>
  <c r="U7" i="9"/>
  <c r="G7" i="11"/>
  <c r="T66" i="9"/>
  <c r="F66" i="11"/>
  <c r="S194" i="9"/>
  <c r="E194" i="11"/>
  <c r="U392" i="9"/>
  <c r="G392" i="11"/>
  <c r="U90" i="9"/>
  <c r="G90" i="11"/>
  <c r="V366" i="9"/>
  <c r="H366" i="11"/>
  <c r="T338" i="9"/>
  <c r="F338" i="11"/>
  <c r="U36" i="9"/>
  <c r="G36" i="11"/>
  <c r="Q215" i="9"/>
  <c r="U391" i="9"/>
  <c r="E487" i="11"/>
  <c r="G484" i="11"/>
  <c r="R84" i="9"/>
  <c r="D232" i="11"/>
  <c r="Q19" i="9"/>
  <c r="Q63" i="9"/>
  <c r="Q13" i="9"/>
  <c r="Q81" i="9"/>
  <c r="Q66" i="9"/>
  <c r="Q435" i="9"/>
  <c r="Q349" i="9"/>
  <c r="E357" i="11"/>
  <c r="G331" i="11"/>
  <c r="D369" i="11"/>
  <c r="V176" i="9"/>
  <c r="H303" i="11"/>
  <c r="E286" i="11"/>
  <c r="R304" i="9"/>
  <c r="T487" i="9"/>
  <c r="AC487" i="9" s="1"/>
  <c r="T458" i="9"/>
  <c r="R461" i="9"/>
  <c r="D493" i="11"/>
  <c r="R403" i="9"/>
  <c r="F348" i="11"/>
  <c r="G86" i="11"/>
  <c r="U52" i="9"/>
  <c r="U24" i="9"/>
  <c r="E25" i="11"/>
  <c r="D67" i="11"/>
  <c r="V32" i="9"/>
  <c r="E27" i="11"/>
  <c r="H200" i="11"/>
  <c r="E423" i="11"/>
  <c r="D472" i="11"/>
  <c r="G120" i="11"/>
  <c r="D378" i="11"/>
  <c r="Q460" i="9"/>
  <c r="Q8" i="9"/>
  <c r="Q27" i="9"/>
  <c r="Q322" i="9"/>
  <c r="Q31" i="9"/>
  <c r="Q58" i="9"/>
  <c r="Q422" i="9"/>
  <c r="Q447" i="9"/>
  <c r="R265" i="9"/>
  <c r="T79" i="9"/>
  <c r="F60" i="11"/>
  <c r="H460" i="11"/>
  <c r="D487" i="11"/>
  <c r="E255" i="11"/>
  <c r="F383" i="11"/>
  <c r="H358" i="11"/>
  <c r="R322" i="9"/>
  <c r="F213" i="11"/>
  <c r="D408" i="11"/>
  <c r="R31" i="9"/>
  <c r="AB31" i="9" s="1"/>
  <c r="Q5" i="9"/>
  <c r="Q75" i="9"/>
  <c r="AG75" i="9"/>
  <c r="AK75" i="9" s="1"/>
  <c r="Q62" i="9"/>
  <c r="Q84" i="9"/>
  <c r="Q54" i="9"/>
  <c r="F2" i="11"/>
  <c r="Q309" i="9"/>
  <c r="Q390" i="9"/>
  <c r="R420" i="9"/>
  <c r="Q497" i="9"/>
  <c r="Q174" i="9"/>
  <c r="E355" i="11"/>
  <c r="D495" i="11"/>
  <c r="G226" i="11"/>
  <c r="D284" i="11"/>
  <c r="H500" i="11"/>
  <c r="D249" i="11"/>
  <c r="F263" i="11"/>
  <c r="G216" i="11"/>
  <c r="G314" i="11"/>
  <c r="E178" i="11"/>
  <c r="F54" i="11"/>
  <c r="E47" i="11"/>
  <c r="G8" i="11"/>
  <c r="H22" i="11"/>
  <c r="H52" i="11"/>
  <c r="F5" i="11"/>
  <c r="H49" i="11"/>
  <c r="G263" i="11"/>
  <c r="F371" i="11"/>
  <c r="H58" i="11"/>
  <c r="G17" i="11"/>
  <c r="Q47" i="9"/>
  <c r="Q17" i="9"/>
  <c r="Q70" i="9"/>
  <c r="Q76" i="9"/>
  <c r="Q346" i="9"/>
  <c r="Q64" i="9"/>
  <c r="V309" i="9"/>
  <c r="R174" i="9"/>
  <c r="AE174" i="9" s="1"/>
  <c r="Q421" i="9"/>
  <c r="Q370" i="9"/>
  <c r="Q52" i="9"/>
  <c r="Q453" i="9"/>
  <c r="Q218" i="9"/>
  <c r="Q171" i="9"/>
  <c r="Q279" i="9"/>
  <c r="S99" i="9"/>
  <c r="E99" i="11"/>
  <c r="U193" i="9"/>
  <c r="G193" i="11"/>
  <c r="T436" i="9"/>
  <c r="F436" i="11"/>
  <c r="S115" i="9"/>
  <c r="E115" i="11"/>
  <c r="U464" i="9"/>
  <c r="G464" i="11"/>
  <c r="S153" i="9"/>
  <c r="E153" i="11"/>
  <c r="U121" i="9"/>
  <c r="G121" i="11"/>
  <c r="V364" i="9"/>
  <c r="H364" i="11"/>
  <c r="U396" i="9"/>
  <c r="G396" i="11"/>
  <c r="V429" i="9"/>
  <c r="H429" i="11"/>
  <c r="V454" i="9"/>
  <c r="H454" i="11"/>
  <c r="S92" i="9"/>
  <c r="E92" i="11"/>
  <c r="U137" i="9"/>
  <c r="G137" i="11"/>
  <c r="U136" i="9"/>
  <c r="G136" i="11"/>
  <c r="U213" i="9"/>
  <c r="G213" i="11"/>
  <c r="S224" i="9"/>
  <c r="E224" i="11"/>
  <c r="T157" i="9"/>
  <c r="F157" i="11"/>
  <c r="V436" i="9"/>
  <c r="H436" i="11"/>
  <c r="T201" i="9"/>
  <c r="F201" i="11"/>
  <c r="S463" i="9"/>
  <c r="E463" i="11"/>
  <c r="U225" i="9"/>
  <c r="G225" i="11"/>
  <c r="U328" i="9"/>
  <c r="G328" i="11"/>
  <c r="T211" i="9"/>
  <c r="F211" i="11"/>
  <c r="S408" i="9"/>
  <c r="E408" i="11"/>
  <c r="U441" i="9"/>
  <c r="G441" i="11"/>
  <c r="R445" i="9"/>
  <c r="D445" i="11"/>
  <c r="T483" i="9"/>
  <c r="F483" i="11"/>
  <c r="H233" i="11"/>
  <c r="V233" i="9"/>
  <c r="S407" i="9"/>
  <c r="E407" i="11"/>
  <c r="V160" i="9"/>
  <c r="H160" i="11"/>
  <c r="R329" i="9"/>
  <c r="D329" i="11"/>
  <c r="V205" i="9"/>
  <c r="H205" i="11"/>
  <c r="T359" i="9"/>
  <c r="F359" i="11"/>
  <c r="V463" i="9"/>
  <c r="H463" i="11"/>
  <c r="U284" i="9"/>
  <c r="G284" i="11"/>
  <c r="R228" i="9"/>
  <c r="D228" i="11"/>
  <c r="V408" i="9"/>
  <c r="H408" i="11"/>
  <c r="S346" i="9"/>
  <c r="E346" i="11"/>
  <c r="U238" i="9"/>
  <c r="G238" i="11"/>
  <c r="U358" i="9"/>
  <c r="AC358" i="9" s="1"/>
  <c r="G358" i="11"/>
  <c r="T277" i="9"/>
  <c r="F277" i="11"/>
  <c r="V376" i="9"/>
  <c r="H376" i="11"/>
  <c r="U449" i="9"/>
  <c r="G449" i="11"/>
  <c r="U472" i="9"/>
  <c r="G472" i="11"/>
  <c r="F298" i="11"/>
  <c r="T298" i="9"/>
  <c r="U475" i="9"/>
  <c r="G475" i="11"/>
  <c r="U448" i="9"/>
  <c r="G448" i="11"/>
  <c r="T129" i="9"/>
  <c r="F129" i="11"/>
  <c r="S239" i="9"/>
  <c r="E239" i="11"/>
  <c r="T299" i="9"/>
  <c r="F299" i="11"/>
  <c r="H387" i="11"/>
  <c r="V387" i="9"/>
  <c r="T131" i="9"/>
  <c r="F131" i="11"/>
  <c r="R229" i="9"/>
  <c r="D229" i="11"/>
  <c r="T224" i="9"/>
  <c r="F224" i="11"/>
  <c r="V175" i="9"/>
  <c r="H175" i="11"/>
  <c r="H242" i="11"/>
  <c r="V242" i="9"/>
  <c r="V325" i="9"/>
  <c r="H325" i="11"/>
  <c r="V266" i="9"/>
  <c r="H266" i="11"/>
  <c r="S293" i="9"/>
  <c r="E293" i="11"/>
  <c r="D380" i="11"/>
  <c r="R380" i="9"/>
  <c r="R303" i="9"/>
  <c r="D303" i="11"/>
  <c r="R373" i="9"/>
  <c r="D373" i="11"/>
  <c r="T437" i="9"/>
  <c r="F437" i="11"/>
  <c r="V342" i="9"/>
  <c r="H342" i="11"/>
  <c r="T382" i="9"/>
  <c r="F382" i="11"/>
  <c r="V449" i="9"/>
  <c r="H449" i="11"/>
  <c r="V159" i="9"/>
  <c r="H159" i="11"/>
  <c r="T386" i="9"/>
  <c r="F386" i="11"/>
  <c r="U179" i="9"/>
  <c r="G179" i="11"/>
  <c r="V211" i="9"/>
  <c r="H211" i="11"/>
  <c r="S288" i="9"/>
  <c r="E288" i="11"/>
  <c r="V268" i="9"/>
  <c r="H268" i="11"/>
  <c r="F493" i="11"/>
  <c r="T493" i="9"/>
  <c r="U344" i="9"/>
  <c r="G344" i="11"/>
  <c r="T372" i="9"/>
  <c r="F372" i="11"/>
  <c r="Q406" i="9"/>
  <c r="Q36" i="9"/>
  <c r="R222" i="9"/>
  <c r="Q294" i="9"/>
  <c r="G145" i="11"/>
  <c r="T256" i="9"/>
  <c r="F268" i="11"/>
  <c r="H380" i="11"/>
  <c r="G178" i="11"/>
  <c r="T266" i="9"/>
  <c r="H207" i="11"/>
  <c r="T151" i="9"/>
  <c r="F151" i="11"/>
  <c r="D270" i="11"/>
  <c r="R270" i="9"/>
  <c r="T380" i="9"/>
  <c r="F380" i="11"/>
  <c r="F194" i="11"/>
  <c r="T194" i="9"/>
  <c r="F223" i="11"/>
  <c r="T223" i="9"/>
  <c r="G117" i="11"/>
  <c r="S253" i="9"/>
  <c r="Q307" i="9"/>
  <c r="F464" i="11"/>
  <c r="U367" i="9"/>
  <c r="T365" i="9"/>
  <c r="S163" i="9"/>
  <c r="F109" i="11"/>
  <c r="S306" i="9"/>
  <c r="E306" i="11"/>
  <c r="T381" i="9"/>
  <c r="F381" i="11"/>
  <c r="R467" i="9"/>
  <c r="D467" i="11"/>
  <c r="R432" i="9"/>
  <c r="D432" i="11"/>
  <c r="V206" i="9"/>
  <c r="H206" i="11"/>
  <c r="V255" i="9"/>
  <c r="H255" i="11"/>
  <c r="U372" i="9"/>
  <c r="G372" i="11"/>
  <c r="S177" i="9"/>
  <c r="E177" i="11"/>
  <c r="T479" i="9"/>
  <c r="F479" i="11"/>
  <c r="S272" i="9"/>
  <c r="E272" i="11"/>
  <c r="S171" i="9"/>
  <c r="E171" i="11"/>
  <c r="T478" i="9"/>
  <c r="F478" i="11"/>
  <c r="V461" i="9"/>
  <c r="H461" i="11"/>
  <c r="R406" i="9"/>
  <c r="D406" i="11"/>
  <c r="T10" i="9"/>
  <c r="F10" i="11"/>
  <c r="V28" i="9"/>
  <c r="H28" i="11"/>
  <c r="T203" i="9"/>
  <c r="F203" i="11"/>
  <c r="R409" i="9"/>
  <c r="D409" i="11"/>
  <c r="V307" i="9"/>
  <c r="H307" i="11"/>
  <c r="T280" i="9"/>
  <c r="F280" i="11"/>
  <c r="S304" i="9"/>
  <c r="E304" i="11"/>
  <c r="S71" i="9"/>
  <c r="E71" i="11"/>
  <c r="V40" i="9"/>
  <c r="H40" i="11"/>
  <c r="U30" i="9"/>
  <c r="G30" i="11"/>
  <c r="R33" i="9"/>
  <c r="D33" i="11"/>
  <c r="T209" i="9"/>
  <c r="F209" i="11"/>
  <c r="R313" i="9"/>
  <c r="AB313" i="9" s="1"/>
  <c r="D313" i="11"/>
  <c r="U363" i="9"/>
  <c r="G363" i="11"/>
  <c r="V446" i="9"/>
  <c r="H446" i="11"/>
  <c r="R338" i="9"/>
  <c r="D338" i="11"/>
  <c r="S469" i="9"/>
  <c r="E469" i="11"/>
  <c r="S431" i="9"/>
  <c r="E431" i="11"/>
  <c r="S59" i="9"/>
  <c r="E59" i="11"/>
  <c r="S86" i="9"/>
  <c r="E86" i="11"/>
  <c r="S382" i="9"/>
  <c r="E382" i="11"/>
  <c r="R484" i="9"/>
  <c r="D484" i="11"/>
  <c r="G483" i="11"/>
  <c r="E491" i="11"/>
  <c r="H218" i="11"/>
  <c r="E384" i="11"/>
  <c r="D488" i="11"/>
  <c r="F428" i="11"/>
  <c r="E420" i="11"/>
  <c r="H223" i="11"/>
  <c r="H16" i="11"/>
  <c r="H6" i="11"/>
  <c r="D355" i="11"/>
  <c r="D477" i="11"/>
  <c r="F332" i="11"/>
  <c r="F461" i="11"/>
  <c r="G438" i="11"/>
  <c r="F24" i="11"/>
  <c r="V493" i="9"/>
  <c r="U494" i="9"/>
  <c r="Q168" i="9"/>
  <c r="Q40" i="9"/>
  <c r="J263" i="11"/>
  <c r="J375" i="11"/>
  <c r="J431" i="11"/>
  <c r="Q227" i="9"/>
  <c r="J333" i="11"/>
  <c r="AH496" i="9"/>
  <c r="AI496" i="9"/>
  <c r="J281" i="11"/>
  <c r="W260" i="9"/>
  <c r="Q260" i="9"/>
  <c r="AL166" i="9"/>
  <c r="Q399" i="9"/>
  <c r="AJ496" i="9"/>
  <c r="Q491" i="9"/>
  <c r="W354" i="9"/>
  <c r="Q354" i="9"/>
  <c r="J287" i="11"/>
  <c r="Q255" i="9"/>
  <c r="Q42" i="9"/>
  <c r="Q45" i="9"/>
  <c r="Q420" i="9"/>
  <c r="Q378" i="9"/>
  <c r="Q345" i="9"/>
  <c r="Q77" i="9"/>
  <c r="Q15" i="9"/>
  <c r="V156" i="9"/>
  <c r="H156" i="11"/>
  <c r="D224" i="11"/>
  <c r="R224" i="9"/>
  <c r="F340" i="11"/>
  <c r="T340" i="9"/>
  <c r="F373" i="11"/>
  <c r="T373" i="9"/>
  <c r="R415" i="9"/>
  <c r="AB415" i="9" s="1"/>
  <c r="D415" i="11"/>
  <c r="T214" i="9"/>
  <c r="F214" i="11"/>
  <c r="F454" i="11"/>
  <c r="T454" i="9"/>
  <c r="T105" i="9"/>
  <c r="F105" i="11"/>
  <c r="S147" i="9"/>
  <c r="E147" i="11"/>
  <c r="T100" i="9"/>
  <c r="F100" i="11"/>
  <c r="F275" i="11"/>
  <c r="T275" i="9"/>
  <c r="G455" i="11"/>
  <c r="U455" i="9"/>
  <c r="H428" i="11"/>
  <c r="V428" i="9"/>
  <c r="H331" i="11"/>
  <c r="V331" i="9"/>
  <c r="V415" i="9"/>
  <c r="H415" i="11"/>
  <c r="R379" i="9"/>
  <c r="D379" i="11"/>
  <c r="T238" i="9"/>
  <c r="F238" i="11"/>
  <c r="D242" i="11"/>
  <c r="R242" i="9"/>
  <c r="D235" i="11"/>
  <c r="R235" i="9"/>
  <c r="U129" i="9"/>
  <c r="G129" i="11"/>
  <c r="R151" i="9"/>
  <c r="D151" i="11"/>
  <c r="S119" i="9"/>
  <c r="E119" i="11"/>
  <c r="U182" i="9"/>
  <c r="G182" i="11"/>
  <c r="H470" i="11"/>
  <c r="V470" i="9"/>
  <c r="AC470" i="9" s="1"/>
  <c r="T183" i="9"/>
  <c r="F183" i="11"/>
  <c r="E388" i="11"/>
  <c r="S388" i="9"/>
  <c r="S120" i="9"/>
  <c r="E120" i="11"/>
  <c r="R350" i="9"/>
  <c r="D350" i="11"/>
  <c r="R285" i="9"/>
  <c r="D285" i="11"/>
  <c r="G347" i="11"/>
  <c r="U347" i="9"/>
  <c r="G293" i="11"/>
  <c r="U293" i="9"/>
  <c r="R154" i="9"/>
  <c r="D154" i="11"/>
  <c r="D357" i="11"/>
  <c r="R357" i="9"/>
  <c r="V419" i="9"/>
  <c r="H419" i="11"/>
  <c r="S317" i="9"/>
  <c r="E317" i="11"/>
  <c r="U222" i="9"/>
  <c r="G222" i="11"/>
  <c r="V368" i="9"/>
  <c r="H368" i="11"/>
  <c r="R400" i="9"/>
  <c r="D400" i="11"/>
  <c r="T354" i="9"/>
  <c r="F354" i="11"/>
  <c r="D193" i="11"/>
  <c r="R193" i="9"/>
  <c r="S318" i="9"/>
  <c r="E318" i="11"/>
  <c r="F392" i="11"/>
  <c r="T392" i="9"/>
  <c r="U221" i="9"/>
  <c r="G221" i="11"/>
  <c r="U371" i="9"/>
  <c r="G371" i="11"/>
  <c r="V245" i="9"/>
  <c r="H245" i="11"/>
  <c r="V281" i="9"/>
  <c r="H281" i="11"/>
  <c r="W320" i="9"/>
  <c r="Q320" i="9"/>
  <c r="U478" i="9"/>
  <c r="G478" i="11"/>
  <c r="H47" i="11"/>
  <c r="V47" i="9"/>
  <c r="T22" i="9"/>
  <c r="F22" i="11"/>
  <c r="S8" i="9"/>
  <c r="E8" i="11"/>
  <c r="V217" i="9"/>
  <c r="H217" i="11"/>
  <c r="V287" i="9"/>
  <c r="H287" i="11"/>
  <c r="S203" i="9"/>
  <c r="E203" i="11"/>
  <c r="U281" i="9"/>
  <c r="G281" i="11"/>
  <c r="U172" i="9"/>
  <c r="G172" i="11"/>
  <c r="X232" i="9"/>
  <c r="Q232" i="9"/>
  <c r="T320" i="9"/>
  <c r="F320" i="11"/>
  <c r="G414" i="11"/>
  <c r="U414" i="9"/>
  <c r="AB414" i="9" s="1"/>
  <c r="T133" i="9"/>
  <c r="F133" i="11"/>
  <c r="X332" i="9"/>
  <c r="Q332" i="9"/>
  <c r="H332" i="11"/>
  <c r="V332" i="9"/>
  <c r="E277" i="11"/>
  <c r="S277" i="9"/>
  <c r="J397" i="11"/>
  <c r="V397" i="9"/>
  <c r="H397" i="11"/>
  <c r="X411" i="9"/>
  <c r="Q411" i="9"/>
  <c r="D371" i="11"/>
  <c r="Q371" i="9"/>
  <c r="G79" i="11"/>
  <c r="U79" i="9"/>
  <c r="T74" i="9"/>
  <c r="F74" i="11"/>
  <c r="S74" i="9"/>
  <c r="E74" i="11"/>
  <c r="F65" i="11"/>
  <c r="T65" i="9"/>
  <c r="J171" i="11"/>
  <c r="V240" i="9"/>
  <c r="H240" i="11"/>
  <c r="V264" i="9"/>
  <c r="H264" i="11"/>
  <c r="J377" i="11"/>
  <c r="T486" i="9"/>
  <c r="F486" i="11"/>
  <c r="E338" i="11"/>
  <c r="S338" i="9"/>
  <c r="Q338" i="9"/>
  <c r="E85" i="11"/>
  <c r="S85" i="9"/>
  <c r="T289" i="9"/>
  <c r="F289" i="11"/>
  <c r="T444" i="9"/>
  <c r="AD444" i="9" s="1"/>
  <c r="F444" i="11"/>
  <c r="U404" i="9"/>
  <c r="G404" i="11"/>
  <c r="S326" i="9"/>
  <c r="E326" i="11"/>
  <c r="H382" i="11"/>
  <c r="V382" i="9"/>
  <c r="H241" i="11"/>
  <c r="V241" i="9"/>
  <c r="S22" i="9"/>
  <c r="E22" i="11"/>
  <c r="Q50" i="9"/>
  <c r="Q7" i="9"/>
  <c r="Q22" i="9"/>
  <c r="Q85" i="9"/>
  <c r="Q79" i="9"/>
  <c r="Q59" i="9"/>
  <c r="Q56" i="9"/>
  <c r="Q392" i="9"/>
  <c r="Q478" i="9"/>
  <c r="Q444" i="9"/>
  <c r="Q409" i="9"/>
  <c r="Q404" i="9"/>
  <c r="Q434" i="9"/>
  <c r="Q431" i="9"/>
  <c r="Q323" i="9"/>
  <c r="Q262" i="9"/>
  <c r="Q461" i="9"/>
  <c r="Q397" i="9"/>
  <c r="Q281" i="9"/>
  <c r="Q217" i="9"/>
  <c r="S56" i="9"/>
  <c r="AB56" i="9" s="1"/>
  <c r="G135" i="11"/>
  <c r="F321" i="11"/>
  <c r="S359" i="9"/>
  <c r="V179" i="9"/>
  <c r="F366" i="11"/>
  <c r="S249" i="9"/>
  <c r="E216" i="11"/>
  <c r="T475" i="9"/>
  <c r="F457" i="11"/>
  <c r="R293" i="9"/>
  <c r="F398" i="11"/>
  <c r="D434" i="11"/>
  <c r="U384" i="9"/>
  <c r="U239" i="9"/>
  <c r="D481" i="11"/>
  <c r="R481" i="9"/>
  <c r="S154" i="9"/>
  <c r="E154" i="11"/>
  <c r="T153" i="9"/>
  <c r="F153" i="11"/>
  <c r="E396" i="11"/>
  <c r="S396" i="9"/>
  <c r="U463" i="9"/>
  <c r="G463" i="11"/>
  <c r="R340" i="9"/>
  <c r="D340" i="11"/>
  <c r="V359" i="9"/>
  <c r="H359" i="11"/>
  <c r="R361" i="9"/>
  <c r="D361" i="11"/>
  <c r="T362" i="9"/>
  <c r="F362" i="11"/>
  <c r="E368" i="11"/>
  <c r="S368" i="9"/>
  <c r="F490" i="11"/>
  <c r="T490" i="9"/>
  <c r="S103" i="9"/>
  <c r="E103" i="11"/>
  <c r="R226" i="9"/>
  <c r="D226" i="11"/>
  <c r="G271" i="11"/>
  <c r="U271" i="9"/>
  <c r="G343" i="11"/>
  <c r="U343" i="9"/>
  <c r="S290" i="9"/>
  <c r="E290" i="11"/>
  <c r="F460" i="11"/>
  <c r="T460" i="9"/>
  <c r="AC460" i="9" s="1"/>
  <c r="V216" i="9"/>
  <c r="AF216" i="9" s="1"/>
  <c r="H216" i="11"/>
  <c r="D178" i="11"/>
  <c r="R178" i="9"/>
  <c r="U459" i="9"/>
  <c r="G459" i="11"/>
  <c r="G311" i="11"/>
  <c r="U311" i="9"/>
  <c r="H161" i="11"/>
  <c r="V161" i="9"/>
  <c r="V299" i="9"/>
  <c r="H299" i="11"/>
  <c r="H472" i="11"/>
  <c r="V472" i="9"/>
  <c r="U229" i="9"/>
  <c r="G229" i="11"/>
  <c r="U254" i="9"/>
  <c r="G254" i="11"/>
  <c r="E325" i="11"/>
  <c r="S325" i="9"/>
  <c r="R437" i="9"/>
  <c r="D437" i="11"/>
  <c r="V473" i="9"/>
  <c r="H473" i="11"/>
  <c r="D283" i="11"/>
  <c r="R283" i="9"/>
  <c r="G407" i="11"/>
  <c r="U407" i="9"/>
  <c r="T248" i="9"/>
  <c r="F248" i="11"/>
  <c r="V367" i="9"/>
  <c r="H367" i="11"/>
  <c r="U288" i="9"/>
  <c r="G288" i="11"/>
  <c r="F212" i="11"/>
  <c r="T212" i="9"/>
  <c r="U296" i="9"/>
  <c r="G296" i="11"/>
  <c r="S330" i="9"/>
  <c r="E330" i="11"/>
  <c r="E419" i="11"/>
  <c r="S419" i="9"/>
  <c r="T441" i="9"/>
  <c r="F441" i="11"/>
  <c r="H261" i="11"/>
  <c r="V261" i="9"/>
  <c r="R362" i="9"/>
  <c r="D362" i="11"/>
  <c r="T228" i="9"/>
  <c r="F228" i="11"/>
  <c r="E471" i="11"/>
  <c r="S471" i="9"/>
  <c r="S398" i="9"/>
  <c r="E398" i="11"/>
  <c r="Q398" i="9"/>
  <c r="F413" i="11"/>
  <c r="T413" i="9"/>
  <c r="H405" i="11"/>
  <c r="V405" i="9"/>
  <c r="R429" i="9"/>
  <c r="D429" i="11"/>
  <c r="S65" i="9"/>
  <c r="E65" i="11"/>
  <c r="G69" i="11"/>
  <c r="U69" i="9"/>
  <c r="G32" i="11"/>
  <c r="U32" i="9"/>
  <c r="D39" i="11"/>
  <c r="R39" i="9"/>
  <c r="AB39" i="9" s="1"/>
  <c r="T26" i="9"/>
  <c r="F26" i="11"/>
  <c r="T77" i="9"/>
  <c r="F77" i="11"/>
  <c r="F47" i="11"/>
  <c r="T47" i="9"/>
  <c r="H39" i="11"/>
  <c r="V39" i="9"/>
  <c r="H124" i="11"/>
  <c r="V124" i="9"/>
  <c r="S262" i="9"/>
  <c r="E262" i="11"/>
  <c r="H262" i="11"/>
  <c r="V262" i="9"/>
  <c r="R499" i="9"/>
  <c r="D499" i="11"/>
  <c r="Q499" i="9"/>
  <c r="W458" i="9"/>
  <c r="Q458" i="9"/>
  <c r="F336" i="11"/>
  <c r="T336" i="9"/>
  <c r="U333" i="9"/>
  <c r="G333" i="11"/>
  <c r="D77" i="11"/>
  <c r="R77" i="9"/>
  <c r="G53" i="11"/>
  <c r="U53" i="9"/>
  <c r="W355" i="9"/>
  <c r="Q355" i="9"/>
  <c r="W466" i="9"/>
  <c r="Q466" i="9"/>
  <c r="F498" i="11"/>
  <c r="Q498" i="9"/>
  <c r="H83" i="11"/>
  <c r="V83" i="9"/>
  <c r="E145" i="11"/>
  <c r="S145" i="9"/>
  <c r="U160" i="9"/>
  <c r="G160" i="11"/>
  <c r="V313" i="9"/>
  <c r="H313" i="11"/>
  <c r="Y236" i="9"/>
  <c r="Q236" i="9"/>
  <c r="R363" i="9"/>
  <c r="AB363" i="9" s="1"/>
  <c r="D363" i="11"/>
  <c r="V370" i="9"/>
  <c r="H370" i="11"/>
  <c r="X469" i="9"/>
  <c r="Q469" i="9"/>
  <c r="G83" i="11"/>
  <c r="U83" i="9"/>
  <c r="AB83" i="9" s="1"/>
  <c r="W209" i="9"/>
  <c r="Q209" i="9"/>
  <c r="J231" i="11"/>
  <c r="H431" i="11"/>
  <c r="V431" i="9"/>
  <c r="U350" i="9"/>
  <c r="G350" i="11"/>
  <c r="Q403" i="9"/>
  <c r="U403" i="9"/>
  <c r="G403" i="11"/>
  <c r="Q4" i="9"/>
  <c r="Q83" i="9"/>
  <c r="Q68" i="9"/>
  <c r="Q53" i="9"/>
  <c r="Q74" i="9"/>
  <c r="Q65" i="9"/>
  <c r="Q71" i="9"/>
  <c r="Q380" i="9"/>
  <c r="R268" i="9"/>
  <c r="Q289" i="9"/>
  <c r="Q297" i="9"/>
  <c r="Q446" i="9"/>
  <c r="Q264" i="9"/>
  <c r="R241" i="9"/>
  <c r="Q231" i="9"/>
  <c r="Q203" i="9"/>
  <c r="Q348" i="9"/>
  <c r="Q495" i="9"/>
  <c r="Q482" i="9"/>
  <c r="Q363" i="9"/>
  <c r="T226" i="9"/>
  <c r="S271" i="9"/>
  <c r="S268" i="9"/>
  <c r="U285" i="9"/>
  <c r="D353" i="11"/>
  <c r="R99" i="9"/>
  <c r="R199" i="9"/>
  <c r="V246" i="9"/>
  <c r="H425" i="11"/>
  <c r="D431" i="11"/>
  <c r="V201" i="9"/>
  <c r="D407" i="11"/>
  <c r="U88" i="9"/>
  <c r="AB88" i="9" s="1"/>
  <c r="E464" i="11"/>
  <c r="S464" i="9"/>
  <c r="T485" i="9"/>
  <c r="F485" i="11"/>
  <c r="R153" i="9"/>
  <c r="D153" i="11"/>
  <c r="R92" i="9"/>
  <c r="D92" i="11"/>
  <c r="D267" i="11"/>
  <c r="R267" i="9"/>
  <c r="T179" i="9"/>
  <c r="F179" i="11"/>
  <c r="R306" i="9"/>
  <c r="D306" i="11"/>
  <c r="E480" i="11"/>
  <c r="S480" i="9"/>
  <c r="F400" i="11"/>
  <c r="T400" i="9"/>
  <c r="T92" i="9"/>
  <c r="F92" i="11"/>
  <c r="G359" i="11"/>
  <c r="U359" i="9"/>
  <c r="E456" i="11"/>
  <c r="S456" i="9"/>
  <c r="T253" i="9"/>
  <c r="F253" i="11"/>
  <c r="T312" i="9"/>
  <c r="F312" i="11"/>
  <c r="S238" i="9"/>
  <c r="E238" i="11"/>
  <c r="E243" i="11"/>
  <c r="S243" i="9"/>
  <c r="AB243" i="9" s="1"/>
  <c r="S334" i="9"/>
  <c r="E334" i="11"/>
  <c r="D325" i="11"/>
  <c r="R325" i="9"/>
  <c r="D97" i="11"/>
  <c r="R97" i="9"/>
  <c r="D230" i="11"/>
  <c r="R230" i="9"/>
  <c r="AB230" i="9" s="1"/>
  <c r="H475" i="11"/>
  <c r="V475" i="9"/>
  <c r="T459" i="9"/>
  <c r="F459" i="11"/>
  <c r="S448" i="9"/>
  <c r="E448" i="11"/>
  <c r="D144" i="11"/>
  <c r="R144" i="9"/>
  <c r="AB144" i="9" s="1"/>
  <c r="F492" i="11"/>
  <c r="T492" i="9"/>
  <c r="G109" i="11"/>
  <c r="U109" i="9"/>
  <c r="G270" i="11"/>
  <c r="U270" i="9"/>
  <c r="S350" i="9"/>
  <c r="E350" i="11"/>
  <c r="V224" i="9"/>
  <c r="H224" i="11"/>
  <c r="S207" i="9"/>
  <c r="AB207" i="9" s="1"/>
  <c r="E207" i="11"/>
  <c r="U242" i="9"/>
  <c r="G242" i="11"/>
  <c r="U369" i="9"/>
  <c r="G369" i="11"/>
  <c r="F326" i="11"/>
  <c r="T326" i="9"/>
  <c r="D416" i="11"/>
  <c r="R416" i="9"/>
  <c r="S283" i="9"/>
  <c r="E283" i="11"/>
  <c r="S295" i="9"/>
  <c r="E295" i="11"/>
  <c r="V230" i="9"/>
  <c r="H230" i="11"/>
  <c r="R233" i="9"/>
  <c r="D233" i="11"/>
  <c r="S234" i="9"/>
  <c r="E234" i="11"/>
  <c r="F361" i="11"/>
  <c r="T361" i="9"/>
  <c r="S356" i="9"/>
  <c r="E356" i="11"/>
  <c r="S385" i="9"/>
  <c r="E385" i="11"/>
  <c r="S417" i="9"/>
  <c r="E417" i="11"/>
  <c r="T445" i="9"/>
  <c r="F445" i="11"/>
  <c r="D301" i="11"/>
  <c r="R301" i="9"/>
  <c r="R343" i="9"/>
  <c r="D343" i="11"/>
  <c r="F344" i="11"/>
  <c r="T344" i="9"/>
  <c r="T222" i="9"/>
  <c r="AE222" i="9" s="1"/>
  <c r="F222" i="11"/>
  <c r="G192" i="11"/>
  <c r="U192" i="9"/>
  <c r="U426" i="9"/>
  <c r="G426" i="11"/>
  <c r="U479" i="9"/>
  <c r="G479" i="11"/>
  <c r="F420" i="11"/>
  <c r="T420" i="9"/>
  <c r="E428" i="11"/>
  <c r="S428" i="9"/>
  <c r="H362" i="11"/>
  <c r="V362" i="9"/>
  <c r="T462" i="9"/>
  <c r="F462" i="11"/>
  <c r="F195" i="11"/>
  <c r="T195" i="9"/>
  <c r="V135" i="9"/>
  <c r="H135" i="11"/>
  <c r="V109" i="9"/>
  <c r="H109" i="11"/>
  <c r="T287" i="9"/>
  <c r="AC287" i="9" s="1"/>
  <c r="F287" i="11"/>
  <c r="Q287" i="9"/>
  <c r="Y172" i="9"/>
  <c r="AD172" i="9" s="1"/>
  <c r="Q172" i="9"/>
  <c r="V53" i="9"/>
  <c r="H53" i="11"/>
  <c r="U50" i="9"/>
  <c r="G50" i="11"/>
  <c r="D69" i="11"/>
  <c r="R69" i="9"/>
  <c r="F245" i="11"/>
  <c r="T245" i="9"/>
  <c r="Q245" i="9"/>
  <c r="R218" i="9"/>
  <c r="D218" i="11"/>
  <c r="V499" i="9"/>
  <c r="H499" i="11"/>
  <c r="U458" i="9"/>
  <c r="G458" i="11"/>
  <c r="G378" i="11"/>
  <c r="U378" i="9"/>
  <c r="E378" i="11"/>
  <c r="S378" i="9"/>
  <c r="G345" i="11"/>
  <c r="U345" i="9"/>
  <c r="T333" i="9"/>
  <c r="F333" i="11"/>
  <c r="Q333" i="9"/>
  <c r="Y304" i="9"/>
  <c r="Q304" i="9"/>
  <c r="G27" i="11"/>
  <c r="U27" i="9"/>
  <c r="U131" i="9"/>
  <c r="G131" i="11"/>
  <c r="R334" i="9"/>
  <c r="D334" i="11"/>
  <c r="R57" i="9"/>
  <c r="D57" i="11"/>
  <c r="T30" i="9"/>
  <c r="F30" i="11"/>
  <c r="W265" i="9"/>
  <c r="Q265" i="9"/>
  <c r="D221" i="11"/>
  <c r="R221" i="9"/>
  <c r="Q221" i="9"/>
  <c r="G495" i="11"/>
  <c r="U495" i="9"/>
  <c r="S260" i="9"/>
  <c r="E260" i="11"/>
  <c r="X316" i="9"/>
  <c r="Q316" i="9"/>
  <c r="T411" i="9"/>
  <c r="F411" i="11"/>
  <c r="J297" i="11"/>
  <c r="V403" i="9"/>
  <c r="H403" i="11"/>
  <c r="U240" i="9"/>
  <c r="G240" i="11"/>
  <c r="R438" i="9"/>
  <c r="AD438" i="9" s="1"/>
  <c r="D438" i="11"/>
  <c r="Q438" i="9"/>
  <c r="U10" i="9"/>
  <c r="G10" i="11"/>
  <c r="D145" i="11"/>
  <c r="R145" i="9"/>
  <c r="V272" i="9"/>
  <c r="H272" i="11"/>
  <c r="Y439" i="9"/>
  <c r="AD439" i="9" s="1"/>
  <c r="Q439" i="9"/>
  <c r="J240" i="11"/>
  <c r="J363" i="11"/>
  <c r="Z315" i="9"/>
  <c r="Q315" i="9"/>
  <c r="U204" i="9"/>
  <c r="G204" i="11"/>
  <c r="Q204" i="9"/>
  <c r="U377" i="9"/>
  <c r="G377" i="11"/>
  <c r="W300" i="9"/>
  <c r="AB300" i="9" s="1"/>
  <c r="Q300" i="9"/>
  <c r="J406" i="11"/>
  <c r="V231" i="9"/>
  <c r="H231" i="11"/>
  <c r="V227" i="9"/>
  <c r="H227" i="11"/>
  <c r="V59" i="9"/>
  <c r="H59" i="11"/>
  <c r="F176" i="11"/>
  <c r="T176" i="9"/>
  <c r="F448" i="11"/>
  <c r="T448" i="9"/>
  <c r="R15" i="9"/>
  <c r="D15" i="11"/>
  <c r="V33" i="9"/>
  <c r="H33" i="11"/>
  <c r="Q32" i="9"/>
  <c r="Q33" i="9"/>
  <c r="Q10" i="9"/>
  <c r="Q30" i="9"/>
  <c r="Q39" i="9"/>
  <c r="Q6" i="9"/>
  <c r="Q26" i="9"/>
  <c r="Q67" i="9"/>
  <c r="Q69" i="9"/>
  <c r="Q86" i="9"/>
  <c r="Q88" i="9"/>
  <c r="Q89" i="9"/>
  <c r="Q199" i="9"/>
  <c r="Q200" i="9"/>
  <c r="Q272" i="9"/>
  <c r="Q377" i="9"/>
  <c r="Q414" i="9"/>
  <c r="Q486" i="9"/>
  <c r="R308" i="9"/>
  <c r="Q280" i="9"/>
  <c r="Q477" i="9"/>
  <c r="Q313" i="9"/>
  <c r="Q336" i="9"/>
  <c r="Q240" i="9"/>
  <c r="V115" i="9"/>
  <c r="E88" i="11"/>
  <c r="G490" i="11"/>
  <c r="S275" i="9"/>
  <c r="V379" i="9"/>
  <c r="U305" i="9"/>
  <c r="U308" i="9"/>
  <c r="V178" i="9"/>
  <c r="R371" i="9"/>
  <c r="R262" i="9"/>
  <c r="F375" i="11"/>
  <c r="V86" i="9"/>
  <c r="Q124" i="9"/>
  <c r="AK496" i="9"/>
  <c r="E485" i="11"/>
  <c r="S485" i="9"/>
  <c r="F234" i="11"/>
  <c r="T234" i="9"/>
  <c r="R202" i="9"/>
  <c r="D202" i="11"/>
  <c r="V195" i="9"/>
  <c r="H195" i="11"/>
  <c r="V372" i="9"/>
  <c r="H372" i="11"/>
  <c r="U295" i="9"/>
  <c r="G295" i="11"/>
  <c r="Q334" i="9"/>
  <c r="U334" i="9"/>
  <c r="R376" i="9"/>
  <c r="D376" i="11"/>
  <c r="U492" i="9"/>
  <c r="G492" i="11"/>
  <c r="W448" i="9"/>
  <c r="Q448" i="9"/>
  <c r="U97" i="9"/>
  <c r="G97" i="11"/>
  <c r="S299" i="9"/>
  <c r="E299" i="11"/>
  <c r="S175" i="9"/>
  <c r="E175" i="11"/>
  <c r="U353" i="9"/>
  <c r="G353" i="11"/>
  <c r="V464" i="9"/>
  <c r="H464" i="11"/>
  <c r="D311" i="11"/>
  <c r="R311" i="9"/>
  <c r="S233" i="9"/>
  <c r="E233" i="11"/>
  <c r="S367" i="9"/>
  <c r="E367" i="11"/>
  <c r="U246" i="9"/>
  <c r="G246" i="11"/>
  <c r="T418" i="9"/>
  <c r="F418" i="11"/>
  <c r="S468" i="9"/>
  <c r="E468" i="11"/>
  <c r="E278" i="11"/>
  <c r="Q278" i="9"/>
  <c r="V400" i="9"/>
  <c r="H400" i="11"/>
  <c r="W192" i="9"/>
  <c r="Q192" i="9"/>
  <c r="T426" i="9"/>
  <c r="Q426" i="9"/>
  <c r="F426" i="11"/>
  <c r="S479" i="9"/>
  <c r="E479" i="11"/>
  <c r="D384" i="11"/>
  <c r="Q384" i="9"/>
  <c r="J286" i="11"/>
  <c r="AA339" i="9"/>
  <c r="Q339" i="9"/>
  <c r="U324" i="9"/>
  <c r="G324" i="11"/>
  <c r="Q494" i="9"/>
  <c r="S494" i="9"/>
  <c r="S312" i="9"/>
  <c r="Q261" i="9"/>
  <c r="Q413" i="9"/>
  <c r="Q441" i="9"/>
  <c r="Q222" i="9"/>
  <c r="Q178" i="9"/>
  <c r="Q177" i="9"/>
  <c r="E168" i="11"/>
  <c r="R120" i="9"/>
  <c r="R384" i="9"/>
  <c r="V445" i="9"/>
  <c r="H305" i="11"/>
  <c r="S278" i="9"/>
  <c r="E192" i="11"/>
  <c r="T353" i="9"/>
  <c r="AB353" i="9" s="1"/>
  <c r="E452" i="11"/>
  <c r="D410" i="11"/>
  <c r="G119" i="11"/>
  <c r="D119" i="11"/>
  <c r="E269" i="11"/>
  <c r="F306" i="11"/>
  <c r="D417" i="11"/>
  <c r="F309" i="11"/>
  <c r="G429" i="11"/>
  <c r="F368" i="11"/>
  <c r="E494" i="11"/>
  <c r="E242" i="11"/>
  <c r="E342" i="11"/>
  <c r="U386" i="9"/>
  <c r="E488" i="11"/>
  <c r="H285" i="11"/>
  <c r="S113" i="9"/>
  <c r="E113" i="11"/>
  <c r="R263" i="9"/>
  <c r="D263" i="11"/>
  <c r="Q263" i="9"/>
  <c r="E303" i="11"/>
  <c r="S303" i="9"/>
  <c r="T470" i="9"/>
  <c r="F470" i="11"/>
  <c r="S230" i="9"/>
  <c r="E230" i="11"/>
  <c r="U108" i="9"/>
  <c r="G108" i="11"/>
  <c r="V293" i="9"/>
  <c r="H293" i="11"/>
  <c r="Q239" i="9"/>
  <c r="T239" i="9"/>
  <c r="T243" i="9"/>
  <c r="F243" i="11"/>
  <c r="R492" i="9"/>
  <c r="AE492" i="9" s="1"/>
  <c r="Q492" i="9"/>
  <c r="D492" i="11"/>
  <c r="S72" i="9"/>
  <c r="E72" i="11"/>
  <c r="S311" i="9"/>
  <c r="E311" i="11"/>
  <c r="R442" i="9"/>
  <c r="D442" i="11"/>
  <c r="S375" i="9"/>
  <c r="E375" i="11"/>
  <c r="Q375" i="9"/>
  <c r="R234" i="9"/>
  <c r="D234" i="11"/>
  <c r="V341" i="9"/>
  <c r="H341" i="11"/>
  <c r="V317" i="9"/>
  <c r="H317" i="11"/>
  <c r="X206" i="9"/>
  <c r="Q206" i="9"/>
  <c r="Q480" i="9"/>
  <c r="Q343" i="9"/>
  <c r="Q405" i="9"/>
  <c r="Q182" i="9"/>
  <c r="Q358" i="9"/>
  <c r="Q207" i="9"/>
  <c r="Q368" i="9"/>
  <c r="Q216" i="9"/>
  <c r="D225" i="11"/>
  <c r="F416" i="11"/>
  <c r="F239" i="11"/>
  <c r="U292" i="9"/>
  <c r="E440" i="11"/>
  <c r="G428" i="11"/>
  <c r="D254" i="11"/>
  <c r="Q253" i="9"/>
  <c r="Q408" i="9"/>
  <c r="F331" i="11"/>
  <c r="H483" i="11"/>
  <c r="G405" i="11"/>
  <c r="F167" i="11"/>
  <c r="G142" i="11"/>
  <c r="D330" i="11"/>
  <c r="H471" i="11"/>
  <c r="F175" i="11"/>
  <c r="F251" i="11"/>
  <c r="D182" i="11"/>
  <c r="F358" i="11"/>
  <c r="T121" i="9"/>
  <c r="F121" i="11"/>
  <c r="T136" i="9"/>
  <c r="F136" i="11"/>
  <c r="T202" i="9"/>
  <c r="F202" i="11"/>
  <c r="H490" i="11"/>
  <c r="V490" i="9"/>
  <c r="T443" i="9"/>
  <c r="F443" i="11"/>
  <c r="V253" i="9"/>
  <c r="H253" i="11"/>
  <c r="W312" i="9"/>
  <c r="Q312" i="9"/>
  <c r="J358" i="11"/>
  <c r="U249" i="9"/>
  <c r="Q249" i="9"/>
  <c r="G249" i="11"/>
  <c r="V383" i="9"/>
  <c r="H383" i="11"/>
  <c r="X238" i="9"/>
  <c r="Q238" i="9"/>
  <c r="S248" i="9"/>
  <c r="E248" i="11"/>
  <c r="R365" i="9"/>
  <c r="D365" i="11"/>
  <c r="V468" i="9"/>
  <c r="H468" i="11"/>
  <c r="V97" i="9"/>
  <c r="H97" i="11"/>
  <c r="T144" i="9"/>
  <c r="F144" i="11"/>
  <c r="X388" i="9"/>
  <c r="Q388" i="9"/>
  <c r="Q472" i="9"/>
  <c r="T472" i="9"/>
  <c r="R141" i="9"/>
  <c r="D141" i="11"/>
  <c r="S156" i="9"/>
  <c r="E156" i="11"/>
  <c r="J350" i="11"/>
  <c r="T208" i="9"/>
  <c r="F208" i="11"/>
  <c r="U208" i="9"/>
  <c r="G208" i="11"/>
  <c r="V235" i="9"/>
  <c r="H235" i="11"/>
  <c r="V412" i="9"/>
  <c r="H412" i="11"/>
  <c r="U154" i="9"/>
  <c r="G154" i="11"/>
  <c r="T210" i="9"/>
  <c r="F210" i="11"/>
  <c r="S449" i="9"/>
  <c r="AB449" i="9" s="1"/>
  <c r="E449" i="11"/>
  <c r="S212" i="9"/>
  <c r="E212" i="11"/>
  <c r="U356" i="9"/>
  <c r="G356" i="11"/>
  <c r="S191" i="9"/>
  <c r="E191" i="11"/>
  <c r="Q191" i="9"/>
  <c r="U2" i="9"/>
  <c r="G2" i="11"/>
  <c r="X194" i="9"/>
  <c r="Q194" i="9"/>
  <c r="T191" i="9"/>
  <c r="F191" i="11"/>
  <c r="Z366" i="9"/>
  <c r="Q366" i="9"/>
  <c r="W500" i="9"/>
  <c r="Q500" i="9"/>
  <c r="T193" i="9"/>
  <c r="F193" i="11"/>
  <c r="Q331" i="9"/>
  <c r="Q479" i="9"/>
  <c r="Q350" i="9"/>
  <c r="Q318" i="9"/>
  <c r="Q286" i="9"/>
  <c r="Q387" i="9"/>
  <c r="Q223" i="9"/>
  <c r="Q285" i="9"/>
  <c r="Q251" i="9"/>
  <c r="Q293" i="9"/>
  <c r="Q230" i="9"/>
  <c r="V120" i="9"/>
  <c r="S225" i="9"/>
  <c r="T419" i="9"/>
  <c r="E109" i="11"/>
  <c r="F376" i="11"/>
  <c r="R459" i="9"/>
  <c r="F296" i="11"/>
  <c r="F318" i="11"/>
  <c r="G334" i="11"/>
  <c r="H361" i="11"/>
  <c r="E237" i="11"/>
  <c r="G381" i="11"/>
  <c r="F103" i="11"/>
  <c r="G144" i="11"/>
  <c r="G180" i="11"/>
  <c r="F440" i="11"/>
  <c r="F308" i="11"/>
  <c r="G278" i="11"/>
  <c r="F342" i="11"/>
  <c r="Q2" i="9"/>
  <c r="F442" i="11"/>
  <c r="Q99" i="9"/>
  <c r="Q57" i="9"/>
  <c r="AK302" i="9"/>
  <c r="U112" i="9"/>
  <c r="G112" i="11"/>
  <c r="F374" i="11"/>
  <c r="T374" i="9"/>
  <c r="H125" i="11"/>
  <c r="V125" i="9"/>
  <c r="D197" i="11"/>
  <c r="R197" i="9"/>
  <c r="E193" i="11"/>
  <c r="S193" i="9"/>
  <c r="G443" i="11"/>
  <c r="U443" i="9"/>
  <c r="R436" i="9"/>
  <c r="D436" i="11"/>
  <c r="R168" i="9"/>
  <c r="AB168" i="9" s="1"/>
  <c r="D168" i="11"/>
  <c r="J37" i="11"/>
  <c r="J456" i="11"/>
  <c r="X241" i="9"/>
  <c r="Q241" i="9"/>
  <c r="Y283" i="9"/>
  <c r="Q283" i="9"/>
  <c r="W470" i="9"/>
  <c r="Q470" i="9"/>
  <c r="Z229" i="9"/>
  <c r="Q229" i="9"/>
  <c r="W254" i="9"/>
  <c r="Q254" i="9"/>
  <c r="W325" i="9"/>
  <c r="Q325" i="9"/>
  <c r="Y266" i="9"/>
  <c r="Q266" i="9"/>
  <c r="J380" i="11"/>
  <c r="X452" i="9"/>
  <c r="AC452" i="9" s="1"/>
  <c r="Q452" i="9"/>
  <c r="W382" i="9"/>
  <c r="Q382" i="9"/>
  <c r="Q156" i="9"/>
  <c r="Z226" i="9"/>
  <c r="Q226" i="9"/>
  <c r="Z205" i="9"/>
  <c r="Q205" i="9"/>
  <c r="X383" i="9"/>
  <c r="Q383" i="9"/>
  <c r="J306" i="11"/>
  <c r="AA183" i="9"/>
  <c r="AF183" i="9" s="1"/>
  <c r="Q183" i="9"/>
  <c r="X475" i="9"/>
  <c r="Q475" i="9"/>
  <c r="Z270" i="9"/>
  <c r="Q270" i="9"/>
  <c r="Y365" i="9"/>
  <c r="Q365" i="9"/>
  <c r="AA298" i="9"/>
  <c r="Q298" i="9"/>
  <c r="Y308" i="9"/>
  <c r="Q308" i="9"/>
  <c r="W175" i="9"/>
  <c r="Q175" i="9"/>
  <c r="Y369" i="9"/>
  <c r="Q369" i="9"/>
  <c r="W235" i="9"/>
  <c r="Q235" i="9"/>
  <c r="X353" i="9"/>
  <c r="AC353" i="9" s="1"/>
  <c r="Q353" i="9"/>
  <c r="W416" i="9"/>
  <c r="Q416" i="9"/>
  <c r="W342" i="9"/>
  <c r="AB342" i="9" s="1"/>
  <c r="Q342" i="9"/>
  <c r="W210" i="9"/>
  <c r="Q210" i="9"/>
  <c r="W277" i="9"/>
  <c r="Q277" i="9"/>
  <c r="Y459" i="9"/>
  <c r="Q459" i="9"/>
  <c r="J211" i="11"/>
  <c r="W344" i="9"/>
  <c r="Q344" i="9"/>
  <c r="Q180" i="9"/>
  <c r="Q176" i="9"/>
  <c r="Q449" i="9"/>
  <c r="AI250" i="9"/>
  <c r="AK250" i="9"/>
  <c r="J201" i="11"/>
  <c r="AA328" i="9"/>
  <c r="Q328" i="9"/>
  <c r="Y410" i="9"/>
  <c r="AD410" i="9" s="1"/>
  <c r="Q410" i="9"/>
  <c r="W376" i="9"/>
  <c r="Q376" i="9"/>
  <c r="Z326" i="9"/>
  <c r="Q326" i="9"/>
  <c r="Z299" i="9"/>
  <c r="Q299" i="9"/>
  <c r="J334" i="11"/>
  <c r="X243" i="9"/>
  <c r="Q243" i="9"/>
  <c r="W305" i="9"/>
  <c r="Q305" i="9"/>
  <c r="W242" i="9"/>
  <c r="Q242" i="9"/>
  <c r="Z208" i="9"/>
  <c r="Q208" i="9"/>
  <c r="Z347" i="9"/>
  <c r="Q347" i="9"/>
  <c r="W303" i="9"/>
  <c r="Q303" i="9"/>
  <c r="X311" i="9"/>
  <c r="Q311" i="9"/>
  <c r="J412" i="11"/>
  <c r="AA295" i="9"/>
  <c r="Q295" i="9"/>
  <c r="AA385" i="9"/>
  <c r="Q385" i="9"/>
  <c r="Q456" i="9"/>
  <c r="Q201" i="9"/>
  <c r="Q484" i="9"/>
  <c r="Q412" i="9"/>
  <c r="Q445" i="9"/>
  <c r="J357" i="11"/>
  <c r="Q417" i="9"/>
  <c r="AL430" i="9"/>
  <c r="Q483" i="9"/>
  <c r="AH430" i="9"/>
  <c r="J191" i="11"/>
  <c r="J251" i="11"/>
  <c r="J253" i="11"/>
  <c r="J42" i="11"/>
  <c r="J343" i="11"/>
  <c r="J374" i="11"/>
  <c r="J80" i="11"/>
  <c r="J182" i="11"/>
  <c r="J366" i="11"/>
  <c r="Q212" i="9"/>
  <c r="Q113" i="9"/>
  <c r="AH352" i="9"/>
  <c r="AJ352" i="9"/>
  <c r="Q415" i="9"/>
  <c r="Q256" i="9"/>
  <c r="Q379" i="9"/>
  <c r="Q301" i="9"/>
  <c r="Q306" i="9"/>
  <c r="AI430" i="9"/>
  <c r="AH302" i="9"/>
  <c r="Q367" i="9"/>
  <c r="Q467" i="9"/>
  <c r="Q145" i="9"/>
  <c r="AJ430" i="9"/>
  <c r="Q119" i="9"/>
  <c r="W115" i="9"/>
  <c r="Q115" i="9"/>
  <c r="T197" i="9"/>
  <c r="F197" i="11"/>
  <c r="T115" i="9"/>
  <c r="F115" i="11"/>
  <c r="X248" i="9"/>
  <c r="Q248" i="9"/>
  <c r="S329" i="9"/>
  <c r="E329" i="11"/>
  <c r="T142" i="9"/>
  <c r="F142" i="11"/>
  <c r="R148" i="9"/>
  <c r="D148" i="11"/>
  <c r="R111" i="9"/>
  <c r="D111" i="11"/>
  <c r="Q111" i="9"/>
  <c r="R93" i="9"/>
  <c r="D93" i="11"/>
  <c r="T147" i="9"/>
  <c r="F147" i="11"/>
  <c r="T271" i="9"/>
  <c r="F271" i="11"/>
  <c r="V474" i="9"/>
  <c r="H474" i="11"/>
  <c r="T467" i="9"/>
  <c r="F467" i="11"/>
  <c r="S246" i="9"/>
  <c r="E246" i="11"/>
  <c r="T357" i="9"/>
  <c r="F357" i="11"/>
  <c r="U419" i="9"/>
  <c r="G419" i="11"/>
  <c r="T432" i="9"/>
  <c r="F432" i="11"/>
  <c r="V386" i="9"/>
  <c r="H386" i="11"/>
  <c r="Q284" i="9"/>
  <c r="Q359" i="9"/>
  <c r="Q440" i="9"/>
  <c r="AJ250" i="9"/>
  <c r="AH250" i="9"/>
  <c r="Q269" i="9"/>
  <c r="Q93" i="9"/>
  <c r="S340" i="9"/>
  <c r="S226" i="9"/>
  <c r="W195" i="9"/>
  <c r="Q195" i="9"/>
  <c r="Q474" i="9"/>
  <c r="G159" i="11"/>
  <c r="H440" i="11"/>
  <c r="F196" i="11"/>
  <c r="R164" i="9"/>
  <c r="D164" i="11"/>
  <c r="W109" i="9"/>
  <c r="Q109" i="9"/>
  <c r="S374" i="9"/>
  <c r="E374" i="11"/>
  <c r="V481" i="9"/>
  <c r="H481" i="11"/>
  <c r="R214" i="9"/>
  <c r="D214" i="11"/>
  <c r="U467" i="9"/>
  <c r="G467" i="11"/>
  <c r="S118" i="9"/>
  <c r="E118" i="11"/>
  <c r="S292" i="9"/>
  <c r="E292" i="11"/>
  <c r="T169" i="9"/>
  <c r="F169" i="11"/>
  <c r="R170" i="9"/>
  <c r="D170" i="11"/>
  <c r="V396" i="9"/>
  <c r="H396" i="11"/>
  <c r="S142" i="9"/>
  <c r="E142" i="11"/>
  <c r="Q246" i="9"/>
  <c r="Q275" i="9"/>
  <c r="Q400" i="9"/>
  <c r="Q432" i="9"/>
  <c r="Q290" i="9"/>
  <c r="AL250" i="9"/>
  <c r="Q464" i="9"/>
  <c r="E443" i="11"/>
  <c r="D118" i="11"/>
  <c r="E267" i="11"/>
  <c r="X104" i="9"/>
  <c r="Q104" i="9"/>
  <c r="R374" i="9"/>
  <c r="D374" i="11"/>
  <c r="R485" i="9"/>
  <c r="D485" i="11"/>
  <c r="S442" i="9"/>
  <c r="E442" i="11"/>
  <c r="Q473" i="9"/>
  <c r="Q357" i="9"/>
  <c r="Q340" i="9"/>
  <c r="Q462" i="9"/>
  <c r="Q362" i="9"/>
  <c r="S125" i="9"/>
  <c r="V275" i="9"/>
  <c r="R246" i="9"/>
  <c r="E152" i="11"/>
  <c r="F150" i="11"/>
  <c r="G197" i="11"/>
  <c r="Y125" i="9"/>
  <c r="Q125" i="9"/>
  <c r="X418" i="9"/>
  <c r="Q418" i="9"/>
  <c r="W455" i="9"/>
  <c r="Q455" i="9"/>
  <c r="Z381" i="9"/>
  <c r="Q381" i="9"/>
  <c r="W213" i="9"/>
  <c r="Q213" i="9"/>
  <c r="Q282" i="9"/>
  <c r="AH190" i="9"/>
  <c r="AJ190" i="9"/>
  <c r="X141" i="9"/>
  <c r="Q141" i="9"/>
  <c r="Y386" i="9"/>
  <c r="Q386" i="9"/>
  <c r="Y361" i="9"/>
  <c r="Q361" i="9"/>
  <c r="AA330" i="9"/>
  <c r="Q330" i="9"/>
  <c r="W321" i="9"/>
  <c r="Q321" i="9"/>
  <c r="AA396" i="9"/>
  <c r="Q396" i="9"/>
  <c r="W105" i="9"/>
  <c r="Q105" i="9"/>
  <c r="Y225" i="9"/>
  <c r="Q225" i="9"/>
  <c r="Y457" i="9"/>
  <c r="Q457" i="9"/>
  <c r="Z131" i="9"/>
  <c r="Q131" i="9"/>
  <c r="W224" i="9"/>
  <c r="Q224" i="9"/>
  <c r="W442" i="9"/>
  <c r="Q442" i="9"/>
  <c r="X189" i="9"/>
  <c r="AC189" i="9" s="1"/>
  <c r="Q189" i="9"/>
  <c r="X429" i="9"/>
  <c r="Q429" i="9"/>
  <c r="Q202" i="9"/>
  <c r="Q468" i="9"/>
  <c r="Q150" i="9"/>
  <c r="W237" i="9"/>
  <c r="Q237" i="9"/>
  <c r="X196" i="9"/>
  <c r="Q196" i="9"/>
  <c r="Z428" i="9"/>
  <c r="Q428" i="9"/>
  <c r="AA490" i="9"/>
  <c r="Q490" i="9"/>
  <c r="Y443" i="9"/>
  <c r="Q443" i="9"/>
  <c r="Z214" i="9"/>
  <c r="Q214" i="9"/>
  <c r="W329" i="9"/>
  <c r="Q329" i="9"/>
  <c r="Q364" i="9"/>
  <c r="Q228" i="9"/>
  <c r="Q454" i="9"/>
  <c r="Q120" i="9"/>
  <c r="Q296" i="9"/>
  <c r="Q154" i="9"/>
  <c r="Q153" i="9"/>
  <c r="Q112" i="9"/>
  <c r="AL352" i="9"/>
  <c r="Q139" i="9"/>
  <c r="Q95" i="9"/>
  <c r="U139" i="9"/>
  <c r="G139" i="11"/>
  <c r="V139" i="9"/>
  <c r="H139" i="11"/>
  <c r="W103" i="9"/>
  <c r="AB103" i="9" s="1"/>
  <c r="Q103" i="9"/>
  <c r="V132" i="9"/>
  <c r="H132" i="11"/>
  <c r="U133" i="9"/>
  <c r="G133" i="11"/>
  <c r="U146" i="9"/>
  <c r="G146" i="11"/>
  <c r="V117" i="9"/>
  <c r="H117" i="11"/>
  <c r="V437" i="9"/>
  <c r="H437" i="11"/>
  <c r="U140" i="9"/>
  <c r="G140" i="11"/>
  <c r="S149" i="9"/>
  <c r="E149" i="11"/>
  <c r="S161" i="9"/>
  <c r="E161" i="11"/>
  <c r="V158" i="9"/>
  <c r="H158" i="11"/>
  <c r="S158" i="9"/>
  <c r="E158" i="11"/>
  <c r="T164" i="9"/>
  <c r="F164" i="11"/>
  <c r="T152" i="9"/>
  <c r="F152" i="11"/>
  <c r="R159" i="9"/>
  <c r="D159" i="11"/>
  <c r="Q159" i="9"/>
  <c r="S127" i="9"/>
  <c r="E127" i="11"/>
  <c r="U95" i="9"/>
  <c r="G95" i="11"/>
  <c r="S169" i="9"/>
  <c r="E169" i="11"/>
  <c r="T233" i="9"/>
  <c r="F233" i="11"/>
  <c r="V234" i="9"/>
  <c r="H234" i="11"/>
  <c r="R179" i="9"/>
  <c r="D179" i="11"/>
  <c r="S180" i="9"/>
  <c r="E180" i="11"/>
  <c r="V384" i="9"/>
  <c r="H384" i="11"/>
  <c r="U418" i="9"/>
  <c r="G418" i="11"/>
  <c r="R441" i="9"/>
  <c r="D441" i="11"/>
  <c r="U134" i="9"/>
  <c r="G134" i="11"/>
  <c r="T102" i="9"/>
  <c r="F102" i="11"/>
  <c r="U102" i="9"/>
  <c r="G102" i="11"/>
  <c r="T126" i="9"/>
  <c r="F126" i="11"/>
  <c r="V126" i="9"/>
  <c r="H126" i="11"/>
  <c r="U123" i="9"/>
  <c r="G123" i="11"/>
  <c r="W148" i="9"/>
  <c r="Q148" i="9"/>
  <c r="U138" i="9"/>
  <c r="G138" i="11"/>
  <c r="R138" i="9"/>
  <c r="D138" i="11"/>
  <c r="Q138" i="9"/>
  <c r="V137" i="9"/>
  <c r="H137" i="11"/>
  <c r="S136" i="9"/>
  <c r="E136" i="11"/>
  <c r="U100" i="9"/>
  <c r="G100" i="11"/>
  <c r="S143" i="9"/>
  <c r="E143" i="11"/>
  <c r="Q143" i="9"/>
  <c r="T111" i="9"/>
  <c r="F111" i="11"/>
  <c r="V256" i="9"/>
  <c r="H256" i="11"/>
  <c r="R275" i="9"/>
  <c r="D275" i="11"/>
  <c r="S205" i="9"/>
  <c r="E205" i="11"/>
  <c r="R359" i="9"/>
  <c r="AB359" i="9" s="1"/>
  <c r="D359" i="11"/>
  <c r="V271" i="9"/>
  <c r="H271" i="11"/>
  <c r="R456" i="9"/>
  <c r="D456" i="11"/>
  <c r="T284" i="9"/>
  <c r="F284" i="11"/>
  <c r="S372" i="9"/>
  <c r="AB372" i="9" s="1"/>
  <c r="E372" i="11"/>
  <c r="R440" i="9"/>
  <c r="AB440" i="9" s="1"/>
  <c r="D440" i="11"/>
  <c r="S399" i="9"/>
  <c r="E399" i="11"/>
  <c r="S301" i="9"/>
  <c r="E301" i="11"/>
  <c r="U162" i="9"/>
  <c r="G162" i="11"/>
  <c r="V130" i="9"/>
  <c r="H130" i="11"/>
  <c r="S130" i="9"/>
  <c r="E130" i="11"/>
  <c r="T101" i="9"/>
  <c r="F101" i="11"/>
  <c r="R87" i="9"/>
  <c r="D87" i="11"/>
  <c r="Q87" i="9"/>
  <c r="T132" i="9"/>
  <c r="F132" i="11"/>
  <c r="S98" i="9"/>
  <c r="E98" i="11"/>
  <c r="T98" i="9"/>
  <c r="F98" i="11"/>
  <c r="V133" i="9"/>
  <c r="H133" i="11"/>
  <c r="V112" i="9"/>
  <c r="H112" i="11"/>
  <c r="R112" i="9"/>
  <c r="D112" i="11"/>
  <c r="R140" i="9"/>
  <c r="D140" i="11"/>
  <c r="U118" i="9"/>
  <c r="G118" i="11"/>
  <c r="V154" i="9"/>
  <c r="H154" i="11"/>
  <c r="S157" i="9"/>
  <c r="E157" i="11"/>
  <c r="V193" i="9"/>
  <c r="H193" i="11"/>
  <c r="V374" i="9"/>
  <c r="H374" i="11"/>
  <c r="R128" i="9"/>
  <c r="D128" i="11"/>
  <c r="Q128" i="9"/>
  <c r="S91" i="9"/>
  <c r="E91" i="11"/>
  <c r="S122" i="9"/>
  <c r="E122" i="11"/>
  <c r="V144" i="9"/>
  <c r="H144" i="11"/>
  <c r="U151" i="9"/>
  <c r="G151" i="11"/>
  <c r="R106" i="9"/>
  <c r="D106" i="11"/>
  <c r="Q106" i="9"/>
  <c r="Q292" i="9"/>
  <c r="Q211" i="9"/>
  <c r="Q234" i="9"/>
  <c r="Q268" i="9"/>
  <c r="Q356" i="9"/>
  <c r="Q324" i="9"/>
  <c r="Q144" i="9"/>
  <c r="AK352" i="9"/>
  <c r="Q471" i="9"/>
  <c r="Q267" i="9"/>
  <c r="Q288" i="9"/>
  <c r="Q425" i="9"/>
  <c r="Q179" i="9"/>
  <c r="Q152" i="9"/>
  <c r="Q142" i="9"/>
  <c r="Q147" i="9"/>
  <c r="Q121" i="9"/>
  <c r="Q127" i="9"/>
  <c r="Q136" i="9"/>
  <c r="Q108" i="9"/>
  <c r="R139" i="9"/>
  <c r="D139" i="11"/>
  <c r="S114" i="9"/>
  <c r="E114" i="11"/>
  <c r="T87" i="9"/>
  <c r="F87" i="11"/>
  <c r="U132" i="9"/>
  <c r="G132" i="11"/>
  <c r="R132" i="9"/>
  <c r="D132" i="11"/>
  <c r="Q132" i="9"/>
  <c r="U98" i="9"/>
  <c r="G98" i="11"/>
  <c r="R107" i="9"/>
  <c r="D107" i="11"/>
  <c r="Q107" i="9"/>
  <c r="S146" i="9"/>
  <c r="E146" i="11"/>
  <c r="R146" i="9"/>
  <c r="D146" i="11"/>
  <c r="Q146" i="9"/>
  <c r="S117" i="9"/>
  <c r="E117" i="11"/>
  <c r="R133" i="9"/>
  <c r="D133" i="11"/>
  <c r="Q133" i="9"/>
  <c r="T99" i="9"/>
  <c r="F99" i="11"/>
  <c r="V118" i="9"/>
  <c r="H118" i="11"/>
  <c r="U150" i="9"/>
  <c r="G150" i="11"/>
  <c r="T267" i="9"/>
  <c r="AB267" i="9" s="1"/>
  <c r="F267" i="11"/>
  <c r="U481" i="9"/>
  <c r="G481" i="11"/>
  <c r="U340" i="9"/>
  <c r="G340" i="11"/>
  <c r="U442" i="9"/>
  <c r="G442" i="11"/>
  <c r="R131" i="9"/>
  <c r="D131" i="11"/>
  <c r="U128" i="9"/>
  <c r="G128" i="11"/>
  <c r="T91" i="9"/>
  <c r="F91" i="11"/>
  <c r="V91" i="9"/>
  <c r="H91" i="11"/>
  <c r="T122" i="9"/>
  <c r="F122" i="11"/>
  <c r="U110" i="9"/>
  <c r="G110" i="11"/>
  <c r="V110" i="9"/>
  <c r="H110" i="11"/>
  <c r="V151" i="9"/>
  <c r="H151" i="11"/>
  <c r="V119" i="9"/>
  <c r="H119" i="11"/>
  <c r="V106" i="9"/>
  <c r="H106" i="11"/>
  <c r="S106" i="9"/>
  <c r="E106" i="11"/>
  <c r="U94" i="9"/>
  <c r="G94" i="11"/>
  <c r="V94" i="9"/>
  <c r="H94" i="11"/>
  <c r="T94" i="9"/>
  <c r="F94" i="11"/>
  <c r="S164" i="9"/>
  <c r="E164" i="11"/>
  <c r="V155" i="9"/>
  <c r="H155" i="11"/>
  <c r="U155" i="9"/>
  <c r="G155" i="11"/>
  <c r="R96" i="9"/>
  <c r="D96" i="11"/>
  <c r="Q96" i="9"/>
  <c r="T57" i="9"/>
  <c r="F57" i="11"/>
  <c r="S121" i="9"/>
  <c r="E121" i="11"/>
  <c r="V152" i="9"/>
  <c r="H152" i="11"/>
  <c r="V116" i="9"/>
  <c r="H116" i="11"/>
  <c r="T95" i="9"/>
  <c r="F95" i="11"/>
  <c r="R169" i="9"/>
  <c r="AB169" i="9" s="1"/>
  <c r="D169" i="11"/>
  <c r="S170" i="9"/>
  <c r="E170" i="11"/>
  <c r="V288" i="9"/>
  <c r="H288" i="11"/>
  <c r="S379" i="9"/>
  <c r="E379" i="11"/>
  <c r="V180" i="9"/>
  <c r="H180" i="11"/>
  <c r="V357" i="9"/>
  <c r="H357" i="11"/>
  <c r="V330" i="9"/>
  <c r="H330" i="11"/>
  <c r="T455" i="9"/>
  <c r="F455" i="11"/>
  <c r="T488" i="9"/>
  <c r="F488" i="11"/>
  <c r="S493" i="9"/>
  <c r="E493" i="11"/>
  <c r="T134" i="9"/>
  <c r="F134" i="11"/>
  <c r="S134" i="9"/>
  <c r="E134" i="11"/>
  <c r="R102" i="9"/>
  <c r="D102" i="11"/>
  <c r="Q102" i="9"/>
  <c r="S126" i="9"/>
  <c r="E126" i="11"/>
  <c r="S105" i="9"/>
  <c r="E105" i="11"/>
  <c r="R137" i="9"/>
  <c r="D137" i="11"/>
  <c r="Q137" i="9"/>
  <c r="T364" i="9"/>
  <c r="F364" i="11"/>
  <c r="U454" i="9"/>
  <c r="G454" i="11"/>
  <c r="V165" i="9"/>
  <c r="H165" i="11"/>
  <c r="S165" i="9"/>
  <c r="E165" i="11"/>
  <c r="V148" i="9"/>
  <c r="H148" i="11"/>
  <c r="S123" i="9"/>
  <c r="E123" i="11"/>
  <c r="R105" i="9"/>
  <c r="D105" i="11"/>
  <c r="U105" i="9"/>
  <c r="G105" i="11"/>
  <c r="R136" i="9"/>
  <c r="D136" i="11"/>
  <c r="R100" i="9"/>
  <c r="D100" i="11"/>
  <c r="Q100" i="9"/>
  <c r="V111" i="9"/>
  <c r="H111" i="11"/>
  <c r="S111" i="9"/>
  <c r="E111" i="11"/>
  <c r="S213" i="9"/>
  <c r="E213" i="11"/>
  <c r="S256" i="9"/>
  <c r="E256" i="11"/>
  <c r="R463" i="9"/>
  <c r="D463" i="11"/>
  <c r="T456" i="9"/>
  <c r="F456" i="11"/>
  <c r="R474" i="9"/>
  <c r="D474" i="11"/>
  <c r="U196" i="9"/>
  <c r="G196" i="11"/>
  <c r="U282" i="9"/>
  <c r="G282" i="11"/>
  <c r="R290" i="9"/>
  <c r="D290" i="11"/>
  <c r="T324" i="9"/>
  <c r="F324" i="11"/>
  <c r="T480" i="9"/>
  <c r="F480" i="11"/>
  <c r="R162" i="9"/>
  <c r="D162" i="11"/>
  <c r="Q162" i="9"/>
  <c r="V162" i="9"/>
  <c r="H162" i="11"/>
  <c r="Q374" i="9"/>
  <c r="Q233" i="9"/>
  <c r="Q493" i="9"/>
  <c r="Q317" i="9"/>
  <c r="Q485" i="9"/>
  <c r="Q116" i="9"/>
  <c r="Q157" i="9"/>
  <c r="Q135" i="9"/>
  <c r="Q149" i="9"/>
  <c r="U101" i="9"/>
  <c r="G101" i="11"/>
  <c r="W101" i="9"/>
  <c r="Q101" i="9"/>
  <c r="T139" i="9"/>
  <c r="F139" i="11"/>
  <c r="U114" i="9"/>
  <c r="G114" i="11"/>
  <c r="T114" i="9"/>
  <c r="F114" i="11"/>
  <c r="T160" i="9"/>
  <c r="F160" i="11"/>
  <c r="S124" i="9"/>
  <c r="E124" i="11"/>
  <c r="S167" i="9"/>
  <c r="E167" i="11"/>
  <c r="S87" i="9"/>
  <c r="E87" i="11"/>
  <c r="U87" i="9"/>
  <c r="G87" i="11"/>
  <c r="V98" i="9"/>
  <c r="H98" i="11"/>
  <c r="R98" i="9"/>
  <c r="D98" i="11"/>
  <c r="Q98" i="9"/>
  <c r="S112" i="9"/>
  <c r="E112" i="11"/>
  <c r="T107" i="9"/>
  <c r="F107" i="11"/>
  <c r="S107" i="9"/>
  <c r="E107" i="11"/>
  <c r="V146" i="9"/>
  <c r="H146" i="11"/>
  <c r="R117" i="9"/>
  <c r="D117" i="11"/>
  <c r="Q117" i="9"/>
  <c r="T155" i="9"/>
  <c r="F155" i="11"/>
  <c r="S141" i="9"/>
  <c r="E141" i="11"/>
  <c r="T163" i="9"/>
  <c r="F163" i="11"/>
  <c r="U141" i="9"/>
  <c r="G141" i="11"/>
  <c r="U214" i="9"/>
  <c r="G214" i="11"/>
  <c r="R443" i="9"/>
  <c r="D443" i="11"/>
  <c r="S467" i="9"/>
  <c r="E467" i="11"/>
  <c r="T149" i="9"/>
  <c r="F149" i="11"/>
  <c r="S128" i="9"/>
  <c r="E128" i="11"/>
  <c r="R91" i="9"/>
  <c r="D91" i="11"/>
  <c r="Q91" i="9"/>
  <c r="U122" i="9"/>
  <c r="G122" i="11"/>
  <c r="T110" i="9"/>
  <c r="F110" i="11"/>
  <c r="S151" i="9"/>
  <c r="E151" i="11"/>
  <c r="R158" i="9"/>
  <c r="D158" i="11"/>
  <c r="Q158" i="9"/>
  <c r="T158" i="9"/>
  <c r="F158" i="11"/>
  <c r="R94" i="9"/>
  <c r="D94" i="11"/>
  <c r="Q94" i="9"/>
  <c r="V164" i="9"/>
  <c r="H164" i="11"/>
  <c r="W164" i="9"/>
  <c r="Q164" i="9"/>
  <c r="U57" i="9"/>
  <c r="G57" i="11"/>
  <c r="V153" i="9"/>
  <c r="H153" i="11"/>
  <c r="U152" i="9"/>
  <c r="G152" i="11"/>
  <c r="R116" i="9"/>
  <c r="D116" i="11"/>
  <c r="U116" i="9"/>
  <c r="G116" i="11"/>
  <c r="T159" i="9"/>
  <c r="F159" i="11"/>
  <c r="U127" i="9"/>
  <c r="G127" i="11"/>
  <c r="S95" i="9"/>
  <c r="E95" i="11"/>
  <c r="V292" i="9"/>
  <c r="H292" i="11"/>
  <c r="U233" i="9"/>
  <c r="G233" i="11"/>
  <c r="T367" i="9"/>
  <c r="F367" i="11"/>
  <c r="U211" i="9"/>
  <c r="G211" i="11"/>
  <c r="T246" i="9"/>
  <c r="AB246" i="9" s="1"/>
  <c r="F246" i="11"/>
  <c r="R259" i="9"/>
  <c r="D259" i="11"/>
  <c r="V212" i="9"/>
  <c r="H212" i="11"/>
  <c r="U268" i="9"/>
  <c r="G268" i="11"/>
  <c r="T356" i="9"/>
  <c r="F356" i="11"/>
  <c r="T341" i="9"/>
  <c r="F341" i="11"/>
  <c r="R134" i="9"/>
  <c r="D134" i="11"/>
  <c r="Q134" i="9"/>
  <c r="U148" i="9"/>
  <c r="G148" i="11"/>
  <c r="T329" i="9"/>
  <c r="F329" i="11"/>
  <c r="U364" i="9"/>
  <c r="G364" i="11"/>
  <c r="R454" i="9"/>
  <c r="D454" i="11"/>
  <c r="R165" i="9"/>
  <c r="D165" i="11"/>
  <c r="Q165" i="9"/>
  <c r="U165" i="9"/>
  <c r="G165" i="11"/>
  <c r="T148" i="9"/>
  <c r="F148" i="11"/>
  <c r="T123" i="9"/>
  <c r="F123" i="11"/>
  <c r="R123" i="9"/>
  <c r="D123" i="11"/>
  <c r="Q123" i="9"/>
  <c r="S138" i="9"/>
  <c r="E138" i="11"/>
  <c r="T137" i="9"/>
  <c r="F137" i="11"/>
  <c r="S100" i="9"/>
  <c r="E100" i="11"/>
  <c r="T143" i="9"/>
  <c r="F143" i="11"/>
  <c r="V213" i="9"/>
  <c r="H213" i="11"/>
  <c r="U201" i="9"/>
  <c r="G201" i="11"/>
  <c r="U269" i="9"/>
  <c r="G269" i="11"/>
  <c r="U195" i="9"/>
  <c r="G195" i="11"/>
  <c r="T225" i="9"/>
  <c r="F225" i="11"/>
  <c r="R328" i="9"/>
  <c r="D328" i="11"/>
  <c r="S284" i="9"/>
  <c r="AB284" i="9" s="1"/>
  <c r="E284" i="11"/>
  <c r="S474" i="9"/>
  <c r="E474" i="11"/>
  <c r="S196" i="9"/>
  <c r="AB196" i="9" s="1"/>
  <c r="E196" i="11"/>
  <c r="U312" i="9"/>
  <c r="G312" i="11"/>
  <c r="V343" i="9"/>
  <c r="H343" i="11"/>
  <c r="T408" i="9"/>
  <c r="F408" i="11"/>
  <c r="T471" i="9"/>
  <c r="F471" i="11"/>
  <c r="V290" i="9"/>
  <c r="H290" i="11"/>
  <c r="S362" i="9"/>
  <c r="E362" i="11"/>
  <c r="T399" i="9"/>
  <c r="F399" i="11"/>
  <c r="V457" i="9"/>
  <c r="H457" i="11"/>
  <c r="R130" i="9"/>
  <c r="D130" i="11"/>
  <c r="Q130" i="9"/>
  <c r="U130" i="9"/>
  <c r="G130" i="11"/>
  <c r="Q193" i="9"/>
  <c r="Q373" i="9"/>
  <c r="Q197" i="9"/>
  <c r="Q437" i="9"/>
  <c r="Q259" i="9"/>
  <c r="Q169" i="9"/>
  <c r="Q407" i="9"/>
  <c r="Q170" i="9"/>
  <c r="Q481" i="9"/>
  <c r="Q436" i="9"/>
  <c r="Q419" i="9"/>
  <c r="Q372" i="9"/>
  <c r="Q341" i="9"/>
  <c r="Q160" i="9"/>
  <c r="Q488" i="9"/>
  <c r="Q271" i="9"/>
  <c r="Q463" i="9"/>
  <c r="Q140" i="9"/>
  <c r="Q97" i="9"/>
  <c r="Q163" i="9"/>
  <c r="Q118" i="9"/>
  <c r="Q92" i="9"/>
  <c r="Q129" i="9"/>
  <c r="Q161" i="9"/>
  <c r="Q151" i="9"/>
  <c r="V101" i="9"/>
  <c r="H101" i="11"/>
  <c r="S101" i="9"/>
  <c r="E101" i="11"/>
  <c r="S139" i="9"/>
  <c r="E139" i="11"/>
  <c r="V114" i="9"/>
  <c r="H114" i="11"/>
  <c r="R114" i="9"/>
  <c r="D114" i="11"/>
  <c r="Q114" i="9"/>
  <c r="R167" i="9"/>
  <c r="D167" i="11"/>
  <c r="Q167" i="9"/>
  <c r="V87" i="9"/>
  <c r="H87" i="11"/>
  <c r="S132" i="9"/>
  <c r="E132" i="11"/>
  <c r="S133" i="9"/>
  <c r="E133" i="11"/>
  <c r="T112" i="9"/>
  <c r="F112" i="11"/>
  <c r="U107" i="9"/>
  <c r="G107" i="11"/>
  <c r="T146" i="9"/>
  <c r="F146" i="11"/>
  <c r="T117" i="9"/>
  <c r="F117" i="11"/>
  <c r="R150" i="9"/>
  <c r="D150" i="11"/>
  <c r="V189" i="9"/>
  <c r="H189" i="11"/>
  <c r="U436" i="9"/>
  <c r="G436" i="11"/>
  <c r="U485" i="9"/>
  <c r="G485" i="11"/>
  <c r="U437" i="9"/>
  <c r="G437" i="11"/>
  <c r="R490" i="9"/>
  <c r="D490" i="11"/>
  <c r="U473" i="9"/>
  <c r="G473" i="11"/>
  <c r="U149" i="9"/>
  <c r="G149" i="11"/>
  <c r="V149" i="9"/>
  <c r="H149" i="11"/>
  <c r="T128" i="9"/>
  <c r="F128" i="11"/>
  <c r="AM91" i="9"/>
  <c r="I91" i="11" s="1"/>
  <c r="V122" i="9"/>
  <c r="H122" i="11"/>
  <c r="R122" i="9"/>
  <c r="D122" i="11"/>
  <c r="Q122" i="9"/>
  <c r="R110" i="9"/>
  <c r="D110" i="11"/>
  <c r="Q110" i="9"/>
  <c r="S110" i="9"/>
  <c r="E110" i="11"/>
  <c r="S108" i="9"/>
  <c r="E108" i="11"/>
  <c r="U106" i="9"/>
  <c r="G106" i="11"/>
  <c r="T106" i="9"/>
  <c r="F106" i="11"/>
  <c r="U158" i="9"/>
  <c r="G158" i="11"/>
  <c r="S94" i="9"/>
  <c r="E94" i="11"/>
  <c r="U164" i="9"/>
  <c r="G164" i="11"/>
  <c r="R155" i="9"/>
  <c r="D155" i="11"/>
  <c r="Q155" i="9"/>
  <c r="S155" i="9"/>
  <c r="E155" i="11"/>
  <c r="U96" i="9"/>
  <c r="G96" i="11"/>
  <c r="S96" i="9"/>
  <c r="E96" i="11"/>
  <c r="U153" i="9"/>
  <c r="G153" i="11"/>
  <c r="R121" i="9"/>
  <c r="D121" i="11"/>
  <c r="R152" i="9"/>
  <c r="D152" i="11"/>
  <c r="T116" i="9"/>
  <c r="F116" i="11"/>
  <c r="S116" i="9"/>
  <c r="E116" i="11"/>
  <c r="S159" i="9"/>
  <c r="E159" i="11"/>
  <c r="T127" i="9"/>
  <c r="F127" i="11"/>
  <c r="V95" i="9"/>
  <c r="H95" i="11"/>
  <c r="V169" i="9"/>
  <c r="H169" i="11"/>
  <c r="S386" i="9"/>
  <c r="E386" i="11"/>
  <c r="U170" i="9"/>
  <c r="G170" i="11"/>
  <c r="U234" i="9"/>
  <c r="G234" i="11"/>
  <c r="U248" i="9"/>
  <c r="G248" i="11"/>
  <c r="R211" i="9"/>
  <c r="D211" i="11"/>
  <c r="U379" i="9"/>
  <c r="G379" i="11"/>
  <c r="V259" i="9"/>
  <c r="H259" i="11"/>
  <c r="S361" i="9"/>
  <c r="E361" i="11"/>
  <c r="T237" i="9"/>
  <c r="F237" i="11"/>
  <c r="S418" i="9"/>
  <c r="E418" i="11"/>
  <c r="V455" i="9"/>
  <c r="H455" i="11"/>
  <c r="U341" i="9"/>
  <c r="G341" i="11"/>
  <c r="S381" i="9"/>
  <c r="E381" i="11"/>
  <c r="T468" i="9"/>
  <c r="F468" i="11"/>
  <c r="U317" i="9"/>
  <c r="G317" i="11"/>
  <c r="V134" i="9"/>
  <c r="H134" i="11"/>
  <c r="S102" i="9"/>
  <c r="E102" i="11"/>
  <c r="V102" i="9"/>
  <c r="H102" i="11"/>
  <c r="R126" i="9"/>
  <c r="D126" i="11"/>
  <c r="Q126" i="9"/>
  <c r="U126" i="9"/>
  <c r="G126" i="11"/>
  <c r="V121" i="9"/>
  <c r="H121" i="11"/>
  <c r="S321" i="9"/>
  <c r="E321" i="11"/>
  <c r="U329" i="9"/>
  <c r="G329" i="11"/>
  <c r="V92" i="9"/>
  <c r="H92" i="11"/>
  <c r="S148" i="9"/>
  <c r="E148" i="11"/>
  <c r="V123" i="9"/>
  <c r="H123" i="11"/>
  <c r="T138" i="9"/>
  <c r="F138" i="11"/>
  <c r="V138" i="9"/>
  <c r="H138" i="11"/>
  <c r="V100" i="9"/>
  <c r="H100" i="11"/>
  <c r="U143" i="9"/>
  <c r="G143" i="11"/>
  <c r="V143" i="9"/>
  <c r="H143" i="11"/>
  <c r="U111" i="9"/>
  <c r="G111" i="11"/>
  <c r="R256" i="9"/>
  <c r="D256" i="11"/>
  <c r="R271" i="9"/>
  <c r="D271" i="11"/>
  <c r="T474" i="9"/>
  <c r="F474" i="11"/>
  <c r="U253" i="9"/>
  <c r="G253" i="11"/>
  <c r="V312" i="9"/>
  <c r="H312" i="11"/>
  <c r="U408" i="9"/>
  <c r="G408" i="11"/>
  <c r="U471" i="9"/>
  <c r="G471" i="11"/>
  <c r="V324" i="9"/>
  <c r="H324" i="11"/>
  <c r="U362" i="9"/>
  <c r="G362" i="11"/>
  <c r="U480" i="9"/>
  <c r="G480" i="11"/>
  <c r="T162" i="9"/>
  <c r="F162" i="11"/>
  <c r="S162" i="9"/>
  <c r="E162" i="11"/>
  <c r="T130" i="9"/>
  <c r="F130" i="11"/>
  <c r="AI190" i="9"/>
  <c r="AL190" i="9"/>
  <c r="AK190" i="9"/>
  <c r="AL395" i="9"/>
  <c r="AK186" i="9"/>
  <c r="AH395" i="9"/>
  <c r="AI186" i="9"/>
  <c r="AI395" i="9"/>
  <c r="AJ395" i="9"/>
  <c r="AL186" i="9"/>
  <c r="AJ186" i="9"/>
  <c r="D2" i="11"/>
  <c r="R2" i="9"/>
  <c r="AK219" i="9"/>
  <c r="AJ219" i="9"/>
  <c r="AI219" i="9"/>
  <c r="AL219" i="9"/>
  <c r="AH219" i="9"/>
  <c r="AL188" i="9"/>
  <c r="AH188" i="9"/>
  <c r="AI188" i="9"/>
  <c r="AK188" i="9"/>
  <c r="AJ188" i="9"/>
  <c r="AH276" i="9"/>
  <c r="AI276" i="9"/>
  <c r="AL276" i="9"/>
  <c r="AJ276" i="9"/>
  <c r="AK276" i="9"/>
  <c r="AH291" i="9"/>
  <c r="AK291" i="9"/>
  <c r="AJ291" i="9"/>
  <c r="AL291" i="9"/>
  <c r="AI291" i="9"/>
  <c r="AI187" i="9"/>
  <c r="AJ187" i="9"/>
  <c r="AL187" i="9"/>
  <c r="AK187" i="9"/>
  <c r="AH187" i="9"/>
  <c r="AK220" i="9"/>
  <c r="AL220" i="9"/>
  <c r="AI220" i="9"/>
  <c r="AJ220" i="9"/>
  <c r="AH220" i="9"/>
  <c r="AL465" i="9"/>
  <c r="AH465" i="9"/>
  <c r="AK465" i="9"/>
  <c r="AJ465" i="9"/>
  <c r="AI465" i="9"/>
  <c r="AL351" i="9"/>
  <c r="AI351" i="9"/>
  <c r="AH351" i="9"/>
  <c r="AK351" i="9"/>
  <c r="AJ351" i="9"/>
  <c r="AK424" i="9"/>
  <c r="AH424" i="9"/>
  <c r="AJ424" i="9"/>
  <c r="AL424" i="9"/>
  <c r="AI424" i="9"/>
  <c r="AJ327" i="9"/>
  <c r="AL327" i="9"/>
  <c r="AI327" i="9"/>
  <c r="AK327" i="9"/>
  <c r="AH327" i="9"/>
  <c r="AH273" i="9"/>
  <c r="AJ273" i="9"/>
  <c r="AL273" i="9"/>
  <c r="AI273" i="9"/>
  <c r="AK273" i="9"/>
  <c r="AL393" i="9"/>
  <c r="AK393" i="9"/>
  <c r="AJ393" i="9"/>
  <c r="AI393" i="9"/>
  <c r="AH393" i="9"/>
  <c r="AK451" i="9"/>
  <c r="AL451" i="9"/>
  <c r="AI451" i="9"/>
  <c r="AH451" i="9"/>
  <c r="AJ451" i="9"/>
  <c r="AJ244" i="9"/>
  <c r="AH244" i="9"/>
  <c r="AI244" i="9"/>
  <c r="AK244" i="9"/>
  <c r="AL244" i="9"/>
  <c r="AJ319" i="9"/>
  <c r="AL319" i="9"/>
  <c r="AI319" i="9"/>
  <c r="AH319" i="9"/>
  <c r="AK319" i="9"/>
  <c r="AK360" i="9"/>
  <c r="AJ360" i="9"/>
  <c r="AL360" i="9"/>
  <c r="AI360" i="9"/>
  <c r="AH360" i="9"/>
  <c r="AL433" i="9"/>
  <c r="AJ433" i="9"/>
  <c r="AK433" i="9"/>
  <c r="AH433" i="9"/>
  <c r="AI433" i="9"/>
  <c r="AJ427" i="9"/>
  <c r="AK427" i="9"/>
  <c r="AL427" i="9"/>
  <c r="AI427" i="9"/>
  <c r="AH427" i="9"/>
  <c r="AH247" i="9"/>
  <c r="AI247" i="9"/>
  <c r="AJ247" i="9"/>
  <c r="AL247" i="9"/>
  <c r="AK247" i="9"/>
  <c r="AJ389" i="9"/>
  <c r="AK389" i="9"/>
  <c r="AI389" i="9"/>
  <c r="AL389" i="9"/>
  <c r="AH389" i="9"/>
  <c r="AL402" i="9"/>
  <c r="AJ402" i="9"/>
  <c r="AI402" i="9"/>
  <c r="AK402" i="9"/>
  <c r="AH402" i="9"/>
  <c r="AL337" i="9"/>
  <c r="AJ337" i="9"/>
  <c r="AH337" i="9"/>
  <c r="AK337" i="9"/>
  <c r="AI337" i="9"/>
  <c r="AK450" i="9"/>
  <c r="AJ450" i="9"/>
  <c r="AI450" i="9"/>
  <c r="AL450" i="9"/>
  <c r="AH450" i="9"/>
  <c r="AK476" i="9"/>
  <c r="AH476" i="9"/>
  <c r="AL476" i="9"/>
  <c r="AI476" i="9"/>
  <c r="AJ476" i="9"/>
  <c r="AI198" i="9"/>
  <c r="AK198" i="9"/>
  <c r="AL198" i="9"/>
  <c r="AJ198" i="9"/>
  <c r="AH198" i="9"/>
  <c r="AL310" i="9"/>
  <c r="AI310" i="9"/>
  <c r="AH310" i="9"/>
  <c r="AK310" i="9"/>
  <c r="AJ310" i="9"/>
  <c r="AK401" i="9"/>
  <c r="AL401" i="9"/>
  <c r="AI401" i="9"/>
  <c r="AJ401" i="9"/>
  <c r="AH401" i="9"/>
  <c r="AI181" i="9"/>
  <c r="AK181" i="9"/>
  <c r="AJ181" i="9"/>
  <c r="AH181" i="9"/>
  <c r="AL181" i="9"/>
  <c r="AJ185" i="9"/>
  <c r="AL185" i="9"/>
  <c r="AI185" i="9"/>
  <c r="AH185" i="9"/>
  <c r="AK185" i="9"/>
  <c r="AI258" i="9"/>
  <c r="AL258" i="9"/>
  <c r="AJ258" i="9"/>
  <c r="AH258" i="9"/>
  <c r="AK258" i="9"/>
  <c r="AL257" i="9"/>
  <c r="AI257" i="9"/>
  <c r="AH257" i="9"/>
  <c r="AJ257" i="9"/>
  <c r="AK257" i="9"/>
  <c r="AK394" i="9"/>
  <c r="AL394" i="9"/>
  <c r="AI394" i="9"/>
  <c r="AJ394" i="9"/>
  <c r="AH394" i="9"/>
  <c r="AK78" i="9"/>
  <c r="AJ78" i="9"/>
  <c r="AI78" i="9"/>
  <c r="AL78" i="9"/>
  <c r="J12" i="8"/>
  <c r="AB155" i="9" l="1"/>
  <c r="AB151" i="9"/>
  <c r="AB441" i="9"/>
  <c r="AC479" i="9"/>
  <c r="AF301" i="9"/>
  <c r="AB68" i="9"/>
  <c r="AF300" i="9"/>
  <c r="AB468" i="9"/>
  <c r="AB452" i="9"/>
  <c r="AF9" i="9"/>
  <c r="AB79" i="9"/>
  <c r="AB294" i="9"/>
  <c r="AF388" i="9"/>
  <c r="AB227" i="9"/>
  <c r="AB399" i="9"/>
  <c r="AB94" i="9"/>
  <c r="AB122" i="9"/>
  <c r="AB107" i="9"/>
  <c r="AB386" i="9"/>
  <c r="AB121" i="9"/>
  <c r="AE270" i="9"/>
  <c r="AB225" i="9"/>
  <c r="AB120" i="9"/>
  <c r="AB147" i="9"/>
  <c r="AB270" i="9"/>
  <c r="AB229" i="9"/>
  <c r="AB245" i="9"/>
  <c r="AB90" i="9"/>
  <c r="AB200" i="9"/>
  <c r="AB223" i="9"/>
  <c r="AB49" i="9"/>
  <c r="AD497" i="9"/>
  <c r="AB135" i="9"/>
  <c r="AF491" i="9"/>
  <c r="AF264" i="9"/>
  <c r="AB457" i="9"/>
  <c r="AB269" i="9"/>
  <c r="AE183" i="9"/>
  <c r="AB391" i="9"/>
  <c r="AC294" i="9"/>
  <c r="AD457" i="9"/>
  <c r="AD361" i="9"/>
  <c r="AB170" i="9"/>
  <c r="AE347" i="9"/>
  <c r="AC243" i="9"/>
  <c r="AB382" i="9"/>
  <c r="AB426" i="9"/>
  <c r="AB202" i="9"/>
  <c r="AB33" i="9"/>
  <c r="AB379" i="9"/>
  <c r="AB228" i="9"/>
  <c r="AB403" i="9"/>
  <c r="AB65" i="9"/>
  <c r="AE404" i="9"/>
  <c r="AE241" i="9"/>
  <c r="AB203" i="9"/>
  <c r="AB296" i="9"/>
  <c r="AB145" i="9"/>
  <c r="AB411" i="9"/>
  <c r="AB304" i="9"/>
  <c r="AB238" i="9"/>
  <c r="AB336" i="9"/>
  <c r="AF15" i="9"/>
  <c r="AC390" i="9"/>
  <c r="AF157" i="9"/>
  <c r="AG157" i="9" s="1"/>
  <c r="AI157" i="9" s="1"/>
  <c r="AE103" i="9"/>
  <c r="AF466" i="9"/>
  <c r="AB285" i="9"/>
  <c r="AB279" i="9"/>
  <c r="AB171" i="9"/>
  <c r="AD383" i="9"/>
  <c r="AB454" i="9"/>
  <c r="AD49" i="9"/>
  <c r="AE39" i="9"/>
  <c r="AB216" i="9"/>
  <c r="AH60" i="9"/>
  <c r="AI60" i="9"/>
  <c r="AJ60" i="9"/>
  <c r="AK60" i="9"/>
  <c r="AL60" i="9"/>
  <c r="AK173" i="9"/>
  <c r="AI173" i="9"/>
  <c r="AL173" i="9"/>
  <c r="AH173" i="9"/>
  <c r="AJ173" i="9"/>
  <c r="AL489" i="9"/>
  <c r="AJ489" i="9"/>
  <c r="AK489" i="9"/>
  <c r="AI489" i="9"/>
  <c r="AH489" i="9"/>
  <c r="AC58" i="9"/>
  <c r="AB160" i="9"/>
  <c r="AF49" i="9"/>
  <c r="AB113" i="9"/>
  <c r="AF413" i="9"/>
  <c r="AB194" i="9"/>
  <c r="AC256" i="9"/>
  <c r="AB111" i="9"/>
  <c r="AB131" i="9"/>
  <c r="AB213" i="9"/>
  <c r="AB226" i="9"/>
  <c r="AB467" i="9"/>
  <c r="AB254" i="9"/>
  <c r="AB470" i="9"/>
  <c r="AI302" i="9"/>
  <c r="AB141" i="9"/>
  <c r="AC388" i="9"/>
  <c r="AF426" i="9"/>
  <c r="AB445" i="9"/>
  <c r="AB385" i="9"/>
  <c r="AB179" i="9"/>
  <c r="AB485" i="9"/>
  <c r="AB400" i="9"/>
  <c r="AJ166" i="9"/>
  <c r="AH166" i="9"/>
  <c r="AB272" i="9"/>
  <c r="AB493" i="9"/>
  <c r="AE115" i="9"/>
  <c r="AB63" i="9"/>
  <c r="AB85" i="9"/>
  <c r="AB217" i="9"/>
  <c r="AB398" i="9"/>
  <c r="AD64" i="9"/>
  <c r="AF349" i="9"/>
  <c r="AB388" i="9"/>
  <c r="AB434" i="9"/>
  <c r="AB423" i="9"/>
  <c r="AB438" i="9"/>
  <c r="AE410" i="9"/>
  <c r="AC349" i="9"/>
  <c r="AF252" i="9"/>
  <c r="AG252" i="9" s="1"/>
  <c r="AB332" i="9"/>
  <c r="AB206" i="9"/>
  <c r="AC486" i="9"/>
  <c r="AD469" i="9"/>
  <c r="AF346" i="9"/>
  <c r="AB408" i="9"/>
  <c r="AB134" i="9"/>
  <c r="AB356" i="9"/>
  <c r="AB127" i="9"/>
  <c r="AB57" i="9"/>
  <c r="AB136" i="9"/>
  <c r="AB149" i="9"/>
  <c r="AC429" i="9"/>
  <c r="AD225" i="9"/>
  <c r="AF396" i="9"/>
  <c r="AF330" i="9"/>
  <c r="AD386" i="9"/>
  <c r="AB193" i="9"/>
  <c r="AB125" i="9"/>
  <c r="AB212" i="9"/>
  <c r="AB292" i="9"/>
  <c r="AB384" i="9"/>
  <c r="AB234" i="9"/>
  <c r="AB437" i="9"/>
  <c r="AB361" i="9"/>
  <c r="AB340" i="9"/>
  <c r="AC411" i="9"/>
  <c r="AB446" i="9"/>
  <c r="AE344" i="9"/>
  <c r="AE470" i="9"/>
  <c r="AD81" i="9"/>
  <c r="AB491" i="9"/>
  <c r="AB9" i="9"/>
  <c r="AB435" i="9"/>
  <c r="AB81" i="9"/>
  <c r="AE349" i="9"/>
  <c r="AD354" i="9"/>
  <c r="AE84" i="9"/>
  <c r="AB447" i="9"/>
  <c r="AB165" i="9"/>
  <c r="AB443" i="9"/>
  <c r="AB162" i="9"/>
  <c r="AB96" i="9"/>
  <c r="AB150" i="9"/>
  <c r="AJ302" i="9"/>
  <c r="AD456" i="9"/>
  <c r="AD359" i="9"/>
  <c r="AB275" i="9"/>
  <c r="AB138" i="9"/>
  <c r="AB180" i="9"/>
  <c r="AC418" i="9"/>
  <c r="AE299" i="9"/>
  <c r="AB376" i="9"/>
  <c r="AF328" i="9"/>
  <c r="AB344" i="9"/>
  <c r="AE229" i="9"/>
  <c r="AF499" i="9"/>
  <c r="AB77" i="9"/>
  <c r="AB471" i="9"/>
  <c r="AB178" i="9"/>
  <c r="AB490" i="9"/>
  <c r="AB481" i="9"/>
  <c r="AB326" i="9"/>
  <c r="AK166" i="9"/>
  <c r="AD52" i="9"/>
  <c r="AD297" i="9"/>
  <c r="AC498" i="9"/>
  <c r="AB40" i="9"/>
  <c r="AC299" i="9"/>
  <c r="AB288" i="9"/>
  <c r="AB174" i="9"/>
  <c r="AB492" i="9"/>
  <c r="AC88" i="9"/>
  <c r="AD423" i="9"/>
  <c r="AE216" i="9"/>
  <c r="AC55" i="9"/>
  <c r="AD124" i="9"/>
  <c r="AE124" i="9"/>
  <c r="AF124" i="9"/>
  <c r="AC124" i="9"/>
  <c r="AB124" i="9"/>
  <c r="AD311" i="9"/>
  <c r="AE311" i="9"/>
  <c r="AF311" i="9"/>
  <c r="AD357" i="9"/>
  <c r="AC357" i="9"/>
  <c r="AB357" i="9"/>
  <c r="AF357" i="9"/>
  <c r="AE357" i="9"/>
  <c r="AD2" i="9"/>
  <c r="AC2" i="9"/>
  <c r="AE2" i="9"/>
  <c r="AB2" i="9"/>
  <c r="AF271" i="9"/>
  <c r="AE271" i="9"/>
  <c r="AD271" i="9"/>
  <c r="AC271" i="9"/>
  <c r="AB126" i="9"/>
  <c r="AB110" i="9"/>
  <c r="AD259" i="9"/>
  <c r="AC259" i="9"/>
  <c r="AF259" i="9"/>
  <c r="AE259" i="9"/>
  <c r="AC95" i="9"/>
  <c r="AF95" i="9"/>
  <c r="AE95" i="9"/>
  <c r="AD95" i="9"/>
  <c r="AE116" i="9"/>
  <c r="AC116" i="9"/>
  <c r="AD116" i="9"/>
  <c r="AF116" i="9"/>
  <c r="AB164" i="9"/>
  <c r="AF98" i="9"/>
  <c r="AG98" i="9" s="1"/>
  <c r="AC98" i="9"/>
  <c r="AD98" i="9"/>
  <c r="AE98" i="9"/>
  <c r="AB101" i="9"/>
  <c r="AE381" i="9"/>
  <c r="AF308" i="9"/>
  <c r="AC308" i="9"/>
  <c r="AE308" i="9"/>
  <c r="AB308" i="9"/>
  <c r="AC316" i="9"/>
  <c r="AB218" i="9"/>
  <c r="AE218" i="9"/>
  <c r="AC218" i="9"/>
  <c r="AD218" i="9"/>
  <c r="AF218" i="9"/>
  <c r="AG218" i="9" s="1"/>
  <c r="AI218" i="9" s="1"/>
  <c r="AE69" i="9"/>
  <c r="AD69" i="9"/>
  <c r="AF69" i="9"/>
  <c r="AC69" i="9"/>
  <c r="AC343" i="9"/>
  <c r="AD343" i="9"/>
  <c r="AB343" i="9"/>
  <c r="AF343" i="9"/>
  <c r="AE343" i="9"/>
  <c r="AC233" i="9"/>
  <c r="AF233" i="9"/>
  <c r="AD233" i="9"/>
  <c r="AE233" i="9"/>
  <c r="AE92" i="9"/>
  <c r="AF92" i="9"/>
  <c r="AC92" i="9"/>
  <c r="AD92" i="9"/>
  <c r="AE59" i="9"/>
  <c r="AC322" i="9"/>
  <c r="AB322" i="9"/>
  <c r="AF265" i="9"/>
  <c r="AC265" i="9"/>
  <c r="AD265" i="9"/>
  <c r="AE265" i="9"/>
  <c r="AC447" i="9"/>
  <c r="AF82" i="9"/>
  <c r="AE142" i="9"/>
  <c r="AB69" i="9"/>
  <c r="AB482" i="9"/>
  <c r="AB15" i="9"/>
  <c r="AB444" i="9"/>
  <c r="AB95" i="9"/>
  <c r="AB453" i="9"/>
  <c r="AB311" i="9"/>
  <c r="AB58" i="9"/>
  <c r="AE274" i="9"/>
  <c r="AD58" i="9"/>
  <c r="AB231" i="9"/>
  <c r="AC158" i="9"/>
  <c r="AD158" i="9"/>
  <c r="AE158" i="9"/>
  <c r="AF158" i="9"/>
  <c r="AB158" i="9"/>
  <c r="AE162" i="9"/>
  <c r="AC162" i="9"/>
  <c r="AD162" i="9"/>
  <c r="AF162" i="9"/>
  <c r="AD474" i="9"/>
  <c r="AF474" i="9"/>
  <c r="AE474" i="9"/>
  <c r="AC474" i="9"/>
  <c r="AB474" i="9"/>
  <c r="AF463" i="9"/>
  <c r="AD463" i="9"/>
  <c r="AE463" i="9"/>
  <c r="AC463" i="9"/>
  <c r="AC137" i="9"/>
  <c r="AD137" i="9"/>
  <c r="AF137" i="9"/>
  <c r="AE137" i="9"/>
  <c r="AB137" i="9"/>
  <c r="AC96" i="9"/>
  <c r="AE96" i="9"/>
  <c r="AF96" i="9"/>
  <c r="AG96" i="9" s="1"/>
  <c r="AD96" i="9"/>
  <c r="AC146" i="9"/>
  <c r="AF146" i="9"/>
  <c r="AE146" i="9"/>
  <c r="AD146" i="9"/>
  <c r="AB146" i="9"/>
  <c r="AC112" i="9"/>
  <c r="AF112" i="9"/>
  <c r="AE112" i="9"/>
  <c r="AB112" i="9"/>
  <c r="AD112" i="9"/>
  <c r="AC159" i="9"/>
  <c r="AE159" i="9"/>
  <c r="AF159" i="9"/>
  <c r="AD159" i="9"/>
  <c r="AB159" i="9"/>
  <c r="AG158" i="9"/>
  <c r="AB105" i="9"/>
  <c r="AF385" i="9"/>
  <c r="AB365" i="9"/>
  <c r="AD262" i="9"/>
  <c r="AC262" i="9"/>
  <c r="AE262" i="9"/>
  <c r="AF262" i="9"/>
  <c r="AB262" i="9"/>
  <c r="AB154" i="9"/>
  <c r="AD350" i="9"/>
  <c r="AB373" i="9"/>
  <c r="AC304" i="9"/>
  <c r="AF104" i="9"/>
  <c r="AD104" i="9"/>
  <c r="AE104" i="9"/>
  <c r="AB104" i="9"/>
  <c r="AF115" i="9"/>
  <c r="AD115" i="9"/>
  <c r="AC115" i="9"/>
  <c r="AD314" i="9"/>
  <c r="AF314" i="9"/>
  <c r="AC314" i="9"/>
  <c r="AE314" i="9"/>
  <c r="AC47" i="9"/>
  <c r="AD85" i="9"/>
  <c r="AE85" i="9"/>
  <c r="AF85" i="9"/>
  <c r="AF101" i="9"/>
  <c r="AC101" i="9"/>
  <c r="AE101" i="9"/>
  <c r="AD101" i="9"/>
  <c r="AD27" i="9"/>
  <c r="AE27" i="9"/>
  <c r="AF27" i="9"/>
  <c r="AC27" i="9"/>
  <c r="AB27" i="9"/>
  <c r="AB333" i="9"/>
  <c r="AE333" i="9"/>
  <c r="AD333" i="9"/>
  <c r="AC333" i="9"/>
  <c r="AF333" i="9"/>
  <c r="AG333" i="9" s="1"/>
  <c r="AI333" i="9" s="1"/>
  <c r="AE307" i="9"/>
  <c r="AC307" i="9"/>
  <c r="AF307" i="9"/>
  <c r="AB307" i="9"/>
  <c r="AE281" i="9"/>
  <c r="AB281" i="9"/>
  <c r="AC281" i="9"/>
  <c r="AD281" i="9"/>
  <c r="AC3" i="9"/>
  <c r="AD3" i="9"/>
  <c r="AE3" i="9"/>
  <c r="AF53" i="9"/>
  <c r="AC53" i="9"/>
  <c r="AE53" i="9"/>
  <c r="AB53" i="9"/>
  <c r="AD53" i="9"/>
  <c r="AG413" i="9"/>
  <c r="AE13" i="9"/>
  <c r="AD13" i="9"/>
  <c r="AC13" i="9"/>
  <c r="AB13" i="9"/>
  <c r="AF58" i="9"/>
  <c r="AG58" i="9" s="1"/>
  <c r="AL58" i="9" s="1"/>
  <c r="AB405" i="9"/>
  <c r="AD63" i="9"/>
  <c r="AC83" i="9"/>
  <c r="AF486" i="9"/>
  <c r="AB74" i="9"/>
  <c r="AB495" i="9"/>
  <c r="AF177" i="9"/>
  <c r="AF479" i="9"/>
  <c r="AG479" i="9" s="1"/>
  <c r="AI479" i="9" s="1"/>
  <c r="AB108" i="9"/>
  <c r="AF125" i="9"/>
  <c r="AB274" i="9"/>
  <c r="AB30" i="9"/>
  <c r="AB280" i="9"/>
  <c r="AB48" i="9"/>
  <c r="AB369" i="9"/>
  <c r="AF398" i="9"/>
  <c r="AG398" i="9" s="1"/>
  <c r="AB428" i="9"/>
  <c r="AB475" i="9"/>
  <c r="AB314" i="9"/>
  <c r="AB92" i="9"/>
  <c r="AB421" i="9"/>
  <c r="AB241" i="9"/>
  <c r="AB233" i="9"/>
  <c r="AB116" i="9"/>
  <c r="AB271" i="9"/>
  <c r="AB84" i="9"/>
  <c r="AB469" i="9"/>
  <c r="AB47" i="9"/>
  <c r="AC398" i="9"/>
  <c r="AC85" i="9"/>
  <c r="AE322" i="9"/>
  <c r="AF13" i="9"/>
  <c r="AD123" i="9"/>
  <c r="AC123" i="9"/>
  <c r="AF123" i="9"/>
  <c r="AE123" i="9"/>
  <c r="AD212" i="9"/>
  <c r="AF212" i="9"/>
  <c r="AG212" i="9" s="1"/>
  <c r="AC212" i="9"/>
  <c r="AE212" i="9"/>
  <c r="AE472" i="9"/>
  <c r="AF472" i="9"/>
  <c r="AD472" i="9"/>
  <c r="AC472" i="9"/>
  <c r="AB472" i="9"/>
  <c r="AE72" i="9"/>
  <c r="AC72" i="9"/>
  <c r="AB72" i="9"/>
  <c r="AF72" i="9"/>
  <c r="AG72" i="9" s="1"/>
  <c r="AL72" i="9" s="1"/>
  <c r="AD72" i="9"/>
  <c r="AC235" i="9"/>
  <c r="AF235" i="9"/>
  <c r="AE235" i="9"/>
  <c r="AD235" i="9"/>
  <c r="AC484" i="9"/>
  <c r="AF484" i="9"/>
  <c r="AE484" i="9"/>
  <c r="AD484" i="9"/>
  <c r="AB484" i="9"/>
  <c r="AC431" i="9"/>
  <c r="AE431" i="9"/>
  <c r="AB431" i="9"/>
  <c r="AD431" i="9"/>
  <c r="AF431" i="9"/>
  <c r="AF338" i="9"/>
  <c r="AG338" i="9" s="1"/>
  <c r="AJ338" i="9" s="1"/>
  <c r="AC338" i="9"/>
  <c r="AD338" i="9"/>
  <c r="AE338" i="9"/>
  <c r="AE409" i="9"/>
  <c r="AC409" i="9"/>
  <c r="AF409" i="9"/>
  <c r="AD409" i="9"/>
  <c r="AB409" i="9"/>
  <c r="AF406" i="9"/>
  <c r="AC406" i="9"/>
  <c r="AD406" i="9"/>
  <c r="AE406" i="9"/>
  <c r="AB406" i="9"/>
  <c r="AC478" i="9"/>
  <c r="AD478" i="9"/>
  <c r="AE478" i="9"/>
  <c r="AF478" i="9"/>
  <c r="AC432" i="9"/>
  <c r="AD432" i="9"/>
  <c r="AF432" i="9"/>
  <c r="AG432" i="9" s="1"/>
  <c r="AJ432" i="9" s="1"/>
  <c r="AE432" i="9"/>
  <c r="AD163" i="9"/>
  <c r="AE163" i="9"/>
  <c r="AF163" i="9"/>
  <c r="AC163" i="9"/>
  <c r="AB163" i="9"/>
  <c r="AF461" i="9"/>
  <c r="AC461" i="9"/>
  <c r="AD461" i="9"/>
  <c r="AC36" i="9"/>
  <c r="AB36" i="9"/>
  <c r="AF36" i="9"/>
  <c r="AG36" i="9" s="1"/>
  <c r="AK36" i="9" s="1"/>
  <c r="AC387" i="9"/>
  <c r="AB387" i="9"/>
  <c r="AF387" i="9"/>
  <c r="AG387" i="9" s="1"/>
  <c r="AD387" i="9"/>
  <c r="AE387" i="9"/>
  <c r="AE458" i="9"/>
  <c r="AC458" i="9"/>
  <c r="AF458" i="9"/>
  <c r="AD458" i="9"/>
  <c r="AF71" i="9"/>
  <c r="AG71" i="9" s="1"/>
  <c r="AD71" i="9"/>
  <c r="AE71" i="9"/>
  <c r="AC71" i="9"/>
  <c r="AB71" i="9"/>
  <c r="AD24" i="9"/>
  <c r="AE24" i="9"/>
  <c r="AF24" i="9"/>
  <c r="AD255" i="9"/>
  <c r="AE255" i="9"/>
  <c r="AC255" i="9"/>
  <c r="AB255" i="9"/>
  <c r="AF255" i="9"/>
  <c r="AG255" i="9" s="1"/>
  <c r="AD366" i="9"/>
  <c r="AF366" i="9"/>
  <c r="AB366" i="9"/>
  <c r="AC366" i="9"/>
  <c r="AE296" i="9"/>
  <c r="AF296" i="9"/>
  <c r="AC296" i="9"/>
  <c r="AD296" i="9"/>
  <c r="AE392" i="9"/>
  <c r="AC392" i="9"/>
  <c r="AD392" i="9"/>
  <c r="AB392" i="9"/>
  <c r="AF392" i="9"/>
  <c r="AG392" i="9" s="1"/>
  <c r="AL392" i="9" s="1"/>
  <c r="AE421" i="9"/>
  <c r="AC421" i="9"/>
  <c r="AF421" i="9"/>
  <c r="AE70" i="9"/>
  <c r="AF70" i="9"/>
  <c r="AG70" i="9" s="1"/>
  <c r="AB70" i="9"/>
  <c r="AD70" i="9"/>
  <c r="AC70" i="9"/>
  <c r="AE453" i="9"/>
  <c r="AF453" i="9"/>
  <c r="AD453" i="9"/>
  <c r="AE324" i="9"/>
  <c r="AC324" i="9"/>
  <c r="AF324" i="9"/>
  <c r="AG324" i="9" s="1"/>
  <c r="AD324" i="9"/>
  <c r="AB324" i="9"/>
  <c r="AF34" i="9"/>
  <c r="AC34" i="9"/>
  <c r="AE339" i="9"/>
  <c r="AD339" i="9"/>
  <c r="AB339" i="9"/>
  <c r="AC6" i="9"/>
  <c r="AE6" i="9"/>
  <c r="AD6" i="9"/>
  <c r="AD66" i="9"/>
  <c r="AF66" i="9"/>
  <c r="AB66" i="9"/>
  <c r="AC66" i="9"/>
  <c r="AE66" i="9"/>
  <c r="AF345" i="9"/>
  <c r="AD345" i="9"/>
  <c r="AC345" i="9"/>
  <c r="AE345" i="9"/>
  <c r="AB345" i="9"/>
  <c r="AG421" i="9"/>
  <c r="AC321" i="9"/>
  <c r="AF321" i="9"/>
  <c r="AD321" i="9"/>
  <c r="AE321" i="9"/>
  <c r="AC282" i="9"/>
  <c r="AF282" i="9"/>
  <c r="AE282" i="9"/>
  <c r="AD282" i="9"/>
  <c r="AB282" i="9"/>
  <c r="AD194" i="9"/>
  <c r="AE194" i="9"/>
  <c r="AF194" i="9"/>
  <c r="AE238" i="9"/>
  <c r="AF238" i="9"/>
  <c r="AD238" i="9"/>
  <c r="AE143" i="9"/>
  <c r="AF143" i="9"/>
  <c r="AD143" i="9"/>
  <c r="AC143" i="9"/>
  <c r="AB143" i="9"/>
  <c r="AE422" i="9"/>
  <c r="AD422" i="9"/>
  <c r="AC422" i="9"/>
  <c r="AB422" i="9"/>
  <c r="AF422" i="9"/>
  <c r="AG422" i="9" s="1"/>
  <c r="AH422" i="9" s="1"/>
  <c r="AC4" i="9"/>
  <c r="AE4" i="9"/>
  <c r="AD4" i="9"/>
  <c r="AF4" i="9"/>
  <c r="AF390" i="9"/>
  <c r="AE390" i="9"/>
  <c r="AD390" i="9"/>
  <c r="AF209" i="9"/>
  <c r="AC209" i="9"/>
  <c r="AD209" i="9"/>
  <c r="AE209" i="9"/>
  <c r="AC289" i="9"/>
  <c r="AE289" i="9"/>
  <c r="AF289" i="9"/>
  <c r="AG289" i="9" s="1"/>
  <c r="AJ289" i="9" s="1"/>
  <c r="AD289" i="9"/>
  <c r="AD89" i="9"/>
  <c r="AF89" i="9"/>
  <c r="AG89" i="9" s="1"/>
  <c r="AI89" i="9" s="1"/>
  <c r="AB89" i="9"/>
  <c r="AE89" i="9"/>
  <c r="AC89" i="9"/>
  <c r="AD157" i="9"/>
  <c r="AC157" i="9"/>
  <c r="AE157" i="9"/>
  <c r="AC73" i="9"/>
  <c r="AE73" i="9"/>
  <c r="AF73" i="9"/>
  <c r="AG73" i="9" s="1"/>
  <c r="AI73" i="9" s="1"/>
  <c r="AD73" i="9"/>
  <c r="AE469" i="9"/>
  <c r="AF469" i="9"/>
  <c r="AF103" i="9"/>
  <c r="AD103" i="9"/>
  <c r="AC103" i="9"/>
  <c r="AC466" i="9"/>
  <c r="AE466" i="9"/>
  <c r="AD466" i="9"/>
  <c r="AF232" i="9"/>
  <c r="AD232" i="9"/>
  <c r="AE232" i="9"/>
  <c r="AB232" i="9"/>
  <c r="AF189" i="9"/>
  <c r="AD189" i="9"/>
  <c r="AE189" i="9"/>
  <c r="AB189" i="9"/>
  <c r="AD370" i="9"/>
  <c r="AF370" i="9"/>
  <c r="AC370" i="9"/>
  <c r="AE370" i="9"/>
  <c r="AB370" i="9"/>
  <c r="AF286" i="9"/>
  <c r="AB286" i="9"/>
  <c r="AE286" i="9"/>
  <c r="AC286" i="9"/>
  <c r="AD286" i="9"/>
  <c r="AE279" i="9"/>
  <c r="AD279" i="9"/>
  <c r="AC279" i="9"/>
  <c r="AF279" i="9"/>
  <c r="AG279" i="9" s="1"/>
  <c r="AE213" i="9"/>
  <c r="AD213" i="9"/>
  <c r="AF213" i="9"/>
  <c r="AC213" i="9"/>
  <c r="AC494" i="9"/>
  <c r="AD494" i="9"/>
  <c r="AE494" i="9"/>
  <c r="AF494" i="9"/>
  <c r="AC346" i="9"/>
  <c r="AD346" i="9"/>
  <c r="AB346" i="9"/>
  <c r="AE346" i="9"/>
  <c r="AF277" i="9"/>
  <c r="AD277" i="9"/>
  <c r="AE277" i="9"/>
  <c r="AC277" i="9"/>
  <c r="AB191" i="9"/>
  <c r="AC191" i="9"/>
  <c r="AD191" i="9"/>
  <c r="AF191" i="9"/>
  <c r="AF129" i="9"/>
  <c r="AG129" i="9" s="1"/>
  <c r="AK129" i="9" s="1"/>
  <c r="AC129" i="9"/>
  <c r="AE129" i="9"/>
  <c r="AD129" i="9"/>
  <c r="AB129" i="9"/>
  <c r="AF335" i="9"/>
  <c r="AG335" i="9" s="1"/>
  <c r="AL335" i="9" s="1"/>
  <c r="AC335" i="9"/>
  <c r="AE335" i="9"/>
  <c r="AD335" i="9"/>
  <c r="AB335" i="9"/>
  <c r="AF86" i="9"/>
  <c r="AE86" i="9"/>
  <c r="AC86" i="9"/>
  <c r="AD86" i="9"/>
  <c r="AC315" i="9"/>
  <c r="AF315" i="9"/>
  <c r="AD315" i="9"/>
  <c r="AB315" i="9"/>
  <c r="AE266" i="9"/>
  <c r="AC266" i="9"/>
  <c r="AF266" i="9"/>
  <c r="AB266" i="9"/>
  <c r="AF2" i="9"/>
  <c r="AD192" i="9"/>
  <c r="AE192" i="9"/>
  <c r="AC192" i="9"/>
  <c r="AF192" i="9"/>
  <c r="AE42" i="9"/>
  <c r="AF47" i="9"/>
  <c r="AE47" i="9"/>
  <c r="AD36" i="9"/>
  <c r="AB479" i="9"/>
  <c r="AB390" i="9"/>
  <c r="AB338" i="9"/>
  <c r="AB157" i="9"/>
  <c r="AB494" i="9"/>
  <c r="AB477" i="9"/>
  <c r="AB289" i="9"/>
  <c r="AB222" i="9"/>
  <c r="AB432" i="9"/>
  <c r="AB98" i="9"/>
  <c r="AB3" i="9"/>
  <c r="AB478" i="9"/>
  <c r="AB50" i="9"/>
  <c r="AE461" i="9"/>
  <c r="AE82" i="9"/>
  <c r="AC222" i="9"/>
  <c r="AC231" i="9"/>
  <c r="AE191" i="9"/>
  <c r="AD231" i="9"/>
  <c r="AF322" i="9"/>
  <c r="AE134" i="9"/>
  <c r="AD134" i="9"/>
  <c r="AC134" i="9"/>
  <c r="AF134" i="9"/>
  <c r="AG134" i="9" s="1"/>
  <c r="AB87" i="9"/>
  <c r="AE442" i="9"/>
  <c r="AC442" i="9"/>
  <c r="AF442" i="9"/>
  <c r="AD442" i="9"/>
  <c r="AE263" i="9"/>
  <c r="AB263" i="9"/>
  <c r="AF263" i="9"/>
  <c r="AD263" i="9"/>
  <c r="AC263" i="9"/>
  <c r="AD384" i="9"/>
  <c r="AF384" i="9"/>
  <c r="AG384" i="9" s="1"/>
  <c r="AE384" i="9"/>
  <c r="AC384" i="9"/>
  <c r="AF155" i="9"/>
  <c r="AG155" i="9" s="1"/>
  <c r="AC155" i="9"/>
  <c r="AE155" i="9"/>
  <c r="AD155" i="9"/>
  <c r="AE122" i="9"/>
  <c r="AD122" i="9"/>
  <c r="AC122" i="9"/>
  <c r="AF122" i="9"/>
  <c r="AG122" i="9" s="1"/>
  <c r="AE167" i="9"/>
  <c r="AC167" i="9"/>
  <c r="AF167" i="9"/>
  <c r="AG167" i="9" s="1"/>
  <c r="AL167" i="9" s="1"/>
  <c r="AB167" i="9"/>
  <c r="AD167" i="9"/>
  <c r="AB91" i="9"/>
  <c r="AC290" i="9"/>
  <c r="AF290" i="9"/>
  <c r="AD290" i="9"/>
  <c r="AE290" i="9"/>
  <c r="AD131" i="9"/>
  <c r="AF131" i="9"/>
  <c r="AC131" i="9"/>
  <c r="AC132" i="9"/>
  <c r="AF132" i="9"/>
  <c r="AG132" i="9" s="1"/>
  <c r="AD132" i="9"/>
  <c r="AE132" i="9"/>
  <c r="AB132" i="9"/>
  <c r="AE139" i="9"/>
  <c r="AF139" i="9"/>
  <c r="AG139" i="9" s="1"/>
  <c r="AD139" i="9"/>
  <c r="AB139" i="9"/>
  <c r="AC128" i="9"/>
  <c r="AE128" i="9"/>
  <c r="AF128" i="9"/>
  <c r="AG128" i="9" s="1"/>
  <c r="AH128" i="9" s="1"/>
  <c r="AD128" i="9"/>
  <c r="AD140" i="9"/>
  <c r="AF140" i="9"/>
  <c r="AG140" i="9" s="1"/>
  <c r="AJ140" i="9" s="1"/>
  <c r="AE140" i="9"/>
  <c r="AC140" i="9"/>
  <c r="AB140" i="9"/>
  <c r="AG112" i="9"/>
  <c r="AG137" i="9"/>
  <c r="AE161" i="9"/>
  <c r="AD161" i="9"/>
  <c r="AF161" i="9"/>
  <c r="AC161" i="9"/>
  <c r="AB161" i="9"/>
  <c r="AE131" i="9"/>
  <c r="AD93" i="9"/>
  <c r="AC93" i="9"/>
  <c r="AF93" i="9"/>
  <c r="AG93" i="9" s="1"/>
  <c r="AE93" i="9"/>
  <c r="AB93" i="9"/>
  <c r="AB480" i="9"/>
  <c r="AD268" i="9"/>
  <c r="AE268" i="9"/>
  <c r="AF268" i="9"/>
  <c r="AC268" i="9"/>
  <c r="AB268" i="9"/>
  <c r="AD499" i="9"/>
  <c r="AE499" i="9"/>
  <c r="AC499" i="9"/>
  <c r="AB499" i="9"/>
  <c r="AD429" i="9"/>
  <c r="AF429" i="9"/>
  <c r="AE429" i="9"/>
  <c r="AB429" i="9"/>
  <c r="AF471" i="9"/>
  <c r="AG471" i="9" s="1"/>
  <c r="AL471" i="9" s="1"/>
  <c r="AE471" i="9"/>
  <c r="AD471" i="9"/>
  <c r="AC471" i="9"/>
  <c r="AD178" i="9"/>
  <c r="AF178" i="9"/>
  <c r="AE178" i="9"/>
  <c r="AC178" i="9"/>
  <c r="AF481" i="9"/>
  <c r="AC481" i="9"/>
  <c r="AD481" i="9"/>
  <c r="AE481" i="9"/>
  <c r="AD184" i="9"/>
  <c r="AF184" i="9"/>
  <c r="AG184" i="9" s="1"/>
  <c r="AJ184" i="9" s="1"/>
  <c r="AB184" i="9"/>
  <c r="AE184" i="9"/>
  <c r="AB295" i="9"/>
  <c r="AD295" i="9"/>
  <c r="AE295" i="9"/>
  <c r="AC295" i="9"/>
  <c r="AB290" i="9"/>
  <c r="AB86" i="9"/>
  <c r="AB259" i="9"/>
  <c r="AB463" i="9"/>
  <c r="AB6" i="9"/>
  <c r="AB123" i="9"/>
  <c r="AB461" i="9"/>
  <c r="AB278" i="9"/>
  <c r="AB119" i="9"/>
  <c r="AB24" i="9"/>
  <c r="AB128" i="9"/>
  <c r="AD307" i="9"/>
  <c r="AF281" i="9"/>
  <c r="AC339" i="9"/>
  <c r="AE278" i="9"/>
  <c r="AD322" i="9"/>
  <c r="AC139" i="9"/>
  <c r="AC184" i="9"/>
  <c r="AE256" i="9"/>
  <c r="AD256" i="9"/>
  <c r="AF256" i="9"/>
  <c r="AG143" i="9"/>
  <c r="AE152" i="9"/>
  <c r="AF152" i="9"/>
  <c r="AD152" i="9"/>
  <c r="AC152" i="9"/>
  <c r="AE150" i="9"/>
  <c r="AF150" i="9"/>
  <c r="AD150" i="9"/>
  <c r="AC150" i="9"/>
  <c r="AE114" i="9"/>
  <c r="AC114" i="9"/>
  <c r="AD114" i="9"/>
  <c r="AF114" i="9"/>
  <c r="AD130" i="9"/>
  <c r="AF130" i="9"/>
  <c r="AE130" i="9"/>
  <c r="AC130" i="9"/>
  <c r="AG290" i="9"/>
  <c r="AK290" i="9" s="1"/>
  <c r="AE328" i="9"/>
  <c r="AC328" i="9"/>
  <c r="AD328" i="9"/>
  <c r="AC454" i="9"/>
  <c r="AE454" i="9"/>
  <c r="AF454" i="9"/>
  <c r="AD454" i="9"/>
  <c r="AD94" i="9"/>
  <c r="AE94" i="9"/>
  <c r="AF94" i="9"/>
  <c r="AG94" i="9" s="1"/>
  <c r="AC94" i="9"/>
  <c r="AE117" i="9"/>
  <c r="AC117" i="9"/>
  <c r="AF117" i="9"/>
  <c r="AG117" i="9" s="1"/>
  <c r="AD117" i="9"/>
  <c r="AC100" i="9"/>
  <c r="AE100" i="9"/>
  <c r="AF100" i="9"/>
  <c r="AG100" i="9" s="1"/>
  <c r="AD100" i="9"/>
  <c r="AE102" i="9"/>
  <c r="AD102" i="9"/>
  <c r="AC102" i="9"/>
  <c r="AF102" i="9"/>
  <c r="AG102" i="9" s="1"/>
  <c r="AD488" i="9"/>
  <c r="AF488" i="9"/>
  <c r="AG488" i="9" s="1"/>
  <c r="AI488" i="9" s="1"/>
  <c r="AC488" i="9"/>
  <c r="AE169" i="9"/>
  <c r="AF169" i="9"/>
  <c r="AG169" i="9" s="1"/>
  <c r="AC169" i="9"/>
  <c r="AD169" i="9"/>
  <c r="AG116" i="9"/>
  <c r="AK116" i="9" s="1"/>
  <c r="AC133" i="9"/>
  <c r="AF133" i="9"/>
  <c r="AG133" i="9" s="1"/>
  <c r="AD133" i="9"/>
  <c r="AE133" i="9"/>
  <c r="AD106" i="9"/>
  <c r="AC106" i="9"/>
  <c r="AF106" i="9"/>
  <c r="AG106" i="9" s="1"/>
  <c r="AE106" i="9"/>
  <c r="AG130" i="9"/>
  <c r="AC440" i="9"/>
  <c r="AE440" i="9"/>
  <c r="AD440" i="9"/>
  <c r="AG271" i="9"/>
  <c r="AK271" i="9" s="1"/>
  <c r="AG256" i="9"/>
  <c r="AJ256" i="9" s="1"/>
  <c r="AC441" i="9"/>
  <c r="AE441" i="9"/>
  <c r="AD441" i="9"/>
  <c r="AF441" i="9"/>
  <c r="AG441" i="9" s="1"/>
  <c r="AI441" i="9" s="1"/>
  <c r="AE179" i="9"/>
  <c r="AD179" i="9"/>
  <c r="AC179" i="9"/>
  <c r="AF179" i="9"/>
  <c r="AG179" i="9" s="1"/>
  <c r="AB329" i="9"/>
  <c r="AD443" i="9"/>
  <c r="AE428" i="9"/>
  <c r="AC196" i="9"/>
  <c r="AE246" i="9"/>
  <c r="AF246" i="9"/>
  <c r="AG246" i="9" s="1"/>
  <c r="AD246" i="9"/>
  <c r="AC246" i="9"/>
  <c r="AD485" i="9"/>
  <c r="AF485" i="9"/>
  <c r="AG485" i="9" s="1"/>
  <c r="AH485" i="9" s="1"/>
  <c r="AC485" i="9"/>
  <c r="AE485" i="9"/>
  <c r="AC104" i="9"/>
  <c r="AD118" i="9"/>
  <c r="AF118" i="9"/>
  <c r="AG118" i="9" s="1"/>
  <c r="AE118" i="9"/>
  <c r="AC118" i="9"/>
  <c r="AC214" i="9"/>
  <c r="AD214" i="9"/>
  <c r="AF164" i="9"/>
  <c r="AD164" i="9"/>
  <c r="AC164" i="9"/>
  <c r="AE164" i="9"/>
  <c r="AC148" i="9"/>
  <c r="AE148" i="9"/>
  <c r="AD148" i="9"/>
  <c r="AC311" i="9"/>
  <c r="AB242" i="9"/>
  <c r="AB277" i="9"/>
  <c r="AD369" i="9"/>
  <c r="AD308" i="9"/>
  <c r="AD365" i="9"/>
  <c r="AC475" i="9"/>
  <c r="AE205" i="9"/>
  <c r="AB325" i="9"/>
  <c r="AD283" i="9"/>
  <c r="AE436" i="9"/>
  <c r="AC436" i="9"/>
  <c r="AF436" i="9"/>
  <c r="AD436" i="9"/>
  <c r="AE156" i="9"/>
  <c r="AF156" i="9"/>
  <c r="AC156" i="9"/>
  <c r="AD156" i="9"/>
  <c r="AC206" i="9"/>
  <c r="AD278" i="9"/>
  <c r="AC278" i="9"/>
  <c r="AF278" i="9"/>
  <c r="AG278" i="9" s="1"/>
  <c r="AF120" i="9"/>
  <c r="AD120" i="9"/>
  <c r="AE120" i="9"/>
  <c r="AC120" i="9"/>
  <c r="AB192" i="9"/>
  <c r="AB448" i="9"/>
  <c r="AE376" i="9"/>
  <c r="AF376" i="9"/>
  <c r="AC376" i="9"/>
  <c r="AC371" i="9"/>
  <c r="AE371" i="9"/>
  <c r="AC145" i="9"/>
  <c r="AE145" i="9"/>
  <c r="AD145" i="9"/>
  <c r="AB265" i="9"/>
  <c r="AC57" i="9"/>
  <c r="AD57" i="9"/>
  <c r="AE57" i="9"/>
  <c r="AF57" i="9"/>
  <c r="AD304" i="9"/>
  <c r="AG53" i="9"/>
  <c r="AK53" i="9" s="1"/>
  <c r="AD301" i="9"/>
  <c r="AC301" i="9"/>
  <c r="AE301" i="9"/>
  <c r="AC97" i="9"/>
  <c r="AF97" i="9"/>
  <c r="AD97" i="9"/>
  <c r="AE97" i="9"/>
  <c r="AD267" i="9"/>
  <c r="AF267" i="9"/>
  <c r="AG267" i="9" s="1"/>
  <c r="AC267" i="9"/>
  <c r="AE267" i="9"/>
  <c r="AE464" i="9"/>
  <c r="AF464" i="9"/>
  <c r="AD464" i="9"/>
  <c r="AC464" i="9"/>
  <c r="AD199" i="9"/>
  <c r="AC199" i="9"/>
  <c r="AF199" i="9"/>
  <c r="AE199" i="9"/>
  <c r="AG370" i="9"/>
  <c r="AH370" i="9" s="1"/>
  <c r="AD236" i="9"/>
  <c r="AB466" i="9"/>
  <c r="AB458" i="9"/>
  <c r="AG262" i="9"/>
  <c r="AL262" i="9" s="1"/>
  <c r="AG124" i="9"/>
  <c r="AI124" i="9" s="1"/>
  <c r="AC32" i="9"/>
  <c r="AF32" i="9"/>
  <c r="AF362" i="9"/>
  <c r="AC362" i="9"/>
  <c r="AE362" i="9"/>
  <c r="AD362" i="9"/>
  <c r="AC330" i="9"/>
  <c r="AD330" i="9"/>
  <c r="AE330" i="9"/>
  <c r="AC226" i="9"/>
  <c r="AD226" i="9"/>
  <c r="AF226" i="9"/>
  <c r="AG264" i="9"/>
  <c r="AK264" i="9" s="1"/>
  <c r="AC332" i="9"/>
  <c r="AC232" i="9"/>
  <c r="AB320" i="9"/>
  <c r="AC317" i="9"/>
  <c r="AD317" i="9"/>
  <c r="AE317" i="9"/>
  <c r="AF317" i="9"/>
  <c r="AE285" i="9"/>
  <c r="AC285" i="9"/>
  <c r="AD285" i="9"/>
  <c r="AF285" i="9"/>
  <c r="AG285" i="9" s="1"/>
  <c r="AL285" i="9" s="1"/>
  <c r="AD151" i="9"/>
  <c r="AF151" i="9"/>
  <c r="AG151" i="9" s="1"/>
  <c r="AC151" i="9"/>
  <c r="AE151" i="9"/>
  <c r="AE147" i="9"/>
  <c r="AD147" i="9"/>
  <c r="AC147" i="9"/>
  <c r="AF415" i="9"/>
  <c r="AG415" i="9" s="1"/>
  <c r="AD415" i="9"/>
  <c r="AC415" i="9"/>
  <c r="AE415" i="9"/>
  <c r="AG156" i="9"/>
  <c r="AJ156" i="9" s="1"/>
  <c r="AF270" i="9"/>
  <c r="AD270" i="9"/>
  <c r="AC270" i="9"/>
  <c r="AF222" i="9"/>
  <c r="AG222" i="9" s="1"/>
  <c r="AK222" i="9" s="1"/>
  <c r="AG159" i="9"/>
  <c r="AF303" i="9"/>
  <c r="AE303" i="9"/>
  <c r="AC303" i="9"/>
  <c r="AD303" i="9"/>
  <c r="AD229" i="9"/>
  <c r="AC229" i="9"/>
  <c r="AF229" i="9"/>
  <c r="AC239" i="9"/>
  <c r="AF239" i="9"/>
  <c r="AE239" i="9"/>
  <c r="AD239" i="9"/>
  <c r="AE329" i="9"/>
  <c r="AF329" i="9"/>
  <c r="AD329" i="9"/>
  <c r="AC329" i="9"/>
  <c r="AF407" i="9"/>
  <c r="AG407" i="9" s="1"/>
  <c r="AE407" i="9"/>
  <c r="AC407" i="9"/>
  <c r="AD407" i="9"/>
  <c r="AG454" i="9"/>
  <c r="AJ454" i="9" s="1"/>
  <c r="AE31" i="9"/>
  <c r="AF31" i="9"/>
  <c r="AC31" i="9"/>
  <c r="AD31" i="9"/>
  <c r="AG85" i="9"/>
  <c r="AL85" i="9" s="1"/>
  <c r="AD203" i="9"/>
  <c r="AE203" i="9"/>
  <c r="AC203" i="9"/>
  <c r="AF203" i="9"/>
  <c r="AC56" i="9"/>
  <c r="AD56" i="9"/>
  <c r="AE56" i="9"/>
  <c r="AE318" i="9"/>
  <c r="AF318" i="9"/>
  <c r="AG318" i="9" s="1"/>
  <c r="AH318" i="9" s="1"/>
  <c r="AD318" i="9"/>
  <c r="AE38" i="9"/>
  <c r="AC38" i="9"/>
  <c r="AF38" i="9"/>
  <c r="AD38" i="9"/>
  <c r="AE354" i="9"/>
  <c r="AF354" i="9"/>
  <c r="AF176" i="9"/>
  <c r="AE176" i="9"/>
  <c r="AC176" i="9"/>
  <c r="AD176" i="9"/>
  <c r="AF127" i="9"/>
  <c r="AG127" i="9" s="1"/>
  <c r="AE127" i="9"/>
  <c r="AC127" i="9"/>
  <c r="AD127" i="9"/>
  <c r="AD25" i="9"/>
  <c r="AF25" i="9"/>
  <c r="AE25" i="9"/>
  <c r="AC25" i="9"/>
  <c r="AD460" i="9"/>
  <c r="AD67" i="9"/>
  <c r="AE67" i="9"/>
  <c r="AC67" i="9"/>
  <c r="AG349" i="9"/>
  <c r="AF19" i="9"/>
  <c r="AC19" i="9"/>
  <c r="AE19" i="9"/>
  <c r="AD19" i="9"/>
  <c r="AC90" i="9"/>
  <c r="AE12" i="9"/>
  <c r="AC12" i="9"/>
  <c r="AD12" i="9"/>
  <c r="AE383" i="9"/>
  <c r="AF383" i="9"/>
  <c r="AD68" i="9"/>
  <c r="AE68" i="9"/>
  <c r="AC68" i="9"/>
  <c r="AF316" i="9"/>
  <c r="AE316" i="9"/>
  <c r="AB397" i="9"/>
  <c r="AF397" i="9"/>
  <c r="AG397" i="9" s="1"/>
  <c r="AC397" i="9"/>
  <c r="AE397" i="9"/>
  <c r="AD397" i="9"/>
  <c r="AC413" i="9"/>
  <c r="AD413" i="9"/>
  <c r="AF446" i="9"/>
  <c r="AE446" i="9"/>
  <c r="AD446" i="9"/>
  <c r="AC336" i="9"/>
  <c r="AD336" i="9"/>
  <c r="AE336" i="9"/>
  <c r="AF336" i="9"/>
  <c r="AG453" i="9"/>
  <c r="AJ453" i="9" s="1"/>
  <c r="AF309" i="9"/>
  <c r="AE309" i="9"/>
  <c r="AD76" i="9"/>
  <c r="AC76" i="9"/>
  <c r="AB76" i="9"/>
  <c r="AE76" i="9"/>
  <c r="AF76" i="9"/>
  <c r="AG76" i="9" s="1"/>
  <c r="AC300" i="9"/>
  <c r="AE300" i="9"/>
  <c r="AD300" i="9"/>
  <c r="AD206" i="9"/>
  <c r="AF206" i="9"/>
  <c r="AF468" i="9"/>
  <c r="AG468" i="9" s="1"/>
  <c r="AE468" i="9"/>
  <c r="AD468" i="9"/>
  <c r="AC468" i="9"/>
  <c r="AF452" i="9"/>
  <c r="AE452" i="9"/>
  <c r="AF331" i="9"/>
  <c r="AE331" i="9"/>
  <c r="AC331" i="9"/>
  <c r="AD331" i="9"/>
  <c r="AC45" i="9"/>
  <c r="AC341" i="9"/>
  <c r="AD341" i="9"/>
  <c r="AE341" i="9"/>
  <c r="AF341" i="9"/>
  <c r="AG341" i="9" s="1"/>
  <c r="AE356" i="9"/>
  <c r="AC356" i="9"/>
  <c r="AD356" i="9"/>
  <c r="AF356" i="9"/>
  <c r="AG356" i="9" s="1"/>
  <c r="AH356" i="9" s="1"/>
  <c r="AD298" i="9"/>
  <c r="AF444" i="9"/>
  <c r="AG444" i="9" s="1"/>
  <c r="AD482" i="9"/>
  <c r="AE9" i="9"/>
  <c r="AD9" i="9"/>
  <c r="AC9" i="9"/>
  <c r="AD205" i="9"/>
  <c r="AF205" i="9"/>
  <c r="AC205" i="9"/>
  <c r="AC477" i="9"/>
  <c r="AE477" i="9"/>
  <c r="AF477" i="9"/>
  <c r="AG477" i="9" s="1"/>
  <c r="AD477" i="9"/>
  <c r="AC172" i="9"/>
  <c r="AF79" i="9"/>
  <c r="AG79" i="9" s="1"/>
  <c r="AH79" i="9" s="1"/>
  <c r="AE79" i="9"/>
  <c r="AC79" i="9"/>
  <c r="AC236" i="9"/>
  <c r="AF236" i="9"/>
  <c r="AC261" i="9"/>
  <c r="AD261" i="9"/>
  <c r="AF261" i="9"/>
  <c r="AF483" i="9"/>
  <c r="AG483" i="9" s="1"/>
  <c r="AI483" i="9" s="1"/>
  <c r="AE483" i="9"/>
  <c r="AD483" i="9"/>
  <c r="AC483" i="9"/>
  <c r="AE391" i="9"/>
  <c r="AG322" i="9"/>
  <c r="AI322" i="9" s="1"/>
  <c r="AE160" i="9"/>
  <c r="AD160" i="9"/>
  <c r="AF160" i="9"/>
  <c r="AC160" i="9"/>
  <c r="AG301" i="9"/>
  <c r="AH301" i="9" s="1"/>
  <c r="AC500" i="9"/>
  <c r="AE500" i="9"/>
  <c r="AD294" i="9"/>
  <c r="AF294" i="9"/>
  <c r="AC207" i="9"/>
  <c r="AD207" i="9"/>
  <c r="AE207" i="9"/>
  <c r="AF207" i="9"/>
  <c r="AG207" i="9" s="1"/>
  <c r="AH207" i="9" s="1"/>
  <c r="AE367" i="9"/>
  <c r="AF367" i="9"/>
  <c r="AG367" i="9" s="1"/>
  <c r="AC367" i="9"/>
  <c r="AD367" i="9"/>
  <c r="AE80" i="9"/>
  <c r="AB80" i="9"/>
  <c r="AD80" i="9"/>
  <c r="AF80" i="9"/>
  <c r="AG80" i="9" s="1"/>
  <c r="AI80" i="9" s="1"/>
  <c r="AB323" i="9"/>
  <c r="AE323" i="9"/>
  <c r="AC323" i="9"/>
  <c r="AD388" i="9"/>
  <c r="AC227" i="9"/>
  <c r="AG494" i="9"/>
  <c r="AL494" i="9" s="1"/>
  <c r="AC17" i="9"/>
  <c r="AD17" i="9"/>
  <c r="AE17" i="9"/>
  <c r="AG286" i="9"/>
  <c r="AL286" i="9" s="1"/>
  <c r="AE368" i="9"/>
  <c r="AC368" i="9"/>
  <c r="AD368" i="9"/>
  <c r="AF381" i="9"/>
  <c r="AD381" i="9"/>
  <c r="AC381" i="9"/>
  <c r="AD473" i="9"/>
  <c r="AC473" i="9"/>
  <c r="AF473" i="9"/>
  <c r="AG473" i="9" s="1"/>
  <c r="AE473" i="9"/>
  <c r="AC5" i="9"/>
  <c r="AE5" i="9"/>
  <c r="AD5" i="9"/>
  <c r="AD54" i="9"/>
  <c r="AC54" i="9"/>
  <c r="AE54" i="9"/>
  <c r="AC7" i="9"/>
  <c r="AD7" i="9"/>
  <c r="AE7" i="9"/>
  <c r="AG163" i="9"/>
  <c r="AC399" i="9"/>
  <c r="AE399" i="9"/>
  <c r="AD399" i="9"/>
  <c r="AF399" i="9"/>
  <c r="AF6" i="9"/>
  <c r="AE231" i="9"/>
  <c r="AF231" i="9"/>
  <c r="AG231" i="9" s="1"/>
  <c r="AD34" i="9"/>
  <c r="AD47" i="9"/>
  <c r="AC24" i="9"/>
  <c r="AD33" i="9"/>
  <c r="AF50" i="9"/>
  <c r="AD48" i="9"/>
  <c r="AD42" i="9"/>
  <c r="AF17" i="9"/>
  <c r="AF391" i="9"/>
  <c r="AG391" i="9" s="1"/>
  <c r="AH391" i="9" s="1"/>
  <c r="AC309" i="9"/>
  <c r="AF487" i="9"/>
  <c r="AG487" i="9" s="1"/>
  <c r="AL487" i="9" s="1"/>
  <c r="AF440" i="9"/>
  <c r="AG440" i="9" s="1"/>
  <c r="AJ440" i="9" s="1"/>
  <c r="AE32" i="9"/>
  <c r="AC252" i="9"/>
  <c r="AE125" i="9"/>
  <c r="AE363" i="9"/>
  <c r="AD376" i="9"/>
  <c r="AD90" i="9"/>
  <c r="AE280" i="9"/>
  <c r="AF435" i="9"/>
  <c r="AG435" i="9" s="1"/>
  <c r="AK435" i="9" s="1"/>
  <c r="AE358" i="9"/>
  <c r="AC82" i="9"/>
  <c r="AF358" i="9"/>
  <c r="AG358" i="9" s="1"/>
  <c r="AH358" i="9" s="1"/>
  <c r="AC215" i="9"/>
  <c r="AF405" i="9"/>
  <c r="AG405" i="9" s="1"/>
  <c r="AF147" i="9"/>
  <c r="AG147" i="9" s="1"/>
  <c r="AD349" i="9"/>
  <c r="AE58" i="9"/>
  <c r="AD222" i="9"/>
  <c r="AE90" i="9"/>
  <c r="AF215" i="9"/>
  <c r="AC354" i="9"/>
  <c r="AF54" i="9"/>
  <c r="AG54" i="9" s="1"/>
  <c r="AL54" i="9" s="1"/>
  <c r="AD216" i="9"/>
  <c r="AE444" i="9"/>
  <c r="AC446" i="9"/>
  <c r="AE236" i="9"/>
  <c r="AF52" i="9"/>
  <c r="AG52" i="9" s="1"/>
  <c r="AJ52" i="9" s="1"/>
  <c r="AD79" i="9"/>
  <c r="AE63" i="9"/>
  <c r="AD452" i="9"/>
  <c r="AE172" i="9"/>
  <c r="AF74" i="9"/>
  <c r="AG74" i="9" s="1"/>
  <c r="AD125" i="9"/>
  <c r="AG474" i="9"/>
  <c r="AI474" i="9" s="1"/>
  <c r="AF295" i="9"/>
  <c r="AE326" i="9"/>
  <c r="AE197" i="9"/>
  <c r="AF197" i="9"/>
  <c r="AC197" i="9"/>
  <c r="AD197" i="9"/>
  <c r="AC459" i="9"/>
  <c r="AF459" i="9"/>
  <c r="AF225" i="9"/>
  <c r="AC225" i="9"/>
  <c r="AE225" i="9"/>
  <c r="AE366" i="9"/>
  <c r="AC194" i="9"/>
  <c r="AE449" i="9"/>
  <c r="AC449" i="9"/>
  <c r="AF449" i="9"/>
  <c r="AD449" i="9"/>
  <c r="AC208" i="9"/>
  <c r="AF208" i="9"/>
  <c r="AD208" i="9"/>
  <c r="AB375" i="9"/>
  <c r="AF375" i="9"/>
  <c r="AG375" i="9" s="1"/>
  <c r="AC375" i="9"/>
  <c r="AD375" i="9"/>
  <c r="AE375" i="9"/>
  <c r="AF113" i="9"/>
  <c r="AG113" i="9" s="1"/>
  <c r="AI113" i="9" s="1"/>
  <c r="AC113" i="9"/>
  <c r="AD113" i="9"/>
  <c r="AE113" i="9"/>
  <c r="AG86" i="9"/>
  <c r="AK86" i="9" s="1"/>
  <c r="AG178" i="9"/>
  <c r="AI178" i="9" s="1"/>
  <c r="AD15" i="9"/>
  <c r="AG15" i="9" s="1"/>
  <c r="AE15" i="9"/>
  <c r="AC15" i="9"/>
  <c r="AE315" i="9"/>
  <c r="AC260" i="9"/>
  <c r="AD260" i="9"/>
  <c r="AE260" i="9"/>
  <c r="AF260" i="9"/>
  <c r="AD221" i="9"/>
  <c r="AF221" i="9"/>
  <c r="AG221" i="9" s="1"/>
  <c r="AC221" i="9"/>
  <c r="AG499" i="9"/>
  <c r="AH499" i="9" s="1"/>
  <c r="AF287" i="9"/>
  <c r="AG287" i="9" s="1"/>
  <c r="AB287" i="9"/>
  <c r="AD287" i="9"/>
  <c r="AF417" i="9"/>
  <c r="AG417" i="9" s="1"/>
  <c r="AK417" i="9" s="1"/>
  <c r="AC417" i="9"/>
  <c r="AE417" i="9"/>
  <c r="AD417" i="9"/>
  <c r="AD448" i="9"/>
  <c r="AF448" i="9"/>
  <c r="AC448" i="9"/>
  <c r="AE306" i="9"/>
  <c r="AD306" i="9"/>
  <c r="AF306" i="9"/>
  <c r="AG306" i="9" s="1"/>
  <c r="AJ306" i="9" s="1"/>
  <c r="AB306" i="9"/>
  <c r="AC306" i="9"/>
  <c r="AE153" i="9"/>
  <c r="AC153" i="9"/>
  <c r="AF153" i="9"/>
  <c r="AG153" i="9" s="1"/>
  <c r="AD153" i="9"/>
  <c r="AC99" i="9"/>
  <c r="AD99" i="9"/>
  <c r="AF99" i="9"/>
  <c r="AG99" i="9" s="1"/>
  <c r="AK99" i="9" s="1"/>
  <c r="AE99" i="9"/>
  <c r="AD241" i="9"/>
  <c r="AF241" i="9"/>
  <c r="AC77" i="9"/>
  <c r="AE77" i="9"/>
  <c r="AD77" i="9"/>
  <c r="AF77" i="9"/>
  <c r="AG261" i="9"/>
  <c r="AD419" i="9"/>
  <c r="AE419" i="9"/>
  <c r="AC419" i="9"/>
  <c r="AE283" i="9"/>
  <c r="AC283" i="9"/>
  <c r="AF283" i="9"/>
  <c r="AG472" i="9"/>
  <c r="AH472" i="9" s="1"/>
  <c r="AG161" i="9"/>
  <c r="AL161" i="9" s="1"/>
  <c r="AD396" i="9"/>
  <c r="AC396" i="9"/>
  <c r="AE396" i="9"/>
  <c r="AE293" i="9"/>
  <c r="AC293" i="9"/>
  <c r="AD293" i="9"/>
  <c r="AF293" i="9"/>
  <c r="AG293" i="9" s="1"/>
  <c r="AC249" i="9"/>
  <c r="AD249" i="9"/>
  <c r="AE22" i="9"/>
  <c r="AF22" i="9"/>
  <c r="AC22" i="9"/>
  <c r="AD22" i="9"/>
  <c r="AF193" i="9"/>
  <c r="AG193" i="9" s="1"/>
  <c r="AE193" i="9"/>
  <c r="AC193" i="9"/>
  <c r="AD193" i="9"/>
  <c r="AE242" i="9"/>
  <c r="AD242" i="9"/>
  <c r="AC242" i="9"/>
  <c r="AF242" i="9"/>
  <c r="AG331" i="9"/>
  <c r="AF224" i="9"/>
  <c r="AD224" i="9"/>
  <c r="AE224" i="9"/>
  <c r="AC224" i="9"/>
  <c r="AB260" i="9"/>
  <c r="AD382" i="9"/>
  <c r="AE382" i="9"/>
  <c r="AC382" i="9"/>
  <c r="AF382" i="9"/>
  <c r="AC59" i="9"/>
  <c r="AD59" i="9"/>
  <c r="AF59" i="9"/>
  <c r="AG59" i="9" s="1"/>
  <c r="AG446" i="9"/>
  <c r="AD313" i="9"/>
  <c r="AE313" i="9"/>
  <c r="AC313" i="9"/>
  <c r="AC33" i="9"/>
  <c r="AF33" i="9"/>
  <c r="AG307" i="9"/>
  <c r="AE10" i="9"/>
  <c r="AD10" i="9"/>
  <c r="AC10" i="9"/>
  <c r="AG461" i="9"/>
  <c r="AC171" i="9"/>
  <c r="AE171" i="9"/>
  <c r="AD171" i="9"/>
  <c r="AF467" i="9"/>
  <c r="AG467" i="9" s="1"/>
  <c r="AH467" i="9" s="1"/>
  <c r="AD467" i="9"/>
  <c r="AC467" i="9"/>
  <c r="AE467" i="9"/>
  <c r="AC380" i="9"/>
  <c r="AD380" i="9"/>
  <c r="AF380" i="9"/>
  <c r="AG380" i="9" s="1"/>
  <c r="AH380" i="9" s="1"/>
  <c r="AB380" i="9"/>
  <c r="AE380" i="9"/>
  <c r="AG233" i="9"/>
  <c r="AL233" i="9" s="1"/>
  <c r="AC174" i="9"/>
  <c r="AF174" i="9"/>
  <c r="AG174" i="9" s="1"/>
  <c r="AD420" i="9"/>
  <c r="AF420" i="9"/>
  <c r="AG420" i="9" s="1"/>
  <c r="AK420" i="9" s="1"/>
  <c r="AE420" i="9"/>
  <c r="AC420" i="9"/>
  <c r="AF403" i="9"/>
  <c r="AE403" i="9"/>
  <c r="AC403" i="9"/>
  <c r="AD403" i="9"/>
  <c r="AE487" i="9"/>
  <c r="AD487" i="9"/>
  <c r="AG176" i="9"/>
  <c r="AD84" i="9"/>
  <c r="AF84" i="9"/>
  <c r="AC84" i="9"/>
  <c r="AE8" i="9"/>
  <c r="AF8" i="9"/>
  <c r="AC8" i="9"/>
  <c r="AD8" i="9"/>
  <c r="AC26" i="9"/>
  <c r="AD26" i="9"/>
  <c r="AF26" i="9"/>
  <c r="AE26" i="9"/>
  <c r="AE447" i="9"/>
  <c r="AD447" i="9"/>
  <c r="AG426" i="9"/>
  <c r="AI426" i="9" s="1"/>
  <c r="AG491" i="9"/>
  <c r="AF347" i="9"/>
  <c r="AC347" i="9"/>
  <c r="AD347" i="9"/>
  <c r="AG406" i="9"/>
  <c r="AD355" i="9"/>
  <c r="AF355" i="9"/>
  <c r="AC355" i="9"/>
  <c r="AE355" i="9"/>
  <c r="AG66" i="9"/>
  <c r="AJ66" i="9" s="1"/>
  <c r="AG345" i="9"/>
  <c r="AG203" i="9"/>
  <c r="AC42" i="9"/>
  <c r="AB42" i="9"/>
  <c r="AE364" i="9"/>
  <c r="AD364" i="9"/>
  <c r="AF364" i="9"/>
  <c r="AC364" i="9"/>
  <c r="AF248" i="9"/>
  <c r="AD248" i="9"/>
  <c r="AE248" i="9"/>
  <c r="AC245" i="9"/>
  <c r="AF245" i="9"/>
  <c r="AG245" i="9" s="1"/>
  <c r="AD245" i="9"/>
  <c r="AE245" i="9"/>
  <c r="AC439" i="9"/>
  <c r="AE439" i="9"/>
  <c r="AD491" i="9"/>
  <c r="AC491" i="9"/>
  <c r="AF240" i="9"/>
  <c r="AE240" i="9"/>
  <c r="AD240" i="9"/>
  <c r="AC240" i="9"/>
  <c r="AG57" i="9"/>
  <c r="AK57" i="9" s="1"/>
  <c r="AF414" i="9"/>
  <c r="AC414" i="9"/>
  <c r="AD414" i="9"/>
  <c r="AE414" i="9"/>
  <c r="AE200" i="9"/>
  <c r="AF200" i="9"/>
  <c r="AG200" i="9" s="1"/>
  <c r="AK200" i="9" s="1"/>
  <c r="AC200" i="9"/>
  <c r="AD200" i="9"/>
  <c r="AG478" i="9"/>
  <c r="AJ478" i="9" s="1"/>
  <c r="AE16" i="9"/>
  <c r="AC16" i="9"/>
  <c r="AD16" i="9"/>
  <c r="AC223" i="9"/>
  <c r="AE223" i="9"/>
  <c r="AD223" i="9"/>
  <c r="AB253" i="9"/>
  <c r="AE253" i="9"/>
  <c r="AD253" i="9"/>
  <c r="AF253" i="9"/>
  <c r="AG253" i="9" s="1"/>
  <c r="AC253" i="9"/>
  <c r="AE455" i="9"/>
  <c r="AC455" i="9"/>
  <c r="AD455" i="9"/>
  <c r="AF455" i="9"/>
  <c r="AB64" i="9"/>
  <c r="AF64" i="9"/>
  <c r="AD204" i="9"/>
  <c r="AF204" i="9"/>
  <c r="AG204" i="9" s="1"/>
  <c r="AI204" i="9" s="1"/>
  <c r="AE204" i="9"/>
  <c r="AB204" i="9"/>
  <c r="AC272" i="9"/>
  <c r="AE272" i="9"/>
  <c r="AD272" i="9"/>
  <c r="AF344" i="9"/>
  <c r="AD344" i="9"/>
  <c r="AC344" i="9"/>
  <c r="AC49" i="9"/>
  <c r="AD65" i="9"/>
  <c r="AE65" i="9"/>
  <c r="AF65" i="9"/>
  <c r="AG65" i="9" s="1"/>
  <c r="AD217" i="9"/>
  <c r="AF217" i="9"/>
  <c r="AE217" i="9"/>
  <c r="AC217" i="9"/>
  <c r="AF305" i="9"/>
  <c r="AE305" i="9"/>
  <c r="AC305" i="9"/>
  <c r="AD305" i="9"/>
  <c r="AD62" i="9"/>
  <c r="AC62" i="9"/>
  <c r="AF62" i="9"/>
  <c r="AG62" i="9" s="1"/>
  <c r="AE62" i="9"/>
  <c r="AB62" i="9"/>
  <c r="AF470" i="9"/>
  <c r="AD470" i="9"/>
  <c r="AF342" i="9"/>
  <c r="AD342" i="9"/>
  <c r="AE342" i="9"/>
  <c r="AC342" i="9"/>
  <c r="AE348" i="9"/>
  <c r="AD348" i="9"/>
  <c r="AC348" i="9"/>
  <c r="AE462" i="9"/>
  <c r="AC462" i="9"/>
  <c r="AF462" i="9"/>
  <c r="AG462" i="9" s="1"/>
  <c r="AD462" i="9"/>
  <c r="AD142" i="9"/>
  <c r="AF142" i="9"/>
  <c r="AG142" i="9" s="1"/>
  <c r="AC142" i="9"/>
  <c r="AG263" i="9"/>
  <c r="AI263" i="9" s="1"/>
  <c r="AF312" i="9"/>
  <c r="AC312" i="9"/>
  <c r="AE312" i="9"/>
  <c r="AD312" i="9"/>
  <c r="AG294" i="9"/>
  <c r="AL294" i="9" s="1"/>
  <c r="AC497" i="9"/>
  <c r="AE497" i="9"/>
  <c r="AF135" i="9"/>
  <c r="AG135" i="9" s="1"/>
  <c r="AD135" i="9"/>
  <c r="AC135" i="9"/>
  <c r="AE135" i="9"/>
  <c r="AD377" i="9"/>
  <c r="AC377" i="9"/>
  <c r="AE377" i="9"/>
  <c r="AG199" i="9"/>
  <c r="AH199" i="9" s="1"/>
  <c r="AD425" i="9"/>
  <c r="AC425" i="9"/>
  <c r="AE425" i="9"/>
  <c r="AF425" i="9"/>
  <c r="AG425" i="9" s="1"/>
  <c r="AJ425" i="9" s="1"/>
  <c r="AD385" i="9"/>
  <c r="AC385" i="9"/>
  <c r="AE385" i="9"/>
  <c r="AD418" i="9"/>
  <c r="AF418" i="9"/>
  <c r="AE418" i="9"/>
  <c r="AF182" i="9"/>
  <c r="AG182" i="9" s="1"/>
  <c r="AK182" i="9" s="1"/>
  <c r="AC182" i="9"/>
  <c r="AE182" i="9"/>
  <c r="AB182" i="9"/>
  <c r="AC326" i="9"/>
  <c r="AD326" i="9"/>
  <c r="AG64" i="9"/>
  <c r="AC81" i="9"/>
  <c r="AB201" i="9"/>
  <c r="AF201" i="9"/>
  <c r="AG201" i="9" s="1"/>
  <c r="AD201" i="9"/>
  <c r="AE201" i="9"/>
  <c r="AE34" i="9"/>
  <c r="AD50" i="9"/>
  <c r="AF48" i="9"/>
  <c r="AE40" i="9"/>
  <c r="AE36" i="9"/>
  <c r="AE50" i="9"/>
  <c r="AD39" i="9"/>
  <c r="AB55" i="9"/>
  <c r="AB460" i="9"/>
  <c r="AB177" i="9"/>
  <c r="AB362" i="9"/>
  <c r="AB364" i="9"/>
  <c r="AB215" i="9"/>
  <c r="AB498" i="9"/>
  <c r="AB459" i="9"/>
  <c r="AB404" i="9"/>
  <c r="AB331" i="9"/>
  <c r="AB420" i="9"/>
  <c r="AB317" i="9"/>
  <c r="AB464" i="9"/>
  <c r="AB7" i="9"/>
  <c r="AB5" i="9"/>
  <c r="AB32" i="9"/>
  <c r="AB8" i="9"/>
  <c r="AB381" i="9"/>
  <c r="AB371" i="9"/>
  <c r="AB172" i="9"/>
  <c r="AB318" i="9"/>
  <c r="AB261" i="9"/>
  <c r="AB367" i="9"/>
  <c r="AB208" i="9"/>
  <c r="AB22" i="9"/>
  <c r="AB118" i="9"/>
  <c r="AB199" i="9"/>
  <c r="AB328" i="9"/>
  <c r="AB214" i="9"/>
  <c r="AB497" i="9"/>
  <c r="AB249" i="9"/>
  <c r="AB309" i="9"/>
  <c r="AB486" i="9"/>
  <c r="AB59" i="9"/>
  <c r="AB52" i="9"/>
  <c r="AB67" i="9"/>
  <c r="AB417" i="9"/>
  <c r="AB341" i="9"/>
  <c r="AB248" i="9"/>
  <c r="AB176" i="9"/>
  <c r="AB99" i="9"/>
  <c r="AB97" i="9"/>
  <c r="AB256" i="9"/>
  <c r="AB142" i="9"/>
  <c r="AB407" i="9"/>
  <c r="AB436" i="9"/>
  <c r="AB41" i="9"/>
  <c r="AB19" i="9"/>
  <c r="AB301" i="9"/>
  <c r="AB419" i="9"/>
  <c r="AB153" i="9"/>
  <c r="AB413" i="9"/>
  <c r="AB418" i="9"/>
  <c r="AB100" i="9"/>
  <c r="AB130" i="9"/>
  <c r="AB330" i="9"/>
  <c r="AB299" i="9"/>
  <c r="AB156" i="9"/>
  <c r="AB117" i="9"/>
  <c r="AB349" i="9"/>
  <c r="AB383" i="9"/>
  <c r="AB205" i="9"/>
  <c r="AB487" i="9"/>
  <c r="AB221" i="9"/>
  <c r="AB473" i="9"/>
  <c r="AB106" i="9"/>
  <c r="AB133" i="9"/>
  <c r="AB10" i="9"/>
  <c r="AB488" i="9"/>
  <c r="AB298" i="9"/>
  <c r="AB396" i="9"/>
  <c r="AB26" i="9"/>
  <c r="AB252" i="9"/>
  <c r="AB239" i="9"/>
  <c r="AB293" i="9"/>
  <c r="AB283" i="9"/>
  <c r="AB439" i="9"/>
  <c r="AB462" i="9"/>
  <c r="AB347" i="9"/>
  <c r="AB102" i="9"/>
  <c r="AB152" i="9"/>
  <c r="AB197" i="9"/>
  <c r="AB114" i="9"/>
  <c r="AF10" i="9"/>
  <c r="AD434" i="9"/>
  <c r="AD252" i="9"/>
  <c r="AE388" i="9"/>
  <c r="AF460" i="9"/>
  <c r="AG460" i="9" s="1"/>
  <c r="AH460" i="9" s="1"/>
  <c r="AF12" i="9"/>
  <c r="AE55" i="9"/>
  <c r="AE64" i="9"/>
  <c r="AF16" i="9"/>
  <c r="AE215" i="9"/>
  <c r="AF500" i="9"/>
  <c r="AC298" i="9"/>
  <c r="AD391" i="9"/>
  <c r="AF63" i="9"/>
  <c r="AF172" i="9"/>
  <c r="AF423" i="9"/>
  <c r="AG423" i="9" s="1"/>
  <c r="AJ423" i="9" s="1"/>
  <c r="AE491" i="9"/>
  <c r="AF447" i="9"/>
  <c r="AC201" i="9"/>
  <c r="AF41" i="9"/>
  <c r="AF90" i="9"/>
  <c r="AG90" i="9" s="1"/>
  <c r="AD404" i="9"/>
  <c r="AE434" i="9"/>
  <c r="AD174" i="9"/>
  <c r="AC435" i="9"/>
  <c r="AC423" i="9"/>
  <c r="AC63" i="9"/>
  <c r="AE81" i="9"/>
  <c r="AD316" i="9"/>
  <c r="AF67" i="9"/>
  <c r="AG67" i="9" s="1"/>
  <c r="AH67" i="9" s="1"/>
  <c r="AC64" i="9"/>
  <c r="AB377" i="9"/>
  <c r="AB240" i="9"/>
  <c r="AF313" i="9"/>
  <c r="AG313" i="9" s="1"/>
  <c r="AC65" i="9"/>
  <c r="AF371" i="9"/>
  <c r="AG371" i="9" s="1"/>
  <c r="AE460" i="9"/>
  <c r="AF419" i="9"/>
  <c r="AE448" i="9"/>
  <c r="AF145" i="9"/>
  <c r="AG145" i="9" s="1"/>
  <c r="AI145" i="9" s="1"/>
  <c r="AD371" i="9"/>
  <c r="AG123" i="9"/>
  <c r="AG92" i="9"/>
  <c r="AC126" i="9"/>
  <c r="AD126" i="9"/>
  <c r="AE126" i="9"/>
  <c r="AF126" i="9"/>
  <c r="AC237" i="9"/>
  <c r="AF237" i="9"/>
  <c r="AD237" i="9"/>
  <c r="AE237" i="9"/>
  <c r="AG259" i="9"/>
  <c r="AF211" i="9"/>
  <c r="AE211" i="9"/>
  <c r="AC211" i="9"/>
  <c r="AD211" i="9"/>
  <c r="AB211" i="9"/>
  <c r="AC386" i="9"/>
  <c r="AF386" i="9"/>
  <c r="AE386" i="9"/>
  <c r="AG95" i="9"/>
  <c r="AD121" i="9"/>
  <c r="AC121" i="9"/>
  <c r="AE121" i="9"/>
  <c r="AF121" i="9"/>
  <c r="AG121" i="9" s="1"/>
  <c r="AD110" i="9"/>
  <c r="AC110" i="9"/>
  <c r="AE110" i="9"/>
  <c r="AF110" i="9"/>
  <c r="AG110" i="9" s="1"/>
  <c r="AC490" i="9"/>
  <c r="AE490" i="9"/>
  <c r="AD490" i="9"/>
  <c r="AG114" i="9"/>
  <c r="AG343" i="9"/>
  <c r="AH343" i="9" s="1"/>
  <c r="AE196" i="9"/>
  <c r="AD196" i="9"/>
  <c r="AF196" i="9"/>
  <c r="AE284" i="9"/>
  <c r="AD284" i="9"/>
  <c r="AC284" i="9"/>
  <c r="AF284" i="9"/>
  <c r="AG284" i="9" s="1"/>
  <c r="AL284" i="9" s="1"/>
  <c r="AD165" i="9"/>
  <c r="AE165" i="9"/>
  <c r="AF165" i="9"/>
  <c r="AG165" i="9" s="1"/>
  <c r="AC165" i="9"/>
  <c r="AD91" i="9"/>
  <c r="AF91" i="9"/>
  <c r="AG91" i="9" s="1"/>
  <c r="AC91" i="9"/>
  <c r="AE91" i="9"/>
  <c r="AF443" i="9"/>
  <c r="AC443" i="9"/>
  <c r="AE443" i="9"/>
  <c r="AG146" i="9"/>
  <c r="AG162" i="9"/>
  <c r="AC136" i="9"/>
  <c r="AD136" i="9"/>
  <c r="AF136" i="9"/>
  <c r="AG136" i="9" s="1"/>
  <c r="AE136" i="9"/>
  <c r="AF105" i="9"/>
  <c r="AC105" i="9"/>
  <c r="AE105" i="9"/>
  <c r="AD105" i="9"/>
  <c r="AD493" i="9"/>
  <c r="AF493" i="9"/>
  <c r="AG493" i="9" s="1"/>
  <c r="AE493" i="9"/>
  <c r="AC493" i="9"/>
  <c r="AG357" i="9"/>
  <c r="AL357" i="9" s="1"/>
  <c r="AG152" i="9"/>
  <c r="AI152" i="9" s="1"/>
  <c r="AD107" i="9"/>
  <c r="AE107" i="9"/>
  <c r="AF107" i="9"/>
  <c r="AG107" i="9" s="1"/>
  <c r="AC107" i="9"/>
  <c r="AE87" i="9"/>
  <c r="AD87" i="9"/>
  <c r="AC87" i="9"/>
  <c r="AF87" i="9"/>
  <c r="AG87" i="9" s="1"/>
  <c r="AE372" i="9"/>
  <c r="AF372" i="9"/>
  <c r="AG372" i="9" s="1"/>
  <c r="AC372" i="9"/>
  <c r="AD372" i="9"/>
  <c r="AC456" i="9"/>
  <c r="AB456" i="9"/>
  <c r="AF456" i="9"/>
  <c r="AG456" i="9" s="1"/>
  <c r="AE359" i="9"/>
  <c r="AC359" i="9"/>
  <c r="AF359" i="9"/>
  <c r="AG359" i="9" s="1"/>
  <c r="AF275" i="9"/>
  <c r="AG275" i="9" s="1"/>
  <c r="AD275" i="9"/>
  <c r="AC275" i="9"/>
  <c r="AE275" i="9"/>
  <c r="AE138" i="9"/>
  <c r="AC138" i="9"/>
  <c r="AD138" i="9"/>
  <c r="AF138" i="9"/>
  <c r="AG138" i="9" s="1"/>
  <c r="AB148" i="9"/>
  <c r="AG126" i="9"/>
  <c r="AE180" i="9"/>
  <c r="AD180" i="9"/>
  <c r="AC180" i="9"/>
  <c r="AF180" i="9"/>
  <c r="AG180" i="9" s="1"/>
  <c r="AE214" i="9"/>
  <c r="AF490" i="9"/>
  <c r="AB237" i="9"/>
  <c r="AC141" i="9"/>
  <c r="AD374" i="9"/>
  <c r="AC374" i="9"/>
  <c r="AF374" i="9"/>
  <c r="AG374" i="9" s="1"/>
  <c r="AB374" i="9"/>
  <c r="AE374" i="9"/>
  <c r="AC170" i="9"/>
  <c r="AE170" i="9"/>
  <c r="AD170" i="9"/>
  <c r="AF170" i="9"/>
  <c r="AG170" i="9" s="1"/>
  <c r="AK170" i="9" s="1"/>
  <c r="AG481" i="9"/>
  <c r="AE111" i="9"/>
  <c r="AD111" i="9"/>
  <c r="AC111" i="9"/>
  <c r="AF111" i="9"/>
  <c r="AG111" i="9" s="1"/>
  <c r="AC248" i="9"/>
  <c r="AB303" i="9"/>
  <c r="AE208" i="9"/>
  <c r="AB305" i="9"/>
  <c r="AD459" i="9"/>
  <c r="AB210" i="9"/>
  <c r="AB416" i="9"/>
  <c r="AB235" i="9"/>
  <c r="AB175" i="9"/>
  <c r="AF298" i="9"/>
  <c r="AC383" i="9"/>
  <c r="AD266" i="9"/>
  <c r="AC241" i="9"/>
  <c r="AE168" i="9"/>
  <c r="AD168" i="9"/>
  <c r="AC168" i="9"/>
  <c r="AF168" i="9"/>
  <c r="AG120" i="9"/>
  <c r="AI120" i="9" s="1"/>
  <c r="AE141" i="9"/>
  <c r="AD141" i="9"/>
  <c r="AF141" i="9"/>
  <c r="AG97" i="9"/>
  <c r="AJ97" i="9" s="1"/>
  <c r="AE365" i="9"/>
  <c r="AF365" i="9"/>
  <c r="AC238" i="9"/>
  <c r="AB312" i="9"/>
  <c r="AG317" i="9"/>
  <c r="AC234" i="9"/>
  <c r="AD234" i="9"/>
  <c r="AE234" i="9"/>
  <c r="AF234" i="9"/>
  <c r="AG234" i="9" s="1"/>
  <c r="AF492" i="9"/>
  <c r="AG492" i="9" s="1"/>
  <c r="AD492" i="9"/>
  <c r="AC492" i="9"/>
  <c r="AE353" i="9"/>
  <c r="AD353" i="9"/>
  <c r="AF353" i="9"/>
  <c r="AF339" i="9"/>
  <c r="AE426" i="9"/>
  <c r="AC426" i="9"/>
  <c r="AD426" i="9"/>
  <c r="AG464" i="9"/>
  <c r="AF175" i="9"/>
  <c r="AE175" i="9"/>
  <c r="AD175" i="9"/>
  <c r="AC175" i="9"/>
  <c r="AC202" i="9"/>
  <c r="AE202" i="9"/>
  <c r="AD202" i="9"/>
  <c r="AF202" i="9"/>
  <c r="AG202" i="9" s="1"/>
  <c r="AK202" i="9" s="1"/>
  <c r="AF438" i="9"/>
  <c r="AG438" i="9" s="1"/>
  <c r="AE438" i="9"/>
  <c r="AG403" i="9"/>
  <c r="AK403" i="9" s="1"/>
  <c r="AD334" i="9"/>
  <c r="AB334" i="9"/>
  <c r="AF334" i="9"/>
  <c r="AG334" i="9" s="1"/>
  <c r="AJ334" i="9" s="1"/>
  <c r="AE334" i="9"/>
  <c r="AB378" i="9"/>
  <c r="AF378" i="9"/>
  <c r="AG378" i="9" s="1"/>
  <c r="AC378" i="9"/>
  <c r="AE378" i="9"/>
  <c r="AE195" i="9"/>
  <c r="AF195" i="9"/>
  <c r="AC195" i="9"/>
  <c r="AD195" i="9"/>
  <c r="AG362" i="9"/>
  <c r="AC416" i="9"/>
  <c r="AF416" i="9"/>
  <c r="AD416" i="9"/>
  <c r="AE416" i="9"/>
  <c r="AF109" i="9"/>
  <c r="AE109" i="9"/>
  <c r="AD109" i="9"/>
  <c r="AC109" i="9"/>
  <c r="AD144" i="9"/>
  <c r="AC144" i="9"/>
  <c r="AF144" i="9"/>
  <c r="AG144" i="9" s="1"/>
  <c r="AE144" i="9"/>
  <c r="AC230" i="9"/>
  <c r="AE230" i="9"/>
  <c r="AD230" i="9"/>
  <c r="AF230" i="9"/>
  <c r="AG230" i="9" s="1"/>
  <c r="AC325" i="9"/>
  <c r="AF325" i="9"/>
  <c r="AE325" i="9"/>
  <c r="AD325" i="9"/>
  <c r="AE243" i="9"/>
  <c r="AD243" i="9"/>
  <c r="AF243" i="9"/>
  <c r="AD480" i="9"/>
  <c r="AF480" i="9"/>
  <c r="AG480" i="9" s="1"/>
  <c r="AE480" i="9"/>
  <c r="AC480" i="9"/>
  <c r="AD88" i="9"/>
  <c r="AE88" i="9"/>
  <c r="AG431" i="9"/>
  <c r="AI431" i="9" s="1"/>
  <c r="AB209" i="9"/>
  <c r="AC469" i="9"/>
  <c r="AC363" i="9"/>
  <c r="AD363" i="9"/>
  <c r="AB355" i="9"/>
  <c r="AC39" i="9"/>
  <c r="AE437" i="9"/>
  <c r="AF437" i="9"/>
  <c r="AG437" i="9" s="1"/>
  <c r="AD437" i="9"/>
  <c r="AC437" i="9"/>
  <c r="AG216" i="9"/>
  <c r="AK216" i="9" s="1"/>
  <c r="AC216" i="9"/>
  <c r="AF361" i="9"/>
  <c r="AE361" i="9"/>
  <c r="AC361" i="9"/>
  <c r="AE340" i="9"/>
  <c r="AF340" i="9"/>
  <c r="AG340" i="9" s="1"/>
  <c r="AD340" i="9"/>
  <c r="AC340" i="9"/>
  <c r="AG240" i="9"/>
  <c r="AJ240" i="9" s="1"/>
  <c r="AG217" i="9"/>
  <c r="AL217" i="9" s="1"/>
  <c r="AG281" i="9"/>
  <c r="AJ281" i="9" s="1"/>
  <c r="AC400" i="9"/>
  <c r="AE400" i="9"/>
  <c r="AD400" i="9"/>
  <c r="AF400" i="9"/>
  <c r="AG400" i="9" s="1"/>
  <c r="AG419" i="9"/>
  <c r="AC154" i="9"/>
  <c r="AD154" i="9"/>
  <c r="AF154" i="9"/>
  <c r="AG154" i="9" s="1"/>
  <c r="AE154" i="9"/>
  <c r="AC350" i="9"/>
  <c r="AF350" i="9"/>
  <c r="AG350" i="9" s="1"/>
  <c r="AJ350" i="9" s="1"/>
  <c r="AB350" i="9"/>
  <c r="AE350" i="9"/>
  <c r="AC119" i="9"/>
  <c r="AD119" i="9"/>
  <c r="AE119" i="9"/>
  <c r="AF119" i="9"/>
  <c r="AG119" i="9" s="1"/>
  <c r="AE379" i="9"/>
  <c r="AD379" i="9"/>
  <c r="AC379" i="9"/>
  <c r="AF379" i="9"/>
  <c r="AG379" i="9" s="1"/>
  <c r="AG268" i="9"/>
  <c r="AK268" i="9" s="1"/>
  <c r="AG211" i="9"/>
  <c r="AG449" i="9"/>
  <c r="AH449" i="9" s="1"/>
  <c r="AC373" i="9"/>
  <c r="AD373" i="9"/>
  <c r="AE373" i="9"/>
  <c r="AF373" i="9"/>
  <c r="AG373" i="9" s="1"/>
  <c r="AD358" i="9"/>
  <c r="AB358" i="9"/>
  <c r="AE228" i="9"/>
  <c r="AC228" i="9"/>
  <c r="AD228" i="9"/>
  <c r="AF228" i="9"/>
  <c r="AG228" i="9" s="1"/>
  <c r="AH228" i="9" s="1"/>
  <c r="AG463" i="9"/>
  <c r="AI463" i="9" s="1"/>
  <c r="AG160" i="9"/>
  <c r="AD445" i="9"/>
  <c r="AC445" i="9"/>
  <c r="AE445" i="9"/>
  <c r="AF445" i="9"/>
  <c r="AG445" i="9" s="1"/>
  <c r="AE408" i="9"/>
  <c r="AF408" i="9"/>
  <c r="AG408" i="9" s="1"/>
  <c r="AC408" i="9"/>
  <c r="AD408" i="9"/>
  <c r="AG436" i="9"/>
  <c r="AK436" i="9" s="1"/>
  <c r="AG364" i="9"/>
  <c r="AG309" i="9"/>
  <c r="AE304" i="9"/>
  <c r="AF304" i="9"/>
  <c r="AF404" i="9"/>
  <c r="AG404" i="9" s="1"/>
  <c r="AL404" i="9" s="1"/>
  <c r="AG390" i="9"/>
  <c r="AG239" i="9"/>
  <c r="AJ239" i="9" s="1"/>
  <c r="AF410" i="9"/>
  <c r="AC410" i="9"/>
  <c r="AG84" i="9"/>
  <c r="AI84" i="9" s="1"/>
  <c r="AC254" i="9"/>
  <c r="AD254" i="9"/>
  <c r="AE254" i="9"/>
  <c r="AF254" i="9"/>
  <c r="AG63" i="9"/>
  <c r="AH63" i="9" s="1"/>
  <c r="AD332" i="9"/>
  <c r="AF332" i="9"/>
  <c r="AE332" i="9"/>
  <c r="AG69" i="9"/>
  <c r="AK69" i="9" s="1"/>
  <c r="AG314" i="9"/>
  <c r="AJ314" i="9" s="1"/>
  <c r="AE405" i="9"/>
  <c r="AD405" i="9"/>
  <c r="AC405" i="9"/>
  <c r="AC292" i="9"/>
  <c r="AF292" i="9"/>
  <c r="AG292" i="9" s="1"/>
  <c r="AD292" i="9"/>
  <c r="AE292" i="9"/>
  <c r="AF83" i="9"/>
  <c r="AG83" i="9" s="1"/>
  <c r="AE83" i="9"/>
  <c r="AD83" i="9"/>
  <c r="AD486" i="9"/>
  <c r="AE486" i="9"/>
  <c r="AG336" i="9"/>
  <c r="AK336" i="9" s="1"/>
  <c r="AE74" i="9"/>
  <c r="AC74" i="9"/>
  <c r="AC495" i="9"/>
  <c r="AF495" i="9"/>
  <c r="AG495" i="9" s="1"/>
  <c r="AD495" i="9"/>
  <c r="AE495" i="9"/>
  <c r="AC52" i="9"/>
  <c r="AE52" i="9"/>
  <c r="AF7" i="9"/>
  <c r="AF23" i="9"/>
  <c r="AG23" i="9" s="1"/>
  <c r="AD23" i="9"/>
  <c r="AC23" i="9"/>
  <c r="AE23" i="9"/>
  <c r="AE41" i="9"/>
  <c r="AC177" i="9"/>
  <c r="AE177" i="9"/>
  <c r="AG215" i="9"/>
  <c r="AD479" i="9"/>
  <c r="AE479" i="9"/>
  <c r="AB264" i="9"/>
  <c r="AE264" i="9"/>
  <c r="AD264" i="9"/>
  <c r="AG447" i="9"/>
  <c r="AG486" i="9"/>
  <c r="AG484" i="9"/>
  <c r="AE108" i="9"/>
  <c r="AF108" i="9"/>
  <c r="AG108" i="9" s="1"/>
  <c r="AC108" i="9"/>
  <c r="AD108" i="9"/>
  <c r="AD411" i="9"/>
  <c r="AE411" i="9"/>
  <c r="AF411" i="9"/>
  <c r="AG409" i="9"/>
  <c r="AH409" i="9" s="1"/>
  <c r="AG414" i="9"/>
  <c r="AK414" i="9" s="1"/>
  <c r="AB251" i="9"/>
  <c r="AD251" i="9"/>
  <c r="AF251" i="9"/>
  <c r="AG251" i="9" s="1"/>
  <c r="AC125" i="9"/>
  <c r="AD274" i="9"/>
  <c r="AG399" i="9"/>
  <c r="AF149" i="9"/>
  <c r="AG149" i="9" s="1"/>
  <c r="AE149" i="9"/>
  <c r="AD149" i="9"/>
  <c r="AC149" i="9"/>
  <c r="AF30" i="9"/>
  <c r="AC30" i="9"/>
  <c r="AD30" i="9"/>
  <c r="AE30" i="9"/>
  <c r="AC280" i="9"/>
  <c r="AF280" i="9"/>
  <c r="AG280" i="9" s="1"/>
  <c r="AK280" i="9" s="1"/>
  <c r="AD280" i="9"/>
  <c r="AC48" i="9"/>
  <c r="AE457" i="9"/>
  <c r="AC457" i="9"/>
  <c r="AF457" i="9"/>
  <c r="AE369" i="9"/>
  <c r="AC369" i="9"/>
  <c r="AF369" i="9"/>
  <c r="AG177" i="9"/>
  <c r="AH177" i="9" s="1"/>
  <c r="AF297" i="9"/>
  <c r="AG297" i="9" s="1"/>
  <c r="AE297" i="9"/>
  <c r="AC297" i="9"/>
  <c r="AB297" i="9"/>
  <c r="AD320" i="9"/>
  <c r="AE320" i="9"/>
  <c r="AF320" i="9"/>
  <c r="AE28" i="9"/>
  <c r="AF28" i="9"/>
  <c r="AC28" i="9"/>
  <c r="AG28" i="9" s="1"/>
  <c r="AD28" i="9"/>
  <c r="AG168" i="9"/>
  <c r="AJ168" i="9" s="1"/>
  <c r="AG346" i="9"/>
  <c r="AF269" i="9"/>
  <c r="AG269" i="9" s="1"/>
  <c r="AH269" i="9" s="1"/>
  <c r="AC269" i="9"/>
  <c r="AD269" i="9"/>
  <c r="AE269" i="9"/>
  <c r="AF3" i="9"/>
  <c r="AG150" i="9"/>
  <c r="AJ150" i="9" s="1"/>
  <c r="AC412" i="9"/>
  <c r="AD412" i="9"/>
  <c r="AB412" i="9"/>
  <c r="AF412" i="9"/>
  <c r="AG412" i="9" s="1"/>
  <c r="AE412" i="9"/>
  <c r="AG197" i="9"/>
  <c r="AI197" i="9" s="1"/>
  <c r="AE398" i="9"/>
  <c r="AD398" i="9"/>
  <c r="AE20" i="9"/>
  <c r="AC20" i="9"/>
  <c r="AD20" i="9"/>
  <c r="AG191" i="9"/>
  <c r="AD428" i="9"/>
  <c r="AC428" i="9"/>
  <c r="AF428" i="9"/>
  <c r="AD498" i="9"/>
  <c r="AE498" i="9"/>
  <c r="AC40" i="9"/>
  <c r="AF40" i="9"/>
  <c r="AG282" i="9"/>
  <c r="AI282" i="9" s="1"/>
  <c r="AG296" i="9"/>
  <c r="AE210" i="9"/>
  <c r="AD210" i="9"/>
  <c r="AC210" i="9"/>
  <c r="AF210" i="9"/>
  <c r="AE475" i="9"/>
  <c r="AF475" i="9"/>
  <c r="AD475" i="9"/>
  <c r="AF299" i="9"/>
  <c r="AD299" i="9"/>
  <c r="AD61" i="9"/>
  <c r="AB61" i="9"/>
  <c r="AC61" i="9"/>
  <c r="AE61" i="9"/>
  <c r="AF61" i="9"/>
  <c r="AG61" i="9" s="1"/>
  <c r="AC183" i="9"/>
  <c r="AD183" i="9"/>
  <c r="AC288" i="9"/>
  <c r="AE288" i="9"/>
  <c r="AD288" i="9"/>
  <c r="AF288" i="9"/>
  <c r="AG288" i="9" s="1"/>
  <c r="AE45" i="9"/>
  <c r="AD40" i="9"/>
  <c r="AE49" i="9"/>
  <c r="AF42" i="9"/>
  <c r="AF45" i="9"/>
  <c r="AD45" i="9"/>
  <c r="AD32" i="9"/>
  <c r="AE33" i="9"/>
  <c r="AF88" i="9"/>
  <c r="AG88" i="9" s="1"/>
  <c r="AI88" i="9" s="1"/>
  <c r="AF223" i="9"/>
  <c r="AG223" i="9" s="1"/>
  <c r="AI223" i="9" s="1"/>
  <c r="AE298" i="9"/>
  <c r="AF368" i="9"/>
  <c r="AG368" i="9" s="1"/>
  <c r="AC80" i="9"/>
  <c r="AF227" i="9"/>
  <c r="AG227" i="9" s="1"/>
  <c r="AC438" i="9"/>
  <c r="AF497" i="9"/>
  <c r="AG497" i="9" s="1"/>
  <c r="AD309" i="9"/>
  <c r="AD435" i="9"/>
  <c r="AE48" i="9"/>
  <c r="AG48" i="9" s="1"/>
  <c r="AF20" i="9"/>
  <c r="AF274" i="9"/>
  <c r="AG274" i="9" s="1"/>
  <c r="AE251" i="9"/>
  <c r="AD182" i="9"/>
  <c r="AE249" i="9"/>
  <c r="AF148" i="9"/>
  <c r="AC365" i="9"/>
  <c r="AD378" i="9"/>
  <c r="AD323" i="9"/>
  <c r="AC204" i="9"/>
  <c r="AD500" i="9"/>
  <c r="AE206" i="9"/>
  <c r="AD177" i="9"/>
  <c r="AF249" i="9"/>
  <c r="AG249" i="9" s="1"/>
  <c r="AK249" i="9" s="1"/>
  <c r="AF214" i="9"/>
  <c r="AF5" i="9"/>
  <c r="AE413" i="9"/>
  <c r="AE221" i="9"/>
  <c r="AF81" i="9"/>
  <c r="AG81" i="9" s="1"/>
  <c r="AF39" i="9"/>
  <c r="AG39" i="9" s="1"/>
  <c r="AC404" i="9"/>
  <c r="AD227" i="9"/>
  <c r="AF68" i="9"/>
  <c r="AC434" i="9"/>
  <c r="AF323" i="9"/>
  <c r="AG323" i="9" s="1"/>
  <c r="AK323" i="9" s="1"/>
  <c r="AF171" i="9"/>
  <c r="AG171" i="9" s="1"/>
  <c r="AF272" i="9"/>
  <c r="AG272" i="9" s="1"/>
  <c r="AD74" i="9"/>
  <c r="AF498" i="9"/>
  <c r="AG498" i="9" s="1"/>
  <c r="AC482" i="9"/>
  <c r="AE294" i="9"/>
  <c r="AC318" i="9"/>
  <c r="AE488" i="9"/>
  <c r="AF348" i="9"/>
  <c r="AG348" i="9" s="1"/>
  <c r="AJ348" i="9" s="1"/>
  <c r="AE287" i="9"/>
  <c r="AE459" i="9"/>
  <c r="AC444" i="9"/>
  <c r="AF377" i="9"/>
  <c r="AG377" i="9" s="1"/>
  <c r="AL377" i="9" s="1"/>
  <c r="AF482" i="9"/>
  <c r="AG482" i="9" s="1"/>
  <c r="AE261" i="9"/>
  <c r="AC334" i="9"/>
  <c r="AC320" i="9"/>
  <c r="AE456" i="9"/>
  <c r="AF326" i="9"/>
  <c r="AE227" i="9"/>
  <c r="AF363" i="9"/>
  <c r="AG363" i="9" s="1"/>
  <c r="AF56" i="9"/>
  <c r="AG56" i="9" s="1"/>
  <c r="AK56" i="9" s="1"/>
  <c r="J115" i="11"/>
  <c r="AB115" i="9"/>
  <c r="J224" i="11"/>
  <c r="AB224" i="9"/>
  <c r="J321" i="11"/>
  <c r="AB321" i="9"/>
  <c r="J455" i="11"/>
  <c r="AB455" i="9"/>
  <c r="J109" i="11"/>
  <c r="AB109" i="9"/>
  <c r="J195" i="11"/>
  <c r="AB195" i="9"/>
  <c r="AG226" i="9"/>
  <c r="AE226" i="9"/>
  <c r="J82" i="11"/>
  <c r="AB82" i="9"/>
  <c r="J28" i="11"/>
  <c r="AB28" i="9"/>
  <c r="J442" i="11"/>
  <c r="AB442" i="9"/>
  <c r="AG500" i="9"/>
  <c r="AI500" i="9" s="1"/>
  <c r="AB500" i="9"/>
  <c r="J354" i="11"/>
  <c r="AB354" i="9"/>
  <c r="AG42" i="9"/>
  <c r="AG49" i="9"/>
  <c r="AG50" i="9"/>
  <c r="AK50" i="9" s="1"/>
  <c r="AG45" i="9"/>
  <c r="AG31" i="9"/>
  <c r="AG46" i="9"/>
  <c r="AJ46" i="9" s="1"/>
  <c r="AG22" i="9"/>
  <c r="AL22" i="9" s="1"/>
  <c r="AG37" i="9"/>
  <c r="AI37" i="9" s="1"/>
  <c r="AG35" i="9"/>
  <c r="AJ35" i="9" s="1"/>
  <c r="AG18" i="9"/>
  <c r="AJ18" i="9" s="1"/>
  <c r="AG43" i="9"/>
  <c r="AH43" i="9" s="1"/>
  <c r="AG29" i="9"/>
  <c r="AH29" i="9" s="1"/>
  <c r="AG44" i="9"/>
  <c r="AH44" i="9" s="1"/>
  <c r="AG51" i="9"/>
  <c r="AH51" i="9" s="1"/>
  <c r="AG33" i="9"/>
  <c r="AK33" i="9" s="1"/>
  <c r="AG40" i="9"/>
  <c r="AL40" i="9" s="1"/>
  <c r="AG5" i="9"/>
  <c r="AH5" i="9" s="1"/>
  <c r="AG20" i="9"/>
  <c r="AI20" i="9" s="1"/>
  <c r="AG17" i="9"/>
  <c r="AJ17" i="9" s="1"/>
  <c r="AG47" i="9"/>
  <c r="AK47" i="9" s="1"/>
  <c r="AG30" i="9"/>
  <c r="AL30" i="9" s="1"/>
  <c r="AG26" i="9"/>
  <c r="AJ26" i="9" s="1"/>
  <c r="AG4" i="9"/>
  <c r="AL4" i="9" s="1"/>
  <c r="AG25" i="9"/>
  <c r="AL25" i="9" s="1"/>
  <c r="AG24" i="9"/>
  <c r="AI24" i="9" s="1"/>
  <c r="AG27" i="9"/>
  <c r="AH27" i="9" s="1"/>
  <c r="AL64" i="9"/>
  <c r="AH64" i="9"/>
  <c r="AK64" i="9"/>
  <c r="AK423" i="9"/>
  <c r="AG312" i="9"/>
  <c r="AL312" i="9" s="1"/>
  <c r="AI460" i="9"/>
  <c r="AG316" i="9"/>
  <c r="AH316" i="9" s="1"/>
  <c r="AL346" i="9"/>
  <c r="AH346" i="9"/>
  <c r="AI346" i="9"/>
  <c r="AJ474" i="9"/>
  <c r="AI494" i="9"/>
  <c r="AH403" i="9"/>
  <c r="AG300" i="9"/>
  <c r="AI300" i="9" s="1"/>
  <c r="AL53" i="9"/>
  <c r="AI314" i="9"/>
  <c r="AI391" i="9"/>
  <c r="AJ391" i="9"/>
  <c r="AG232" i="9"/>
  <c r="AH232" i="9" s="1"/>
  <c r="AJ53" i="9"/>
  <c r="AH314" i="9"/>
  <c r="AH53" i="9"/>
  <c r="AL391" i="9"/>
  <c r="AK391" i="9"/>
  <c r="AI53" i="9"/>
  <c r="AJ64" i="9"/>
  <c r="AK314" i="9"/>
  <c r="AI64" i="9"/>
  <c r="AL314" i="9"/>
  <c r="AL479" i="9"/>
  <c r="AH54" i="9"/>
  <c r="AG115" i="9"/>
  <c r="AL115" i="9" s="1"/>
  <c r="AK479" i="9"/>
  <c r="AI403" i="9"/>
  <c r="AJ403" i="9"/>
  <c r="AH322" i="9"/>
  <c r="AJ75" i="9"/>
  <c r="AH350" i="9"/>
  <c r="AH479" i="9"/>
  <c r="AL403" i="9"/>
  <c r="AI75" i="9"/>
  <c r="AJ479" i="9"/>
  <c r="AL240" i="9"/>
  <c r="AI484" i="9"/>
  <c r="AH484" i="9"/>
  <c r="AJ486" i="9"/>
  <c r="AK486" i="9"/>
  <c r="AH215" i="9"/>
  <c r="AI215" i="9"/>
  <c r="AJ215" i="9"/>
  <c r="AK215" i="9"/>
  <c r="AL215" i="9"/>
  <c r="AJ447" i="9"/>
  <c r="AL447" i="9"/>
  <c r="AJ63" i="9"/>
  <c r="AK263" i="9"/>
  <c r="AG55" i="9"/>
  <c r="AK55" i="9" s="1"/>
  <c r="AG82" i="9"/>
  <c r="AL82" i="9" s="1"/>
  <c r="AL343" i="9"/>
  <c r="AG7" i="9"/>
  <c r="AL440" i="9"/>
  <c r="AG172" i="9"/>
  <c r="AK172" i="9" s="1"/>
  <c r="AL421" i="9"/>
  <c r="AK421" i="9"/>
  <c r="AJ421" i="9"/>
  <c r="AH421" i="9"/>
  <c r="AI421" i="9"/>
  <c r="AK73" i="9"/>
  <c r="AI184" i="9"/>
  <c r="AH434" i="9"/>
  <c r="AK441" i="9"/>
  <c r="AK422" i="9"/>
  <c r="AG295" i="9"/>
  <c r="AK295" i="9" s="1"/>
  <c r="AG206" i="9"/>
  <c r="AH206" i="9" s="1"/>
  <c r="AK217" i="9"/>
  <c r="AH73" i="9"/>
  <c r="AL350" i="9"/>
  <c r="AI281" i="9"/>
  <c r="AH435" i="9"/>
  <c r="AI69" i="9"/>
  <c r="AH69" i="9"/>
  <c r="AK487" i="9"/>
  <c r="AL420" i="9"/>
  <c r="AL73" i="9"/>
  <c r="AJ73" i="9"/>
  <c r="AL88" i="9"/>
  <c r="AL269" i="9"/>
  <c r="AL435" i="9"/>
  <c r="AJ86" i="9"/>
  <c r="AJ72" i="9"/>
  <c r="AJ88" i="9"/>
  <c r="AJ435" i="9"/>
  <c r="AI435" i="9"/>
  <c r="AJ252" i="9"/>
  <c r="AL252" i="9"/>
  <c r="AK349" i="9"/>
  <c r="AJ349" i="9"/>
  <c r="AI349" i="9"/>
  <c r="AK390" i="9"/>
  <c r="AJ390" i="9"/>
  <c r="AI390" i="9"/>
  <c r="AH390" i="9"/>
  <c r="AL390" i="9"/>
  <c r="AK176" i="9"/>
  <c r="AL176" i="9"/>
  <c r="AK54" i="9"/>
  <c r="AI423" i="9"/>
  <c r="AL460" i="9"/>
  <c r="AI404" i="9"/>
  <c r="AI422" i="9"/>
  <c r="AH335" i="9"/>
  <c r="AH75" i="9"/>
  <c r="AL75" i="9"/>
  <c r="AI380" i="9"/>
  <c r="AK460" i="9"/>
  <c r="AI409" i="9"/>
  <c r="AH336" i="9"/>
  <c r="AL301" i="9"/>
  <c r="AJ422" i="9"/>
  <c r="AK348" i="9"/>
  <c r="AK335" i="9"/>
  <c r="AL423" i="9"/>
  <c r="AH423" i="9"/>
  <c r="AH474" i="9"/>
  <c r="AJ346" i="9"/>
  <c r="AH184" i="9"/>
  <c r="AJ460" i="9"/>
  <c r="AL422" i="9"/>
  <c r="AK346" i="9"/>
  <c r="AK184" i="9"/>
  <c r="AL184" i="9"/>
  <c r="AI54" i="9"/>
  <c r="AJ54" i="9"/>
  <c r="AL409" i="9"/>
  <c r="AI335" i="9"/>
  <c r="AJ335" i="9"/>
  <c r="AK203" i="9"/>
  <c r="AI203" i="9"/>
  <c r="AL211" i="9"/>
  <c r="AK211" i="9"/>
  <c r="AL309" i="9"/>
  <c r="AK309" i="9"/>
  <c r="AK406" i="9"/>
  <c r="AJ406" i="9"/>
  <c r="AJ491" i="9"/>
  <c r="AL491" i="9"/>
  <c r="AK345" i="9"/>
  <c r="AH345" i="9"/>
  <c r="AK72" i="9"/>
  <c r="AI66" i="9"/>
  <c r="AI252" i="9"/>
  <c r="AK252" i="9"/>
  <c r="AH487" i="9"/>
  <c r="AH223" i="9"/>
  <c r="AH447" i="9"/>
  <c r="AL349" i="9"/>
  <c r="AI420" i="9"/>
  <c r="AJ301" i="9"/>
  <c r="AI348" i="9"/>
  <c r="AL322" i="9"/>
  <c r="J500" i="11"/>
  <c r="AL323" i="9"/>
  <c r="AH252" i="9"/>
  <c r="AI487" i="9"/>
  <c r="AL223" i="9"/>
  <c r="AK447" i="9"/>
  <c r="AH349" i="9"/>
  <c r="AH420" i="9"/>
  <c r="AJ420" i="9"/>
  <c r="AK301" i="9"/>
  <c r="AL182" i="9"/>
  <c r="AL348" i="9"/>
  <c r="AK322" i="9"/>
  <c r="AI72" i="9"/>
  <c r="AK66" i="9"/>
  <c r="AH72" i="9"/>
  <c r="AH66" i="9"/>
  <c r="AL66" i="9"/>
  <c r="AJ487" i="9"/>
  <c r="AK286" i="9"/>
  <c r="AI447" i="9"/>
  <c r="AI301" i="9"/>
  <c r="AH348" i="9"/>
  <c r="AJ322" i="9"/>
  <c r="AI86" i="9"/>
  <c r="AI211" i="9"/>
  <c r="AH431" i="9"/>
  <c r="AJ345" i="9"/>
  <c r="AI264" i="9"/>
  <c r="AJ176" i="9"/>
  <c r="AH404" i="9"/>
  <c r="AL86" i="9"/>
  <c r="AK289" i="9"/>
  <c r="AH284" i="9"/>
  <c r="AL345" i="9"/>
  <c r="AI262" i="9"/>
  <c r="AH211" i="9"/>
  <c r="AH204" i="9"/>
  <c r="AK392" i="9"/>
  <c r="AI176" i="9"/>
  <c r="AJ404" i="9"/>
  <c r="AK404" i="9"/>
  <c r="AG38" i="9"/>
  <c r="AI38" i="9" s="1"/>
  <c r="J325" i="11"/>
  <c r="AH289" i="9"/>
  <c r="AL449" i="9"/>
  <c r="AJ280" i="9"/>
  <c r="AH86" i="9"/>
  <c r="AI345" i="9"/>
  <c r="AH262" i="9"/>
  <c r="AJ211" i="9"/>
  <c r="AH176" i="9"/>
  <c r="AI336" i="9"/>
  <c r="AH178" i="9"/>
  <c r="AJ228" i="9"/>
  <c r="AI284" i="9"/>
  <c r="AK380" i="9"/>
  <c r="AH203" i="9"/>
  <c r="AJ203" i="9"/>
  <c r="AK350" i="9"/>
  <c r="AJ199" i="9"/>
  <c r="AH306" i="9"/>
  <c r="AI140" i="9"/>
  <c r="AJ284" i="9"/>
  <c r="AK284" i="9"/>
  <c r="AL203" i="9"/>
  <c r="AI350" i="9"/>
  <c r="AK140" i="9"/>
  <c r="AK157" i="9"/>
  <c r="AJ472" i="9"/>
  <c r="AH89" i="9"/>
  <c r="AK67" i="9"/>
  <c r="AK318" i="9"/>
  <c r="AH357" i="9"/>
  <c r="AI200" i="9"/>
  <c r="AI294" i="9"/>
  <c r="AH377" i="9"/>
  <c r="AL204" i="9"/>
  <c r="AJ441" i="9"/>
  <c r="AH440" i="9"/>
  <c r="AH333" i="9"/>
  <c r="AK333" i="9"/>
  <c r="AJ204" i="9"/>
  <c r="AL441" i="9"/>
  <c r="AI440" i="9"/>
  <c r="AK356" i="9"/>
  <c r="AG354" i="9"/>
  <c r="AI228" i="9"/>
  <c r="AL467" i="9"/>
  <c r="AK204" i="9"/>
  <c r="AH441" i="9"/>
  <c r="AK168" i="9"/>
  <c r="AJ380" i="9"/>
  <c r="AL200" i="9"/>
  <c r="AL263" i="9"/>
  <c r="AH294" i="9"/>
  <c r="AK484" i="9"/>
  <c r="AK491" i="9"/>
  <c r="AL318" i="9"/>
  <c r="AJ336" i="9"/>
  <c r="AI182" i="9"/>
  <c r="AK338" i="9"/>
  <c r="AH338" i="9"/>
  <c r="AJ85" i="9"/>
  <c r="AH168" i="9"/>
  <c r="AJ343" i="9"/>
  <c r="AI478" i="9"/>
  <c r="AL380" i="9"/>
  <c r="AH200" i="9"/>
  <c r="AJ200" i="9"/>
  <c r="AJ294" i="9"/>
  <c r="AJ484" i="9"/>
  <c r="AJ318" i="9"/>
  <c r="AI318" i="9"/>
  <c r="AL336" i="9"/>
  <c r="AH182" i="9"/>
  <c r="AI338" i="9"/>
  <c r="AI85" i="9"/>
  <c r="AI168" i="9"/>
  <c r="AI358" i="9"/>
  <c r="AI343" i="9"/>
  <c r="AK294" i="9"/>
  <c r="AL484" i="9"/>
  <c r="AK453" i="9"/>
  <c r="AK471" i="9"/>
  <c r="AL338" i="9"/>
  <c r="AG242" i="9"/>
  <c r="AK242" i="9" s="1"/>
  <c r="AG304" i="9"/>
  <c r="AJ304" i="9" s="1"/>
  <c r="AI317" i="9"/>
  <c r="AJ317" i="9"/>
  <c r="AJ446" i="9"/>
  <c r="AK446" i="9"/>
  <c r="AL446" i="9"/>
  <c r="AJ307" i="9"/>
  <c r="AL307" i="9"/>
  <c r="AI307" i="9"/>
  <c r="AH307" i="9"/>
  <c r="AK307" i="9"/>
  <c r="AJ461" i="9"/>
  <c r="AK461" i="9"/>
  <c r="AH399" i="9"/>
  <c r="AJ399" i="9"/>
  <c r="AL399" i="9"/>
  <c r="AK399" i="9"/>
  <c r="AI399" i="9"/>
  <c r="AJ364" i="9"/>
  <c r="AI364" i="9"/>
  <c r="AL419" i="9"/>
  <c r="AH419" i="9"/>
  <c r="AK419" i="9"/>
  <c r="AI419" i="9"/>
  <c r="AJ419" i="9"/>
  <c r="AL261" i="9"/>
  <c r="AK261" i="9"/>
  <c r="AI261" i="9"/>
  <c r="AJ261" i="9"/>
  <c r="AH261" i="9"/>
  <c r="AL79" i="9"/>
  <c r="AK89" i="9"/>
  <c r="AK358" i="9"/>
  <c r="AJ262" i="9"/>
  <c r="AH268" i="9"/>
  <c r="AI434" i="9"/>
  <c r="AK281" i="9"/>
  <c r="AH453" i="9"/>
  <c r="AL333" i="9"/>
  <c r="AG209" i="9"/>
  <c r="AH209" i="9" s="1"/>
  <c r="AK79" i="9"/>
  <c r="AL89" i="9"/>
  <c r="AI217" i="9"/>
  <c r="AJ263" i="9"/>
  <c r="AH491" i="9"/>
  <c r="AL67" i="9"/>
  <c r="AJ79" i="9"/>
  <c r="AJ67" i="9"/>
  <c r="AL168" i="9"/>
  <c r="AL289" i="9"/>
  <c r="AL358" i="9"/>
  <c r="AH483" i="9"/>
  <c r="AJ217" i="9"/>
  <c r="AK262" i="9"/>
  <c r="AH263" i="9"/>
  <c r="AI222" i="9"/>
  <c r="AI268" i="9"/>
  <c r="AK434" i="9"/>
  <c r="AL281" i="9"/>
  <c r="AH281" i="9"/>
  <c r="AK409" i="9"/>
  <c r="AH240" i="9"/>
  <c r="AI491" i="9"/>
  <c r="AI453" i="9"/>
  <c r="AL453" i="9"/>
  <c r="AJ392" i="9"/>
  <c r="AL199" i="9"/>
  <c r="AK199" i="9"/>
  <c r="AJ216" i="9"/>
  <c r="AJ285" i="9"/>
  <c r="AK440" i="9"/>
  <c r="AJ182" i="9"/>
  <c r="AJ426" i="9"/>
  <c r="AH426" i="9"/>
  <c r="AH334" i="9"/>
  <c r="AG325" i="9"/>
  <c r="AH325" i="9" s="1"/>
  <c r="AI472" i="9"/>
  <c r="AG332" i="9"/>
  <c r="AJ332" i="9" s="1"/>
  <c r="AI67" i="9"/>
  <c r="AI289" i="9"/>
  <c r="AJ434" i="9"/>
  <c r="AK240" i="9"/>
  <c r="AH392" i="9"/>
  <c r="AI199" i="9"/>
  <c r="AL334" i="9"/>
  <c r="AI414" i="9"/>
  <c r="AJ333" i="9"/>
  <c r="AI79" i="9"/>
  <c r="AI56" i="9"/>
  <c r="AJ89" i="9"/>
  <c r="AJ358" i="9"/>
  <c r="AH217" i="9"/>
  <c r="AH222" i="9"/>
  <c r="AJ409" i="9"/>
  <c r="AI240" i="9"/>
  <c r="AI392" i="9"/>
  <c r="AH249" i="9"/>
  <c r="AK426" i="9"/>
  <c r="AL426" i="9"/>
  <c r="AG330" i="9"/>
  <c r="AL330" i="9" s="1"/>
  <c r="AK472" i="9"/>
  <c r="AL472" i="9"/>
  <c r="AH226" i="9"/>
  <c r="AL226" i="9"/>
  <c r="AI461" i="9"/>
  <c r="AH446" i="9"/>
  <c r="AL499" i="9"/>
  <c r="AJ414" i="9"/>
  <c r="AK85" i="9"/>
  <c r="AJ178" i="9"/>
  <c r="AJ309" i="9"/>
  <c r="AH309" i="9"/>
  <c r="AK483" i="9"/>
  <c r="AH478" i="9"/>
  <c r="AI486" i="9"/>
  <c r="AL264" i="9"/>
  <c r="AL218" i="9"/>
  <c r="AL431" i="9"/>
  <c r="AH432" i="9"/>
  <c r="AK499" i="9"/>
  <c r="AL461" i="9"/>
  <c r="AK178" i="9"/>
  <c r="AL178" i="9"/>
  <c r="AJ323" i="9"/>
  <c r="AI309" i="9"/>
  <c r="AJ483" i="9"/>
  <c r="AL425" i="9"/>
  <c r="AK364" i="9"/>
  <c r="AH406" i="9"/>
  <c r="AI446" i="9"/>
  <c r="AK478" i="9"/>
  <c r="AH486" i="9"/>
  <c r="AH436" i="9"/>
  <c r="AJ264" i="9"/>
  <c r="AH202" i="9"/>
  <c r="AJ431" i="9"/>
  <c r="AK432" i="9"/>
  <c r="AJ99" i="9"/>
  <c r="AJ499" i="9"/>
  <c r="AH88" i="9"/>
  <c r="AH323" i="9"/>
  <c r="AL364" i="9"/>
  <c r="AI406" i="9"/>
  <c r="AL406" i="9"/>
  <c r="AL478" i="9"/>
  <c r="AH264" i="9"/>
  <c r="AH216" i="9"/>
  <c r="AH85" i="9"/>
  <c r="AK88" i="9"/>
  <c r="AH461" i="9"/>
  <c r="AI323" i="9"/>
  <c r="AL483" i="9"/>
  <c r="AH364" i="9"/>
  <c r="AL486" i="9"/>
  <c r="AK207" i="9"/>
  <c r="AK431" i="9"/>
  <c r="AI499" i="9"/>
  <c r="AL414" i="9"/>
  <c r="AI356" i="9"/>
  <c r="AG339" i="9"/>
  <c r="AK339" i="9" s="1"/>
  <c r="AG448" i="9"/>
  <c r="J260" i="11"/>
  <c r="AG260" i="9"/>
  <c r="AL356" i="9"/>
  <c r="AJ413" i="9"/>
  <c r="AI413" i="9"/>
  <c r="AL413" i="9"/>
  <c r="AH413" i="9"/>
  <c r="AK413" i="9"/>
  <c r="AH362" i="9"/>
  <c r="AI362" i="9"/>
  <c r="AK362" i="9"/>
  <c r="AJ362" i="9"/>
  <c r="AL362" i="9"/>
  <c r="AH407" i="9"/>
  <c r="AJ407" i="9"/>
  <c r="AI481" i="9"/>
  <c r="AJ481" i="9"/>
  <c r="AK331" i="9"/>
  <c r="AH331" i="9"/>
  <c r="AJ331" i="9"/>
  <c r="AL331" i="9"/>
  <c r="AI331" i="9"/>
  <c r="J355" i="11"/>
  <c r="AG355" i="9"/>
  <c r="AK239" i="9"/>
  <c r="AJ417" i="9"/>
  <c r="AJ370" i="9"/>
  <c r="AG439" i="9"/>
  <c r="J265" i="11"/>
  <c r="AG265" i="9"/>
  <c r="AG411" i="9"/>
  <c r="AI436" i="9"/>
  <c r="AJ377" i="9"/>
  <c r="AK218" i="9"/>
  <c r="AI216" i="9"/>
  <c r="AL432" i="9"/>
  <c r="AH285" i="9"/>
  <c r="AI306" i="9"/>
  <c r="AH494" i="9"/>
  <c r="AK494" i="9"/>
  <c r="AK156" i="9"/>
  <c r="AK343" i="9"/>
  <c r="AK449" i="9"/>
  <c r="AJ449" i="9"/>
  <c r="AL222" i="9"/>
  <c r="AK282" i="9"/>
  <c r="AJ436" i="9"/>
  <c r="AI377" i="9"/>
  <c r="AK377" i="9"/>
  <c r="AH417" i="9"/>
  <c r="AJ218" i="9"/>
  <c r="AH218" i="9"/>
  <c r="AL216" i="9"/>
  <c r="AI432" i="9"/>
  <c r="AI285" i="9"/>
  <c r="AL306" i="9"/>
  <c r="AH271" i="9"/>
  <c r="AL370" i="9"/>
  <c r="AJ356" i="9"/>
  <c r="AG366" i="9"/>
  <c r="J242" i="11"/>
  <c r="J209" i="11"/>
  <c r="AG469" i="9"/>
  <c r="AG236" i="9"/>
  <c r="J466" i="11"/>
  <c r="AG466" i="9"/>
  <c r="J458" i="11"/>
  <c r="AG458" i="9"/>
  <c r="J300" i="11"/>
  <c r="AI449" i="9"/>
  <c r="AJ222" i="9"/>
  <c r="AH282" i="9"/>
  <c r="AK285" i="9"/>
  <c r="AK306" i="9"/>
  <c r="AJ494" i="9"/>
  <c r="AK150" i="9"/>
  <c r="AJ167" i="9"/>
  <c r="AI370" i="9"/>
  <c r="AK370" i="9"/>
  <c r="AL140" i="9"/>
  <c r="AH140" i="9"/>
  <c r="AG315" i="9"/>
  <c r="J320" i="11"/>
  <c r="AG320" i="9"/>
  <c r="AK145" i="9"/>
  <c r="AL464" i="9"/>
  <c r="AI464" i="9"/>
  <c r="AH286" i="9"/>
  <c r="AL407" i="9"/>
  <c r="AH290" i="9"/>
  <c r="AK226" i="9"/>
  <c r="AI249" i="9"/>
  <c r="AK177" i="9"/>
  <c r="AL150" i="9"/>
  <c r="AG194" i="9"/>
  <c r="AG388" i="9"/>
  <c r="AG238" i="9"/>
  <c r="AK228" i="9"/>
  <c r="AJ286" i="9"/>
  <c r="AI256" i="9"/>
  <c r="AK407" i="9"/>
  <c r="AJ290" i="9"/>
  <c r="AI226" i="9"/>
  <c r="AJ226" i="9"/>
  <c r="AJ249" i="9"/>
  <c r="AL249" i="9"/>
  <c r="AL177" i="9"/>
  <c r="AL99" i="9"/>
  <c r="AH167" i="9"/>
  <c r="AH99" i="9"/>
  <c r="AK474" i="9"/>
  <c r="J312" i="11"/>
  <c r="J192" i="11"/>
  <c r="J448" i="11"/>
  <c r="AG192" i="9"/>
  <c r="AL228" i="9"/>
  <c r="AI286" i="9"/>
  <c r="AI407" i="9"/>
  <c r="AJ177" i="9"/>
  <c r="AI99" i="9"/>
  <c r="AG141" i="9"/>
  <c r="AJ141" i="9" s="1"/>
  <c r="AL474" i="9"/>
  <c r="AG299" i="9"/>
  <c r="J342" i="11"/>
  <c r="AG342" i="9"/>
  <c r="AL239" i="9"/>
  <c r="AK357" i="9"/>
  <c r="AK425" i="9"/>
  <c r="AK256" i="9"/>
  <c r="AJ268" i="9"/>
  <c r="AI417" i="9"/>
  <c r="AK481" i="9"/>
  <c r="AH481" i="9"/>
  <c r="AI233" i="9"/>
  <c r="AL317" i="9"/>
  <c r="AI271" i="9"/>
  <c r="AH116" i="9"/>
  <c r="AK464" i="9"/>
  <c r="J303" i="11"/>
  <c r="AG303" i="9"/>
  <c r="AG208" i="9"/>
  <c r="J305" i="11"/>
  <c r="AG305" i="9"/>
  <c r="J175" i="11"/>
  <c r="AG175" i="9"/>
  <c r="AG298" i="9"/>
  <c r="AG270" i="9"/>
  <c r="AG183" i="9"/>
  <c r="AG383" i="9"/>
  <c r="AG452" i="9"/>
  <c r="AG229" i="9"/>
  <c r="AG283" i="9"/>
  <c r="AH156" i="9"/>
  <c r="AL156" i="9"/>
  <c r="J277" i="11"/>
  <c r="AG277" i="9"/>
  <c r="AI239" i="9"/>
  <c r="AJ357" i="9"/>
  <c r="AI357" i="9"/>
  <c r="AL256" i="9"/>
  <c r="AL268" i="9"/>
  <c r="AL417" i="9"/>
  <c r="AL481" i="9"/>
  <c r="AJ485" i="9"/>
  <c r="AK317" i="9"/>
  <c r="AL271" i="9"/>
  <c r="AK161" i="9"/>
  <c r="AJ271" i="9"/>
  <c r="AI116" i="9"/>
  <c r="AJ464" i="9"/>
  <c r="AI334" i="9"/>
  <c r="AK334" i="9"/>
  <c r="AG385" i="9"/>
  <c r="AG326" i="9"/>
  <c r="AG410" i="9"/>
  <c r="AG328" i="9"/>
  <c r="J344" i="11"/>
  <c r="AG344" i="9"/>
  <c r="AL344" i="9" s="1"/>
  <c r="AG459" i="9"/>
  <c r="J210" i="11"/>
  <c r="AG210" i="9"/>
  <c r="J416" i="11"/>
  <c r="AG416" i="9"/>
  <c r="J235" i="11"/>
  <c r="AG235" i="9"/>
  <c r="J376" i="11"/>
  <c r="AG376" i="9"/>
  <c r="AG353" i="9"/>
  <c r="AK467" i="9"/>
  <c r="AH317" i="9"/>
  <c r="AI156" i="9"/>
  <c r="AH464" i="9"/>
  <c r="AG311" i="9"/>
  <c r="AG347" i="9"/>
  <c r="AG243" i="9"/>
  <c r="AG369" i="9"/>
  <c r="AG308" i="9"/>
  <c r="AG365" i="9"/>
  <c r="AG475" i="9"/>
  <c r="AG205" i="9"/>
  <c r="J382" i="11"/>
  <c r="AG382" i="9"/>
  <c r="AG266" i="9"/>
  <c r="J254" i="11"/>
  <c r="AG254" i="9"/>
  <c r="J470" i="11"/>
  <c r="AG470" i="9"/>
  <c r="AG241" i="9"/>
  <c r="J101" i="11"/>
  <c r="J148" i="11"/>
  <c r="J213" i="11"/>
  <c r="J329" i="11"/>
  <c r="AG237" i="9"/>
  <c r="AJ237" i="9" s="1"/>
  <c r="J237" i="11"/>
  <c r="AG105" i="9"/>
  <c r="AK105" i="9" s="1"/>
  <c r="J105" i="11"/>
  <c r="AG103" i="9"/>
  <c r="AK103" i="9" s="1"/>
  <c r="J103" i="11"/>
  <c r="AJ463" i="9"/>
  <c r="J164" i="11"/>
  <c r="AG101" i="9"/>
  <c r="AH101" i="9" s="1"/>
  <c r="AI161" i="9"/>
  <c r="AH425" i="9"/>
  <c r="AI485" i="9"/>
  <c r="AH233" i="9"/>
  <c r="AH120" i="9"/>
  <c r="AG189" i="9"/>
  <c r="AI425" i="9"/>
  <c r="AJ207" i="9"/>
  <c r="AH256" i="9"/>
  <c r="AL436" i="9"/>
  <c r="AI467" i="9"/>
  <c r="AL488" i="9"/>
  <c r="AI290" i="9"/>
  <c r="AL290" i="9"/>
  <c r="AL485" i="9"/>
  <c r="AJ233" i="9"/>
  <c r="AK233" i="9"/>
  <c r="AK120" i="9"/>
  <c r="AH161" i="9"/>
  <c r="AI97" i="9"/>
  <c r="AL120" i="9"/>
  <c r="AH463" i="9"/>
  <c r="AJ161" i="9"/>
  <c r="AJ145" i="9"/>
  <c r="AI129" i="9"/>
  <c r="AI207" i="9"/>
  <c r="AJ467" i="9"/>
  <c r="AH150" i="9"/>
  <c r="AG455" i="9"/>
  <c r="AJ455" i="9" s="1"/>
  <c r="AL207" i="9"/>
  <c r="AK485" i="9"/>
  <c r="AJ120" i="9"/>
  <c r="AI150" i="9"/>
  <c r="AL463" i="9"/>
  <c r="AL145" i="9"/>
  <c r="AH124" i="9"/>
  <c r="AJ124" i="9"/>
  <c r="AH488" i="9"/>
  <c r="AJ488" i="9"/>
  <c r="AJ312" i="9"/>
  <c r="AK97" i="9"/>
  <c r="AL97" i="9"/>
  <c r="AK124" i="9"/>
  <c r="AL124" i="9"/>
  <c r="AI128" i="9"/>
  <c r="AH97" i="9"/>
  <c r="AG104" i="9"/>
  <c r="AG109" i="9"/>
  <c r="AG195" i="9"/>
  <c r="AG248" i="9"/>
  <c r="AK248" i="9" s="1"/>
  <c r="AK488" i="9"/>
  <c r="AI312" i="9"/>
  <c r="AJ129" i="9"/>
  <c r="AL129" i="9"/>
  <c r="AK128" i="9"/>
  <c r="AH129" i="9"/>
  <c r="AK463" i="9"/>
  <c r="AH145" i="9"/>
  <c r="AG457" i="9"/>
  <c r="AG213" i="9"/>
  <c r="AG214" i="9"/>
  <c r="AG125" i="9"/>
  <c r="AJ282" i="9"/>
  <c r="AJ197" i="9"/>
  <c r="AL500" i="9"/>
  <c r="AJ202" i="9"/>
  <c r="AH471" i="9"/>
  <c r="AG77" i="9"/>
  <c r="AJ77" i="9" s="1"/>
  <c r="AJ157" i="9"/>
  <c r="AH157" i="9"/>
  <c r="AI115" i="9"/>
  <c r="AG428" i="9"/>
  <c r="AG224" i="9"/>
  <c r="AG386" i="9"/>
  <c r="AG381" i="9"/>
  <c r="AG418" i="9"/>
  <c r="AG490" i="9"/>
  <c r="AG429" i="9"/>
  <c r="AG321" i="9"/>
  <c r="AL282" i="9"/>
  <c r="AI202" i="9"/>
  <c r="AJ471" i="9"/>
  <c r="AI471" i="9"/>
  <c r="AL157" i="9"/>
  <c r="AL113" i="9"/>
  <c r="AK152" i="9"/>
  <c r="AG443" i="9"/>
  <c r="AG196" i="9"/>
  <c r="AG225" i="9"/>
  <c r="AG396" i="9"/>
  <c r="AG442" i="9"/>
  <c r="AL202" i="9"/>
  <c r="AI170" i="9"/>
  <c r="AH454" i="9"/>
  <c r="AG329" i="9"/>
  <c r="AG131" i="9"/>
  <c r="AG361" i="9"/>
  <c r="AJ57" i="9"/>
  <c r="AH197" i="9"/>
  <c r="AK500" i="9"/>
  <c r="AL170" i="9"/>
  <c r="AJ170" i="9"/>
  <c r="AL454" i="9"/>
  <c r="AI454" i="9"/>
  <c r="AL128" i="9"/>
  <c r="AJ128" i="9"/>
  <c r="AL57" i="9"/>
  <c r="AI57" i="9"/>
  <c r="AK197" i="9"/>
  <c r="AH500" i="9"/>
  <c r="AH170" i="9"/>
  <c r="AK454" i="9"/>
  <c r="AH113" i="9"/>
  <c r="AH152" i="9"/>
  <c r="AH57" i="9"/>
  <c r="AL197" i="9"/>
  <c r="AJ500" i="9"/>
  <c r="AK113" i="9"/>
  <c r="AJ113" i="9"/>
  <c r="AG148" i="9"/>
  <c r="AK148" i="9" s="1"/>
  <c r="AH163" i="9"/>
  <c r="AI163" i="9"/>
  <c r="AJ163" i="9"/>
  <c r="AL163" i="9"/>
  <c r="AK163" i="9"/>
  <c r="AH259" i="9"/>
  <c r="AL259" i="9"/>
  <c r="AK259" i="9"/>
  <c r="AJ259" i="9"/>
  <c r="AI259" i="9"/>
  <c r="AH95" i="9"/>
  <c r="AI95" i="9"/>
  <c r="AK95" i="9"/>
  <c r="AL95" i="9"/>
  <c r="AJ95" i="9"/>
  <c r="AI146" i="9"/>
  <c r="AJ146" i="9"/>
  <c r="AH146" i="9"/>
  <c r="AK146" i="9"/>
  <c r="AL146" i="9"/>
  <c r="AL152" i="9"/>
  <c r="AJ152" i="9"/>
  <c r="AH123" i="9"/>
  <c r="AL123" i="9"/>
  <c r="AI123" i="9"/>
  <c r="AK123" i="9"/>
  <c r="AJ123" i="9"/>
  <c r="AK92" i="9"/>
  <c r="AI92" i="9"/>
  <c r="AJ92" i="9"/>
  <c r="AH92" i="9"/>
  <c r="AL92" i="9"/>
  <c r="AH96" i="9"/>
  <c r="AI96" i="9"/>
  <c r="AJ96" i="9"/>
  <c r="AL96" i="9"/>
  <c r="AK96" i="9"/>
  <c r="AI167" i="9"/>
  <c r="AK167" i="9"/>
  <c r="AJ126" i="9"/>
  <c r="AK126" i="9"/>
  <c r="AI126" i="9"/>
  <c r="AL126" i="9"/>
  <c r="AH126" i="9"/>
  <c r="AL158" i="9"/>
  <c r="AH158" i="9"/>
  <c r="AJ158" i="9"/>
  <c r="AI158" i="9"/>
  <c r="AK158" i="9"/>
  <c r="AG2" i="9"/>
  <c r="AK114" i="9"/>
  <c r="AJ114" i="9"/>
  <c r="AI114" i="9"/>
  <c r="AH114" i="9"/>
  <c r="AL114" i="9"/>
  <c r="AH159" i="9"/>
  <c r="AK159" i="9"/>
  <c r="AI159" i="9"/>
  <c r="AJ159" i="9"/>
  <c r="AL159" i="9"/>
  <c r="AG164" i="9"/>
  <c r="AI296" i="9"/>
  <c r="AL296" i="9"/>
  <c r="AK296" i="9"/>
  <c r="AH296" i="9"/>
  <c r="AJ296" i="9"/>
  <c r="AL116" i="9"/>
  <c r="AJ116" i="9"/>
  <c r="AI112" i="9"/>
  <c r="AK112" i="9"/>
  <c r="AH112" i="9"/>
  <c r="AL112" i="9"/>
  <c r="AJ112" i="9"/>
  <c r="AK137" i="9"/>
  <c r="AJ137" i="9"/>
  <c r="AI137" i="9"/>
  <c r="AH137" i="9"/>
  <c r="AL137" i="9"/>
  <c r="AL143" i="9"/>
  <c r="AK143" i="9"/>
  <c r="AH143" i="9"/>
  <c r="AI143" i="9"/>
  <c r="AJ143" i="9"/>
  <c r="AJ127" i="9"/>
  <c r="AK127" i="9"/>
  <c r="AL127" i="9"/>
  <c r="AI127" i="9"/>
  <c r="AH127" i="9"/>
  <c r="AL147" i="9"/>
  <c r="AH147" i="9"/>
  <c r="AI147" i="9"/>
  <c r="AK147" i="9"/>
  <c r="AJ147" i="9"/>
  <c r="AK162" i="9"/>
  <c r="AJ162" i="9"/>
  <c r="AI162" i="9"/>
  <c r="AL162" i="9"/>
  <c r="AH162" i="9"/>
  <c r="AH160" i="9"/>
  <c r="AK160" i="9"/>
  <c r="AL160" i="9"/>
  <c r="AI160" i="9"/>
  <c r="AJ160" i="9"/>
  <c r="AH130" i="9"/>
  <c r="AJ130" i="9"/>
  <c r="AI130" i="9"/>
  <c r="AK130" i="9"/>
  <c r="AL130" i="9"/>
  <c r="AH191" i="9"/>
  <c r="AI191" i="9"/>
  <c r="AK191" i="9"/>
  <c r="AL191" i="9"/>
  <c r="AJ191" i="9"/>
  <c r="AG68" i="9"/>
  <c r="AI68" i="9" s="1"/>
  <c r="AM168" i="9"/>
  <c r="I168" i="11" s="1"/>
  <c r="AH80" i="9"/>
  <c r="AH84" i="9"/>
  <c r="AL80" i="9"/>
  <c r="AK80" i="9"/>
  <c r="AJ80" i="9"/>
  <c r="AK84" i="9"/>
  <c r="AJ84" i="9"/>
  <c r="AL84" i="9"/>
  <c r="AH35" i="9"/>
  <c r="AL52" i="9"/>
  <c r="AK52" i="9"/>
  <c r="AH52" i="9"/>
  <c r="AI52" i="9"/>
  <c r="E13" i="8"/>
  <c r="I13" i="8"/>
  <c r="G13" i="8"/>
  <c r="C13" i="8"/>
  <c r="A13" i="8"/>
  <c r="A18" i="8" s="1"/>
  <c r="AI58" i="9"/>
  <c r="AH58" i="9"/>
  <c r="AK58" i="9"/>
  <c r="AJ58" i="9"/>
  <c r="AK90" i="9"/>
  <c r="AJ90" i="9"/>
  <c r="AH90" i="9"/>
  <c r="AL90" i="9"/>
  <c r="AI90" i="9"/>
  <c r="AG12" i="9"/>
  <c r="AL12" i="9" s="1"/>
  <c r="AI4" i="9"/>
  <c r="AH18" i="9"/>
  <c r="AI36" i="9"/>
  <c r="AH4" i="9"/>
  <c r="AG14" i="9"/>
  <c r="AJ14" i="9" s="1"/>
  <c r="AG9" i="9"/>
  <c r="AJ9" i="9" s="1"/>
  <c r="AH36" i="9"/>
  <c r="AK35" i="9"/>
  <c r="AI40" i="9"/>
  <c r="AI35" i="9"/>
  <c r="AG11" i="9"/>
  <c r="AH11" i="9" s="1"/>
  <c r="AL36" i="9"/>
  <c r="AK44" i="9"/>
  <c r="AJ36" i="9"/>
  <c r="AG10" i="9"/>
  <c r="AH10" i="9" s="1"/>
  <c r="AL35" i="9"/>
  <c r="AG8" i="9"/>
  <c r="AL8" i="9" s="1"/>
  <c r="AL50" i="9"/>
  <c r="AI44" i="9"/>
  <c r="AL17" i="9"/>
  <c r="AH40" i="9"/>
  <c r="AL44" i="9"/>
  <c r="AJ40" i="9"/>
  <c r="AK40" i="9"/>
  <c r="AJ44" i="9"/>
  <c r="AG19" i="9"/>
  <c r="AH19" i="9" s="1"/>
  <c r="AK17" i="9"/>
  <c r="AG13" i="9"/>
  <c r="AG16" i="9"/>
  <c r="AG21" i="9"/>
  <c r="AG3" i="9"/>
  <c r="AI30" i="9"/>
  <c r="AJ30" i="9"/>
  <c r="AK30" i="9"/>
  <c r="AH30" i="9"/>
  <c r="AI27" i="9"/>
  <c r="AJ27" i="9"/>
  <c r="AL24" i="9"/>
  <c r="AJ29" i="9"/>
  <c r="AK29" i="9"/>
  <c r="AL29" i="9"/>
  <c r="AJ25" i="9"/>
  <c r="AK25" i="9"/>
  <c r="AH25" i="9"/>
  <c r="AI25" i="9"/>
  <c r="AI26" i="9"/>
  <c r="AK26" i="9"/>
  <c r="AI42" i="9"/>
  <c r="AJ42" i="9"/>
  <c r="AH42" i="9"/>
  <c r="AK42" i="9"/>
  <c r="AL42" i="9"/>
  <c r="AI46" i="9"/>
  <c r="AH31" i="9"/>
  <c r="AL31" i="9"/>
  <c r="AI31" i="9"/>
  <c r="AJ31" i="9"/>
  <c r="AK31" i="9"/>
  <c r="AH23" i="9"/>
  <c r="AL23" i="9"/>
  <c r="AI23" i="9"/>
  <c r="AJ23" i="9"/>
  <c r="AK23" i="9"/>
  <c r="AJ33" i="9"/>
  <c r="AI33" i="9"/>
  <c r="AJ43" i="9"/>
  <c r="AK22" i="9"/>
  <c r="AJ37" i="9"/>
  <c r="AK37" i="9"/>
  <c r="AH37" i="9"/>
  <c r="AL37" i="9"/>
  <c r="AI47" i="9"/>
  <c r="AG32" i="9"/>
  <c r="B17" i="8"/>
  <c r="B13" i="8"/>
  <c r="H13" i="8"/>
  <c r="J13" i="8"/>
  <c r="F13" i="8"/>
  <c r="J18" i="8"/>
  <c r="D13" i="8"/>
  <c r="AK28" i="9" l="1"/>
  <c r="AI28" i="9"/>
  <c r="AL98" i="9"/>
  <c r="AI98" i="9"/>
  <c r="AK98" i="9"/>
  <c r="AH98" i="9"/>
  <c r="AJ98" i="9"/>
  <c r="AH372" i="9"/>
  <c r="AL372" i="9"/>
  <c r="AK372" i="9"/>
  <c r="AJ372" i="9"/>
  <c r="AI372" i="9"/>
  <c r="AI313" i="9"/>
  <c r="AL313" i="9"/>
  <c r="AH313" i="9"/>
  <c r="AJ313" i="9"/>
  <c r="AK313" i="9"/>
  <c r="AL384" i="9"/>
  <c r="AK384" i="9"/>
  <c r="AI384" i="9"/>
  <c r="AH384" i="9"/>
  <c r="AJ384" i="9"/>
  <c r="AK134" i="9"/>
  <c r="AI134" i="9"/>
  <c r="AL134" i="9"/>
  <c r="AJ134" i="9"/>
  <c r="AH134" i="9"/>
  <c r="AI378" i="9"/>
  <c r="AJ378" i="9"/>
  <c r="AK378" i="9"/>
  <c r="AH378" i="9"/>
  <c r="AL378" i="9"/>
  <c r="AI48" i="9"/>
  <c r="AH48" i="9"/>
  <c r="AK48" i="9"/>
  <c r="AK397" i="9"/>
  <c r="AL397" i="9"/>
  <c r="AH397" i="9"/>
  <c r="AJ397" i="9"/>
  <c r="AI397" i="9"/>
  <c r="AK267" i="9"/>
  <c r="AL267" i="9"/>
  <c r="AJ267" i="9"/>
  <c r="AH267" i="9"/>
  <c r="AI267" i="9"/>
  <c r="AI29" i="9"/>
  <c r="AL27" i="9"/>
  <c r="AI17" i="9"/>
  <c r="AH17" i="9"/>
  <c r="AK4" i="9"/>
  <c r="AJ269" i="9"/>
  <c r="AK269" i="9"/>
  <c r="AH414" i="9"/>
  <c r="AH56" i="9"/>
  <c r="AJ56" i="9"/>
  <c r="AI304" i="9"/>
  <c r="AI280" i="9"/>
  <c r="AL56" i="9"/>
  <c r="AJ223" i="9"/>
  <c r="AJ69" i="9"/>
  <c r="AI63" i="9"/>
  <c r="AK27" i="9"/>
  <c r="AJ4" i="9"/>
  <c r="AI269" i="9"/>
  <c r="AH280" i="9"/>
  <c r="AL280" i="9"/>
  <c r="AH239" i="9"/>
  <c r="AL69" i="9"/>
  <c r="AK63" i="9"/>
  <c r="AI177" i="9"/>
  <c r="AK223" i="9"/>
  <c r="AL63" i="9"/>
  <c r="AH234" i="9"/>
  <c r="AI234" i="9"/>
  <c r="AL234" i="9"/>
  <c r="AJ234" i="9"/>
  <c r="AK234" i="9"/>
  <c r="AK15" i="9"/>
  <c r="AI15" i="9"/>
  <c r="AH15" i="9"/>
  <c r="AJ15" i="9"/>
  <c r="AL15" i="9"/>
  <c r="AG34" i="9"/>
  <c r="AL39" i="9"/>
  <c r="AJ39" i="9"/>
  <c r="AK39" i="9"/>
  <c r="AH39" i="9"/>
  <c r="AI39" i="9"/>
  <c r="AH412" i="9"/>
  <c r="AI412" i="9"/>
  <c r="AL412" i="9"/>
  <c r="AK412" i="9"/>
  <c r="AJ412" i="9"/>
  <c r="AH108" i="9"/>
  <c r="AJ108" i="9"/>
  <c r="AI108" i="9"/>
  <c r="AL108" i="9"/>
  <c r="AK108" i="9"/>
  <c r="AL83" i="9"/>
  <c r="AI83" i="9"/>
  <c r="AK83" i="9"/>
  <c r="AJ83" i="9"/>
  <c r="AH83" i="9"/>
  <c r="AI379" i="9"/>
  <c r="AL379" i="9"/>
  <c r="AK379" i="9"/>
  <c r="AH379" i="9"/>
  <c r="AJ379" i="9"/>
  <c r="AI119" i="9"/>
  <c r="AJ119" i="9"/>
  <c r="AK119" i="9"/>
  <c r="AH119" i="9"/>
  <c r="AL119" i="9"/>
  <c r="AL374" i="9"/>
  <c r="AK374" i="9"/>
  <c r="AI374" i="9"/>
  <c r="AJ374" i="9"/>
  <c r="AH374" i="9"/>
  <c r="AI180" i="9"/>
  <c r="AK180" i="9"/>
  <c r="AL180" i="9"/>
  <c r="AJ180" i="9"/>
  <c r="AH180" i="9"/>
  <c r="AJ87" i="9"/>
  <c r="AI87" i="9"/>
  <c r="AH87" i="9"/>
  <c r="AL87" i="9"/>
  <c r="AK87" i="9"/>
  <c r="AI493" i="9"/>
  <c r="AH493" i="9"/>
  <c r="AK493" i="9"/>
  <c r="AJ493" i="9"/>
  <c r="AL493" i="9"/>
  <c r="AJ165" i="9"/>
  <c r="AL165" i="9"/>
  <c r="AK165" i="9"/>
  <c r="AH165" i="9"/>
  <c r="AI165" i="9"/>
  <c r="AL371" i="9"/>
  <c r="AI371" i="9"/>
  <c r="AK371" i="9"/>
  <c r="AH371" i="9"/>
  <c r="AJ371" i="9"/>
  <c r="AH201" i="9"/>
  <c r="AJ201" i="9"/>
  <c r="AI201" i="9"/>
  <c r="AL201" i="9"/>
  <c r="AK201" i="9"/>
  <c r="AJ462" i="9"/>
  <c r="AI462" i="9"/>
  <c r="AK462" i="9"/>
  <c r="AL462" i="9"/>
  <c r="AH462" i="9"/>
  <c r="AK245" i="9"/>
  <c r="AJ245" i="9"/>
  <c r="AL245" i="9"/>
  <c r="AH245" i="9"/>
  <c r="AI245" i="9"/>
  <c r="AL174" i="9"/>
  <c r="AJ174" i="9"/>
  <c r="AI174" i="9"/>
  <c r="AK174" i="9"/>
  <c r="AH174" i="9"/>
  <c r="AH375" i="9"/>
  <c r="AL375" i="9"/>
  <c r="AI375" i="9"/>
  <c r="AJ375" i="9"/>
  <c r="AK375" i="9"/>
  <c r="AK74" i="9"/>
  <c r="AL74" i="9"/>
  <c r="AJ74" i="9"/>
  <c r="AH74" i="9"/>
  <c r="AI74" i="9"/>
  <c r="AH444" i="9"/>
  <c r="AJ444" i="9"/>
  <c r="AL444" i="9"/>
  <c r="AK444" i="9"/>
  <c r="AI444" i="9"/>
  <c r="AI468" i="9"/>
  <c r="AL468" i="9"/>
  <c r="AH468" i="9"/>
  <c r="AJ468" i="9"/>
  <c r="AK468" i="9"/>
  <c r="AH102" i="9"/>
  <c r="AJ102" i="9"/>
  <c r="AK102" i="9"/>
  <c r="AL102" i="9"/>
  <c r="AI102" i="9"/>
  <c r="AK155" i="9"/>
  <c r="AI155" i="9"/>
  <c r="AL155" i="9"/>
  <c r="AJ155" i="9"/>
  <c r="AH155" i="9"/>
  <c r="AH255" i="9"/>
  <c r="AJ255" i="9"/>
  <c r="AL255" i="9"/>
  <c r="AK255" i="9"/>
  <c r="AI255" i="9"/>
  <c r="AL71" i="9"/>
  <c r="AI71" i="9"/>
  <c r="AH71" i="9"/>
  <c r="AJ71" i="9"/>
  <c r="AK71" i="9"/>
  <c r="AL482" i="9"/>
  <c r="AK482" i="9"/>
  <c r="AH482" i="9"/>
  <c r="AI482" i="9"/>
  <c r="AJ482" i="9"/>
  <c r="AL272" i="9"/>
  <c r="AK272" i="9"/>
  <c r="AH272" i="9"/>
  <c r="AI272" i="9"/>
  <c r="AJ272" i="9"/>
  <c r="AL81" i="9"/>
  <c r="AK81" i="9"/>
  <c r="AJ81" i="9"/>
  <c r="AH81" i="9"/>
  <c r="AI81" i="9"/>
  <c r="AH227" i="9"/>
  <c r="AJ227" i="9"/>
  <c r="AK227" i="9"/>
  <c r="AL227" i="9"/>
  <c r="AI227" i="9"/>
  <c r="AI445" i="9"/>
  <c r="AH445" i="9"/>
  <c r="AL445" i="9"/>
  <c r="AJ445" i="9"/>
  <c r="AK445" i="9"/>
  <c r="AI373" i="9"/>
  <c r="AH373" i="9"/>
  <c r="AK373" i="9"/>
  <c r="AJ373" i="9"/>
  <c r="AL373" i="9"/>
  <c r="AL154" i="9"/>
  <c r="AH154" i="9"/>
  <c r="AJ154" i="9"/>
  <c r="AI154" i="9"/>
  <c r="AK154" i="9"/>
  <c r="AI400" i="9"/>
  <c r="AH400" i="9"/>
  <c r="AJ400" i="9"/>
  <c r="AK400" i="9"/>
  <c r="AL400" i="9"/>
  <c r="AL480" i="9"/>
  <c r="AJ480" i="9"/>
  <c r="AH480" i="9"/>
  <c r="AK480" i="9"/>
  <c r="AI480" i="9"/>
  <c r="AJ438" i="9"/>
  <c r="AI438" i="9"/>
  <c r="AK438" i="9"/>
  <c r="AL438" i="9"/>
  <c r="AH438" i="9"/>
  <c r="AH492" i="9"/>
  <c r="AL492" i="9"/>
  <c r="AJ492" i="9"/>
  <c r="AK492" i="9"/>
  <c r="AI492" i="9"/>
  <c r="AI111" i="9"/>
  <c r="AJ111" i="9"/>
  <c r="AK111" i="9"/>
  <c r="AL111" i="9"/>
  <c r="AH111" i="9"/>
  <c r="AI275" i="9"/>
  <c r="AK275" i="9"/>
  <c r="AL275" i="9"/>
  <c r="AH275" i="9"/>
  <c r="AJ275" i="9"/>
  <c r="AJ456" i="9"/>
  <c r="AL456" i="9"/>
  <c r="AI456" i="9"/>
  <c r="AK456" i="9"/>
  <c r="AH456" i="9"/>
  <c r="AL107" i="9"/>
  <c r="AI107" i="9"/>
  <c r="AJ107" i="9"/>
  <c r="AK107" i="9"/>
  <c r="AH107" i="9"/>
  <c r="AJ91" i="9"/>
  <c r="AL91" i="9"/>
  <c r="AK91" i="9"/>
  <c r="AH91" i="9"/>
  <c r="AI91" i="9"/>
  <c r="AJ142" i="9"/>
  <c r="AK142" i="9"/>
  <c r="AL142" i="9"/>
  <c r="AH142" i="9"/>
  <c r="AI142" i="9"/>
  <c r="AL65" i="9"/>
  <c r="AI65" i="9"/>
  <c r="AJ65" i="9"/>
  <c r="AH65" i="9"/>
  <c r="AK65" i="9"/>
  <c r="AH153" i="9"/>
  <c r="AI153" i="9"/>
  <c r="AL153" i="9"/>
  <c r="AJ153" i="9"/>
  <c r="AK153" i="9"/>
  <c r="AK221" i="9"/>
  <c r="AI221" i="9"/>
  <c r="AH221" i="9"/>
  <c r="AJ221" i="9"/>
  <c r="AL221" i="9"/>
  <c r="AH473" i="9"/>
  <c r="AK473" i="9"/>
  <c r="AI473" i="9"/>
  <c r="AL473" i="9"/>
  <c r="AJ473" i="9"/>
  <c r="AH151" i="9"/>
  <c r="AJ151" i="9"/>
  <c r="AI151" i="9"/>
  <c r="AK151" i="9"/>
  <c r="AL151" i="9"/>
  <c r="AK278" i="9"/>
  <c r="AJ278" i="9"/>
  <c r="AL278" i="9"/>
  <c r="AH278" i="9"/>
  <c r="AI278" i="9"/>
  <c r="AL179" i="9"/>
  <c r="AH179" i="9"/>
  <c r="AK179" i="9"/>
  <c r="AI179" i="9"/>
  <c r="AJ179" i="9"/>
  <c r="AK106" i="9"/>
  <c r="AI106" i="9"/>
  <c r="AJ106" i="9"/>
  <c r="AH106" i="9"/>
  <c r="AL106" i="9"/>
  <c r="AJ100" i="9"/>
  <c r="AH100" i="9"/>
  <c r="AL100" i="9"/>
  <c r="AK100" i="9"/>
  <c r="AI100" i="9"/>
  <c r="AH117" i="9"/>
  <c r="AL117" i="9"/>
  <c r="AJ117" i="9"/>
  <c r="AI117" i="9"/>
  <c r="AK117" i="9"/>
  <c r="AJ94" i="9"/>
  <c r="AL94" i="9"/>
  <c r="AK94" i="9"/>
  <c r="AI94" i="9"/>
  <c r="AH94" i="9"/>
  <c r="AH139" i="9"/>
  <c r="AJ139" i="9"/>
  <c r="AL139" i="9"/>
  <c r="AI139" i="9"/>
  <c r="AK139" i="9"/>
  <c r="AK122" i="9"/>
  <c r="AH122" i="9"/>
  <c r="AJ122" i="9"/>
  <c r="AL122" i="9"/>
  <c r="AI122" i="9"/>
  <c r="AI324" i="9"/>
  <c r="AJ324" i="9"/>
  <c r="AL324" i="9"/>
  <c r="AH324" i="9"/>
  <c r="AK324" i="9"/>
  <c r="AI212" i="9"/>
  <c r="AH212" i="9"/>
  <c r="AK212" i="9"/>
  <c r="AL212" i="9"/>
  <c r="AJ212" i="9"/>
  <c r="AI363" i="9"/>
  <c r="AJ363" i="9"/>
  <c r="AH363" i="9"/>
  <c r="AK363" i="9"/>
  <c r="AL363" i="9"/>
  <c r="AL171" i="9"/>
  <c r="AJ171" i="9"/>
  <c r="AH171" i="9"/>
  <c r="AI171" i="9"/>
  <c r="AK171" i="9"/>
  <c r="AJ274" i="9"/>
  <c r="AL274" i="9"/>
  <c r="AH274" i="9"/>
  <c r="AI274" i="9"/>
  <c r="AK274" i="9"/>
  <c r="AL297" i="9"/>
  <c r="AI297" i="9"/>
  <c r="AH297" i="9"/>
  <c r="AJ297" i="9"/>
  <c r="AK297" i="9"/>
  <c r="AK149" i="9"/>
  <c r="AL149" i="9"/>
  <c r="AI149" i="9"/>
  <c r="AH149" i="9"/>
  <c r="AJ149" i="9"/>
  <c r="AI251" i="9"/>
  <c r="AL251" i="9"/>
  <c r="AH251" i="9"/>
  <c r="AJ251" i="9"/>
  <c r="AK251" i="9"/>
  <c r="AK340" i="9"/>
  <c r="AI340" i="9"/>
  <c r="AJ340" i="9"/>
  <c r="AH340" i="9"/>
  <c r="AL340" i="9"/>
  <c r="AJ230" i="9"/>
  <c r="AH230" i="9"/>
  <c r="AK230" i="9"/>
  <c r="AI230" i="9"/>
  <c r="AL230" i="9"/>
  <c r="AK138" i="9"/>
  <c r="AJ138" i="9"/>
  <c r="AI138" i="9"/>
  <c r="AH138" i="9"/>
  <c r="AL138" i="9"/>
  <c r="AJ359" i="9"/>
  <c r="AI359" i="9"/>
  <c r="AK359" i="9"/>
  <c r="AH359" i="9"/>
  <c r="AL359" i="9"/>
  <c r="AK253" i="9"/>
  <c r="AJ253" i="9"/>
  <c r="AL253" i="9"/>
  <c r="AH253" i="9"/>
  <c r="AI253" i="9"/>
  <c r="AL59" i="9"/>
  <c r="AH59" i="9"/>
  <c r="AK59" i="9"/>
  <c r="AI59" i="9"/>
  <c r="AJ59" i="9"/>
  <c r="AJ193" i="9"/>
  <c r="AI193" i="9"/>
  <c r="AK193" i="9"/>
  <c r="AH193" i="9"/>
  <c r="AL193" i="9"/>
  <c r="AL293" i="9"/>
  <c r="AH293" i="9"/>
  <c r="AJ293" i="9"/>
  <c r="AI293" i="9"/>
  <c r="AK293" i="9"/>
  <c r="AL287" i="9"/>
  <c r="AI287" i="9"/>
  <c r="AH287" i="9"/>
  <c r="AK287" i="9"/>
  <c r="AJ287" i="9"/>
  <c r="AH405" i="9"/>
  <c r="AL405" i="9"/>
  <c r="AK405" i="9"/>
  <c r="AI405" i="9"/>
  <c r="AJ405" i="9"/>
  <c r="AK367" i="9"/>
  <c r="AI367" i="9"/>
  <c r="AL367" i="9"/>
  <c r="AH367" i="9"/>
  <c r="AJ367" i="9"/>
  <c r="AK477" i="9"/>
  <c r="AL477" i="9"/>
  <c r="AH477" i="9"/>
  <c r="AI477" i="9"/>
  <c r="AJ477" i="9"/>
  <c r="AH341" i="9"/>
  <c r="AI341" i="9"/>
  <c r="AL341" i="9"/>
  <c r="AK341" i="9"/>
  <c r="AJ341" i="9"/>
  <c r="AK118" i="9"/>
  <c r="AH118" i="9"/>
  <c r="AI118" i="9"/>
  <c r="AJ118" i="9"/>
  <c r="AL118" i="9"/>
  <c r="AL133" i="9"/>
  <c r="AJ133" i="9"/>
  <c r="AK133" i="9"/>
  <c r="AH133" i="9"/>
  <c r="AI133" i="9"/>
  <c r="AI132" i="9"/>
  <c r="AK132" i="9"/>
  <c r="AJ132" i="9"/>
  <c r="AL132" i="9"/>
  <c r="AH132" i="9"/>
  <c r="AI279" i="9"/>
  <c r="AH279" i="9"/>
  <c r="AJ279" i="9"/>
  <c r="AL279" i="9"/>
  <c r="AK279" i="9"/>
  <c r="AH498" i="9"/>
  <c r="AJ498" i="9"/>
  <c r="AI498" i="9"/>
  <c r="AK498" i="9"/>
  <c r="AL498" i="9"/>
  <c r="AJ497" i="9"/>
  <c r="AH497" i="9"/>
  <c r="AK497" i="9"/>
  <c r="AL497" i="9"/>
  <c r="AI497" i="9"/>
  <c r="AI368" i="9"/>
  <c r="AK368" i="9"/>
  <c r="AJ368" i="9"/>
  <c r="AL368" i="9"/>
  <c r="AH368" i="9"/>
  <c r="AJ288" i="9"/>
  <c r="AI288" i="9"/>
  <c r="AK288" i="9"/>
  <c r="AL288" i="9"/>
  <c r="AH288" i="9"/>
  <c r="AJ495" i="9"/>
  <c r="AI495" i="9"/>
  <c r="AL495" i="9"/>
  <c r="AK495" i="9"/>
  <c r="AH495" i="9"/>
  <c r="AK292" i="9"/>
  <c r="AL292" i="9"/>
  <c r="AJ292" i="9"/>
  <c r="AI292" i="9"/>
  <c r="AH292" i="9"/>
  <c r="AH408" i="9"/>
  <c r="AL408" i="9"/>
  <c r="AK408" i="9"/>
  <c r="AI408" i="9"/>
  <c r="AJ408" i="9"/>
  <c r="AK437" i="9"/>
  <c r="AJ437" i="9"/>
  <c r="AI437" i="9"/>
  <c r="AH437" i="9"/>
  <c r="AL437" i="9"/>
  <c r="AI144" i="9"/>
  <c r="AK144" i="9"/>
  <c r="AL144" i="9"/>
  <c r="AH144" i="9"/>
  <c r="AJ144" i="9"/>
  <c r="AJ136" i="9"/>
  <c r="AH136" i="9"/>
  <c r="AK136" i="9"/>
  <c r="AI136" i="9"/>
  <c r="AL136" i="9"/>
  <c r="AJ110" i="9"/>
  <c r="AK110" i="9"/>
  <c r="AH110" i="9"/>
  <c r="AI110" i="9"/>
  <c r="AL110" i="9"/>
  <c r="AH121" i="9"/>
  <c r="AK121" i="9"/>
  <c r="AL121" i="9"/>
  <c r="AJ121" i="9"/>
  <c r="AI121" i="9"/>
  <c r="AI135" i="9"/>
  <c r="AL135" i="9"/>
  <c r="AK135" i="9"/>
  <c r="AJ135" i="9"/>
  <c r="AH135" i="9"/>
  <c r="AH231" i="9"/>
  <c r="AJ231" i="9"/>
  <c r="AK231" i="9"/>
  <c r="AI231" i="9"/>
  <c r="AL231" i="9"/>
  <c r="AI415" i="9"/>
  <c r="AL415" i="9"/>
  <c r="AJ415" i="9"/>
  <c r="AK415" i="9"/>
  <c r="AH415" i="9"/>
  <c r="AK246" i="9"/>
  <c r="AI246" i="9"/>
  <c r="AH246" i="9"/>
  <c r="AJ246" i="9"/>
  <c r="AL246" i="9"/>
  <c r="AL169" i="9"/>
  <c r="AK169" i="9"/>
  <c r="AI169" i="9"/>
  <c r="AJ169" i="9"/>
  <c r="AH169" i="9"/>
  <c r="AL93" i="9"/>
  <c r="AI93" i="9"/>
  <c r="AK93" i="9"/>
  <c r="AJ93" i="9"/>
  <c r="AH93" i="9"/>
  <c r="AK387" i="9"/>
  <c r="AJ387" i="9"/>
  <c r="AL387" i="9"/>
  <c r="AI387" i="9"/>
  <c r="AH387" i="9"/>
  <c r="AL398" i="9"/>
  <c r="AH398" i="9"/>
  <c r="AI398" i="9"/>
  <c r="AJ398" i="9"/>
  <c r="AK398" i="9"/>
  <c r="AL55" i="9"/>
  <c r="AI61" i="9"/>
  <c r="AK61" i="9"/>
  <c r="AJ61" i="9"/>
  <c r="AH61" i="9"/>
  <c r="AL61" i="9"/>
  <c r="AI70" i="9"/>
  <c r="AL70" i="9"/>
  <c r="AJ70" i="9"/>
  <c r="AK70" i="9"/>
  <c r="AH70" i="9"/>
  <c r="AJ62" i="9"/>
  <c r="AL62" i="9"/>
  <c r="AH62" i="9"/>
  <c r="AI62" i="9"/>
  <c r="AK62" i="9"/>
  <c r="AK76" i="9"/>
  <c r="AI76" i="9"/>
  <c r="AJ76" i="9"/>
  <c r="AH76" i="9"/>
  <c r="AL76" i="9"/>
  <c r="AJ22" i="9"/>
  <c r="AI43" i="9"/>
  <c r="AH33" i="9"/>
  <c r="AL26" i="9"/>
  <c r="AH24" i="9"/>
  <c r="AJ50" i="9"/>
  <c r="AI50" i="9"/>
  <c r="AJ20" i="9"/>
  <c r="AH172" i="9"/>
  <c r="AI316" i="9"/>
  <c r="AH22" i="9"/>
  <c r="AL43" i="9"/>
  <c r="AK24" i="9"/>
  <c r="AK316" i="9"/>
  <c r="AI22" i="9"/>
  <c r="AL33" i="9"/>
  <c r="AH26" i="9"/>
  <c r="AJ24" i="9"/>
  <c r="AH50" i="9"/>
  <c r="AH20" i="9"/>
  <c r="AK43" i="9"/>
  <c r="AL20" i="9"/>
  <c r="AK20" i="9"/>
  <c r="AL49" i="9"/>
  <c r="AH49" i="9"/>
  <c r="AJ49" i="9"/>
  <c r="AI49" i="9"/>
  <c r="AK49" i="9"/>
  <c r="AH46" i="9"/>
  <c r="AJ51" i="9"/>
  <c r="AL48" i="9"/>
  <c r="AJ48" i="9"/>
  <c r="AK312" i="9"/>
  <c r="AH312" i="9"/>
  <c r="AK45" i="9"/>
  <c r="AL45" i="9"/>
  <c r="AH45" i="9"/>
  <c r="AI45" i="9"/>
  <c r="AJ45" i="9"/>
  <c r="AL47" i="9"/>
  <c r="AL28" i="9"/>
  <c r="AI51" i="9"/>
  <c r="AL18" i="9"/>
  <c r="AJ5" i="9"/>
  <c r="AJ47" i="9"/>
  <c r="AH47" i="9"/>
  <c r="AH28" i="9"/>
  <c r="AL51" i="9"/>
  <c r="AL5" i="9"/>
  <c r="AK18" i="9"/>
  <c r="AL46" i="9"/>
  <c r="AK46" i="9"/>
  <c r="AJ28" i="9"/>
  <c r="AK51" i="9"/>
  <c r="AI18" i="9"/>
  <c r="AK5" i="9"/>
  <c r="AI5" i="9"/>
  <c r="AG6" i="9"/>
  <c r="AL6" i="9" s="1"/>
  <c r="AM42" i="9"/>
  <c r="I42" i="11" s="1"/>
  <c r="AM39" i="9"/>
  <c r="I39" i="11" s="1"/>
  <c r="AM35" i="9"/>
  <c r="I35" i="11" s="1"/>
  <c r="AM37" i="9"/>
  <c r="I37" i="11" s="1"/>
  <c r="AM50" i="9"/>
  <c r="I50" i="11" s="1"/>
  <c r="AG41" i="9"/>
  <c r="AJ41" i="9" s="1"/>
  <c r="AM44" i="9"/>
  <c r="I44" i="11" s="1"/>
  <c r="AM40" i="9"/>
  <c r="I40" i="11" s="1"/>
  <c r="AM36" i="9"/>
  <c r="I36" i="11" s="1"/>
  <c r="AK300" i="9"/>
  <c r="AJ316" i="9"/>
  <c r="AL316" i="9"/>
  <c r="AK232" i="9"/>
  <c r="AH115" i="9"/>
  <c r="AJ115" i="9"/>
  <c r="AK115" i="9"/>
  <c r="AJ11" i="9"/>
  <c r="AL172" i="9"/>
  <c r="AL2" i="9"/>
  <c r="AK2" i="9"/>
  <c r="AH2" i="9"/>
  <c r="AI2" i="9"/>
  <c r="AJ2" i="9"/>
  <c r="AH300" i="9"/>
  <c r="AI232" i="9"/>
  <c r="AJ55" i="9"/>
  <c r="AL300" i="9"/>
  <c r="AJ300" i="9"/>
  <c r="AL232" i="9"/>
  <c r="AJ232" i="9"/>
  <c r="AL295" i="9"/>
  <c r="AL38" i="9"/>
  <c r="AI295" i="9"/>
  <c r="AK82" i="9"/>
  <c r="AH82" i="9"/>
  <c r="AH295" i="9"/>
  <c r="AJ295" i="9"/>
  <c r="AJ82" i="9"/>
  <c r="AI82" i="9"/>
  <c r="AL339" i="9"/>
  <c r="AJ330" i="9"/>
  <c r="AK330" i="9"/>
  <c r="AK206" i="9"/>
  <c r="AI172" i="9"/>
  <c r="AK325" i="9"/>
  <c r="AI206" i="9"/>
  <c r="AJ172" i="9"/>
  <c r="AH55" i="9"/>
  <c r="AI55" i="9"/>
  <c r="AH330" i="9"/>
  <c r="AJ206" i="9"/>
  <c r="AI325" i="9"/>
  <c r="AL206" i="9"/>
  <c r="AI101" i="9"/>
  <c r="AI330" i="9"/>
  <c r="AL325" i="9"/>
  <c r="AJ325" i="9"/>
  <c r="AK38" i="9"/>
  <c r="AL101" i="9"/>
  <c r="AJ339" i="9"/>
  <c r="AI148" i="9"/>
  <c r="AJ101" i="9"/>
  <c r="AJ38" i="9"/>
  <c r="AH38" i="9"/>
  <c r="AK101" i="9"/>
  <c r="AJ242" i="9"/>
  <c r="AI242" i="9"/>
  <c r="AL209" i="9"/>
  <c r="AH242" i="9"/>
  <c r="AL242" i="9"/>
  <c r="AJ148" i="9"/>
  <c r="AL354" i="9"/>
  <c r="AI354" i="9"/>
  <c r="AK354" i="9"/>
  <c r="AH354" i="9"/>
  <c r="AJ354" i="9"/>
  <c r="AJ209" i="9"/>
  <c r="AK304" i="9"/>
  <c r="AH304" i="9"/>
  <c r="AL304" i="9"/>
  <c r="AH332" i="9"/>
  <c r="AL332" i="9"/>
  <c r="AI332" i="9"/>
  <c r="AK209" i="9"/>
  <c r="AI209" i="9"/>
  <c r="AK332" i="9"/>
  <c r="AJ103" i="9"/>
  <c r="AL103" i="9"/>
  <c r="AI448" i="9"/>
  <c r="AJ448" i="9"/>
  <c r="AH448" i="9"/>
  <c r="AL448" i="9"/>
  <c r="AK448" i="9"/>
  <c r="AH339" i="9"/>
  <c r="AI339" i="9"/>
  <c r="AK237" i="9"/>
  <c r="AJ260" i="9"/>
  <c r="AH260" i="9"/>
  <c r="AK260" i="9"/>
  <c r="AI260" i="9"/>
  <c r="AL260" i="9"/>
  <c r="AH455" i="9"/>
  <c r="AJ320" i="9"/>
  <c r="AI320" i="9"/>
  <c r="AL320" i="9"/>
  <c r="AK320" i="9"/>
  <c r="AH320" i="9"/>
  <c r="AI411" i="9"/>
  <c r="AJ411" i="9"/>
  <c r="AK411" i="9"/>
  <c r="AL411" i="9"/>
  <c r="AH411" i="9"/>
  <c r="AI103" i="9"/>
  <c r="AL141" i="9"/>
  <c r="AI237" i="9"/>
  <c r="AJ469" i="9"/>
  <c r="AL469" i="9"/>
  <c r="AH469" i="9"/>
  <c r="AK469" i="9"/>
  <c r="AI469" i="9"/>
  <c r="AJ315" i="9"/>
  <c r="AH315" i="9"/>
  <c r="AK315" i="9"/>
  <c r="AL315" i="9"/>
  <c r="AI315" i="9"/>
  <c r="AH236" i="9"/>
  <c r="AJ236" i="9"/>
  <c r="AK236" i="9"/>
  <c r="AL236" i="9"/>
  <c r="AI236" i="9"/>
  <c r="AH103" i="9"/>
  <c r="AI466" i="9"/>
  <c r="AJ466" i="9"/>
  <c r="AK466" i="9"/>
  <c r="AL466" i="9"/>
  <c r="AH466" i="9"/>
  <c r="AJ458" i="9"/>
  <c r="AI458" i="9"/>
  <c r="AH458" i="9"/>
  <c r="AK458" i="9"/>
  <c r="AL458" i="9"/>
  <c r="AK366" i="9"/>
  <c r="AJ366" i="9"/>
  <c r="AH366" i="9"/>
  <c r="AI366" i="9"/>
  <c r="AL366" i="9"/>
  <c r="AL265" i="9"/>
  <c r="AJ265" i="9"/>
  <c r="AH265" i="9"/>
  <c r="AK265" i="9"/>
  <c r="AI265" i="9"/>
  <c r="AL439" i="9"/>
  <c r="AI439" i="9"/>
  <c r="AK439" i="9"/>
  <c r="AH439" i="9"/>
  <c r="AJ439" i="9"/>
  <c r="AJ355" i="9"/>
  <c r="AH355" i="9"/>
  <c r="AK355" i="9"/>
  <c r="AL355" i="9"/>
  <c r="AI355" i="9"/>
  <c r="AK388" i="9"/>
  <c r="AI388" i="9"/>
  <c r="AL388" i="9"/>
  <c r="AH388" i="9"/>
  <c r="AJ388" i="9"/>
  <c r="AL192" i="9"/>
  <c r="AJ192" i="9"/>
  <c r="AH192" i="9"/>
  <c r="AK192" i="9"/>
  <c r="AI192" i="9"/>
  <c r="AJ194" i="9"/>
  <c r="AL194" i="9"/>
  <c r="AH194" i="9"/>
  <c r="AI194" i="9"/>
  <c r="AK194" i="9"/>
  <c r="AH141" i="9"/>
  <c r="AK141" i="9"/>
  <c r="AI141" i="9"/>
  <c r="AH238" i="9"/>
  <c r="AL238" i="9"/>
  <c r="AI238" i="9"/>
  <c r="AJ238" i="9"/>
  <c r="AK238" i="9"/>
  <c r="AJ205" i="9"/>
  <c r="AK205" i="9"/>
  <c r="AL205" i="9"/>
  <c r="AI205" i="9"/>
  <c r="AH205" i="9"/>
  <c r="AH229" i="9"/>
  <c r="AI229" i="9"/>
  <c r="AK229" i="9"/>
  <c r="AJ229" i="9"/>
  <c r="AL229" i="9"/>
  <c r="AL455" i="9"/>
  <c r="AK455" i="9"/>
  <c r="AH105" i="9"/>
  <c r="AI105" i="9"/>
  <c r="AI344" i="9"/>
  <c r="AJ475" i="9"/>
  <c r="AK475" i="9"/>
  <c r="AH475" i="9"/>
  <c r="AL475" i="9"/>
  <c r="AI475" i="9"/>
  <c r="AJ376" i="9"/>
  <c r="AI376" i="9"/>
  <c r="AH376" i="9"/>
  <c r="AL376" i="9"/>
  <c r="AK376" i="9"/>
  <c r="AJ459" i="9"/>
  <c r="AI459" i="9"/>
  <c r="AH459" i="9"/>
  <c r="AL459" i="9"/>
  <c r="AK459" i="9"/>
  <c r="AL283" i="9"/>
  <c r="AJ283" i="9"/>
  <c r="AI283" i="9"/>
  <c r="AK283" i="9"/>
  <c r="AH283" i="9"/>
  <c r="AI452" i="9"/>
  <c r="AL452" i="9"/>
  <c r="AH452" i="9"/>
  <c r="AJ452" i="9"/>
  <c r="AK452" i="9"/>
  <c r="AI416" i="9"/>
  <c r="AK416" i="9"/>
  <c r="AL416" i="9"/>
  <c r="AH416" i="9"/>
  <c r="AJ416" i="9"/>
  <c r="AI270" i="9"/>
  <c r="AJ270" i="9"/>
  <c r="AH270" i="9"/>
  <c r="AK270" i="9"/>
  <c r="AL270" i="9"/>
  <c r="AI455" i="9"/>
  <c r="AH241" i="9"/>
  <c r="AK241" i="9"/>
  <c r="AL241" i="9"/>
  <c r="AI241" i="9"/>
  <c r="AJ241" i="9"/>
  <c r="AL365" i="9"/>
  <c r="AJ365" i="9"/>
  <c r="AK365" i="9"/>
  <c r="AI365" i="9"/>
  <c r="AH365" i="9"/>
  <c r="AL308" i="9"/>
  <c r="AH308" i="9"/>
  <c r="AI308" i="9"/>
  <c r="AK308" i="9"/>
  <c r="AJ308" i="9"/>
  <c r="AK311" i="9"/>
  <c r="AI311" i="9"/>
  <c r="AJ311" i="9"/>
  <c r="AL311" i="9"/>
  <c r="AH311" i="9"/>
  <c r="AL353" i="9"/>
  <c r="AI353" i="9"/>
  <c r="AH353" i="9"/>
  <c r="AJ353" i="9"/>
  <c r="AK353" i="9"/>
  <c r="AL235" i="9"/>
  <c r="AI235" i="9"/>
  <c r="AJ235" i="9"/>
  <c r="AH235" i="9"/>
  <c r="AK235" i="9"/>
  <c r="AH328" i="9"/>
  <c r="AJ328" i="9"/>
  <c r="AI328" i="9"/>
  <c r="AK328" i="9"/>
  <c r="AL328" i="9"/>
  <c r="AL410" i="9"/>
  <c r="AI410" i="9"/>
  <c r="AJ410" i="9"/>
  <c r="AK410" i="9"/>
  <c r="AH410" i="9"/>
  <c r="AL326" i="9"/>
  <c r="AK326" i="9"/>
  <c r="AI326" i="9"/>
  <c r="AJ326" i="9"/>
  <c r="AH326" i="9"/>
  <c r="AL385" i="9"/>
  <c r="AI385" i="9"/>
  <c r="AH385" i="9"/>
  <c r="AK385" i="9"/>
  <c r="AJ385" i="9"/>
  <c r="AH277" i="9"/>
  <c r="AL277" i="9"/>
  <c r="AJ277" i="9"/>
  <c r="AI277" i="9"/>
  <c r="AK277" i="9"/>
  <c r="AH383" i="9"/>
  <c r="AL383" i="9"/>
  <c r="AJ383" i="9"/>
  <c r="AK383" i="9"/>
  <c r="AI383" i="9"/>
  <c r="AI183" i="9"/>
  <c r="AH183" i="9"/>
  <c r="AJ183" i="9"/>
  <c r="AK183" i="9"/>
  <c r="AL183" i="9"/>
  <c r="AH298" i="9"/>
  <c r="AJ298" i="9"/>
  <c r="AL298" i="9"/>
  <c r="AI298" i="9"/>
  <c r="AK298" i="9"/>
  <c r="AI305" i="9"/>
  <c r="AH305" i="9"/>
  <c r="AL305" i="9"/>
  <c r="AJ305" i="9"/>
  <c r="AK305" i="9"/>
  <c r="AH470" i="9"/>
  <c r="AL470" i="9"/>
  <c r="AK470" i="9"/>
  <c r="AI470" i="9"/>
  <c r="AJ470" i="9"/>
  <c r="AK344" i="9"/>
  <c r="AJ344" i="9"/>
  <c r="AH344" i="9"/>
  <c r="AI208" i="9"/>
  <c r="AH208" i="9"/>
  <c r="AJ208" i="9"/>
  <c r="AL208" i="9"/>
  <c r="AK208" i="9"/>
  <c r="AI254" i="9"/>
  <c r="AJ254" i="9"/>
  <c r="AL254" i="9"/>
  <c r="AH254" i="9"/>
  <c r="AK254" i="9"/>
  <c r="AK266" i="9"/>
  <c r="AH266" i="9"/>
  <c r="AL266" i="9"/>
  <c r="AI266" i="9"/>
  <c r="AJ266" i="9"/>
  <c r="AL382" i="9"/>
  <c r="AH382" i="9"/>
  <c r="AK382" i="9"/>
  <c r="AI382" i="9"/>
  <c r="AJ382" i="9"/>
  <c r="AH369" i="9"/>
  <c r="AI369" i="9"/>
  <c r="AJ369" i="9"/>
  <c r="AK369" i="9"/>
  <c r="AL369" i="9"/>
  <c r="AK243" i="9"/>
  <c r="AI243" i="9"/>
  <c r="AJ243" i="9"/>
  <c r="AH243" i="9"/>
  <c r="AL243" i="9"/>
  <c r="AK347" i="9"/>
  <c r="AH347" i="9"/>
  <c r="AJ347" i="9"/>
  <c r="AI347" i="9"/>
  <c r="AL347" i="9"/>
  <c r="AJ210" i="9"/>
  <c r="AL210" i="9"/>
  <c r="AK210" i="9"/>
  <c r="AI210" i="9"/>
  <c r="AH210" i="9"/>
  <c r="AJ175" i="9"/>
  <c r="AK175" i="9"/>
  <c r="AH175" i="9"/>
  <c r="AI175" i="9"/>
  <c r="AL175" i="9"/>
  <c r="AH303" i="9"/>
  <c r="AI303" i="9"/>
  <c r="AJ303" i="9"/>
  <c r="AK303" i="9"/>
  <c r="AL303" i="9"/>
  <c r="AL342" i="9"/>
  <c r="AI342" i="9"/>
  <c r="AJ342" i="9"/>
  <c r="AK342" i="9"/>
  <c r="AH342" i="9"/>
  <c r="AH299" i="9"/>
  <c r="AI299" i="9"/>
  <c r="AK299" i="9"/>
  <c r="AJ299" i="9"/>
  <c r="AL299" i="9"/>
  <c r="AI77" i="9"/>
  <c r="AJ105" i="9"/>
  <c r="AL105" i="9"/>
  <c r="AL237" i="9"/>
  <c r="AH237" i="9"/>
  <c r="AH248" i="9"/>
  <c r="AH189" i="9"/>
  <c r="AI189" i="9"/>
  <c r="AJ189" i="9"/>
  <c r="AL189" i="9"/>
  <c r="AK189" i="9"/>
  <c r="AK213" i="9"/>
  <c r="AH213" i="9"/>
  <c r="AL213" i="9"/>
  <c r="AI213" i="9"/>
  <c r="AJ213" i="9"/>
  <c r="AL104" i="9"/>
  <c r="AH104" i="9"/>
  <c r="AI104" i="9"/>
  <c r="AJ104" i="9"/>
  <c r="AK104" i="9"/>
  <c r="AI457" i="9"/>
  <c r="AK457" i="9"/>
  <c r="AH457" i="9"/>
  <c r="AJ457" i="9"/>
  <c r="AL457" i="9"/>
  <c r="AI248" i="9"/>
  <c r="AJ248" i="9"/>
  <c r="AL248" i="9"/>
  <c r="AL195" i="9"/>
  <c r="AI195" i="9"/>
  <c r="AH195" i="9"/>
  <c r="AK195" i="9"/>
  <c r="AJ195" i="9"/>
  <c r="AI109" i="9"/>
  <c r="AL109" i="9"/>
  <c r="AH109" i="9"/>
  <c r="AK109" i="9"/>
  <c r="AJ109" i="9"/>
  <c r="AK321" i="9"/>
  <c r="AI321" i="9"/>
  <c r="AH321" i="9"/>
  <c r="AL321" i="9"/>
  <c r="AJ321" i="9"/>
  <c r="AK428" i="9"/>
  <c r="AJ428" i="9"/>
  <c r="AI428" i="9"/>
  <c r="AL428" i="9"/>
  <c r="AH428" i="9"/>
  <c r="AH77" i="9"/>
  <c r="AH148" i="9"/>
  <c r="AK361" i="9"/>
  <c r="AL361" i="9"/>
  <c r="AH361" i="9"/>
  <c r="AI361" i="9"/>
  <c r="AJ361" i="9"/>
  <c r="AL442" i="9"/>
  <c r="AK442" i="9"/>
  <c r="AH442" i="9"/>
  <c r="AJ442" i="9"/>
  <c r="AI442" i="9"/>
  <c r="AJ396" i="9"/>
  <c r="AL396" i="9"/>
  <c r="AK396" i="9"/>
  <c r="AI396" i="9"/>
  <c r="AH396" i="9"/>
  <c r="AJ490" i="9"/>
  <c r="AL490" i="9"/>
  <c r="AH490" i="9"/>
  <c r="AK490" i="9"/>
  <c r="AI490" i="9"/>
  <c r="AH224" i="9"/>
  <c r="AJ224" i="9"/>
  <c r="AK224" i="9"/>
  <c r="AL224" i="9"/>
  <c r="AI224" i="9"/>
  <c r="AH429" i="9"/>
  <c r="AJ429" i="9"/>
  <c r="AI429" i="9"/>
  <c r="AL429" i="9"/>
  <c r="AK429" i="9"/>
  <c r="AK77" i="9"/>
  <c r="AL77" i="9"/>
  <c r="AL148" i="9"/>
  <c r="AL329" i="9"/>
  <c r="AI329" i="9"/>
  <c r="AK329" i="9"/>
  <c r="AH329" i="9"/>
  <c r="AJ329" i="9"/>
  <c r="AJ225" i="9"/>
  <c r="AK225" i="9"/>
  <c r="AI225" i="9"/>
  <c r="AL225" i="9"/>
  <c r="AH225" i="9"/>
  <c r="AH443" i="9"/>
  <c r="AK443" i="9"/>
  <c r="AI443" i="9"/>
  <c r="AJ443" i="9"/>
  <c r="AL443" i="9"/>
  <c r="AI386" i="9"/>
  <c r="AJ386" i="9"/>
  <c r="AH386" i="9"/>
  <c r="AK386" i="9"/>
  <c r="AL386" i="9"/>
  <c r="AK381" i="9"/>
  <c r="AJ381" i="9"/>
  <c r="AH381" i="9"/>
  <c r="AI381" i="9"/>
  <c r="AL381" i="9"/>
  <c r="AH131" i="9"/>
  <c r="AL131" i="9"/>
  <c r="AI131" i="9"/>
  <c r="AK131" i="9"/>
  <c r="AJ131" i="9"/>
  <c r="AH196" i="9"/>
  <c r="AK196" i="9"/>
  <c r="AL196" i="9"/>
  <c r="AI196" i="9"/>
  <c r="AJ196" i="9"/>
  <c r="AI418" i="9"/>
  <c r="AK418" i="9"/>
  <c r="AL418" i="9"/>
  <c r="AH418" i="9"/>
  <c r="AJ418" i="9"/>
  <c r="AL125" i="9"/>
  <c r="AI125" i="9"/>
  <c r="AH125" i="9"/>
  <c r="AK125" i="9"/>
  <c r="AJ125" i="9"/>
  <c r="AI214" i="9"/>
  <c r="AK214" i="9"/>
  <c r="AJ214" i="9"/>
  <c r="AL214" i="9"/>
  <c r="AH214" i="9"/>
  <c r="AK164" i="9"/>
  <c r="AI164" i="9"/>
  <c r="AJ164" i="9"/>
  <c r="AL164" i="9"/>
  <c r="AH164" i="9"/>
  <c r="AM77" i="9"/>
  <c r="I77" i="11" s="1"/>
  <c r="AJ68" i="9"/>
  <c r="AH68" i="9"/>
  <c r="AL68" i="9"/>
  <c r="AK68" i="9"/>
  <c r="AM68" i="9" s="1"/>
  <c r="I68" i="11" s="1"/>
  <c r="AI14" i="9"/>
  <c r="AH12" i="9"/>
  <c r="AJ10" i="9"/>
  <c r="AJ12" i="9"/>
  <c r="AK12" i="9"/>
  <c r="AI12" i="9"/>
  <c r="AH14" i="9"/>
  <c r="AJ19" i="9"/>
  <c r="AJ6" i="9"/>
  <c r="AM20" i="9"/>
  <c r="I20" i="11" s="1"/>
  <c r="AK10" i="9"/>
  <c r="AL10" i="9"/>
  <c r="AI10" i="9"/>
  <c r="AH9" i="9"/>
  <c r="AM4" i="9"/>
  <c r="I4" i="11" s="1"/>
  <c r="AL14" i="9"/>
  <c r="AI19" i="9"/>
  <c r="AK14" i="9"/>
  <c r="AL19" i="9"/>
  <c r="AK19" i="9"/>
  <c r="AJ8" i="9"/>
  <c r="AI11" i="9"/>
  <c r="AH8" i="9"/>
  <c r="AK11" i="9"/>
  <c r="AL9" i="9"/>
  <c r="AI9" i="9"/>
  <c r="AK9" i="9"/>
  <c r="AI8" i="9"/>
  <c r="AM17" i="9"/>
  <c r="I17" i="11" s="1"/>
  <c r="AL11" i="9"/>
  <c r="AK8" i="9"/>
  <c r="AL16" i="9"/>
  <c r="AI16" i="9"/>
  <c r="AK16" i="9"/>
  <c r="AJ16" i="9"/>
  <c r="AH16" i="9"/>
  <c r="AL3" i="9"/>
  <c r="AI3" i="9"/>
  <c r="AJ3" i="9"/>
  <c r="AH3" i="9"/>
  <c r="AK3" i="9"/>
  <c r="AJ7" i="9"/>
  <c r="AH7" i="9"/>
  <c r="AK7" i="9"/>
  <c r="AL7" i="9"/>
  <c r="AI7" i="9"/>
  <c r="AK21" i="9"/>
  <c r="AH21" i="9"/>
  <c r="AI21" i="9"/>
  <c r="AJ21" i="9"/>
  <c r="AL21" i="9"/>
  <c r="AH13" i="9"/>
  <c r="AI13" i="9"/>
  <c r="AJ13" i="9"/>
  <c r="AL13" i="9"/>
  <c r="AK13" i="9"/>
  <c r="A19" i="8"/>
  <c r="A24" i="8" s="1"/>
  <c r="G19" i="8"/>
  <c r="I19" i="8"/>
  <c r="C19" i="8"/>
  <c r="E19" i="8"/>
  <c r="AM22" i="9"/>
  <c r="I22" i="11" s="1"/>
  <c r="AM25" i="9"/>
  <c r="I25" i="11" s="1"/>
  <c r="AM29" i="9"/>
  <c r="I29" i="11" s="1"/>
  <c r="AM30" i="9"/>
  <c r="I30" i="11" s="1"/>
  <c r="AM15" i="9"/>
  <c r="I15" i="11" s="1"/>
  <c r="AM27" i="9"/>
  <c r="I27" i="11" s="1"/>
  <c r="AM23" i="9"/>
  <c r="I23" i="11" s="1"/>
  <c r="AM24" i="9"/>
  <c r="I24" i="11" s="1"/>
  <c r="AM31" i="9"/>
  <c r="I31" i="11" s="1"/>
  <c r="AK32" i="9"/>
  <c r="AH32" i="9"/>
  <c r="AL32" i="9"/>
  <c r="AI32" i="9"/>
  <c r="AJ32" i="9"/>
  <c r="B20" i="8"/>
  <c r="D19" i="8"/>
  <c r="J19" i="8"/>
  <c r="H19" i="8"/>
  <c r="F19" i="8"/>
  <c r="J24" i="8"/>
  <c r="AM47" i="9" l="1"/>
  <c r="I47" i="11" s="1"/>
  <c r="AM48" i="9"/>
  <c r="I48" i="11" s="1"/>
  <c r="AM49" i="9"/>
  <c r="I49" i="11" s="1"/>
  <c r="AM33" i="9"/>
  <c r="I33" i="11" s="1"/>
  <c r="AM43" i="9"/>
  <c r="I43" i="11" s="1"/>
  <c r="AH34" i="9"/>
  <c r="AL34" i="9"/>
  <c r="AI34" i="9"/>
  <c r="AK34" i="9"/>
  <c r="AJ34" i="9"/>
  <c r="AM26" i="9"/>
  <c r="I26" i="11" s="1"/>
  <c r="AM5" i="9"/>
  <c r="I5" i="11" s="1"/>
  <c r="AM46" i="9"/>
  <c r="I46" i="11" s="1"/>
  <c r="AM28" i="9"/>
  <c r="I28" i="11" s="1"/>
  <c r="AM38" i="9"/>
  <c r="I38" i="11" s="1"/>
  <c r="AI41" i="9"/>
  <c r="AM18" i="9"/>
  <c r="I18" i="11" s="1"/>
  <c r="AM51" i="9"/>
  <c r="I51" i="11" s="1"/>
  <c r="AM45" i="9"/>
  <c r="I45" i="11" s="1"/>
  <c r="AI6" i="9"/>
  <c r="AH6" i="9"/>
  <c r="AK6" i="9"/>
  <c r="AM12" i="9"/>
  <c r="I12" i="11" s="1"/>
  <c r="AM32" i="9"/>
  <c r="I32" i="11" s="1"/>
  <c r="AK41" i="9"/>
  <c r="AH41" i="9"/>
  <c r="AM2" i="9"/>
  <c r="AL41" i="9"/>
  <c r="AM14" i="9"/>
  <c r="I14" i="11" s="1"/>
  <c r="AM19" i="9"/>
  <c r="I19" i="11" s="1"/>
  <c r="AM10" i="9"/>
  <c r="I10" i="11" s="1"/>
  <c r="AM9" i="9"/>
  <c r="I9" i="11" s="1"/>
  <c r="AM8" i="9"/>
  <c r="I8" i="11" s="1"/>
  <c r="AM11" i="9"/>
  <c r="I11" i="11" s="1"/>
  <c r="AM21" i="9"/>
  <c r="I21" i="11" s="1"/>
  <c r="AM13" i="9"/>
  <c r="I13" i="11" s="1"/>
  <c r="AM16" i="9"/>
  <c r="I16" i="11" s="1"/>
  <c r="AM7" i="9"/>
  <c r="I7" i="11" s="1"/>
  <c r="AM3" i="9"/>
  <c r="I3" i="11" s="1"/>
  <c r="G25" i="8"/>
  <c r="C25" i="8"/>
  <c r="I25" i="8"/>
  <c r="E25" i="8"/>
  <c r="A25" i="8"/>
  <c r="A30" i="8" s="1"/>
  <c r="B8" i="8"/>
  <c r="B19" i="8"/>
  <c r="J25" i="8"/>
  <c r="B14" i="8"/>
  <c r="B26" i="8"/>
  <c r="B23" i="8"/>
  <c r="B25" i="8"/>
  <c r="D25" i="8"/>
  <c r="H25" i="8"/>
  <c r="F25" i="8"/>
  <c r="AM34" i="9" l="1"/>
  <c r="I34" i="11" s="1"/>
  <c r="AM6" i="9"/>
  <c r="B3" i="8" s="1"/>
  <c r="AM41" i="9"/>
  <c r="I41" i="11" s="1"/>
  <c r="I2" i="11"/>
  <c r="B32" i="8"/>
  <c r="J30" i="8"/>
  <c r="B29" i="8"/>
  <c r="I6" i="11" l="1"/>
  <c r="C31" i="8"/>
  <c r="A31" i="8"/>
  <c r="I31" i="8"/>
  <c r="E31" i="8"/>
  <c r="G31" i="8"/>
  <c r="D31" i="8"/>
  <c r="H31" i="8"/>
  <c r="J31" i="8"/>
  <c r="F31" i="8"/>
  <c r="A36" i="8" l="1"/>
  <c r="B31" i="8"/>
  <c r="B35" i="8"/>
  <c r="B38" i="8"/>
  <c r="J36" i="8"/>
  <c r="I37" i="8" l="1"/>
  <c r="A37" i="8"/>
  <c r="E37" i="8"/>
  <c r="G37" i="8"/>
  <c r="C37" i="8"/>
  <c r="J37" i="8"/>
  <c r="D37" i="8"/>
  <c r="F37" i="8"/>
  <c r="H37" i="8"/>
  <c r="A42" i="8" l="1"/>
  <c r="B37" i="8"/>
  <c r="B41" i="8"/>
  <c r="J42" i="8"/>
  <c r="B44" i="8"/>
  <c r="I43" i="8" l="1"/>
  <c r="G43" i="8"/>
  <c r="A43" i="8"/>
  <c r="C43" i="8"/>
  <c r="E43" i="8"/>
  <c r="J43" i="8"/>
  <c r="H43" i="8"/>
  <c r="D43" i="8"/>
  <c r="F43" i="8"/>
  <c r="A48" i="8" l="1"/>
  <c r="B43" i="8"/>
  <c r="B47" i="8"/>
  <c r="J48" i="8"/>
  <c r="B50" i="8"/>
  <c r="G49" i="8" l="1"/>
  <c r="C49" i="8"/>
  <c r="I49" i="8"/>
  <c r="A49" i="8"/>
  <c r="E49" i="8"/>
  <c r="H49" i="8"/>
  <c r="D49" i="8"/>
  <c r="J49" i="8"/>
  <c r="F49" i="8"/>
  <c r="A54" i="8" l="1"/>
  <c r="B49" i="8"/>
  <c r="J54" i="8"/>
  <c r="B53" i="8"/>
  <c r="B56" i="8"/>
  <c r="I55" i="8" l="1"/>
  <c r="E55" i="8"/>
  <c r="A55" i="8"/>
  <c r="C55" i="8"/>
  <c r="G55" i="8"/>
  <c r="J55" i="8"/>
  <c r="H55" i="8"/>
  <c r="F55" i="8"/>
  <c r="D55" i="8"/>
  <c r="A60" i="8" l="1"/>
  <c r="B55" i="8"/>
  <c r="B59" i="8"/>
  <c r="J60" i="8"/>
  <c r="B62" i="8"/>
  <c r="G61" i="8" l="1"/>
  <c r="I61" i="8"/>
  <c r="E61" i="8"/>
  <c r="A61" i="8"/>
  <c r="C61" i="8"/>
  <c r="H61" i="8"/>
  <c r="J61" i="8"/>
  <c r="F61" i="8"/>
  <c r="D61" i="8"/>
  <c r="A66" i="8" l="1"/>
  <c r="B61" i="8"/>
  <c r="B65" i="8"/>
  <c r="J66" i="8"/>
  <c r="B68" i="8"/>
  <c r="I67" i="8" l="1"/>
  <c r="A67" i="8"/>
  <c r="G67" i="8"/>
  <c r="C67" i="8"/>
  <c r="E67" i="8"/>
  <c r="J67" i="8"/>
  <c r="D67" i="8"/>
  <c r="H67" i="8"/>
  <c r="F67" i="8"/>
  <c r="A72" i="8" l="1"/>
  <c r="B67" i="8"/>
  <c r="B71" i="8"/>
  <c r="B74" i="8"/>
  <c r="J72" i="8"/>
  <c r="G73" i="8" l="1"/>
  <c r="I73" i="8"/>
  <c r="E73" i="8"/>
  <c r="A73" i="8"/>
  <c r="C73" i="8"/>
  <c r="H73" i="8"/>
  <c r="J73" i="8"/>
  <c r="F73" i="8"/>
  <c r="D73" i="8"/>
  <c r="A78" i="8" l="1"/>
  <c r="B73" i="8"/>
  <c r="B80" i="8"/>
  <c r="B77" i="8"/>
  <c r="J78" i="8"/>
  <c r="I79" i="8" l="1"/>
  <c r="A79" i="8"/>
  <c r="E79" i="8"/>
  <c r="G79" i="8"/>
  <c r="C79" i="8"/>
  <c r="J79" i="8"/>
  <c r="D79" i="8"/>
  <c r="F79" i="8"/>
  <c r="H79" i="8"/>
  <c r="A84" i="8" l="1"/>
  <c r="B79" i="8"/>
  <c r="J84" i="8"/>
  <c r="B83" i="8"/>
  <c r="B86" i="8"/>
  <c r="G85" i="8" l="1"/>
  <c r="E85" i="8"/>
  <c r="I85" i="8"/>
  <c r="C85" i="8"/>
  <c r="A85" i="8"/>
  <c r="H85" i="8"/>
  <c r="F85" i="8"/>
  <c r="J85" i="8"/>
  <c r="D85" i="8"/>
  <c r="A90" i="8" l="1"/>
  <c r="B85" i="8"/>
  <c r="J90" i="8"/>
  <c r="B89" i="8"/>
  <c r="B92" i="8"/>
  <c r="I91" i="8" l="1"/>
  <c r="A91" i="8"/>
  <c r="G91" i="8"/>
  <c r="C91" i="8"/>
  <c r="E91" i="8"/>
  <c r="J91" i="8"/>
  <c r="F91" i="8"/>
  <c r="H91" i="8"/>
  <c r="D91" i="8"/>
  <c r="A96" i="8" l="1"/>
  <c r="B91" i="8"/>
  <c r="B95" i="8"/>
  <c r="J96" i="8"/>
  <c r="B98" i="8"/>
  <c r="G97" i="8" l="1"/>
  <c r="C97" i="8"/>
  <c r="I97" i="8"/>
  <c r="A97" i="8"/>
  <c r="E97" i="8"/>
  <c r="H97" i="8"/>
  <c r="F97" i="8"/>
  <c r="D97" i="8"/>
  <c r="J97" i="8"/>
  <c r="A102" i="8" l="1"/>
  <c r="B97" i="8"/>
  <c r="J102" i="8"/>
  <c r="B101" i="8"/>
  <c r="B104" i="8"/>
  <c r="I103" i="8" l="1"/>
  <c r="A103" i="8"/>
  <c r="G103" i="8"/>
  <c r="C103" i="8"/>
  <c r="E103" i="8"/>
  <c r="J103" i="8"/>
  <c r="F103" i="8"/>
  <c r="H103" i="8"/>
  <c r="D103" i="8"/>
  <c r="A108" i="8" l="1"/>
  <c r="B103" i="8"/>
  <c r="J108" i="8"/>
  <c r="B110" i="8"/>
  <c r="B107" i="8"/>
  <c r="G109" i="8" l="1"/>
  <c r="I109" i="8"/>
  <c r="E109" i="8"/>
  <c r="C109" i="8"/>
  <c r="A109" i="8"/>
  <c r="H109" i="8"/>
  <c r="J109" i="8"/>
  <c r="D109" i="8"/>
  <c r="F109" i="8"/>
  <c r="A114" i="8" l="1"/>
  <c r="B109" i="8"/>
  <c r="B113" i="8"/>
  <c r="J114" i="8"/>
  <c r="B116" i="8"/>
  <c r="I115" i="8" l="1"/>
  <c r="A115" i="8"/>
  <c r="G115" i="8"/>
  <c r="C115" i="8"/>
  <c r="E115" i="8"/>
  <c r="J115" i="8"/>
  <c r="F115" i="8"/>
  <c r="H115" i="8"/>
  <c r="D115" i="8"/>
  <c r="A120" i="8" l="1"/>
  <c r="B115" i="8"/>
  <c r="J120" i="8"/>
  <c r="B119" i="8"/>
  <c r="B122" i="8"/>
  <c r="G121" i="8" l="1"/>
  <c r="E121" i="8"/>
  <c r="C121" i="8"/>
  <c r="A121" i="8"/>
  <c r="I121" i="8"/>
  <c r="H121" i="8"/>
  <c r="F121" i="8"/>
  <c r="J121" i="8"/>
  <c r="D121" i="8"/>
  <c r="A126" i="8" l="1"/>
  <c r="B121" i="8"/>
  <c r="B125" i="8"/>
  <c r="J126" i="8"/>
  <c r="B128" i="8"/>
  <c r="I127" i="8" l="1"/>
  <c r="A127" i="8"/>
  <c r="G127" i="8"/>
  <c r="C127" i="8"/>
  <c r="E127" i="8"/>
  <c r="J127" i="8"/>
  <c r="F127" i="8"/>
  <c r="D127" i="8"/>
  <c r="H127" i="8"/>
  <c r="A132" i="8" l="1"/>
  <c r="B127" i="8"/>
  <c r="B131" i="8"/>
  <c r="J132" i="8"/>
  <c r="B134" i="8"/>
  <c r="G133" i="8" l="1"/>
  <c r="I133" i="8"/>
  <c r="E133" i="8"/>
  <c r="A133" i="8"/>
  <c r="C133" i="8"/>
  <c r="H133" i="8"/>
  <c r="J133" i="8"/>
  <c r="F133" i="8"/>
  <c r="D133" i="8"/>
  <c r="A138" i="8" l="1"/>
  <c r="B133" i="8"/>
  <c r="B140" i="8"/>
  <c r="J138" i="8"/>
  <c r="B137" i="8"/>
  <c r="I139" i="8" l="1"/>
  <c r="A139" i="8"/>
  <c r="G139" i="8"/>
  <c r="C139" i="8"/>
  <c r="E139" i="8"/>
  <c r="J139" i="8"/>
  <c r="D139" i="8"/>
  <c r="H139" i="8"/>
  <c r="F139" i="8"/>
  <c r="A144" i="8" l="1"/>
  <c r="B139" i="8"/>
  <c r="B146" i="8"/>
  <c r="B143" i="8"/>
  <c r="J144" i="8"/>
  <c r="G145" i="8" l="1"/>
  <c r="I145" i="8"/>
  <c r="E145" i="8"/>
  <c r="A145" i="8"/>
  <c r="C145" i="8"/>
  <c r="H145" i="8"/>
  <c r="D145" i="8"/>
  <c r="J145" i="8"/>
  <c r="F145" i="8"/>
  <c r="A150" i="8" l="1"/>
  <c r="B145" i="8"/>
  <c r="B149" i="8"/>
  <c r="J150" i="8"/>
  <c r="B152" i="8"/>
  <c r="I151" i="8" l="1"/>
  <c r="A151" i="8"/>
  <c r="G151" i="8"/>
  <c r="C151" i="8"/>
  <c r="E151" i="8"/>
  <c r="J151" i="8"/>
  <c r="D151" i="8"/>
  <c r="H151" i="8"/>
  <c r="F151" i="8"/>
  <c r="A156" i="8" l="1"/>
  <c r="B151" i="8"/>
  <c r="J156" i="8"/>
  <c r="B158" i="8"/>
  <c r="B155" i="8"/>
  <c r="G157" i="8" l="1"/>
  <c r="C157" i="8"/>
  <c r="I157" i="8"/>
  <c r="A157" i="8"/>
  <c r="E157" i="8"/>
  <c r="H157" i="8"/>
  <c r="F157" i="8"/>
  <c r="D157" i="8"/>
  <c r="J157" i="8"/>
  <c r="A162" i="8" l="1"/>
  <c r="B157" i="8"/>
  <c r="B161" i="8"/>
  <c r="J162" i="8"/>
  <c r="B164" i="8"/>
  <c r="I163" i="8" l="1"/>
  <c r="A163" i="8"/>
  <c r="G163" i="8"/>
  <c r="C163" i="8"/>
  <c r="E163" i="8"/>
  <c r="J163" i="8"/>
  <c r="D163" i="8"/>
  <c r="H163" i="8"/>
  <c r="F163" i="8"/>
  <c r="A168" i="8" l="1"/>
  <c r="B163" i="8"/>
  <c r="B167" i="8"/>
  <c r="B170" i="8"/>
  <c r="J168" i="8"/>
  <c r="G169" i="8" l="1"/>
  <c r="I169" i="8"/>
  <c r="E169" i="8"/>
  <c r="A169" i="8"/>
  <c r="C169" i="8"/>
  <c r="H169" i="8"/>
  <c r="D169" i="8"/>
  <c r="J169" i="8"/>
  <c r="F169" i="8"/>
  <c r="A174" i="8" l="1"/>
  <c r="B169" i="8"/>
  <c r="B176" i="8"/>
  <c r="J174" i="8"/>
  <c r="B173" i="8"/>
  <c r="I175" i="8" l="1"/>
  <c r="G175" i="8"/>
  <c r="E175" i="8"/>
  <c r="C175" i="8"/>
  <c r="A175" i="8"/>
  <c r="J175" i="8"/>
  <c r="H175" i="8"/>
  <c r="D175" i="8"/>
  <c r="F175" i="8"/>
  <c r="A180" i="8" l="1"/>
  <c r="B175" i="8"/>
  <c r="B179" i="8"/>
  <c r="B182" i="8"/>
  <c r="J180" i="8"/>
  <c r="G181" i="8" l="1"/>
  <c r="C181" i="8"/>
  <c r="I181" i="8"/>
  <c r="A181" i="8"/>
  <c r="E181" i="8"/>
  <c r="H181" i="8"/>
  <c r="F181" i="8"/>
  <c r="D181" i="8"/>
  <c r="J181" i="8"/>
  <c r="A186" i="8" l="1"/>
  <c r="B181" i="8"/>
  <c r="J186" i="8"/>
  <c r="B188" i="8"/>
  <c r="B185" i="8"/>
  <c r="I187" i="8" l="1"/>
  <c r="A187" i="8"/>
  <c r="G187" i="8"/>
  <c r="C187" i="8"/>
  <c r="E187" i="8"/>
  <c r="J187" i="8"/>
  <c r="F187" i="8"/>
  <c r="H187" i="8"/>
  <c r="D187" i="8"/>
  <c r="A192" i="8" l="1"/>
  <c r="B187" i="8"/>
  <c r="J192" i="8"/>
  <c r="B191" i="8"/>
  <c r="B194" i="8"/>
  <c r="G193" i="8" l="1"/>
  <c r="I193" i="8"/>
  <c r="E193" i="8"/>
  <c r="A193" i="8"/>
  <c r="C193" i="8"/>
  <c r="H193" i="8"/>
  <c r="D193" i="8"/>
  <c r="J193" i="8"/>
  <c r="F193" i="8"/>
  <c r="A198" i="8" l="1"/>
  <c r="B193" i="8"/>
  <c r="J198" i="8"/>
  <c r="B197" i="8"/>
  <c r="B200" i="8"/>
  <c r="E199" i="8" l="1"/>
  <c r="C199" i="8"/>
  <c r="I199" i="8"/>
  <c r="G199" i="8"/>
  <c r="A199" i="8"/>
  <c r="F199" i="8"/>
  <c r="D199" i="8"/>
  <c r="J199" i="8"/>
  <c r="H199" i="8"/>
  <c r="A204" i="8" l="1"/>
  <c r="B199" i="8"/>
  <c r="J204" i="8"/>
  <c r="B203" i="8"/>
  <c r="B206" i="8"/>
  <c r="I205" i="8" l="1"/>
  <c r="A205" i="8"/>
  <c r="G205" i="8"/>
  <c r="E205" i="8"/>
  <c r="C205" i="8"/>
  <c r="J205" i="8"/>
  <c r="D205" i="8"/>
  <c r="H205" i="8"/>
  <c r="F205" i="8"/>
  <c r="A210" i="8" l="1"/>
  <c r="B205" i="8"/>
  <c r="B209" i="8"/>
  <c r="B212" i="8"/>
  <c r="J210" i="8"/>
  <c r="G211" i="8" l="1"/>
  <c r="A211" i="8"/>
  <c r="C211" i="8"/>
  <c r="I211" i="8"/>
  <c r="E211" i="8"/>
  <c r="H211" i="8"/>
  <c r="F211" i="8"/>
  <c r="D211" i="8"/>
  <c r="J211" i="8"/>
  <c r="A216" i="8" l="1"/>
  <c r="B211" i="8"/>
  <c r="B215" i="8"/>
  <c r="J216" i="8"/>
  <c r="B218" i="8"/>
  <c r="I217" i="8" l="1"/>
  <c r="G217" i="8"/>
  <c r="C217" i="8"/>
  <c r="E217" i="8"/>
  <c r="A217" i="8"/>
  <c r="J217" i="8"/>
  <c r="H217" i="8"/>
  <c r="D217" i="8"/>
  <c r="F217" i="8"/>
  <c r="A222" i="8" l="1"/>
  <c r="B217" i="8"/>
  <c r="J222" i="8"/>
  <c r="B221" i="8"/>
  <c r="B224" i="8"/>
  <c r="G223" i="8" l="1"/>
  <c r="I223" i="8"/>
  <c r="A223" i="8"/>
  <c r="C223" i="8"/>
  <c r="E223" i="8"/>
  <c r="H223" i="8"/>
  <c r="F223" i="8"/>
  <c r="J223" i="8"/>
  <c r="D223" i="8"/>
  <c r="A228" i="8" l="1"/>
  <c r="B223" i="8"/>
  <c r="B227" i="8"/>
  <c r="B230" i="8"/>
  <c r="J228" i="8"/>
  <c r="I229" i="8" l="1"/>
  <c r="A229" i="8"/>
  <c r="G229" i="8"/>
  <c r="C229" i="8"/>
  <c r="E229" i="8"/>
  <c r="J229" i="8"/>
  <c r="F229" i="8"/>
  <c r="H229" i="8"/>
  <c r="D229" i="8"/>
  <c r="A234" i="8" l="1"/>
  <c r="B229" i="8"/>
  <c r="B233" i="8"/>
  <c r="B236" i="8"/>
  <c r="J234" i="8"/>
  <c r="G235" i="8" l="1"/>
  <c r="I235" i="8"/>
  <c r="E235" i="8"/>
  <c r="A235" i="8"/>
  <c r="C235" i="8"/>
  <c r="H235" i="8"/>
  <c r="J235" i="8"/>
  <c r="F235" i="8"/>
  <c r="D235" i="8"/>
  <c r="A240" i="8" l="1"/>
  <c r="B235" i="8"/>
  <c r="J240" i="8"/>
  <c r="B239" i="8"/>
  <c r="B242" i="8"/>
  <c r="I241" i="8" l="1"/>
  <c r="A241" i="8"/>
  <c r="G241" i="8"/>
  <c r="C241" i="8"/>
  <c r="E241" i="8"/>
  <c r="J241" i="8"/>
  <c r="H241" i="8"/>
  <c r="D241" i="8"/>
  <c r="F241" i="8"/>
  <c r="A246" i="8" l="1"/>
  <c r="B241" i="8"/>
  <c r="J246" i="8"/>
  <c r="B248" i="8"/>
  <c r="B245" i="8"/>
  <c r="G247" i="8" l="1"/>
  <c r="E247" i="8"/>
  <c r="A247" i="8"/>
  <c r="C247" i="8"/>
  <c r="I247" i="8"/>
  <c r="H247" i="8"/>
  <c r="J247" i="8"/>
  <c r="F247" i="8"/>
  <c r="D247" i="8"/>
  <c r="A252" i="8" l="1"/>
  <c r="B247" i="8"/>
  <c r="B254" i="8"/>
  <c r="J252" i="8"/>
  <c r="B251" i="8"/>
  <c r="E253" i="8" l="1"/>
  <c r="C253" i="8"/>
  <c r="G253" i="8"/>
  <c r="A253" i="8"/>
  <c r="I253" i="8"/>
  <c r="F253" i="8"/>
  <c r="J253" i="8"/>
  <c r="D253" i="8"/>
  <c r="H253" i="8"/>
  <c r="A258" i="8" l="1"/>
  <c r="B253" i="8"/>
  <c r="B260" i="8"/>
  <c r="J258" i="8"/>
  <c r="B257" i="8"/>
  <c r="G259" i="8" l="1"/>
  <c r="I259" i="8"/>
  <c r="E259" i="8"/>
  <c r="A259" i="8"/>
  <c r="C259" i="8"/>
  <c r="H259" i="8"/>
  <c r="D259" i="8"/>
  <c r="J259" i="8"/>
  <c r="F259" i="8"/>
  <c r="A264" i="8" l="1"/>
  <c r="B259" i="8"/>
  <c r="B266" i="8"/>
  <c r="B263" i="8"/>
  <c r="J264" i="8"/>
  <c r="I265" i="8" l="1"/>
  <c r="G265" i="8"/>
  <c r="C265" i="8"/>
  <c r="A265" i="8"/>
  <c r="E265" i="8"/>
  <c r="J265" i="8"/>
  <c r="F265" i="8"/>
  <c r="D265" i="8"/>
  <c r="H265" i="8"/>
  <c r="A270" i="8" l="1"/>
  <c r="B265" i="8"/>
  <c r="B269" i="8"/>
  <c r="B272" i="8"/>
  <c r="J270" i="8"/>
  <c r="E271" i="8" l="1"/>
  <c r="I271" i="8"/>
  <c r="A271" i="8"/>
  <c r="G271" i="8"/>
  <c r="C271" i="8"/>
  <c r="F271" i="8"/>
  <c r="D271" i="8"/>
  <c r="J271" i="8"/>
  <c r="H271" i="8"/>
  <c r="A276" i="8" l="1"/>
  <c r="B271" i="8"/>
  <c r="B275" i="8"/>
  <c r="B278" i="8"/>
  <c r="J276" i="8"/>
  <c r="G277" i="8" l="1"/>
  <c r="E277" i="8"/>
  <c r="I277" i="8"/>
  <c r="C277" i="8"/>
  <c r="A277" i="8"/>
  <c r="H277" i="8"/>
  <c r="F277" i="8"/>
  <c r="J277" i="8"/>
  <c r="D277" i="8"/>
  <c r="A282" i="8" l="1"/>
  <c r="B277" i="8"/>
  <c r="J282" i="8"/>
  <c r="B281" i="8"/>
  <c r="B284" i="8"/>
  <c r="I283" i="8" l="1"/>
  <c r="G283" i="8"/>
  <c r="A283" i="8"/>
  <c r="E283" i="8"/>
  <c r="C283" i="8"/>
  <c r="J283" i="8"/>
  <c r="D283" i="8"/>
  <c r="H283" i="8"/>
  <c r="F283" i="8"/>
  <c r="A288" i="8" l="1"/>
  <c r="B283" i="8"/>
  <c r="J288" i="8"/>
  <c r="B287" i="8"/>
  <c r="B290" i="8"/>
  <c r="A289" i="8" l="1"/>
  <c r="I289" i="8"/>
  <c r="C289" i="8"/>
  <c r="G289" i="8"/>
  <c r="E289" i="8"/>
  <c r="F289" i="8"/>
  <c r="J289" i="8"/>
  <c r="D289" i="8"/>
  <c r="H289" i="8"/>
  <c r="A294" i="8" l="1"/>
  <c r="B289" i="8"/>
  <c r="B296" i="8"/>
  <c r="J294" i="8"/>
  <c r="B293" i="8"/>
  <c r="C295" i="8" l="1"/>
  <c r="G295" i="8"/>
  <c r="E295" i="8"/>
  <c r="I295" i="8"/>
  <c r="A295" i="8"/>
  <c r="D295" i="8"/>
  <c r="J295" i="8"/>
  <c r="H295" i="8"/>
  <c r="F295" i="8"/>
  <c r="A300" i="8" l="1"/>
  <c r="B295" i="8"/>
  <c r="B302" i="8"/>
  <c r="J300" i="8"/>
  <c r="B299" i="8"/>
  <c r="E301" i="8" l="1"/>
  <c r="I301" i="8"/>
  <c r="G301" i="8"/>
  <c r="C301" i="8"/>
  <c r="A301" i="8"/>
  <c r="F301" i="8"/>
  <c r="D301" i="8"/>
  <c r="J301" i="8"/>
  <c r="H301" i="8"/>
  <c r="A306" i="8" l="1"/>
  <c r="B301" i="8"/>
  <c r="B305" i="8"/>
  <c r="J306" i="8"/>
  <c r="B308" i="8"/>
  <c r="G307" i="8" l="1"/>
  <c r="A307" i="8"/>
  <c r="E307" i="8"/>
  <c r="C307" i="8"/>
  <c r="I307" i="8"/>
  <c r="H307" i="8"/>
  <c r="J307" i="8"/>
  <c r="F307" i="8"/>
  <c r="D307" i="8"/>
  <c r="A312" i="8" l="1"/>
  <c r="B307" i="8"/>
  <c r="B314" i="8"/>
  <c r="B311" i="8"/>
  <c r="J312" i="8"/>
  <c r="I313" i="8" l="1"/>
  <c r="C313" i="8"/>
  <c r="G313" i="8"/>
  <c r="A313" i="8"/>
  <c r="E313" i="8"/>
  <c r="J313" i="8"/>
  <c r="F313" i="8"/>
  <c r="D313" i="8"/>
  <c r="H313" i="8"/>
  <c r="A318" i="8" l="1"/>
  <c r="B313" i="8"/>
  <c r="J318" i="8"/>
  <c r="B317" i="8"/>
  <c r="B320" i="8"/>
  <c r="E319" i="8" l="1"/>
  <c r="C319" i="8"/>
  <c r="I319" i="8"/>
  <c r="G319" i="8"/>
  <c r="A319" i="8"/>
  <c r="F319" i="8"/>
  <c r="D319" i="8"/>
  <c r="J319" i="8"/>
  <c r="H319" i="8"/>
  <c r="A324" i="8" l="1"/>
  <c r="B319" i="8"/>
  <c r="B323" i="8"/>
  <c r="B326" i="8"/>
  <c r="J324" i="8"/>
  <c r="G325" i="8" l="1"/>
  <c r="C325" i="8"/>
  <c r="A325" i="8"/>
  <c r="E325" i="8"/>
  <c r="I325" i="8"/>
  <c r="H325" i="8"/>
  <c r="J325" i="8"/>
  <c r="D325" i="8"/>
  <c r="F325" i="8"/>
  <c r="A330" i="8" l="1"/>
  <c r="B325" i="8"/>
  <c r="B329" i="8"/>
  <c r="J330" i="8"/>
  <c r="B332" i="8"/>
  <c r="G331" i="8" l="1"/>
  <c r="I331" i="8"/>
  <c r="E331" i="8"/>
  <c r="C331" i="8"/>
  <c r="A331" i="8"/>
  <c r="H331" i="8"/>
  <c r="D331" i="8"/>
  <c r="J331" i="8"/>
  <c r="F331" i="8"/>
  <c r="A336" i="8" l="1"/>
  <c r="B331" i="8"/>
  <c r="J336" i="8"/>
  <c r="B335" i="8"/>
  <c r="B338" i="8"/>
  <c r="I337" i="8" l="1"/>
  <c r="A337" i="8"/>
  <c r="C337" i="8"/>
  <c r="G337" i="8"/>
  <c r="E337" i="8"/>
  <c r="J337" i="8"/>
  <c r="F337" i="8"/>
  <c r="H337" i="8"/>
  <c r="D337" i="8"/>
  <c r="A342" i="8" l="1"/>
  <c r="B337" i="8"/>
  <c r="B341" i="8"/>
  <c r="J342" i="8"/>
  <c r="B344" i="8"/>
  <c r="G343" i="8" l="1"/>
  <c r="E343" i="8"/>
  <c r="C343" i="8"/>
  <c r="I343" i="8"/>
  <c r="A343" i="8"/>
  <c r="H343" i="8"/>
  <c r="F343" i="8"/>
  <c r="D343" i="8"/>
  <c r="J343" i="8"/>
  <c r="A348" i="8" l="1"/>
  <c r="B343" i="8"/>
  <c r="J348" i="8"/>
  <c r="B350" i="8"/>
  <c r="B347" i="8"/>
  <c r="I349" i="8" l="1"/>
  <c r="A349" i="8"/>
  <c r="G349" i="8"/>
  <c r="C349" i="8"/>
  <c r="E349" i="8"/>
  <c r="J349" i="8"/>
  <c r="H349" i="8"/>
  <c r="D349" i="8"/>
  <c r="F349" i="8"/>
  <c r="A354" i="8" l="1"/>
  <c r="B349" i="8"/>
  <c r="B356" i="8"/>
  <c r="B353" i="8"/>
  <c r="J354" i="8"/>
  <c r="G355" i="8" l="1"/>
  <c r="E355" i="8"/>
  <c r="C355" i="8"/>
  <c r="A355" i="8"/>
  <c r="I355" i="8"/>
  <c r="H355" i="8"/>
  <c r="F355" i="8"/>
  <c r="D355" i="8"/>
  <c r="J355" i="8"/>
  <c r="A360" i="8" l="1"/>
  <c r="B355" i="8"/>
  <c r="B362" i="8"/>
  <c r="J360" i="8"/>
  <c r="B359" i="8"/>
  <c r="I361" i="8" l="1"/>
  <c r="A361" i="8"/>
  <c r="G361" i="8"/>
  <c r="C361" i="8"/>
  <c r="E361" i="8"/>
  <c r="J361" i="8"/>
  <c r="F361" i="8"/>
  <c r="H361" i="8"/>
  <c r="D361" i="8"/>
  <c r="A366" i="8" l="1"/>
  <c r="B361" i="8"/>
  <c r="J366" i="8"/>
  <c r="B368" i="8"/>
  <c r="B365" i="8"/>
  <c r="G367" i="8" l="1"/>
  <c r="I367" i="8"/>
  <c r="E367" i="8"/>
  <c r="A367" i="8"/>
  <c r="C367" i="8"/>
  <c r="H367" i="8"/>
  <c r="D367" i="8"/>
  <c r="J367" i="8"/>
  <c r="F367" i="8"/>
  <c r="A372" i="8" l="1"/>
  <c r="B367" i="8"/>
  <c r="B374" i="8"/>
  <c r="B371" i="8"/>
  <c r="J372" i="8"/>
  <c r="I373" i="8" l="1"/>
  <c r="G373" i="8"/>
  <c r="A373" i="8"/>
  <c r="C373" i="8"/>
  <c r="E373" i="8"/>
  <c r="J373" i="8"/>
  <c r="F373" i="8"/>
  <c r="H373" i="8"/>
  <c r="D373" i="8"/>
  <c r="A378" i="8" l="1"/>
  <c r="B373" i="8"/>
  <c r="B377" i="8"/>
  <c r="B380" i="8"/>
  <c r="J378" i="8"/>
  <c r="G379" i="8" l="1"/>
  <c r="E379" i="8"/>
  <c r="C379" i="8"/>
  <c r="A379" i="8"/>
  <c r="I379" i="8"/>
  <c r="H379" i="8"/>
  <c r="J379" i="8"/>
  <c r="F379" i="8"/>
  <c r="D379" i="8"/>
  <c r="A384" i="8" l="1"/>
  <c r="B379" i="8"/>
  <c r="B386" i="8"/>
  <c r="J384" i="8"/>
  <c r="B383" i="8"/>
  <c r="I385" i="8" l="1"/>
  <c r="G385" i="8"/>
  <c r="A385" i="8"/>
  <c r="C385" i="8"/>
  <c r="E385" i="8"/>
  <c r="J385" i="8"/>
  <c r="F385" i="8"/>
  <c r="H385" i="8"/>
  <c r="D385" i="8"/>
  <c r="A390" i="8" l="1"/>
  <c r="B385" i="8"/>
  <c r="B389" i="8"/>
  <c r="B392" i="8"/>
  <c r="J390" i="8"/>
  <c r="G391" i="8" l="1"/>
  <c r="E391" i="8"/>
  <c r="I391" i="8"/>
  <c r="C391" i="8"/>
  <c r="A391" i="8"/>
  <c r="H391" i="8"/>
  <c r="F391" i="8"/>
  <c r="J391" i="8"/>
  <c r="D391" i="8"/>
  <c r="A396" i="8" l="1"/>
  <c r="B391" i="8"/>
  <c r="B398" i="8"/>
  <c r="B395" i="8"/>
  <c r="J396" i="8"/>
  <c r="I397" i="8" l="1"/>
  <c r="C397" i="8"/>
  <c r="G397" i="8"/>
  <c r="E397" i="8"/>
  <c r="A397" i="8"/>
  <c r="J397" i="8"/>
  <c r="D397" i="8"/>
  <c r="H397" i="8"/>
  <c r="F397" i="8"/>
  <c r="A402" i="8" l="1"/>
  <c r="B397" i="8"/>
  <c r="B401" i="8"/>
  <c r="B404" i="8"/>
  <c r="J402" i="8"/>
  <c r="G403" i="8" l="1"/>
  <c r="E403" i="8"/>
  <c r="A403" i="8"/>
  <c r="C403" i="8"/>
  <c r="I403" i="8"/>
  <c r="H403" i="8"/>
  <c r="F403" i="8"/>
  <c r="D403" i="8"/>
  <c r="J403" i="8"/>
  <c r="A408" i="8" l="1"/>
  <c r="B403" i="8"/>
  <c r="B407" i="8"/>
  <c r="J408" i="8"/>
  <c r="B410" i="8"/>
  <c r="I409" i="8" l="1"/>
  <c r="A409" i="8"/>
  <c r="G409" i="8"/>
  <c r="C409" i="8"/>
  <c r="E409" i="8"/>
  <c r="J409" i="8"/>
  <c r="D409" i="8"/>
  <c r="H409" i="8"/>
  <c r="F409" i="8"/>
  <c r="A414" i="8" l="1"/>
  <c r="B409" i="8"/>
  <c r="B416" i="8"/>
  <c r="B413" i="8"/>
  <c r="J414" i="8"/>
  <c r="G415" i="8" l="1"/>
  <c r="E415" i="8"/>
  <c r="I415" i="8"/>
  <c r="A415" i="8"/>
  <c r="C415" i="8"/>
  <c r="H415" i="8"/>
  <c r="D415" i="8"/>
  <c r="F415" i="8"/>
  <c r="J415" i="8"/>
  <c r="A420" i="8" l="1"/>
  <c r="B415" i="8"/>
  <c r="B422" i="8"/>
  <c r="B419" i="8"/>
  <c r="J420" i="8"/>
  <c r="I421" i="8" l="1"/>
  <c r="A421" i="8"/>
  <c r="G421" i="8"/>
  <c r="C421" i="8"/>
  <c r="E421" i="8"/>
  <c r="J421" i="8"/>
  <c r="F421" i="8"/>
  <c r="H421" i="8"/>
  <c r="D421" i="8"/>
  <c r="A426" i="8" l="1"/>
  <c r="B421" i="8"/>
  <c r="B428" i="8"/>
  <c r="J426" i="8"/>
  <c r="B425" i="8"/>
  <c r="G427" i="8" l="1"/>
  <c r="I427" i="8"/>
  <c r="E427" i="8"/>
  <c r="A427" i="8"/>
  <c r="C427" i="8"/>
  <c r="H427" i="8"/>
  <c r="D427" i="8"/>
  <c r="J427" i="8"/>
  <c r="F427" i="8"/>
  <c r="A432" i="8" l="1"/>
  <c r="B427" i="8"/>
  <c r="J432" i="8"/>
  <c r="B431" i="8"/>
  <c r="B434" i="8"/>
  <c r="I433" i="8" l="1"/>
  <c r="C433" i="8"/>
  <c r="A433" i="8"/>
  <c r="G433" i="8"/>
  <c r="E433" i="8"/>
  <c r="J433" i="8"/>
  <c r="F433" i="8"/>
  <c r="D433" i="8"/>
  <c r="H433" i="8"/>
  <c r="A438" i="8" l="1"/>
  <c r="B433" i="8"/>
  <c r="B437" i="8"/>
  <c r="B440" i="8"/>
  <c r="J438" i="8"/>
  <c r="G439" i="8" l="1"/>
  <c r="I439" i="8"/>
  <c r="E439" i="8"/>
  <c r="A439" i="8"/>
  <c r="C439" i="8"/>
  <c r="H439" i="8"/>
  <c r="D439" i="8"/>
  <c r="J439" i="8"/>
  <c r="F439" i="8"/>
  <c r="A444" i="8" l="1"/>
  <c r="B439" i="8"/>
  <c r="B443" i="8"/>
  <c r="B446" i="8"/>
  <c r="J444" i="8"/>
  <c r="I445" i="8" l="1"/>
  <c r="C445" i="8"/>
  <c r="A445" i="8"/>
  <c r="E445" i="8"/>
  <c r="G445" i="8"/>
  <c r="J445" i="8"/>
  <c r="H445" i="8"/>
  <c r="D445" i="8"/>
  <c r="F445" i="8"/>
  <c r="A450" i="8" l="1"/>
  <c r="B445" i="8"/>
  <c r="J450" i="8"/>
  <c r="B452" i="8"/>
  <c r="B449" i="8"/>
  <c r="E451" i="8" l="1"/>
  <c r="C451" i="8"/>
  <c r="G451" i="8"/>
  <c r="A451" i="8"/>
  <c r="I451" i="8"/>
  <c r="F451" i="8"/>
  <c r="J451" i="8"/>
  <c r="H451" i="8"/>
  <c r="D451" i="8"/>
  <c r="A456" i="8" l="1"/>
  <c r="B451" i="8"/>
  <c r="B458" i="8"/>
  <c r="B455" i="8"/>
  <c r="J456" i="8"/>
  <c r="G457" i="8" l="1"/>
  <c r="E457" i="8"/>
  <c r="C457" i="8"/>
  <c r="I457" i="8"/>
  <c r="A457" i="8"/>
  <c r="H457" i="8"/>
  <c r="F457" i="8"/>
  <c r="D457" i="8"/>
  <c r="J457" i="8"/>
  <c r="A462" i="8" l="1"/>
  <c r="B457" i="8"/>
  <c r="J462" i="8"/>
  <c r="B464" i="8"/>
  <c r="B461" i="8"/>
  <c r="I463" i="8" l="1"/>
  <c r="G463" i="8"/>
  <c r="A463" i="8"/>
  <c r="E463" i="8"/>
  <c r="C463" i="8"/>
  <c r="J463" i="8"/>
  <c r="D463" i="8"/>
  <c r="H463" i="8"/>
  <c r="F463" i="8"/>
  <c r="A468" i="8" l="1"/>
  <c r="B463" i="8"/>
  <c r="B467" i="8"/>
  <c r="B470" i="8"/>
  <c r="J468" i="8"/>
  <c r="A469" i="8" l="1"/>
  <c r="G469" i="8"/>
  <c r="C469" i="8"/>
  <c r="E469" i="8"/>
  <c r="I469" i="8"/>
  <c r="J469" i="8"/>
  <c r="H469" i="8"/>
  <c r="D469" i="8"/>
  <c r="F469" i="8"/>
  <c r="A474" i="8" l="1"/>
  <c r="B469" i="8"/>
  <c r="J474" i="8"/>
  <c r="B476" i="8"/>
  <c r="B473" i="8"/>
  <c r="C475" i="8" l="1"/>
  <c r="E475" i="8"/>
  <c r="A475" i="8"/>
  <c r="I475" i="8"/>
  <c r="G475" i="8"/>
  <c r="D475" i="8"/>
  <c r="F475" i="8"/>
  <c r="J475" i="8"/>
  <c r="H475" i="8"/>
  <c r="A480" i="8" l="1"/>
  <c r="B475" i="8"/>
  <c r="J480" i="8"/>
  <c r="B482" i="8"/>
  <c r="B479" i="8"/>
  <c r="E481" i="8" l="1"/>
  <c r="G481" i="8"/>
  <c r="C481" i="8"/>
  <c r="A481" i="8"/>
  <c r="I481" i="8"/>
  <c r="F481" i="8"/>
  <c r="H481" i="8"/>
  <c r="D481" i="8"/>
  <c r="J481" i="8"/>
  <c r="A486" i="8" l="1"/>
  <c r="B481" i="8"/>
  <c r="J486" i="8"/>
  <c r="B488" i="8"/>
  <c r="B485" i="8"/>
  <c r="C487" i="8" l="1"/>
  <c r="E487" i="8"/>
  <c r="G487" i="8"/>
  <c r="A487" i="8"/>
  <c r="I487" i="8"/>
  <c r="D487" i="8"/>
  <c r="F487" i="8"/>
  <c r="H487" i="8"/>
  <c r="J487" i="8"/>
  <c r="A492" i="8" l="1"/>
  <c r="B487" i="8"/>
  <c r="J492" i="8"/>
  <c r="B494" i="8"/>
  <c r="B491" i="8"/>
  <c r="I493" i="8" l="1"/>
  <c r="G493" i="8"/>
  <c r="A493" i="8"/>
  <c r="E493" i="8"/>
  <c r="C493" i="8"/>
  <c r="J493" i="8"/>
  <c r="D493" i="8"/>
  <c r="H493" i="8"/>
  <c r="F493" i="8"/>
  <c r="A498" i="8" l="1"/>
  <c r="B493" i="8"/>
  <c r="B497" i="8"/>
  <c r="J498" i="8"/>
  <c r="B500" i="8"/>
  <c r="E499" i="8" l="1"/>
  <c r="C499" i="8"/>
  <c r="G499" i="8"/>
  <c r="A499" i="8"/>
  <c r="I499" i="8"/>
  <c r="F499" i="8"/>
  <c r="D499" i="8"/>
  <c r="H499" i="8"/>
  <c r="J499" i="8"/>
  <c r="A504" i="8" l="1"/>
  <c r="B499" i="8"/>
  <c r="B506" i="8"/>
  <c r="J504" i="8"/>
  <c r="B503" i="8"/>
  <c r="G505" i="8" l="1"/>
  <c r="E505" i="8"/>
  <c r="C505" i="8"/>
  <c r="I505" i="8"/>
  <c r="A505" i="8"/>
  <c r="H505" i="8"/>
  <c r="F505" i="8"/>
  <c r="D505" i="8"/>
  <c r="J505" i="8"/>
  <c r="A510" i="8" l="1"/>
  <c r="B505" i="8"/>
  <c r="B509" i="8"/>
  <c r="B512" i="8"/>
  <c r="J510" i="8"/>
  <c r="I511" i="8" l="1"/>
  <c r="G511" i="8"/>
  <c r="A511" i="8"/>
  <c r="E511" i="8"/>
  <c r="C511" i="8"/>
  <c r="J511" i="8"/>
  <c r="D511" i="8"/>
  <c r="H511" i="8"/>
  <c r="F511" i="8"/>
  <c r="A516" i="8" l="1"/>
  <c r="B511" i="8"/>
  <c r="B515" i="8"/>
  <c r="J516" i="8"/>
  <c r="B518" i="8"/>
  <c r="A517" i="8" l="1"/>
  <c r="C517" i="8"/>
  <c r="I517" i="8"/>
  <c r="G517" i="8"/>
  <c r="E517" i="8"/>
  <c r="F517" i="8"/>
  <c r="D517" i="8"/>
  <c r="J517" i="8"/>
  <c r="H517" i="8"/>
  <c r="A522" i="8" l="1"/>
  <c r="B517" i="8"/>
  <c r="B521" i="8"/>
  <c r="B524" i="8"/>
  <c r="J522" i="8"/>
  <c r="C523" i="8" l="1"/>
  <c r="G523" i="8"/>
  <c r="E523" i="8"/>
  <c r="A523" i="8"/>
  <c r="I523" i="8"/>
  <c r="D523" i="8"/>
  <c r="J523" i="8"/>
  <c r="H523" i="8"/>
  <c r="F523" i="8"/>
  <c r="A528" i="8" l="1"/>
  <c r="B523" i="8"/>
  <c r="B530" i="8"/>
  <c r="J528" i="8"/>
  <c r="B527" i="8"/>
  <c r="E529" i="8" l="1"/>
  <c r="I529" i="8"/>
  <c r="C529" i="8"/>
  <c r="A529" i="8"/>
  <c r="G529" i="8"/>
  <c r="F529" i="8"/>
  <c r="H529" i="8"/>
  <c r="J529" i="8"/>
  <c r="D529" i="8"/>
  <c r="A534" i="8" l="1"/>
  <c r="B529" i="8"/>
  <c r="J534" i="8"/>
  <c r="B533" i="8"/>
  <c r="B536" i="8"/>
  <c r="G535" i="8" l="1"/>
  <c r="C535" i="8"/>
  <c r="E535" i="8"/>
  <c r="I535" i="8"/>
  <c r="A535" i="8"/>
  <c r="H535" i="8"/>
  <c r="D535" i="8"/>
  <c r="F535" i="8"/>
  <c r="J535" i="8"/>
  <c r="A540" i="8" l="1"/>
  <c r="B535" i="8"/>
  <c r="J540" i="8"/>
  <c r="B542" i="8"/>
  <c r="B539" i="8"/>
  <c r="I541" i="8" l="1"/>
  <c r="G541" i="8"/>
  <c r="A541" i="8"/>
  <c r="E541" i="8"/>
  <c r="C541" i="8"/>
  <c r="J541" i="8"/>
  <c r="D541" i="8"/>
  <c r="H541" i="8"/>
  <c r="F541" i="8"/>
  <c r="A546" i="8" l="1"/>
  <c r="B541" i="8"/>
  <c r="B545" i="8"/>
  <c r="B548" i="8"/>
  <c r="J546" i="8"/>
  <c r="E547" i="8" l="1"/>
  <c r="A547" i="8"/>
  <c r="C547" i="8"/>
  <c r="G547" i="8"/>
  <c r="I547" i="8"/>
  <c r="F547" i="8"/>
  <c r="J547" i="8"/>
  <c r="D547" i="8"/>
  <c r="H547" i="8"/>
  <c r="A552" i="8" l="1"/>
  <c r="B547" i="8"/>
  <c r="B554" i="8"/>
  <c r="J552" i="8"/>
  <c r="B551" i="8"/>
  <c r="G553" i="8" l="1"/>
  <c r="E553" i="8"/>
  <c r="I553" i="8"/>
  <c r="A553" i="8"/>
  <c r="C553" i="8"/>
  <c r="H553" i="8"/>
  <c r="D553" i="8"/>
  <c r="F553" i="8"/>
  <c r="J553" i="8"/>
  <c r="A558" i="8" l="1"/>
  <c r="B553" i="8"/>
  <c r="J558" i="8"/>
  <c r="B557" i="8"/>
  <c r="B560" i="8"/>
  <c r="G559" i="8" l="1"/>
  <c r="I559" i="8"/>
  <c r="E559" i="8"/>
  <c r="A559" i="8"/>
  <c r="C559" i="8"/>
  <c r="H559" i="8"/>
  <c r="D559" i="8"/>
  <c r="J559" i="8"/>
  <c r="F559" i="8"/>
  <c r="A564" i="8" l="1"/>
  <c r="B559" i="8"/>
  <c r="B563" i="8"/>
  <c r="J564" i="8"/>
  <c r="B566" i="8"/>
  <c r="I565" i="8" l="1"/>
  <c r="E565" i="8"/>
  <c r="C565" i="8"/>
  <c r="A565" i="8"/>
  <c r="G565" i="8"/>
  <c r="J565" i="8"/>
  <c r="F565" i="8"/>
  <c r="D565" i="8"/>
  <c r="H565" i="8"/>
  <c r="A570" i="8" l="1"/>
  <c r="B565" i="8"/>
  <c r="B569" i="8"/>
  <c r="J570" i="8"/>
  <c r="B572" i="8"/>
  <c r="G571" i="8" l="1"/>
  <c r="E571" i="8"/>
  <c r="A571" i="8"/>
  <c r="I571" i="8"/>
  <c r="C571" i="8"/>
  <c r="H571" i="8"/>
  <c r="F571" i="8"/>
  <c r="J571" i="8"/>
  <c r="D571" i="8"/>
  <c r="A576" i="8" l="1"/>
  <c r="B571" i="8"/>
  <c r="J576" i="8"/>
  <c r="B578" i="8"/>
  <c r="B575" i="8"/>
  <c r="I577" i="8" l="1"/>
  <c r="E577" i="8"/>
  <c r="A577" i="8"/>
  <c r="C577" i="8"/>
  <c r="G577" i="8"/>
  <c r="F577" i="8"/>
  <c r="J577" i="8"/>
  <c r="D577" i="8"/>
  <c r="H577" i="8"/>
  <c r="A582" i="8" l="1"/>
  <c r="B577" i="8"/>
  <c r="J582" i="8"/>
  <c r="B584" i="8"/>
  <c r="B581" i="8"/>
  <c r="G583" i="8" l="1"/>
  <c r="I583" i="8"/>
  <c r="E583" i="8"/>
  <c r="A583" i="8"/>
  <c r="C583" i="8"/>
  <c r="H583" i="8"/>
  <c r="D583" i="8"/>
  <c r="J583" i="8"/>
  <c r="F583" i="8"/>
  <c r="A588" i="8" l="1"/>
  <c r="B583" i="8"/>
  <c r="J588" i="8"/>
  <c r="B590" i="8"/>
  <c r="B587" i="8"/>
  <c r="G589" i="8" l="1"/>
  <c r="I589" i="8"/>
  <c r="E589" i="8"/>
  <c r="A589" i="8"/>
  <c r="C589" i="8"/>
  <c r="H589" i="8"/>
  <c r="D589" i="8"/>
  <c r="J589" i="8"/>
  <c r="F589" i="8"/>
  <c r="A594" i="8" l="1"/>
  <c r="B589" i="8"/>
  <c r="B596" i="8"/>
  <c r="B593" i="8"/>
  <c r="J594" i="8"/>
  <c r="G595" i="8" l="1"/>
  <c r="C595" i="8"/>
  <c r="E595" i="8"/>
  <c r="A595" i="8"/>
  <c r="I595" i="8"/>
  <c r="H595" i="8"/>
  <c r="D595" i="8"/>
  <c r="F595" i="8"/>
  <c r="J595" i="8"/>
  <c r="A600" i="8" l="1"/>
  <c r="B595" i="8"/>
  <c r="B602" i="8"/>
  <c r="B599" i="8"/>
  <c r="J600" i="8"/>
  <c r="G601" i="8" l="1"/>
  <c r="I601" i="8"/>
  <c r="E601" i="8"/>
  <c r="A601" i="8"/>
  <c r="C601" i="8"/>
  <c r="H601" i="8"/>
  <c r="J601" i="8"/>
  <c r="F601" i="8"/>
  <c r="B601" i="8"/>
  <c r="D601" i="8"/>
</calcChain>
</file>

<file path=xl/sharedStrings.xml><?xml version="1.0" encoding="utf-8"?>
<sst xmlns="http://schemas.openxmlformats.org/spreadsheetml/2006/main" count="4875" uniqueCount="3298">
  <si>
    <t>沈阳地铁集团有限公司运营分公司2022年安全知识竞赛试题</t>
  </si>
  <si>
    <t>【单选题】</t>
  </si>
  <si>
    <t>1、《生产安全事故报告和调查处理条例》中，关于事故报告和调查的责任与义务，以下说法错误的是（ ）。</t>
  </si>
  <si>
    <t>A、事故报告应当及时、准确、完整</t>
  </si>
  <si>
    <t>B、任何单位和个人对事故不得迟报、漏报、谎报或者瞒报</t>
  </si>
  <si>
    <t>C、事故调查处理应当坚持实事求是、尊重科学的原则</t>
  </si>
  <si>
    <t>D、事故报告后出现新情况的，无需及时补报</t>
  </si>
  <si>
    <t>【正确答案】D</t>
  </si>
  <si>
    <t>2、根据《消防法》的规定，下列做法错误的是（ ）。</t>
  </si>
  <si>
    <t>A、认真学习并掌握灭火器的使用方法</t>
  </si>
  <si>
    <t>B、组织防火检查，及时消除火灾隐患</t>
  </si>
  <si>
    <t>C、为防止占用消防通道，设置不能随意拆卸的障碍物</t>
  </si>
  <si>
    <t>D、定期组织检验、 维修消防设施</t>
  </si>
  <si>
    <t>【正确答案】C</t>
  </si>
  <si>
    <t>3、根据《安全生产法》要求，生产经营单位应当按照规定提取和使用安全生产费用，专门用于改善安全生产条件，安全生产费用在（  ）中据实列支。</t>
  </si>
  <si>
    <t>A、利润</t>
  </si>
  <si>
    <t>B、预算</t>
  </si>
  <si>
    <t>C、成本</t>
  </si>
  <si>
    <t>D、收入</t>
  </si>
  <si>
    <t>4、某城市轨道交通运营单位未对从业人员进行岗前安全教育培训，城市轨道交通运营主管部门做出责令限期改正，并处五万元罚款的处罚决定。责令整改期限届满后十日，城市轨道交通运营主管部门发现该单位并未整改，对该单位（ ）。</t>
  </si>
  <si>
    <t>A、撤销许可</t>
  </si>
  <si>
    <t>C、延长整改</t>
  </si>
  <si>
    <t>D、可以自作出责令改正之日的次日起，按照原处罚数额按日连续处罚。</t>
  </si>
  <si>
    <t>5、按照《突发事件应对法》要求，以下关于突发事件应对工作的原则选项，其中正确的是（  ）。</t>
  </si>
  <si>
    <t>A、安全为主、预防与应急相结合</t>
  </si>
  <si>
    <t>B、预防为辅、治理与应急相结合</t>
  </si>
  <si>
    <t>C、预防为主、预防与应急相结合</t>
  </si>
  <si>
    <t>D、治理为主、预防与治理相结合</t>
  </si>
  <si>
    <t>6、城市轨道交通运营单位主要负责人和安全生产管理人员有（ ）未持有安全考核证明的，城市轨道交通运营主管部门就应当对城市轨道交通运营单位处10万元以下的罚款。</t>
  </si>
  <si>
    <t>A、100%</t>
  </si>
  <si>
    <t>B、50%</t>
  </si>
  <si>
    <t>C、30%</t>
  </si>
  <si>
    <t>D、1人</t>
  </si>
  <si>
    <t>7、《中共中央国务院关于推进安全生产领域改革发展的意见》文件指出，要建立安全预防控制体系，下列选项中不属于该体系的是（ ）。</t>
  </si>
  <si>
    <t>A、加强安全风险管控</t>
  </si>
  <si>
    <t>B、强化企业预防措施</t>
  </si>
  <si>
    <t>C、建立隐患治理监督机制</t>
  </si>
  <si>
    <t>D、规范监管执法行为</t>
  </si>
  <si>
    <t>8、企业应当依法建立健全全员安全生产责任制，下列说法错误的是（  ）。</t>
  </si>
  <si>
    <t>A、将本企业的安全生产责任分解到各部门、各岗位，明确责任人员、责任内容和考核标准</t>
  </si>
  <si>
    <t>B、企业主要负责人只需与分管安全的负责人签订安全生产目标责任书</t>
  </si>
  <si>
    <t>C、安全生产责任制应包括主要负责人的安全生产责任、目标及考核标准</t>
  </si>
  <si>
    <t>D、安全生产责任制管理科室、分支机构及其负责人的安全生产责任、目标及考核标准</t>
  </si>
  <si>
    <t>【正确答案】B</t>
  </si>
  <si>
    <t>9、企业为应对某一类型或某几种类型事故，或者针对重要生产设施、重大危险源、重大活动等内容而制订的应急预案是（  ）。</t>
  </si>
  <si>
    <t>A、专项应急预案</t>
  </si>
  <si>
    <t>B、综合应急预案</t>
  </si>
  <si>
    <t>C、现场处置方案</t>
  </si>
  <si>
    <t>D、一般应急预案</t>
  </si>
  <si>
    <t>【正确答案】A</t>
  </si>
  <si>
    <t>10、《中共中央国务院关于推进安全生产领域改革发展的意见》文件要求，要进一步强化企业预防措施，以下说法错误的是（  ）。</t>
  </si>
  <si>
    <t>A、企业要定期开展风险评估和危害辨识</t>
  </si>
  <si>
    <t>B、定期进行隐患排查，遇到重大隐患治理情况无需报告，自行处理</t>
  </si>
  <si>
    <t>C、大力推进企业安全生产标准化建设，实现安全管理、操作行为、设备设施和作业环境的标准化</t>
  </si>
  <si>
    <t>D、开展经常性的应急演练和人员避险自救培训，着力提升现场应急处置能力</t>
  </si>
  <si>
    <t>11、海因里希把工业伤害事故的发生、发展过程描述为具有一定因果关系的事件的连锁发生过程，由事故后果往前分为四个阶段，其中表述错误的是（ ）。</t>
  </si>
  <si>
    <t>A、人员伤亡的发生是事故的结果</t>
  </si>
  <si>
    <t>B、事故的发生是由于人的不安全行为或物的不安全状态</t>
  </si>
  <si>
    <t>C、人的不安全行为或物的不安全状态是由于不良环境造成的</t>
  </si>
  <si>
    <t>D、人的缺点是由于不良环境诱发的，或者是由先天的遗传因素造成的</t>
  </si>
  <si>
    <t>12、城市轨道交通运营单位主要负责人和安全生产管理人员未持有安全考核证明，实行“双罚制”，对拒不改正的，城市轨道交通运营主管部门不仅对城市轨道交通运营单位进行处罚，还要对直接负责的主管人员处二万元以上五万元以下的罚款，直接负责的主管人员包括（ ）。</t>
  </si>
  <si>
    <t>A、分管安全的领导</t>
  </si>
  <si>
    <t>B、分管业务的领导</t>
  </si>
  <si>
    <t>C、分管经营的领导</t>
  </si>
  <si>
    <t>D、安全部门责任人</t>
  </si>
  <si>
    <t>13、下列不属于城市轨道交通运营单位风险专项辨识的情况是（  ）。</t>
  </si>
  <si>
    <t>A、发生运营险性事件</t>
  </si>
  <si>
    <t>B、正常运营的客流疏导</t>
  </si>
  <si>
    <t>C、车辆、信号等关键系统更新</t>
  </si>
  <si>
    <t>D、车站、线路等改造后投入使用</t>
  </si>
  <si>
    <t>14、根据《企业安全生产费用提取和使用管理办法》，下列不属于企业安全生产费用使用范围的是（  ）。</t>
  </si>
  <si>
    <t>A、企业安全生产宣传、教育、培训支出</t>
  </si>
  <si>
    <t>B、安全设施及特种设备检测检验支出</t>
  </si>
  <si>
    <t>C、完善、改造和维护安全防护设施设备支出</t>
  </si>
  <si>
    <t>D、新建、改建、扩建项目的安全评价支出</t>
  </si>
  <si>
    <t>15、根据《安全生产事故隐患排查治理暂行规定》，关于生产经营单位隐患排查的职责，下面说法正确的是（ ）。</t>
  </si>
  <si>
    <t>A、生产经营单位安全生产管理人员对本单位事故隐患排查治理工作全面负责</t>
  </si>
  <si>
    <t>B、生产经营单位应当建立健全事故隐患排查治理制度</t>
  </si>
  <si>
    <t>C、生产经营单位向安全生产管理部门报送书面统计分析表</t>
  </si>
  <si>
    <t>D、生产经营单位不及时报告重大事故隐患</t>
  </si>
  <si>
    <t>16、根据《城市轨道交通运营安全风险分级管控和隐患排查治理管理办法》，对于排查出的重大隐患，运营单位应立即上报（  ）。</t>
  </si>
  <si>
    <t>A、所在地人民政府</t>
  </si>
  <si>
    <t>B、公安交通管理部门</t>
  </si>
  <si>
    <t>C、应急管理部门</t>
  </si>
  <si>
    <t>D、城市轨道交通运营主管部门</t>
  </si>
  <si>
    <t>17、依据《安全生产法》，因安全生产违法行为造成重大事故隐患或者导致重大事故，致使国家利益或者社会公共利益受到侵害的，人民检察院可以根据民事诉讼法、行政诉讼法的相关规定提起（  ）诉讼。</t>
  </si>
  <si>
    <t>A、行政</t>
  </si>
  <si>
    <t>B、刑事</t>
  </si>
  <si>
    <t>C、民事</t>
  </si>
  <si>
    <t>D、公益</t>
  </si>
  <si>
    <t>18、依据相关规定，企业安全生产费用的管理原则是（ ）。</t>
  </si>
  <si>
    <t>A、企业提取、政府监管、确保需要、规范使用</t>
  </si>
  <si>
    <t>B、企业提取、专户管理、确保需要、规范使用</t>
  </si>
  <si>
    <t>C、企业提取、政府监管、专户管理、规范使用</t>
  </si>
  <si>
    <t>D、按需提取、政府监管、确保需要、规范使用</t>
  </si>
  <si>
    <t>19、城市轨道交通运营（  ）一般具有危害和治理难度大、易造成全线/区段停运或封闭车站、关键设施设备长时间停止运行、需要较长时间治理方能排除、本单位自身难以排除等特点。</t>
  </si>
  <si>
    <t>A、日常隐患</t>
  </si>
  <si>
    <t>B、一般隐患</t>
  </si>
  <si>
    <t>C、特殊隐患</t>
  </si>
  <si>
    <t>D、重大隐患</t>
  </si>
  <si>
    <t>20、下列人员属于企业安全生产管理人员的是（ ）。</t>
  </si>
  <si>
    <t>A、企业法定代表人</t>
  </si>
  <si>
    <t>B、分管安全生产的企业负责人</t>
  </si>
  <si>
    <t>C、企业实际控制人</t>
  </si>
  <si>
    <t>D、企业分支机构负责人</t>
  </si>
  <si>
    <t>21、根据海因里希事故因果连锁理论，防止事故发生最重要的工作是（ ）。</t>
  </si>
  <si>
    <t>A、优质遗传</t>
  </si>
  <si>
    <t>B、优等教育</t>
  </si>
  <si>
    <t>C、遮蔽性格缺点</t>
  </si>
  <si>
    <t>D、防止人的不安全行为和消除物的不安全状态</t>
  </si>
  <si>
    <t>22、根据《城市轨道交通运营安全风险分级管控和隐患排查治理管理办法》，重大隐患整改完成后，由运营单位负责人组织验收销号，形成明确验收结论，并于（  ）个工作日内报送城市轨道交通运营主管部门。</t>
  </si>
  <si>
    <t>A、10</t>
  </si>
  <si>
    <t>B、5</t>
  </si>
  <si>
    <t>C、3</t>
  </si>
  <si>
    <t>D、2</t>
  </si>
  <si>
    <t>23、城市轨道交通运营单位应建立隐患排查治理（  ），记录隐患排查治理情况。</t>
  </si>
  <si>
    <t>A、工作台账</t>
  </si>
  <si>
    <t>B、工作日志</t>
  </si>
  <si>
    <t>C、工作机制</t>
  </si>
  <si>
    <t>D、工作制度</t>
  </si>
  <si>
    <t>24、一般隐患整改完成后，由城市轨道交通运营单位（  ）或相关专业技术人员复核确认销号。</t>
  </si>
  <si>
    <t>A、部门负责人</t>
  </si>
  <si>
    <t>B、主要负责人</t>
  </si>
  <si>
    <t>C、班组负责人</t>
  </si>
  <si>
    <t>D、安全生产管理人员</t>
  </si>
  <si>
    <t>25、应急演练是应急预案管理的重要方面，其基本任务是：检验、评价和（ ）应急能力。</t>
  </si>
  <si>
    <t>A、保护</t>
  </si>
  <si>
    <t>B、论证</t>
  </si>
  <si>
    <t>C、协调</t>
  </si>
  <si>
    <t>D、保持</t>
  </si>
  <si>
    <t>26、应急预案演练评价是为应急预案把关的重要环节，预案演练评价人员在参与事故应急预案演练过程中的任务是（ ）。</t>
  </si>
  <si>
    <t>A、观察参演人员的应急活动并记录观察结果</t>
  </si>
  <si>
    <t>B、保障演练过程的安全</t>
  </si>
  <si>
    <t>C、确保演练活动的挑战性</t>
  </si>
  <si>
    <t>D、确保演练进度</t>
  </si>
  <si>
    <t>27、以下选项不属于公共场所和大型活动突发事件应急的工作原则的是（ ）。</t>
  </si>
  <si>
    <t>A、以人为本，安全第一</t>
  </si>
  <si>
    <t>B、现场指挥，属地负责</t>
  </si>
  <si>
    <t>C、快速反应，有效处置</t>
  </si>
  <si>
    <t>D、预防为主，重在防范</t>
  </si>
  <si>
    <t>28、某企业结合本单位的危险源状况、危险性分析情况和可能发生的事故特点，制订了相应的应急预案。该预案主要从总体上阐述事故的应急工作原则，包括企业的应急组织机构及职责、应急预案体系、事故风险描述、预警及信息报告、应急响应、保障措施、应急预案管理等内容，该预案属于（  ）。</t>
  </si>
  <si>
    <t>29、企业应当制订本单位的应急预案演练计划，根据本单位的事故预防重点，每（ ）至少组织一次专项应急预案演练。</t>
  </si>
  <si>
    <t>A、半年</t>
  </si>
  <si>
    <t>B、一年</t>
  </si>
  <si>
    <t>C、两年</t>
  </si>
  <si>
    <t>D、三年</t>
  </si>
  <si>
    <t>30、火灾事故自发生之日起（ ）日内，事故造成的伤亡人数发生变化的，应当及时补报。</t>
  </si>
  <si>
    <t>A、30</t>
  </si>
  <si>
    <t>B、15</t>
  </si>
  <si>
    <t>C、14</t>
  </si>
  <si>
    <t>D、7</t>
  </si>
  <si>
    <t>31、根据《生产安全事故报告和调查处理条例》，生产安全事故等级划分条件以下说法正确的是（ ）。</t>
  </si>
  <si>
    <t>A、死亡、重伤人数及经济损失满足任意一项</t>
  </si>
  <si>
    <t>B、死亡、重伤人数及经济损失满足任意两项</t>
  </si>
  <si>
    <t>C、死亡、重伤人数及经济损失需要同时满足</t>
  </si>
  <si>
    <t>D、只需通过死亡、重伤人数判断</t>
  </si>
  <si>
    <t>32、根据《生产安全事故报告和调查处理条例》规定，事故调查报告在以下选项中不应包括的是（ ）。</t>
  </si>
  <si>
    <t>A、事故发生单位概况</t>
  </si>
  <si>
    <t>B、事故发生经过和事故救援情况</t>
  </si>
  <si>
    <t>C、当地政府部门构成</t>
  </si>
  <si>
    <t>D、事故发生的原因和事故性质</t>
  </si>
  <si>
    <t>33、依据《安全生产法》规定，生产经营单位使用的危险物品容器、运输工具等特种设备，必须按照国家有关规定，由专业生产单位生产，并经取得专业资质的检测、检验机构检测、检验合格，取得（  ）方可投入使用。</t>
  </si>
  <si>
    <t>A、安全使用证或者安全标志</t>
  </si>
  <si>
    <t>B、检测检验合格证或者安全标志</t>
  </si>
  <si>
    <t>C、安全认证标志或者安全警示标志</t>
  </si>
  <si>
    <t>D、安全生产许可证或者安全警示标志</t>
  </si>
  <si>
    <t>34、关于安全生产工作会议和安全例会频次，下列说法中正确的是（ ）。</t>
  </si>
  <si>
    <t>A、每季度至少召开一次安全生产工作会议，每月至少召开一次安全例会</t>
  </si>
  <si>
    <t>B、每季度至少召开二次安全生产工作会议，每月至少召开二次安全例会</t>
  </si>
  <si>
    <t>C、每季度至少召开三次安全生产工作会议，每月至少召开三次安全例会</t>
  </si>
  <si>
    <t>D、每季度至少召开四次安全生产工作会议，每月至少召开四次安全例会</t>
  </si>
  <si>
    <t>35、下列对企业生产安全事故隐患排查治理，说法错误的是（  ）。</t>
  </si>
  <si>
    <t>A、企业应当建立生产安全事故隐患排查治理制度</t>
  </si>
  <si>
    <t>B、企业应当对排查出的生产安全事故隐患进行上报，由主管机关下达整改要求，组织整改治理</t>
  </si>
  <si>
    <t>C、企业应当对本单位生产安全事故隐患排查治理情况进行统计，分析事故隐患形成原因、特点及规律，对多发普发的事故隐患应当深入分析，建立事故隐患排查治理长效机制</t>
  </si>
  <si>
    <t>D、企业应当积极配合交通运输等相关部门依法进行的生产安全事故隐患监督检查</t>
  </si>
  <si>
    <t>36、关于企业主要负责人本单位安全生产工作的相关职责，说法错误的是（  ）。</t>
  </si>
  <si>
    <t>A、依法设置安全生产管理机构，配备专职或兼职安全生产管理人员</t>
  </si>
  <si>
    <t>B、组织开展安全隐患排查整治，开展从业人员安全培训教育</t>
  </si>
  <si>
    <t>C、定期组织分析本单位安全生产形势，研究解决重大安全问题</t>
  </si>
  <si>
    <t>D、及时采纳安全生产管理机构和安全生产管理人员提出的预防措施和改进建议，并及时组织落实和整改</t>
  </si>
  <si>
    <t>37、企业的安全生产管理机构及安全生产管理人员对本单位安全生产工作负有的职责不包括（  ）。</t>
  </si>
  <si>
    <t>A、严格执行安全生产的法律、行政法规、规章、政策和标准，参与本单位安全生产决策</t>
  </si>
  <si>
    <t>B、拟订本单位安全生产管理制度、操作规程和应急预案，明确各部门、各岗位的安全生产职责，督促贯彻执行</t>
  </si>
  <si>
    <t>C、组织或者参与本单位安全生产宣传、教育和培训，并如实记录</t>
  </si>
  <si>
    <t>D、定期组织分析本单位安全生产形势，研究解决重大安全问题</t>
  </si>
  <si>
    <t>38、关于安全生产管理机构及安全生产管理人员对本单位安全生产工作负有的职责，下列说法错误的是（  ）。</t>
  </si>
  <si>
    <t>A、安全生产管理机构及安全生产管理人员对本单位安全生产工作全面负责</t>
  </si>
  <si>
    <t>B、拟订本单位安全生产投入计划，组织实施或者监督相关部门实施</t>
  </si>
  <si>
    <t>C、组织或者参与本单位应急救援演练</t>
  </si>
  <si>
    <t>D、检查本单位的安全生产状况，及时排查生产安全事故隐患，提出改进安全生产管理的建议</t>
  </si>
  <si>
    <t>39、按照《生产安全事故报告和调查处理条例》要求，生产安全事故发生后，事故现场有关人员应当立即向本单位负责人报告；单位负责人接到报告后，应当于（  ）内向事故发生地县级以上人民政府应急管理部门和负有安全生产监督管理职责的有关部门报告。</t>
  </si>
  <si>
    <t>A、3小时</t>
  </si>
  <si>
    <t>B、2小时</t>
  </si>
  <si>
    <t>C、1小时</t>
  </si>
  <si>
    <t>D、30分钟</t>
  </si>
  <si>
    <t>40、城市轨道交通运营单位应按照“分级管控”原则建立健全风险管控工作机制。对于重大风险，应由（  ）牵头组织制定管控措施。</t>
  </si>
  <si>
    <t>A、安全生产管理人员</t>
  </si>
  <si>
    <t>B、班组负责人</t>
  </si>
  <si>
    <t>C、专业部门负责人</t>
  </si>
  <si>
    <t>D、运营单位负责人</t>
  </si>
  <si>
    <t>41、安全生产管理机构以及安全生产管理人员应当履行（  ）职责。</t>
  </si>
  <si>
    <t>A、保证本单位安全生产投入的有效实施</t>
  </si>
  <si>
    <t>B、建立健全本单位安全生产责任制</t>
  </si>
  <si>
    <t>C、组织开展危险源辨识和评估，督促落实本单位重大危险源的安全管理措施</t>
  </si>
  <si>
    <t>D、及时、如实报告生产安全事故</t>
  </si>
  <si>
    <t>42、安全生产管理人员应当履行（  ）职责。</t>
  </si>
  <si>
    <t>A、开展安全生产标准化建设</t>
  </si>
  <si>
    <t>B、制定本单位安全生产规章制度</t>
  </si>
  <si>
    <t>D、及时报告生产安全事故</t>
  </si>
  <si>
    <t>43、安全生产管理人员未履行《安全生产法》规定的安全生产管理职责的，（  ）。</t>
  </si>
  <si>
    <t>A、责令限期改正，处一万元以上三万元以下的罚款</t>
  </si>
  <si>
    <t>B、暂停其与安全生产有关的资格</t>
  </si>
  <si>
    <t>C、吊销其与安全生产有关的资格</t>
  </si>
  <si>
    <t>D、依照刑法有关规定追究刑事责任</t>
  </si>
  <si>
    <t>44、关于企业安全生产管理人员的表述，错误的是（  ）。</t>
  </si>
  <si>
    <t>A、企业作出涉及安全生产的经营决策，应当听取安全生产管理人员的意见</t>
  </si>
  <si>
    <t>B、企业不得因安全生产管理人员依法履行职责而降低其工资、福利等待遇或者解除其劳动合同</t>
  </si>
  <si>
    <t>C、高危企业的安全生产管理人员的任免，应当经主管的负有安全生产监督管理职责的部门批准</t>
  </si>
  <si>
    <t>D、企业的安全生产管理人员必须具备与本单位所从事的生产经营活动相应的安全生产知识和管理能力</t>
  </si>
  <si>
    <t>45、下列不是安全生产管理人员安全培训内容的是（  ）。</t>
  </si>
  <si>
    <t>A、国家安全生产方针、政策和有关安全生产的法律、法规、规章及标准</t>
  </si>
  <si>
    <t>B、安全生产管理、安全生产技术职业卫生等知识</t>
  </si>
  <si>
    <t>C、伤亡事故统计、报告及职业危害的调查处理方法</t>
  </si>
  <si>
    <t>D、与本单位所从事的生产经营活动相适应的专业技术知识</t>
  </si>
  <si>
    <t>46、下列选项中，（  ）不属于企业安全生产主体责任。</t>
  </si>
  <si>
    <t>A、依法为从业人员缴纳工伤保险费</t>
  </si>
  <si>
    <t>B、推进安全生产标准化建设</t>
  </si>
  <si>
    <t>C、定期组织开展安全检查</t>
  </si>
  <si>
    <t>D、对从业人员进行生产技能培训</t>
  </si>
  <si>
    <t>47、确保企业持续具备法律、法规、规章和标准规定的安全生产条件，是（  ）应当承担的安全生产主体责任。</t>
  </si>
  <si>
    <t>A、行业主管部门</t>
  </si>
  <si>
    <t>B、企业</t>
  </si>
  <si>
    <t>C、企业负责人</t>
  </si>
  <si>
    <t>D、企业的安全管理机构负责人</t>
  </si>
  <si>
    <t>48、按照城市轨道交通运营单位安全生产责任制要求，由（  ）对保证生产安全负责。</t>
  </si>
  <si>
    <t>A、企业的各级负责生产和经营的管理人员</t>
  </si>
  <si>
    <t>B、各职能部门的人员</t>
  </si>
  <si>
    <t>C、班组长</t>
  </si>
  <si>
    <t>D、所有从业人员</t>
  </si>
  <si>
    <t>49、企业和从业人员安全生产信用等级分为（  ）个级别。</t>
  </si>
  <si>
    <t>A、AAAAA、AAAA、AAA、AA、A</t>
  </si>
  <si>
    <t>B、AAA、AA、A、B、C</t>
  </si>
  <si>
    <t>C、A、B、C、D、DD</t>
  </si>
  <si>
    <t>D、AA、A、B、C、D</t>
  </si>
  <si>
    <t>50、安全生产信用评分分为（  ）三种情形。</t>
  </si>
  <si>
    <t>A、安全生产责任事故扣分、安全生产无责任事故扣分、不良行为扣分</t>
  </si>
  <si>
    <t>B、安全生产责任事故扣分、安全生产无责任事故扣分、奖励加分</t>
  </si>
  <si>
    <t>C、安全生产责任事故扣分、不良行为扣分、安全生产无责任事故加分</t>
  </si>
  <si>
    <t>D、安全生产责任事故扣分、不良行为扣分、奖励加分</t>
  </si>
  <si>
    <t>51、企业安全生产管理人员未履行安全生产管理职责，导致发生安全生产事故的，（  ）；构成犯罪的，依法追究刑事责任。</t>
  </si>
  <si>
    <t>A、责令限期改正</t>
  </si>
  <si>
    <t>B、处上年收入30—80%的罚款</t>
  </si>
  <si>
    <t>C、暂停或者吊销其与安全生产有关的资格，并处上一年年收入百分之二十以上百分之五十以下的罚款</t>
  </si>
  <si>
    <t>D、给予其它行政或党内处分</t>
  </si>
  <si>
    <t>52、按规定组织从业人员上岗前、在岗期间和离岗时的职业健康检查，依法为从业人员缴纳工伤保险费，属于企业安全生产主体责任中的（  ）责任。</t>
  </si>
  <si>
    <t>A、物质保障</t>
  </si>
  <si>
    <t>B、资金投入</t>
  </si>
  <si>
    <t>C、规章制度制定</t>
  </si>
  <si>
    <t>D、安全管理</t>
  </si>
  <si>
    <t>53、 城市轨道交通运营单位安全部门是企业安全生产管理的职能部门，一般同时履行（  ）职责。</t>
  </si>
  <si>
    <t>A、安全生产委员会</t>
  </si>
  <si>
    <t>B、安委会办公室</t>
  </si>
  <si>
    <t>C、安全领导小组</t>
  </si>
  <si>
    <t>D、企业负责人办公室</t>
  </si>
  <si>
    <t>54、下列有关特种作业操作证的选项中，正确的是（  ）。</t>
  </si>
  <si>
    <t>A、有效期为4年，每2年复审1次</t>
  </si>
  <si>
    <t>B、有效期为6年，每3年复审1次</t>
  </si>
  <si>
    <t>C、有效期为8年，每4年复审1次</t>
  </si>
  <si>
    <t>D、有效期为10年，每5年复审1次</t>
  </si>
  <si>
    <t>C、建立生产事故应急救援机构</t>
  </si>
  <si>
    <t>D、确保资金投入满足安全生产条件需要</t>
  </si>
  <si>
    <t>56、城市轨道交通运营单位的主要负责人和安全生产管理人员，应当由主管的负有安全生产监督管理职责的部门对其安全生产知识和管理能力进行（  ）。</t>
  </si>
  <si>
    <t>A、考试合格</t>
  </si>
  <si>
    <t>B、培训并考试合格</t>
  </si>
  <si>
    <t>C、考核合格</t>
  </si>
  <si>
    <t>D、培训并考核合格</t>
  </si>
  <si>
    <t>57、城市轨道交通运营单位制定本单位生产安全事故应急救援预案，应当与所在地（  ）组织制定的生产安全事故应急救援预案相衔接，并定期组织演练。</t>
  </si>
  <si>
    <t>A、省级人民政府</t>
  </si>
  <si>
    <t>B、设区的市级人民政府</t>
  </si>
  <si>
    <t xml:space="preserve">C、县级人民政府 </t>
  </si>
  <si>
    <t>D、县级以上地方人民政府</t>
  </si>
  <si>
    <t>58、城市轨道交通运营单位（  ）对本单位隐患治理工作全面负责。</t>
  </si>
  <si>
    <t>B、生产安全负责人</t>
  </si>
  <si>
    <t>C、主要负责人</t>
  </si>
  <si>
    <t>D、技术负责人</t>
  </si>
  <si>
    <t>59、根据《安全生产法》，城市轨道交通运营单位与从业人员订立协议，免除或者减轻其对从业人员因生产安全事故伤亡依法应承担的责任的，该协议无效；对企业（  ）。</t>
  </si>
  <si>
    <t>A、责令停止生产</t>
  </si>
  <si>
    <t>B、责令停产整顿</t>
  </si>
  <si>
    <t>C、责令限期改正</t>
  </si>
  <si>
    <t>D、主要负责人、个人经营的投资人给予罚款处罚</t>
  </si>
  <si>
    <t>60、全员安全生产责任制是企业（  ）的组成部分，是企业最基本的一项安全制度，也是企业安全生产、劳动保护管理制度的核心。</t>
  </si>
  <si>
    <t>A、一岗双责制</t>
  </si>
  <si>
    <t>B、厂长、经理负责制</t>
  </si>
  <si>
    <t>C、岗位责任制</t>
  </si>
  <si>
    <t>D、有限责任制</t>
  </si>
  <si>
    <t>A、全国</t>
  </si>
  <si>
    <t>B、本省、自治区、直辖市</t>
  </si>
  <si>
    <t>C、本市（州、盟）</t>
  </si>
  <si>
    <t>D、本县（区、旗）</t>
  </si>
  <si>
    <t>A、分管安全工作的领导</t>
  </si>
  <si>
    <t>B、安全生产管理机构负责人</t>
  </si>
  <si>
    <t>C、负责安全教育培训的责任人</t>
  </si>
  <si>
    <t>D、其他部门负责人</t>
  </si>
  <si>
    <t>63、下列选项中，（  ）属于城市轨道交通运营单位安全生产主体责任中的物质保障责任。</t>
  </si>
  <si>
    <t>A、按规定投保安全生产责任保险</t>
  </si>
  <si>
    <t>B、依法履行建设项目安全设施“三同时”</t>
  </si>
  <si>
    <t>C、对从业人员进行安全生产教育和培训</t>
  </si>
  <si>
    <t>D、依法对重大危险源实施监控</t>
  </si>
  <si>
    <t>64、特种作业操作证申请复审或者延期复审前，特种作业人员应当参加必要的安全培训并考试合格，安全培训时间不少于（  ）学时。</t>
  </si>
  <si>
    <t>A、4</t>
  </si>
  <si>
    <t>B、8</t>
  </si>
  <si>
    <t>C、12</t>
  </si>
  <si>
    <t>D、24</t>
  </si>
  <si>
    <t>65、城市轨道交通运营单位应该建立纵向到底、横向到边的全员安全生产责任制。所谓横向到边是指（  ）的安全生产职责。</t>
  </si>
  <si>
    <t>A、企业内党、政、工、团各职能部门</t>
  </si>
  <si>
    <t>B、企业内除团之外的其他党、政、工各职能部门</t>
  </si>
  <si>
    <t>C、企业及当地政府的党、政、工、团各职能部门</t>
  </si>
  <si>
    <t>D、企业及当地应急管理部门的党、政、工、团各职能部门</t>
  </si>
  <si>
    <t>A、主要技术负责人</t>
  </si>
  <si>
    <t>B、安全管理机构负责人和技术人员</t>
  </si>
  <si>
    <t>C、安全生产管理和技术人员</t>
  </si>
  <si>
    <t>D、主要负责人和安全生产管理人员</t>
  </si>
  <si>
    <t>A、粉尘、放射性物质和其他有毒、有害因素</t>
  </si>
  <si>
    <t>B、雾霾、粉尘、放射性物质和其他有毒、有害因素</t>
  </si>
  <si>
    <t>C、粉尘、放射性物质和其他有毒因素</t>
  </si>
  <si>
    <t>D、雾霾、粉尘、放射性物质和其他有毒因素</t>
  </si>
  <si>
    <t>68、《中共中央国务院关于推进安全生产领域改革发展的意见》提出了构建（  ）预防工作机制，严防风险演变、隐患升级导致生产安全事故发生。</t>
  </si>
  <si>
    <t>A、风险分级管控</t>
  </si>
  <si>
    <t>B、隐患排查治理</t>
  </si>
  <si>
    <t>C、风险分级管控和隐患排查治理双重</t>
  </si>
  <si>
    <t>D、应急预案构建</t>
  </si>
  <si>
    <t>69、城市轨道交通运营单位主要负责人和安全生产管理人员应当在从事城市轨道交通运输安全生产相关工作（  ）个月内完成安全考核工作，取得安全考核证明。</t>
  </si>
  <si>
    <t>A、12</t>
  </si>
  <si>
    <t>B、6</t>
  </si>
  <si>
    <t>D、1</t>
  </si>
  <si>
    <t>70、企业违反劳动法律对女职工和未成年工的保护规定，侵害其合法权益的，由（  ）责令改正，并处以罚款。</t>
  </si>
  <si>
    <t>A、卫生行政部门</t>
  </si>
  <si>
    <t>B、人民法院</t>
  </si>
  <si>
    <t>C、劳动争议仲裁委员会</t>
  </si>
  <si>
    <t>D、劳动行政部门</t>
  </si>
  <si>
    <t>71、按照有关规定，城市轨道交通运营单位未对从业人员进行安全教育和培训或未如实记录安全生产教育和培训情况的，可处10万元以下罚款，逾期未整改的，处10万元以上20万元以下罚款，对其直接负责的主管人员和其他直接负责的人员处2万元以上5万元以下罚款,实施行政处罚的管理部门是（ ）。</t>
  </si>
  <si>
    <t>A、交通安全管理部门</t>
  </si>
  <si>
    <t>B、城市轨道交通运营主管部门</t>
  </si>
  <si>
    <t>C、生产监督管理部门</t>
  </si>
  <si>
    <t>D、市场监督管理部门</t>
  </si>
  <si>
    <t>72、下列选项中，（  ）不属于城市轨道交通运营单位应承担的安全生产主体责任。</t>
  </si>
  <si>
    <t>A、确保资金投入满足安全生产条件需要</t>
  </si>
  <si>
    <t>B、对重大危险源实施有效的检测、监控</t>
  </si>
  <si>
    <t>C、依法建立工会组织</t>
  </si>
  <si>
    <t>D、统一协调管理承包、承租单位安全生产工作</t>
  </si>
  <si>
    <t>73、对重大、特别重大生产安全事故负有责任的，终身不得担任（  ）的主要负责人。</t>
  </si>
  <si>
    <t>A、行政机关和企事业单位</t>
  </si>
  <si>
    <t>C、本行业企业</t>
  </si>
  <si>
    <t>D、本企业</t>
  </si>
  <si>
    <t>74、城市轨道交通运营单位的各级负责生产和经营的管理人员，在完成生产或经营任务的同时，（  ）。</t>
  </si>
  <si>
    <t>A、对保证生产安全负责</t>
  </si>
  <si>
    <t>B、对自己业务范围内有关的安全生产负责</t>
  </si>
  <si>
    <t>C、对其岗位安全生产工作负责</t>
  </si>
  <si>
    <t>D、对自己本职工作范围内的安全生产工作负责</t>
  </si>
  <si>
    <t>75、（  ）是指极易导致重特大安全生产事故，且整改难度较大，需要全部或者局部停产停业，并经过一定时间整改治理方能消除的隐患，或者因外部因素影响致使企业自身难以消除的隐患。</t>
  </si>
  <si>
    <t>A、日常事故隐患</t>
  </si>
  <si>
    <t>B、一般事故隐患</t>
  </si>
  <si>
    <t>C、特殊事故隐患</t>
  </si>
  <si>
    <t>D、重大事故隐患</t>
  </si>
  <si>
    <t>76、企业安全管理机构是指企业内部设立的（  ）事务的独立部门。</t>
  </si>
  <si>
    <t>A、专门负责安全和生产经营管理</t>
  </si>
  <si>
    <t>B、专门负责生产经营管理</t>
  </si>
  <si>
    <t>C、主要负责生产过程中的安全管理</t>
  </si>
  <si>
    <t>D、专门负责安全生产管理</t>
  </si>
  <si>
    <t>77、不报、谎报安全事故罪的犯罪主体为（  ）。</t>
  </si>
  <si>
    <t>A、事故直接责任人</t>
  </si>
  <si>
    <t>B、事故单位负责人</t>
  </si>
  <si>
    <t>C、事故单位安全管理人员</t>
  </si>
  <si>
    <t>D、负有事故报告职责的人员</t>
  </si>
  <si>
    <t>78、强令他人违章冒险作业，因而发生重大伤亡事故或者造成其他严重后果的，处（  ）年以下有期徒刑或者拘役；情节特别恶劣的，处（  ）年以上有期徒刑。</t>
  </si>
  <si>
    <t>A、三  二</t>
  </si>
  <si>
    <t>B、五  五</t>
  </si>
  <si>
    <t>C、六  六</t>
  </si>
  <si>
    <t>D、七  七</t>
  </si>
  <si>
    <t>79、违反消防管理法规而造成严重后果，是消防责任事故罪犯罪行为的（  ）。</t>
  </si>
  <si>
    <t>A、总体特征</t>
  </si>
  <si>
    <t>B、本质特征</t>
  </si>
  <si>
    <t>C、基本特征</t>
  </si>
  <si>
    <t>D、个体特征</t>
  </si>
  <si>
    <t>80、《消防法》规定，负责公共消防设施维护管理的单位，应当保持消防供水、消防通信、（  ）等公共消防设施的完好有效。</t>
  </si>
  <si>
    <t>A、消防车通道</t>
  </si>
  <si>
    <t>B、人行道</t>
  </si>
  <si>
    <t>C、疏散通道</t>
  </si>
  <si>
    <t>D、消防水池</t>
  </si>
  <si>
    <t>81、《消防法》规定：任何人发现火灾都应当立即（  ）。</t>
  </si>
  <si>
    <t>A、报警</t>
  </si>
  <si>
    <t>B、逐级报告</t>
  </si>
  <si>
    <t>C、放任不管</t>
  </si>
  <si>
    <t>D、自行处理</t>
  </si>
  <si>
    <t>82、《突发事件应对法》的立法宗旨是（  ）和减少突发事件的发生。</t>
  </si>
  <si>
    <t>A、预防</t>
  </si>
  <si>
    <t>B、遏制</t>
  </si>
  <si>
    <t>C、消除</t>
  </si>
  <si>
    <t>D、控制</t>
  </si>
  <si>
    <t>83、城市轨道交通运营单位应当建立由本单位职工组成的专职或者兼职（  ）。</t>
  </si>
  <si>
    <t>A、应急保障队伍</t>
  </si>
  <si>
    <t>B、应急突击队伍</t>
  </si>
  <si>
    <t>C、应急通信队伍</t>
  </si>
  <si>
    <t>D、应急救援队伍</t>
  </si>
  <si>
    <t>84、单位或者个人违反《突发事件应对法》规定，不服从所在地人民政府及其有关部门发布的决定、命令或者不配合其依法采取的措施，构成违反治安管理行为的，（  ）。</t>
  </si>
  <si>
    <t>A、由公安机关依法给予处罚</t>
  </si>
  <si>
    <t>B、由人民法院依有关法律给予处罚</t>
  </si>
  <si>
    <t>C、由人民政府给予处罚</t>
  </si>
  <si>
    <t>D、由上级单位给予处罚</t>
  </si>
  <si>
    <t>85、城市轨道交通运营单位管理人员违章指挥、强令冒险作业的，员工有权（  ）。</t>
  </si>
  <si>
    <t>A、经本单位主要负责人批准后停止执行</t>
  </si>
  <si>
    <t>B、经本单位工会负责人批准后停止执行</t>
  </si>
  <si>
    <t>C、经当地劳动监察部门同意后停止执行</t>
  </si>
  <si>
    <t>D、拒绝执行</t>
  </si>
  <si>
    <t>86、城市轨道交通运营单位因特殊原因需要延长工作时间的，在保障员工身体健康的条件下延长工作时间每日不得超过3小时，但是每月延长工作时间总和不得超过（  ）小时。</t>
  </si>
  <si>
    <t>A、15</t>
  </si>
  <si>
    <t>B、18</t>
  </si>
  <si>
    <t>C、36</t>
  </si>
  <si>
    <t>D、72</t>
  </si>
  <si>
    <t>87、城市轨道交通运营单位由于生产经营需要，经与（  ）协商后可以延长工作时间。</t>
  </si>
  <si>
    <t>A、工会</t>
  </si>
  <si>
    <t>B、劳动者</t>
  </si>
  <si>
    <t>C、工会或者劳动者</t>
  </si>
  <si>
    <t>D、工会和劳动者</t>
  </si>
  <si>
    <t>88、“安全第一”是我国安全生产工作的核心理念，它要求我们在生产经营过程中应始终把安全放在第一位，实行（  ）原则。</t>
  </si>
  <si>
    <t>A、安全优先</t>
  </si>
  <si>
    <t>B、预防为辅</t>
  </si>
  <si>
    <t>C、综合治理</t>
  </si>
  <si>
    <t>D、标本兼治</t>
  </si>
  <si>
    <t>89、“PDCA”动态循环模式是指（  ）。</t>
  </si>
  <si>
    <t>A、检查、策划、实施、改进</t>
  </si>
  <si>
    <t>B、检查、策划、改进、实施</t>
  </si>
  <si>
    <t>C、策划、实施、检查、改进</t>
  </si>
  <si>
    <t>D、策划、检查、改进、实施</t>
  </si>
  <si>
    <t>A、应当全员全过程参与</t>
  </si>
  <si>
    <t>B、应当全面管控生产经营活动各环节的安全生产与职业卫生工作</t>
  </si>
  <si>
    <t>C、应当建立并保持安全生产管理体系</t>
  </si>
  <si>
    <t>D、以安全风险管控及隐患排查治理为核心内容</t>
  </si>
  <si>
    <t>A、综合安全管理制度</t>
  </si>
  <si>
    <t>B、人员安全管理制度</t>
  </si>
  <si>
    <t>C、设施设备安全管理制度</t>
  </si>
  <si>
    <t>D、环境安全管理制度</t>
  </si>
  <si>
    <t>92、在作业现场通过感观或辅助一定的简单工具、仪表等，对作业人员的行为、作业场所的环境条件、生产设备设施等进行定性检查的方式是（  ）。</t>
  </si>
  <si>
    <t>A、常规检查法</t>
  </si>
  <si>
    <t>B、安全检查表法</t>
  </si>
  <si>
    <t>C、经验判断法</t>
  </si>
  <si>
    <t>D、仪器检查法</t>
  </si>
  <si>
    <t>93、安全检查的工作步骤一般包括：①提出整改要求；②实施安全检查；③综合分析；④安全检查准备；⑤信息反馈及持续改进；⑥整改落实。其正确的实施顺序是（  ）。</t>
  </si>
  <si>
    <t>A、④③⑤②①⑥</t>
  </si>
  <si>
    <t>B、④②③①⑥⑤</t>
  </si>
  <si>
    <t>C、④②⑥③①⑤</t>
  </si>
  <si>
    <t xml:space="preserve">D、④②③①⑤⑥ </t>
  </si>
  <si>
    <t>94、企业撰写事故统计分析方法中：“分析数据与历史同期数据相比，如今年2月数据与去年的2月数据的比较。”的分析方法，属于（  ）。</t>
  </si>
  <si>
    <t>A、同比分析法</t>
  </si>
  <si>
    <t>B、构成比分析法</t>
  </si>
  <si>
    <t>C、环比分析法</t>
  </si>
  <si>
    <t>D、排名分析法</t>
  </si>
  <si>
    <t>95、发生事故后因过失对应当上报的事故或者事故发生的时间、地点、类别、伤亡人数、直接经济损失等内容遗漏未报的，属于（ ）, 单位主要负责人将受到行政罚款或行政处分。</t>
  </si>
  <si>
    <t>A、瞒报</t>
  </si>
  <si>
    <t>B、迟报</t>
  </si>
  <si>
    <t>C、谎报</t>
  </si>
  <si>
    <t>D、漏报</t>
  </si>
  <si>
    <t>A、一般</t>
  </si>
  <si>
    <t xml:space="preserve">B、较大   </t>
  </si>
  <si>
    <t>C、重大</t>
  </si>
  <si>
    <t>D、特大</t>
  </si>
  <si>
    <t>97、城市轨道交通运营单位违反《安全生产法》的行政处罚，由（  ）决定。</t>
  </si>
  <si>
    <t>A、应急管理部门</t>
  </si>
  <si>
    <t>C、公安交通管理部门</t>
  </si>
  <si>
    <t>D、应急管理部门和城市轨道交通运营主管部门按照职责分工</t>
  </si>
  <si>
    <t>98、按照规定，事故发生单位对造成10人以上30人以下重伤的较大事故负有责任的，处（  ）罚款。</t>
  </si>
  <si>
    <t>A、100万元</t>
  </si>
  <si>
    <t>B、20万元以上50万元以下</t>
  </si>
  <si>
    <t>C、80万元</t>
  </si>
  <si>
    <t>D、100万元以上200万元以下</t>
  </si>
  <si>
    <t>99、城市轨道交通运营单位撰写事故统计分析方法中：“分析数据与上一个统计周期数据相比，如今年2月数据与今年1月数据的比较。”的分析方法，属于（  ）。</t>
  </si>
  <si>
    <t>100、发生事故后报告事故的时间超过规定时限的，属于（ ）,单位主要负责人将受到行政罚款或行政处分。</t>
  </si>
  <si>
    <t>101、“海因里希安全法则”的意思是当一个企业有300起隐患或违章，（  ）。</t>
  </si>
  <si>
    <t>A、非常可能要发生29起轻伤或故障，以及1起重伤、死亡事故</t>
  </si>
  <si>
    <t>B、必然要发生29起轻伤或故障，以及1起重伤、死亡事故</t>
  </si>
  <si>
    <t>C、其中非常可能有29起为重伤事故和1起为死亡事故</t>
  </si>
  <si>
    <t>D、其中必然有29起为重伤事故和1起为死亡事故</t>
  </si>
  <si>
    <t>102、城市轨道交通的车辆、信号等关键系统更新，以及车站、线路等改造后投入使用，应开展风险（ ）。</t>
  </si>
  <si>
    <t>A、专项辨识</t>
  </si>
  <si>
    <t>B、日常辨识</t>
  </si>
  <si>
    <t>C、全面辨识</t>
  </si>
  <si>
    <t>D、定向辨识</t>
  </si>
  <si>
    <t>103、城市轨道交通运营安全风险分级管控和隐患排查治理工作坚持目标导向、全面覆盖、科学施策、（  ）的原则。</t>
  </si>
  <si>
    <t>A、多头管理</t>
  </si>
  <si>
    <t>B、单一管理</t>
  </si>
  <si>
    <t>C、开环管理</t>
  </si>
  <si>
    <t>D、闭环管理</t>
  </si>
  <si>
    <t>104、强令他人违章冒险作业，因而发生重大伤亡事故或者造成其他严重后果的构成（ ）罪。</t>
  </si>
  <si>
    <t>A、强令违章冒险作业</t>
  </si>
  <si>
    <t>B、重大责任事故</t>
  </si>
  <si>
    <t>C、重大劳动安全事故</t>
  </si>
  <si>
    <t>D、大型群众性活动重大安全事故</t>
  </si>
  <si>
    <t>105、关于《安全生产法》的立法目的，下列表述中不准确的是（  ）。</t>
  </si>
  <si>
    <t>A、加强安全生产工作</t>
  </si>
  <si>
    <t>B、防止和减少生产安全事故</t>
  </si>
  <si>
    <t>C、保障人民群众生命和财产安全</t>
  </si>
  <si>
    <t>D、提升经济发展速度</t>
  </si>
  <si>
    <t>106、发生事故后故意不如实报告事故发生的时间、地点、初步原因、性质、伤亡人数和涉险人数、直接经济损失等有关内容的，属于（ ）,单位主要负责人将受到行政罚款或行政处分。</t>
  </si>
  <si>
    <t>107、按照相关规定，事故发生单位的主要负责人、直接负责的主管人员和其他直接责任人员在事故调查中作伪证，或者指使他人作伪证的，处上一年年收入（  ）的罚款。</t>
  </si>
  <si>
    <t>A、80%至90%</t>
  </si>
  <si>
    <t>B、80%</t>
  </si>
  <si>
    <t>C、80%至100%</t>
  </si>
  <si>
    <t>D、100%</t>
  </si>
  <si>
    <t>108、“安全第一、预防为主、综合治理”是安全生产管理的（  ）。</t>
  </si>
  <si>
    <t>A、工作原则</t>
  </si>
  <si>
    <t>B、基本方针</t>
  </si>
  <si>
    <t>C、基本要求</t>
  </si>
  <si>
    <t>D、根本原则</t>
  </si>
  <si>
    <t>109、隐瞒已经发生的事故，超过规定时限未向应急管理部门和有关部门报告的，经查证属实的，属于（ ）。</t>
  </si>
  <si>
    <t>110、按照规定，事故发生单位的主要负责人、直接负责的主管人员和其他直接责任人员伪造、故意破坏事故现场，或者转移、隐匿资金、财产、销毁有关证据、资料的，处上一年年收入（  ）的罚款。</t>
  </si>
  <si>
    <t>111、关于城市轨道交通运营单位安全生产管理机构设置和安全生产管理人员配备的说法，正确的是（  ）。</t>
  </si>
  <si>
    <t>A、可根据需要，自主决定是否设置安全生产管理机构、配备安全生产管理人员，这是其经营自主权范围内的事</t>
  </si>
  <si>
    <t>B、应当设置安全生产管理机构</t>
  </si>
  <si>
    <t>C、应当设置安全生产管理机构或者配备专职安全生产管理人员</t>
  </si>
  <si>
    <t>D、应当配备专职或者兼职的安全生产管理人员</t>
  </si>
  <si>
    <t>112、城市轨道交通运营单位发生事故后，对事故已经造成或者可能造成的伤亡人数（包括下落不明的人数）和初步估计的（  ）是向有关部门报告事故时的内容之一。</t>
  </si>
  <si>
    <t>A、轻伤人数</t>
  </si>
  <si>
    <t>B、直接经济损失</t>
  </si>
  <si>
    <t>C、间接经济损失</t>
  </si>
  <si>
    <t>D、环境污染损失</t>
  </si>
  <si>
    <t>113、工会发现危及从业人员生命安全的情况时，有权（  ），城市轨道交通运营单位必须立即做出处理。</t>
  </si>
  <si>
    <t>A、要求纠正</t>
  </si>
  <si>
    <t>B、提出解决的建议</t>
  </si>
  <si>
    <t>C、向城市轨道交通运营单位建议组织从业人员撤离危险场所</t>
  </si>
  <si>
    <t>D、要求限期解决</t>
  </si>
  <si>
    <t>114、关于城市轨道交通运营单位安全生产主体责任，下列说法中错误的是（  ）。</t>
  </si>
  <si>
    <t>A、企业有组织制定并实施本单位安全生产教育和培训计划的责任</t>
  </si>
  <si>
    <t>B、劳务派遣单位应当对被派遣劳动者进行必要的安全生产教育和培训</t>
  </si>
  <si>
    <t>C、企业安全生产教育和培训档案中的教育培训时间、内容、参加人员可以根据情况改动</t>
  </si>
  <si>
    <t>D、企业生产安全事故应急救援预案应与当地政府生产安全事故应急救援预案相衔接</t>
  </si>
  <si>
    <t>115、在生产、作业中违反有关安全管理的规定，因而发生重大伤亡事故或者造成其他严重后果的构成（  ）罪。</t>
  </si>
  <si>
    <t>116、根据《安全生产法》，以下关于安全生产教育和培训的表述中不正确的是（  ）。</t>
  </si>
  <si>
    <t>A、企业应当对从业人员进行安全生产教育和培训</t>
  </si>
  <si>
    <t>B、企业应当对被派遣劳动者进行岗位安全操作规程和安全操作技能的教育和培训</t>
  </si>
  <si>
    <t>C、企业应当对接收中职学校、高校实习的学生进行相应的安全生产教育和培训</t>
  </si>
  <si>
    <t>D、企业不需要建立安全生产教育和培训档案</t>
  </si>
  <si>
    <t>117、根据《安全生产法》中事故隐患排查治理的内容，以下表述不正确的是（  ）。</t>
  </si>
  <si>
    <t>A、企业应当建立健全生产安全事故隐患排查治理制度</t>
  </si>
  <si>
    <t>B、企业应当采取技术、管理措施，及时发现并消除事故隐患</t>
  </si>
  <si>
    <t>C、事故隐患排查治理情况应当如实记录，并向从业人员通报</t>
  </si>
  <si>
    <t>D、事故隐患排查治理情况应当如实记录，并向当地公安部门通报</t>
  </si>
  <si>
    <t>118、根据《交通运输突发事件应急管理规定》，下列不属于城市轨道交通运营单位职责的是（  ）。</t>
  </si>
  <si>
    <t>A、建立并完善城市轨道交通运输突发事件信息管理制度和城市轨道交通运输突发事件风险评估机制</t>
  </si>
  <si>
    <t>B、组织开展企业内城市轨道交通运输突发事件危险源辨识、评估工作</t>
  </si>
  <si>
    <t>C、建立应急值班制度</t>
  </si>
  <si>
    <t>D、制订年度应急培训计划，组织开展应急培训工作</t>
  </si>
  <si>
    <t>119、城市轨道交通运营单位应当对接收中职学校、高校实习的学生进行相应的（  ）。</t>
  </si>
  <si>
    <t>A、安全生产教育</t>
  </si>
  <si>
    <t>B、操作技术培训</t>
  </si>
  <si>
    <t>C、安全生产教育和培训</t>
  </si>
  <si>
    <t>D、岗前教育培训</t>
  </si>
  <si>
    <t>120、安全设备的设计、制造、安装、使用、检测、维修、改造和报废，应当符合国家标准或者（  ）。</t>
  </si>
  <si>
    <t>A、行业标准</t>
  </si>
  <si>
    <t>B、地方标准</t>
  </si>
  <si>
    <t xml:space="preserve">C、企业标准  </t>
  </si>
  <si>
    <t>D、部门标准</t>
  </si>
  <si>
    <t>121、生产经营场所和员工宿舍应当设有符合紧急疏散要求、标志明显、保持畅通的（  ），禁止占用、锁闭、封堵生产经营场所或者员工宿舍的出口、疏散通道。</t>
  </si>
  <si>
    <t>A、路线</t>
  </si>
  <si>
    <t>B、大门</t>
  </si>
  <si>
    <t>C、出口</t>
  </si>
  <si>
    <t>D、入口</t>
  </si>
  <si>
    <t>122、依据《安全生产法》的规定，城市轨道交通运营单位应当按照国家有关规定将本单位重大危险源及有关安全措施、应急措施报（  ）备案。</t>
  </si>
  <si>
    <t>A、有关地方人民政府公安部门</t>
  </si>
  <si>
    <t>B、有关地方人民政府劳动管理部门</t>
  </si>
  <si>
    <t>C、有关地方人民政府应急管理部门和有关部门</t>
  </si>
  <si>
    <t>D、有关地方人民政府公安部门和应急管理部门</t>
  </si>
  <si>
    <t>123、城市轨道交通运营单位应当建立健全生产安全事故（  ）制度，采取技术、管理措施，及时发现并消除事故隐患。</t>
  </si>
  <si>
    <t>A、安全生产管理</t>
  </si>
  <si>
    <t>B、安全责任管理</t>
  </si>
  <si>
    <t>C、隐患排查治理</t>
  </si>
  <si>
    <t>D、事故究责</t>
  </si>
  <si>
    <t>124、根据《城市轨道交通运营安全风险分级管控和隐患排查治理管理办法》规定，下列说法错误的是（ ）。</t>
  </si>
  <si>
    <t>A、城市轨道交通运营安全风险等级从高到低划分为重大、较大、一般、较小四个等级</t>
  </si>
  <si>
    <t>B、运营单位承担运营安全风险分级管控和隐患排查治理工作主体责任</t>
  </si>
  <si>
    <t>C、运营单位每三年对所辖线路开展一次风险全面辨识</t>
  </si>
  <si>
    <t>D、运营单位应建立健全运营安全风险分级管控和隐患排查治理工作制度</t>
  </si>
  <si>
    <t>125、城市轨道交通运营单位（  ）应当接受安全生产教育和培训，掌握本职工作所需的安全生产知识，提高安全生产技能，增强事故预防和应急处理能力。</t>
  </si>
  <si>
    <t>A、主要负责人</t>
  </si>
  <si>
    <t>B、安全生产管理人员</t>
  </si>
  <si>
    <t>C、安全生产监管人员</t>
  </si>
  <si>
    <t>D、从业人员</t>
  </si>
  <si>
    <t>126、城市轨道交通运营单位从业人员有权对本单位安全生产工作中存在的问题提出批评、（  ）、控告；有权拒绝违章指挥和强令冒险作业。</t>
  </si>
  <si>
    <t>A、起诉</t>
  </si>
  <si>
    <t>B、检举</t>
  </si>
  <si>
    <t>C、仲裁</t>
  </si>
  <si>
    <t>D、投诉</t>
  </si>
  <si>
    <t>127、城市轨道交通运营单位发生生产安全事故后，（  ）应当立即报告本单位负责人。</t>
  </si>
  <si>
    <t>A、事故现场有关人员</t>
  </si>
  <si>
    <t>B、属地主管</t>
  </si>
  <si>
    <t>C、安全管理人员</t>
  </si>
  <si>
    <t>D、班组长</t>
  </si>
  <si>
    <t>128、按照相关规定，事故发生单位的主要负责人、直接负责的主管人员和其他直接责任人员拒绝接受调查，或者拒绝提供有关情况和资料的，处上一年年收入（  ）的罚款。</t>
  </si>
  <si>
    <t>129、关于安全生产隐患等级划分说法正确的是（  ）。</t>
  </si>
  <si>
    <t xml:space="preserve">A、隐患分为重大隐患、较大隐患和一般隐患三个等级 </t>
  </si>
  <si>
    <t>B、一般隐患不太可能导致安全生产事故发生</t>
  </si>
  <si>
    <t>C、重大隐患一经发现，应立即安排人员进行治理，治理期间不得影响正常生产经营</t>
  </si>
  <si>
    <t>D、隐患分为重大隐患和一般隐患两个等级</t>
  </si>
  <si>
    <t>130、下列关于生产安全事故抢救的表述，错误的是（  ）。</t>
  </si>
  <si>
    <t>A、有关地方政府和部门负责人接到报告后，应当立即赶到事故现场，组织事故抢救</t>
  </si>
  <si>
    <t>B、抢救时可以采取警戒、疏散等措施，防止事故扩大和次生灾害的发生</t>
  </si>
  <si>
    <t>C、参与事故抢救的部门应当服从统一指挥</t>
  </si>
  <si>
    <t>D、参与事故抢救的部门应当首先服从本部门负责人的指挥</t>
  </si>
  <si>
    <t>131、根据《交通运输突发事件应急管理规定》，城市轨道交通运营单位应当为本单位专职或兼职应急队伍的应急人员购买（  ），配备必要的防护装备和器材。</t>
  </si>
  <si>
    <t>A、人身意外伤害保险</t>
  </si>
  <si>
    <t>B、重疾险</t>
  </si>
  <si>
    <t>C、大病医疗保险</t>
  </si>
  <si>
    <t>D、教育保险</t>
  </si>
  <si>
    <t>132、根据《安全生产法》规定，安全生产工作实行管行业必须管安全、管业务必须管安全、管生产经营必须管安全，强化和落实生产经营单位的（  ）与政府监管责任，建立生产经营单位负责、职工参与、政府监管、行业自律和社会监督的机制。</t>
  </si>
  <si>
    <t>A、法律责任</t>
  </si>
  <si>
    <t>B、管理责任</t>
  </si>
  <si>
    <t>C、主体责任</t>
  </si>
  <si>
    <t>D、政治责任</t>
  </si>
  <si>
    <t>133、根据《生产安全事故报告和调查处理条例》，生产安全事故等级的划分是根据人员死亡、重伤和（  ）进行认定。</t>
  </si>
  <si>
    <t>A、轻伤</t>
  </si>
  <si>
    <t>B、直接经济损失情况</t>
  </si>
  <si>
    <t>C、间接经济损失情况</t>
  </si>
  <si>
    <t>D、经济损失情况</t>
  </si>
  <si>
    <t>A、3</t>
  </si>
  <si>
    <t>C、9</t>
  </si>
  <si>
    <t>D、12</t>
  </si>
  <si>
    <t>135、某城市轨道交通运营单位在运营中发生火灾，造成直接经济损失800万元，则其事故等级为（  ）事故。</t>
  </si>
  <si>
    <t>B、较大</t>
  </si>
  <si>
    <t>136、根据《生产安全事故报告和调查处理条例》，下列说法错误的是（  ）。</t>
  </si>
  <si>
    <t>A、造成1人至2人死亡的生产安全事故为一般事故</t>
  </si>
  <si>
    <t>B、造成3人（含）以上死亡的生产安全事故为较大事故</t>
  </si>
  <si>
    <t>C、造成10人（含）以上、29人（含）以下死亡的生产安全事故为重大事故</t>
  </si>
  <si>
    <t>D、造成30人（含）以上死亡的生产安全事故为特别重大事故</t>
  </si>
  <si>
    <t>137、风险分级管控是对城市轨道交通运营过程中存在的安全生产风险点进行辨识、评估，确定风险等级，采取相应管控措施，实施（  ）的活动。</t>
  </si>
  <si>
    <t>A、风险定向管理</t>
  </si>
  <si>
    <t>B、风险静态管理</t>
  </si>
  <si>
    <t>C、风险动态管理</t>
  </si>
  <si>
    <t>D、风险全方位管理</t>
  </si>
  <si>
    <t>138、隐患日常排查每（  ）应不少于1次。</t>
  </si>
  <si>
    <t>A、天</t>
  </si>
  <si>
    <t>B、周</t>
  </si>
  <si>
    <t>C、月</t>
  </si>
  <si>
    <t>D、季度</t>
  </si>
  <si>
    <t>139、依据《安全生产法》，城市轨道交通运营单位未按照规定对从业人员、被派遣劳动者、实习学生进行安全生产教育和培训，责令限期改正，处（  ）万元以下的罚款。</t>
  </si>
  <si>
    <t>A、二</t>
  </si>
  <si>
    <t>B、三</t>
  </si>
  <si>
    <t>C、五</t>
  </si>
  <si>
    <t>D、十</t>
  </si>
  <si>
    <t>140、城市轨道交通运营单位根据季节性、规律性安全生产条件变化，开展有针对性的隐患排查，属于（  ）。</t>
  </si>
  <si>
    <t>A、隐患日常排查</t>
  </si>
  <si>
    <t>B、隐患定期排查</t>
  </si>
  <si>
    <t>C、隐患专项排查</t>
  </si>
  <si>
    <t>D、隐患特殊排查</t>
  </si>
  <si>
    <t>141、对城市轨道交通运营单位违反《安全生产法》予以关闭的行政处罚由（  ）报请县级以上人民政府按照国务院规定的权限决定。</t>
  </si>
  <si>
    <t>D、应急管理部门和城市轨道交通运营主管部门共同</t>
  </si>
  <si>
    <t>142、城市轨道交通运营单位承担运营安全风险分级管控和隐患排查治理工作（  ）。</t>
  </si>
  <si>
    <t>A、全部责任</t>
  </si>
  <si>
    <t>B、重要责任</t>
  </si>
  <si>
    <t>D、主要责任</t>
  </si>
  <si>
    <t xml:space="preserve">143、城市轨道交通运营单位应当按照城市轨道交通运营主管部门制定的应急预案的有关要求，制订（  ）应急培训计划，组织开展应急培训工作。 </t>
  </si>
  <si>
    <t>A、周</t>
  </si>
  <si>
    <t>B、月度</t>
  </si>
  <si>
    <t>C、季度</t>
  </si>
  <si>
    <t>D、年度</t>
  </si>
  <si>
    <t>144、根据《交通运输部关于全面推进安全生产风险管理的意见》，城市轨道交通运营单位应针对可能导致发生事故的安全生产风险，特别是（  ），制定相应的应急预案并加强应急演练。</t>
  </si>
  <si>
    <t>A、一般风险源</t>
  </si>
  <si>
    <t>B、中等风险源</t>
  </si>
  <si>
    <t>C、轻微风险源</t>
  </si>
  <si>
    <t>D、重大风险源</t>
  </si>
  <si>
    <t>145、根据放射性物品的特性及其对人体健康和环境的潜在危害程度，国家将放射性物品分为（  ）类。</t>
  </si>
  <si>
    <t>A、一</t>
  </si>
  <si>
    <t>B、二</t>
  </si>
  <si>
    <t>C、三</t>
  </si>
  <si>
    <t>D、四</t>
  </si>
  <si>
    <t>146、根据《中共中央国务院关于推进安全生产领域改革发展的意见》文件，以下关于企业安全生产说法错误的是（  ）。</t>
  </si>
  <si>
    <t>A、企业对本单位安全生产和职业健康工作负全面责任</t>
  </si>
  <si>
    <t>B、建立企业全过程安全生产和职业健康管理制度</t>
  </si>
  <si>
    <t>C、安全管理人员为安全生产第一责任人，主要技术负责人负有安全生产技术决策和指挥权</t>
  </si>
  <si>
    <t>D、国有企业要发挥安全生产工作示范带头作用，自觉接受属地监管</t>
  </si>
  <si>
    <t>147、《中共中央国务院关于推进安全生产领域改革发展的意见》提出，建立企业全过程（  ）管理制度，做到安全责任、管理、投入、培训和应急救援“五到位”。</t>
  </si>
  <si>
    <t>A、安全生产</t>
  </si>
  <si>
    <t>B、职业健康</t>
  </si>
  <si>
    <t>C、事故预防</t>
  </si>
  <si>
    <t>D、安全生产和职业健康</t>
  </si>
  <si>
    <t>148、依据《特种设备安全法》，特种设备使用单位及其（  ）对其使用的特种设备安全负责。</t>
  </si>
  <si>
    <t>A、安全负责人</t>
  </si>
  <si>
    <t>B、技术负责人</t>
  </si>
  <si>
    <t>D、特种设备安全管理人员</t>
  </si>
  <si>
    <t>149、一般风险是指一定条件下易导致（  ）安全生产事故的风险。</t>
  </si>
  <si>
    <t>A、特大</t>
  </si>
  <si>
    <t xml:space="preserve">B、重大  </t>
  </si>
  <si>
    <t>C、较大</t>
  </si>
  <si>
    <t>D、一般</t>
  </si>
  <si>
    <t>150、对从事接触职业病危害作业的职工，城市轨道交通运营单位应当按照规定组织职工进行（  ）的职业健康检查。</t>
  </si>
  <si>
    <t>A、上岗前、在岗期间和离岗时</t>
  </si>
  <si>
    <t>B、上岗前和在岗期间</t>
  </si>
  <si>
    <t>C、在岗期间和离岗时</t>
  </si>
  <si>
    <t>D、上岗前和离岗时</t>
  </si>
  <si>
    <t>151、劳动者发现职业病危害事故隐患应当（  ）。</t>
  </si>
  <si>
    <t>A、迅速处理</t>
  </si>
  <si>
    <t>B、上诉控告</t>
  </si>
  <si>
    <t>C、及时报告</t>
  </si>
  <si>
    <t>D、及时报警</t>
  </si>
  <si>
    <t>152、城市轨道交通运营单位必须为员工提供符合国家规定的劳动安全卫生条件和必要的（  ）。</t>
  </si>
  <si>
    <t>A、劳动防护费用</t>
  </si>
  <si>
    <t>B、劳动安全补贴</t>
  </si>
  <si>
    <t>C、劳动防护用品</t>
  </si>
  <si>
    <t>D、劳动安全保障</t>
  </si>
  <si>
    <t>153、关于《劳动法》中职业培训相关内容，以下选项表述不正确的是（  ）。</t>
  </si>
  <si>
    <t>A、从事技术工种的劳动者，上岗前可以视情况参加培训</t>
  </si>
  <si>
    <t>B、各级政府应当鼓励和支持有条件的企业进行各种形式的职业培训</t>
  </si>
  <si>
    <t>C、用人单位应当建立职业培训制度</t>
  </si>
  <si>
    <t>D、国家确定职业分类，并对规定的职业实行职业资格证书制度</t>
  </si>
  <si>
    <t>154、从事特种作业的劳动者必须经过专门培训并取得（  ）。</t>
  </si>
  <si>
    <t>A、认可</t>
  </si>
  <si>
    <t>B、特种作业资格证</t>
  </si>
  <si>
    <t>C、批准</t>
  </si>
  <si>
    <t>D、通知</t>
  </si>
  <si>
    <t>155、城市轨道交通运营单位制定的劳动规章制度违反法律、法规规定的，应承担的法律责任不包括（  ）。</t>
  </si>
  <si>
    <t>A、由劳动行政部门给予警告</t>
  </si>
  <si>
    <t>B、由劳动行政部门责令改正</t>
  </si>
  <si>
    <t>156、城市轨道交通运营单位拒不支付员工延长工作时间的工资报酬的，除了责令支付员工工资报酬、经济补偿外，还可责令支付（  ）。</t>
  </si>
  <si>
    <t>A、赔偿金</t>
  </si>
  <si>
    <t>B、违约金</t>
  </si>
  <si>
    <t>C、滞纳金</t>
  </si>
  <si>
    <t>D、罚金</t>
  </si>
  <si>
    <t>157、根据《交通运营单位安全生产标准化建设评价管理办法》的规定，城市轨道交通运营单位安全生产标准化建设评价等级证明的有效期为（  ）年。</t>
  </si>
  <si>
    <t>A、1</t>
  </si>
  <si>
    <t>B、2</t>
  </si>
  <si>
    <t>D、4</t>
  </si>
  <si>
    <t>158、依据《特种设备安全法》，特种设备使用单位应当使用（  ）的特种设备。</t>
  </si>
  <si>
    <t>A、取得许可生产</t>
  </si>
  <si>
    <t>B、经检验合格</t>
  </si>
  <si>
    <t>C、取得许可生产并经检验合格</t>
  </si>
  <si>
    <t>D、试运行正常</t>
  </si>
  <si>
    <t>159、根据《国家突发公共事件总体应急预案》，各类突发公共事件按照其性质、严重程度、可控性和影响范围等因素，一般分为四级，其中较大级别对应的是（  ）。</t>
  </si>
  <si>
    <t>A、Ⅰ级</t>
  </si>
  <si>
    <t>B、Ⅱ级</t>
  </si>
  <si>
    <t>C、Ⅲ级</t>
  </si>
  <si>
    <t>D、Ⅳ级</t>
  </si>
  <si>
    <t>160、城市轨道交通运营单位应做好城市轨道交通保护区的（  ）工作。</t>
  </si>
  <si>
    <t>A、日常巡查及设施保护</t>
  </si>
  <si>
    <t>B、定期巡查及设备保护</t>
  </si>
  <si>
    <t>C、日常巡查及设施设备保护</t>
  </si>
  <si>
    <t>D、定期巡查及设施设备保护</t>
  </si>
  <si>
    <t>161、城市轨道交通运营单位在不停运的情况下对城市轨道交通进行扩建、改建和设施改造的，应报（  ）备案。</t>
  </si>
  <si>
    <t>C、城建管理部门</t>
  </si>
  <si>
    <t>D、城市轨道交通主管部门</t>
  </si>
  <si>
    <t>162、关于城市轨道交通设施，下列说法错误的是（  ）。</t>
  </si>
  <si>
    <t>A、禁止紧急状态下动用应急装置</t>
  </si>
  <si>
    <t>B、禁止损坏车辆、隧道、轨道、路基、车站等设施设备</t>
  </si>
  <si>
    <t>C、禁止干扰机电设备、电缆、通信信号系统</t>
  </si>
  <si>
    <t>D、禁止污损安全、消防、疏散导向等标志</t>
  </si>
  <si>
    <t>163、城市轨道交通运营单位应对（ ）进行安全教育培训，未经培训或考核不合格的人员，不应上岗作业。</t>
  </si>
  <si>
    <t>B、安全管理人员</t>
  </si>
  <si>
    <t>C、列车驾驶员</t>
  </si>
  <si>
    <t>164、城市轨道交通列车驾驶员上岗前应接受不少于（  ）学时的理论知识培训和不少于2个月的岗位技能培训。</t>
  </si>
  <si>
    <t>A、32</t>
  </si>
  <si>
    <t>B、80</t>
  </si>
  <si>
    <t>C、150</t>
  </si>
  <si>
    <t>D、300</t>
  </si>
  <si>
    <t>165、城市轨道交通行车调度员上岗前应接受不少于（  ）学时的理论知识培训和不少于3个月的岗位技能培训。</t>
  </si>
  <si>
    <t>166、事故应急预案中的（  ）是应急预案的总体描述。</t>
  </si>
  <si>
    <t>A、应急功能设置</t>
  </si>
  <si>
    <t>B、特殊风险管理</t>
  </si>
  <si>
    <t>C、基本预案</t>
  </si>
  <si>
    <t>D、标准操作程序</t>
  </si>
  <si>
    <t>167、（  ）应当设置或者指定职业卫生管理机构或者组织，配备专职或者兼职的职业卫生专业人员，负责单位的职业病防治工作。</t>
  </si>
  <si>
    <t>B、工会组织</t>
  </si>
  <si>
    <t>C、用人单位</t>
  </si>
  <si>
    <t>D、施工单位</t>
  </si>
  <si>
    <t>168、反恐怖主义工作应当（  ），尊重和保障人权，维护公民和组织的合法权益。</t>
  </si>
  <si>
    <t>A、依法进行</t>
  </si>
  <si>
    <t>B、定时进行</t>
  </si>
  <si>
    <t>C、秘密进行</t>
  </si>
  <si>
    <t>D、持续进行</t>
  </si>
  <si>
    <t>A、企业资质证照类隐患</t>
  </si>
  <si>
    <t>B、安全生产管理机构及人员类隐患</t>
  </si>
  <si>
    <t>C、安全生产责任制类隐患</t>
  </si>
  <si>
    <t>D、安全生产管理制度类隐患</t>
  </si>
  <si>
    <t>170、风险评估中的后果严重程度总体判断标准主要依据人员伤亡、经济损失、环境污染和（  ）。</t>
  </si>
  <si>
    <t>A、社会影响</t>
  </si>
  <si>
    <t>B、外交影响</t>
  </si>
  <si>
    <t>C、军事影响</t>
  </si>
  <si>
    <t>D、政治影响</t>
  </si>
  <si>
    <t>171、城市轨道交通行车值班员上岗前应接受不少于（  ）学时的理论知识培训和不少于1个月的岗位技能培训。</t>
  </si>
  <si>
    <t>172、职业病防治工作坚持（  ）的方针。</t>
  </si>
  <si>
    <t>A、预防为主、综合治理</t>
  </si>
  <si>
    <t>B、防治结合、综合治理</t>
  </si>
  <si>
    <t>C、分类管理、预防为主</t>
  </si>
  <si>
    <t>D、预防为主、防治结合</t>
  </si>
  <si>
    <t>173、工作场所的职业病危害因素强度或者浓度应当符合（  ）。</t>
  </si>
  <si>
    <t>A、国际劳工组织标准</t>
  </si>
  <si>
    <t>B、世界卫生组织标准</t>
  </si>
  <si>
    <t>C、国家职业卫生标准</t>
  </si>
  <si>
    <t>D、部门职业卫生标准</t>
  </si>
  <si>
    <t>174、劳动者离开用人单位时，有权索取本人的职业健康监护档案复印件，用人单位（  ）。</t>
  </si>
  <si>
    <t>A、应当如实、无偿提供，并在所提供的复印件上签章</t>
  </si>
  <si>
    <t>B、可收取一定费用</t>
  </si>
  <si>
    <t>C、可拒绝提供</t>
  </si>
  <si>
    <t>D、可以不盖章</t>
  </si>
  <si>
    <t>175、城市轨道交通运营安全性是指在运营过程中，保障（  ）的能力。</t>
  </si>
  <si>
    <t>A、乘客和员工不受伤害</t>
  </si>
  <si>
    <t>B、设备不遭破坏</t>
  </si>
  <si>
    <t>C、乘客和员工不受伤害以及设备不遭破坏</t>
  </si>
  <si>
    <t>D、乘客准时到达目的地</t>
  </si>
  <si>
    <t>176、城市轨道交通行车值班员上岗后每年应接受不少于（  ）学时的继续教育。</t>
  </si>
  <si>
    <t>A、24</t>
  </si>
  <si>
    <t>B、32</t>
  </si>
  <si>
    <t>C、60</t>
  </si>
  <si>
    <t>D、80</t>
  </si>
  <si>
    <t>177、城市轨道交通行车值班员应每（  ）年参加一次继续教育考试，通过后方可继续从事行车值班员工作。</t>
  </si>
  <si>
    <t>D、五</t>
  </si>
  <si>
    <t>178、城市轨道交通行车调度员上岗后每年应接受不少于（  ）学时的继续教育。</t>
  </si>
  <si>
    <t>179、城市轨道交通行车调度员应每（  ）年参加一次继续教育考试，通过后方可继续从事行车调度员工作。</t>
  </si>
  <si>
    <t>180、城市轨道交通行车值班员上岗前，除按规定进行岗前培训并通过考试外，还要在经验丰富的行车值班员指导和监督下操作时间不少于（  ）个月。</t>
  </si>
  <si>
    <t>181、城市轨道交通行车调度员上岗前，除按规定进行岗前培训并通过考试外，还要在经验丰富的行车调度员指导和监督下操作时间不少于（  ）个月。</t>
  </si>
  <si>
    <t>182、城市轨道交通运营单位应当建立网络安全管理制度，加强列车（  ）等关键系统信息安全保护。</t>
  </si>
  <si>
    <t>A、运行控制</t>
  </si>
  <si>
    <t>B、乘客流量</t>
  </si>
  <si>
    <t>C、运行效率</t>
  </si>
  <si>
    <t>D、技术信息</t>
  </si>
  <si>
    <t>183、城市轨道交通列车驾驶员上岗前，除按规定进行岗前培训并通过考试外，还要在经验丰富的列车驾驶员指导和监督下驾驶里程不少于（  ）km。</t>
  </si>
  <si>
    <t>A、1000</t>
  </si>
  <si>
    <t>B、2000</t>
  </si>
  <si>
    <t>C、5000</t>
  </si>
  <si>
    <t>D、10000</t>
  </si>
  <si>
    <t>184、城市轨道交通运营单位应当定期组织运营突发事件应急演练，其中综合应急预案演练和专项应急预案演练每（  ）至少组织一次。</t>
  </si>
  <si>
    <t>A、月</t>
  </si>
  <si>
    <t>B、3个月</t>
  </si>
  <si>
    <t>C、半年</t>
  </si>
  <si>
    <t>D、一年</t>
  </si>
  <si>
    <t>185、下列城市轨道交通运营中造成（  ）人死亡，或者（  ）人重伤的，属于特别重大运营突发事件。</t>
  </si>
  <si>
    <t>A、2，8</t>
  </si>
  <si>
    <t>B、7，40</t>
  </si>
  <si>
    <t>C、20，80</t>
  </si>
  <si>
    <t>D、40，120</t>
  </si>
  <si>
    <t>186、下列城市轨道交通运营中造成（  ）人死亡或者（  ）人重伤的，属于较大运营突发事件。</t>
  </si>
  <si>
    <t>187、地铁司机室应至少设置1具灭火器，每个车厢应至少设置（  ）具灭火器。</t>
  </si>
  <si>
    <t>188、依据《城市轨道交通消防安全管理》，城市轨道交通运营单位每（  ）至少应组织一次全员消防安全教育培训。</t>
  </si>
  <si>
    <t>A、季</t>
  </si>
  <si>
    <t>B、半年</t>
  </si>
  <si>
    <t>C、一年</t>
  </si>
  <si>
    <t>D、二年</t>
  </si>
  <si>
    <t>189、根据《城市轨道交通运营管理规范》规定，列车退出正线运营故障率不应高于（  ）。</t>
  </si>
  <si>
    <t>A、0、1次/万列公里</t>
  </si>
  <si>
    <t>B、0、2次/万列公里</t>
  </si>
  <si>
    <t>C、0、4次/万列公里</t>
  </si>
  <si>
    <t>D、0、6次/万列公里</t>
  </si>
  <si>
    <t>190、地铁列车应设置蓄电池，其容量应保证紧急状态下供电时间不小于（  ）。</t>
  </si>
  <si>
    <t>A、30min</t>
  </si>
  <si>
    <t>B、45min</t>
  </si>
  <si>
    <t>C、1h</t>
  </si>
  <si>
    <t>D、2h</t>
  </si>
  <si>
    <t>191、城市轨道交通运营中造成直接经济损失（  ）万元的，属于特别重大运营突发事件。</t>
  </si>
  <si>
    <t>A、60</t>
  </si>
  <si>
    <t>B、3000</t>
  </si>
  <si>
    <t>C、8000</t>
  </si>
  <si>
    <t>D、20000</t>
  </si>
  <si>
    <t>192、下列城市轨道交通运营中造成直接经济损失（  ）万元，或者连续中断行车（  ）小时的属于较大运营突发事件。</t>
  </si>
  <si>
    <t>A、60，8</t>
  </si>
  <si>
    <t>B、3000，8</t>
  </si>
  <si>
    <t>C、8000，8</t>
  </si>
  <si>
    <t>D、20000，8</t>
  </si>
  <si>
    <t>193、在城市轨道交通的通风口、车站出入口（  ）m范围内禁止存放有毒、有害、易燃、易爆、放射性和腐蚀性等物品。</t>
  </si>
  <si>
    <t>A、20</t>
  </si>
  <si>
    <t>B、30</t>
  </si>
  <si>
    <t>C、40</t>
  </si>
  <si>
    <t>D、50</t>
  </si>
  <si>
    <t>194、（  ），可以对个人处以5000元以下的罚款，对单位处以3万元以下的罚款；违反治安管理规定的，由公安机关依法处理；构成犯罪的，依法追究刑事责任。</t>
  </si>
  <si>
    <t>A、高架线路桥下的空间使用可能危害运营安全的</t>
  </si>
  <si>
    <t>B、城市轨道交通运营突发事件发生后，运营单位未按照有关规定及时启动相应应急预案</t>
  </si>
  <si>
    <t>C、地面、高架线路沿线建（构）筑物或者植物妨碍行车瞭望、侵入限界的</t>
  </si>
  <si>
    <t>D、采取的限流、甩站、封站、暂停运营等措施，未及时告知公众</t>
  </si>
  <si>
    <t>195、城市轨道交通运营突发事件发生后，运营单位未按照有关规定及时启动相应应急预案，可以对个人处以（  ）元以下的罚款，对单位处以（  ）元以下的罚款。</t>
  </si>
  <si>
    <t>A、5000，20000</t>
  </si>
  <si>
    <t>B、5000，30000</t>
  </si>
  <si>
    <t>C、10000，30000</t>
  </si>
  <si>
    <t>D、10000，50000</t>
  </si>
  <si>
    <t>196、城市轨道交通运营单位违反《辽宁省安全生产条例》规定，（  ），给予警告，并可处二万元以上五万元以下的罚款。</t>
  </si>
  <si>
    <t>A、未建立安全生产规章制度或者不执行安全生产规章制度的</t>
  </si>
  <si>
    <t>B、未建立应急救援组织的</t>
  </si>
  <si>
    <t>C、建立指定兼职的应急救援人员、与专职应急队伍签订应急救援协议的</t>
  </si>
  <si>
    <t>D、未配备必要的应急救援器材、设备和物资，并进行经常性维护保养，保证正常运转的</t>
  </si>
  <si>
    <t>197、《辽宁省安全生产条例》规定，生产经营单位对生产安全事故隐患应当及时组织排除；对不能及时排除的（  ），应当制定治理A方案，落实整改措施、责任、资金、时限和应急预案。</t>
  </si>
  <si>
    <t>A、重大生产安全事故隐患</t>
  </si>
  <si>
    <t>B、危险因素</t>
  </si>
  <si>
    <t>C、设备运行故障</t>
  </si>
  <si>
    <t>D、违章作业</t>
  </si>
  <si>
    <t>198、运营分公司的安全生产方针是（ ）。</t>
  </si>
  <si>
    <t>A、安全第一、预防为主、综合治理</t>
  </si>
  <si>
    <t>B、预防为主、防消结合</t>
  </si>
  <si>
    <t>C、安全地铁、人文地铁、科技地铁、绿色地铁</t>
  </si>
  <si>
    <t>D、安全第一、预防为主、综合治理、持续改进</t>
  </si>
  <si>
    <t>199、（ ）是运营分公司安全生产管理的最高领导机构。</t>
  </si>
  <si>
    <t>A、分公司领导班子</t>
  </si>
  <si>
    <t>B、分公司党委</t>
  </si>
  <si>
    <t>C、分公司安全生产委员会</t>
  </si>
  <si>
    <t>D、分公司安全保卫办公室</t>
  </si>
  <si>
    <t>200、运营分公司安委会下设办公室，设在（ ），负责分公司安全管理的日常管理工作，对分公司各中心、办公室、部门及班组/车站的安全生产负有检查、监督、指导、协调、服务等管理职能。</t>
  </si>
  <si>
    <t>A、安全保卫办公室</t>
  </si>
  <si>
    <t>B、党委工作办公室</t>
  </si>
  <si>
    <t>C、行政办公室</t>
  </si>
  <si>
    <t>D、技术办公室</t>
  </si>
  <si>
    <t>【多选题】</t>
  </si>
  <si>
    <t>1、根据《安全生产法》要求，以下关于安全生产管理人员职责表述正确的有（ ）。</t>
  </si>
  <si>
    <t>A、组织或参与拟订本单位安全生产规章制度、操作规程和生产安全事故应急救援预案</t>
  </si>
  <si>
    <t>B、组织或者参与本单位安全生产教育和培训，如实记录安全生产教育和培训情况</t>
  </si>
  <si>
    <t>D、组织或者参与本单位应急救援演练</t>
  </si>
  <si>
    <t>E、检查本单位的安全生产状况，及时排查生产安全事故隐患，提出改进安全生产管理的建议</t>
  </si>
  <si>
    <t>【正确答案】ABCDE</t>
  </si>
  <si>
    <t>2、依据《安全生产法》要求，企业应当关注从业人员的（  ），加强对从业人员的心理疏导、精神慰藉，严格落实岗位安全生产责任，防范从业人员行为异常导致事故发生。</t>
  </si>
  <si>
    <t>A、身体</t>
  </si>
  <si>
    <t>B、家庭</t>
  </si>
  <si>
    <t>C、心理状况</t>
  </si>
  <si>
    <t>D、婚姻</t>
  </si>
  <si>
    <t>E、行为习惯</t>
  </si>
  <si>
    <t>【正确答案】ACE</t>
  </si>
  <si>
    <t>3、企业关闭、破坏直接关系生产安全的监控、报警、防护、救生设备、设施，或者篡改、隐瞒、销毁其相关数据、信息的，应负（  ）法律责任。</t>
  </si>
  <si>
    <t>A、责令限期改正，处五万元以下的罚款</t>
  </si>
  <si>
    <t>B、逾期未改正的，处五万元以上二十万元以下的罚款</t>
  </si>
  <si>
    <t>C、逾期未改正的，处五万元以上二十万元以下的罚款，对其直接负责的主管人员和其他直接责任人员处一万元以上二万元以下的罚款</t>
  </si>
  <si>
    <t>D、情节严重的，责令停产停业整顿</t>
  </si>
  <si>
    <t>E、构成犯罪的，依照刑法有关规定追究刑事责任</t>
  </si>
  <si>
    <t>【正确答案】ACDE</t>
  </si>
  <si>
    <t>4、生产经营单位是事故隐患排查、治理和防控的责任主体。关于生产经营单位职责，下面说法正确的有（  ）。</t>
  </si>
  <si>
    <t>A、生产经营单位主要负责人对本单位事故隐患排查治理工作全面负责</t>
  </si>
  <si>
    <t>B、生产经营单位应当保证事故隐患排查治理所需的资金，但不必建立资金使用专项制度</t>
  </si>
  <si>
    <t>C、生产经营单位应当定期组织安全生产管理人员、工程技术人员和其他相关人员排查本单位的事故隐患</t>
  </si>
  <si>
    <t>D、生产经营单位对承包、承租单位的事故隐患排查治理负有统一协调和监督管理的职责</t>
  </si>
  <si>
    <t>E、统计分析表应当由生产经营单位主要负责人签字</t>
  </si>
  <si>
    <t>5、企业安全生产费用应合理使用，在下列选项中属于使用范围的有（ ）。</t>
  </si>
  <si>
    <t>A、配备、维护、保养应急救援器材、设备支出和应急演练支出</t>
  </si>
  <si>
    <t>B、车辆交强险支出</t>
  </si>
  <si>
    <t>C、开展安全风险管控和事故隐患排查、评估、监控和整改支出</t>
  </si>
  <si>
    <t>D、安全生产宣传、教育、培训和安全奖励等支出</t>
  </si>
  <si>
    <t>E、安全管理人员工资</t>
  </si>
  <si>
    <t>【正确答案】ACD</t>
  </si>
  <si>
    <t>6、《安全生产法》规定，下列（）属于安全生产管理人员必须履行的职责。</t>
  </si>
  <si>
    <t>A、组织或者参与拟订本单位安全生产规章制度、操作规程和生产安全事故应急救援预案</t>
  </si>
  <si>
    <t>E、给一线从业人员每天发送天气信息</t>
  </si>
  <si>
    <t>【正确答案】ABCD</t>
  </si>
  <si>
    <t>7、在生产安全管理过程中，事故的“四不放过”原则在以下选项中所指的有（）。</t>
  </si>
  <si>
    <t>A、事故原因未查清不放过</t>
  </si>
  <si>
    <t>B、责任人员未处理不放过</t>
  </si>
  <si>
    <t>C、整改措施未落实不放过</t>
  </si>
  <si>
    <t>D、安全生产未恢复不放过</t>
  </si>
  <si>
    <t>E、有关人员未受到教育不放过</t>
  </si>
  <si>
    <t>【正确答案】ABCE</t>
  </si>
  <si>
    <t>8、生产经营单位存在重大事故隐患，一百八十日内三次或者一年内四次受到《安全生产法》规定的行政处罚的，应负（  ）法律责任。</t>
  </si>
  <si>
    <t>A、负有安全生产监督管理职责的部门应当提请地方人民政府予以关闭，有关部门应当依法吊销其有关证照</t>
  </si>
  <si>
    <t>B、生产经营单位主要负责人五年内不得担任本行业生产经营单位的主要负责人</t>
  </si>
  <si>
    <t>C、生产经营单位主要负责人五年内不得担任任何生产经营单位的主要负责人</t>
  </si>
  <si>
    <t>D、情节严重的，终身不得担任任何生产经营单位的主要负责人</t>
  </si>
  <si>
    <t>E、情节严重的，终身不得担任本行业生产经营单位的主要负责人</t>
  </si>
  <si>
    <t>9、关于城市轨道交通运营风险分级管控，下列说法正确的是（  ）。</t>
  </si>
  <si>
    <t>A、风险分级管控是对风险点进行辨识、评估，确定风险等级，采取相应管控措施，实施风险动态管理的活动</t>
  </si>
  <si>
    <t>B、运营安全风险按照业务板块分为设施监测养护、设备运行维修、行车组织、客运组织、运行环境等</t>
  </si>
  <si>
    <t>C、运营单位每年对所辖线路开展一次风险全面辨识</t>
  </si>
  <si>
    <t>D、运营单位应按照“分级管控”原则建立健全风险管控工作机制</t>
  </si>
  <si>
    <t>E、运营单位应对重大风险编制监控方案和专项应急措施</t>
  </si>
  <si>
    <t>10、基于城市轨道交通技术特点和行业经验，运营安全风险按照业务板块分为（  ）等。</t>
  </si>
  <si>
    <t>A、设施监测养护</t>
  </si>
  <si>
    <t>B、设备运行维修</t>
  </si>
  <si>
    <t>C、行车组织</t>
  </si>
  <si>
    <t>D、客运组织</t>
  </si>
  <si>
    <t>E、运行环境</t>
  </si>
  <si>
    <t>11、下列属于企业安全生产第一责任人的是（  ）。</t>
  </si>
  <si>
    <t>A、法定代表人</t>
  </si>
  <si>
    <t>B、分管安全负责人</t>
  </si>
  <si>
    <t>C、主要技术负责人</t>
  </si>
  <si>
    <t>D、实际控制人</t>
  </si>
  <si>
    <t>E、安全生产管理人员</t>
  </si>
  <si>
    <t>【正确答案】AD</t>
  </si>
  <si>
    <t>12、风险事件发生的后果严重程度可分为（ ）。</t>
  </si>
  <si>
    <t>A、特别严重</t>
  </si>
  <si>
    <t>B、严重</t>
  </si>
  <si>
    <t>C、较严重</t>
  </si>
  <si>
    <t>D、不严重</t>
  </si>
  <si>
    <t>E、无影响</t>
  </si>
  <si>
    <t>13、下列属于生产安全事故应急救援预案制定单位及时修订预案的情况是（ ）。</t>
  </si>
  <si>
    <t>A、制定预案所依据的法律法规等发生重大变化</t>
  </si>
  <si>
    <t>B、运输路线发生变化的</t>
  </si>
  <si>
    <t>C、重要应急资源发生重大变化的</t>
  </si>
  <si>
    <t>D、安全生产风险发生重大变化</t>
  </si>
  <si>
    <t>E、在预案演练 或者应急救援中发现需要修订预案的重大问题</t>
  </si>
  <si>
    <t>14、关于城市轨道交通运营单位风险管控和隐患排查治理，下面说法正确的有（  ）。</t>
  </si>
  <si>
    <t>A、运营单位应按照“分级管控”原则建立健全风险管控工作机制</t>
  </si>
  <si>
    <t>B、对于排查出的重大隐患，运营单位应立即上报公安交通管理部门</t>
  </si>
  <si>
    <t>C、重大隐患是指可能直接导致安全生产事故或列车脱轨、列车撞击、车站和轨行区淹水倒灌、客流踩踏等运营险性事件发生的隐患</t>
  </si>
  <si>
    <t>D、专项排查是运营单位在一定范围、领域组织开展的针对特定隐患的排查</t>
  </si>
  <si>
    <t>E、隐患排查过程中，发现情况特别紧急的，应视情采取人员疏散、停止作业或停用有关设施设备、封锁线路或关闭车站等安全控制措施，确保运营安全</t>
  </si>
  <si>
    <t>15、《特种设备安全法》规定，特种设备使用单位应当按照国家有关规定配备特种设备（  ）。</t>
  </si>
  <si>
    <t>A、管理人员</t>
  </si>
  <si>
    <t>B、维护人员</t>
  </si>
  <si>
    <t>D、检测人员</t>
  </si>
  <si>
    <t>E、作业人员</t>
  </si>
  <si>
    <t>【正确答案】CDE</t>
  </si>
  <si>
    <t>16、根据《生产安全事故报告和调查处理条例》，报告事故的内容包括（  ）。</t>
  </si>
  <si>
    <t>B、事故发生的时间</t>
  </si>
  <si>
    <t>C、事故的简要经过</t>
  </si>
  <si>
    <t>D、事故发生时目击证人的相关信息</t>
  </si>
  <si>
    <t>E、事故已经造成的伤亡人数</t>
  </si>
  <si>
    <t>17、根据《生产安全事故报告和调查处理条例》，事故调查处理应当坚持的原则包括以下（  ）。</t>
  </si>
  <si>
    <t>A、科学严谨</t>
  </si>
  <si>
    <t>B、越快越好</t>
  </si>
  <si>
    <t>C、依法依规</t>
  </si>
  <si>
    <t>D、实事求是</t>
  </si>
  <si>
    <t>E、注重实效</t>
  </si>
  <si>
    <t>18、城市轨道交通运营单位从业人员发现隐患，应当立即报告的对象有（  ）。</t>
  </si>
  <si>
    <t>A、现场安全生产管理人员</t>
  </si>
  <si>
    <t>C、当地政府</t>
  </si>
  <si>
    <t>D、省级人民政府</t>
  </si>
  <si>
    <t>E、本单位负责人</t>
  </si>
  <si>
    <t>【正确答案】AE</t>
  </si>
  <si>
    <t>19、隐患排查过程中，发现情况较为紧急的，城市轨道交通运营单位应立即采取（  ）等防范措施，并及时告知相关人员，防范事态扩大。</t>
  </si>
  <si>
    <t>A、划定隔离区域</t>
  </si>
  <si>
    <t>B、员工现场盯控</t>
  </si>
  <si>
    <t>C、停用有关设施设备</t>
  </si>
  <si>
    <t>D、封锁线路</t>
  </si>
  <si>
    <t>E、关闭车站</t>
  </si>
  <si>
    <t>【正确答案】AB</t>
  </si>
  <si>
    <t>20、城市轨道交通运营行车组织类风险包括（  ）等方面的风险。</t>
  </si>
  <si>
    <t>A、调度指挥</t>
  </si>
  <si>
    <t>B、列车运行</t>
  </si>
  <si>
    <t>C、行车作业</t>
  </si>
  <si>
    <t>D、施工管理</t>
  </si>
  <si>
    <t>E、车站作业</t>
  </si>
  <si>
    <t>21、（  ）属于安全生产管理机构以及安全生产管理人员职责。</t>
  </si>
  <si>
    <t>A、建立健全并落实本单位全员安全生产责任制，加强安全生产标准化建设；组织制定并实施本单位安全生产规章制度和操作规程</t>
  </si>
  <si>
    <t>B、组织或者参与拟订本单位安全生产规章制度、操作规程和生产安全事故应急救援预案</t>
  </si>
  <si>
    <t>C、组织或者参与本单位安全生产教育和培训，如实记录安全生产教育和培训情况</t>
  </si>
  <si>
    <t>D、组织开展危险源辨识和评估，督促落实本单位重大危险源的安全管理措施</t>
  </si>
  <si>
    <t>E、组织制定并实施本单位的生产安全事故应急救援预案，及时、如实报告生产安全事故</t>
  </si>
  <si>
    <t>【正确答案】BCD</t>
  </si>
  <si>
    <t>22、关于安全生产管理人员说法正确的是（  ）。</t>
  </si>
  <si>
    <t>B、企业安全生产管理人员应当对安全生产状况进行经常性检查</t>
  </si>
  <si>
    <t>C、企业应当设置安全生产管理机构或者配备专职安全生产管理人员</t>
  </si>
  <si>
    <t>D、企业安全生产管理人员必须具备与本单位生产经营相应的安全生产知识和管理能力</t>
  </si>
  <si>
    <t>E、企业的安全生产管理人员在检查中发现重大事故隐患，应向本单位有关负责人报告</t>
  </si>
  <si>
    <t>23、安全生产管理人员应了解全生产监督检查档案或台账的记录要求，至少应包括（）。</t>
  </si>
  <si>
    <t>A、检查日期</t>
  </si>
  <si>
    <t>B、检查部位或场所</t>
  </si>
  <si>
    <t>C、发现隐患的数量、类别和具体情况</t>
  </si>
  <si>
    <t>D、整改措施和完成整改时问</t>
  </si>
  <si>
    <t>E、负责实施部门或人员及签名等</t>
  </si>
  <si>
    <t>24、安全生产工作应当强化和落实企业的主体责任，建立（  ）的机制。</t>
  </si>
  <si>
    <t>A、企业负责</t>
  </si>
  <si>
    <t>B、职工参与</t>
  </si>
  <si>
    <t>C、政府监管</t>
  </si>
  <si>
    <t>D、行业自律</t>
  </si>
  <si>
    <t>E、社会监督</t>
  </si>
  <si>
    <t>25、城市轨道交通运营单位应当对从业人员进行安全生产教育和培训，保证从业人员（  ）。</t>
  </si>
  <si>
    <t>A、具备必要的安全生产知识</t>
  </si>
  <si>
    <t>B、知悉自身在生产方面的权利和义务</t>
  </si>
  <si>
    <t>C、熟悉企业的各项规章制度</t>
  </si>
  <si>
    <t>D、掌握本岗位的安全操作技能</t>
  </si>
  <si>
    <t>E、了解事故应急处理措施</t>
  </si>
  <si>
    <t>【正确答案】ABDE</t>
  </si>
  <si>
    <t>26、安全管理人员应制定或协助制定企业全员安全生产责任制，下列（ ）属于企业全员安全生产责任制的内容。</t>
  </si>
  <si>
    <t>A、安全生产目标</t>
  </si>
  <si>
    <t>B、安全生产管理机构</t>
  </si>
  <si>
    <t>C、安全生产责任考核</t>
  </si>
  <si>
    <t>D、安全生产责任奖惩</t>
  </si>
  <si>
    <t>E、安全生产岗位</t>
  </si>
  <si>
    <t>27、劳动者在职业活动中，因（  ）而引起的疾病，属于职业病。</t>
  </si>
  <si>
    <t>A、食用企业提供的不符合卫生标准的工作餐</t>
  </si>
  <si>
    <t>B、接触粉尘</t>
  </si>
  <si>
    <t>C、遭遇恶劣天气</t>
  </si>
  <si>
    <t>D、接触放射性物质</t>
  </si>
  <si>
    <t>E、接触其他有毒、有害因素</t>
  </si>
  <si>
    <t>【正确答案】BDE</t>
  </si>
  <si>
    <t>28、企业安全生产工作例会内容，至少应包括（ ）。</t>
  </si>
  <si>
    <t>A、企业在相应时间段内的安全生产工作与目标的实施情况</t>
  </si>
  <si>
    <t>B、安全管理制度符合度评价</t>
  </si>
  <si>
    <t>C、安全生产工作分析</t>
  </si>
  <si>
    <t>D、安全工作实施部署等</t>
  </si>
  <si>
    <t>E、企业经济指标实施情况</t>
  </si>
  <si>
    <t>29、根据《突发事件应急预案管理办法》，应当及时修订应急预案的情形有（  ）。</t>
  </si>
  <si>
    <t>A、应急指挥机构及其职责发生重大调整的</t>
  </si>
  <si>
    <t>B、重要应急资源发生重大变化的</t>
  </si>
  <si>
    <t>C、面临的风险发生重大变化的</t>
  </si>
  <si>
    <t>D、发生重大突发事件的</t>
  </si>
  <si>
    <t>E、应急预案制定单位认为应当修订的其他情况</t>
  </si>
  <si>
    <t>30、城市轨道交通运营单位遇到（  ）情况之一的，应对特定领域、特定环节、特定对象开展风险专项辨识。</t>
  </si>
  <si>
    <t>A、运营环境发生较大变化</t>
  </si>
  <si>
    <t>B、发生运营险性事件</t>
  </si>
  <si>
    <t>C、新设备、新技术、新工艺投用</t>
  </si>
  <si>
    <t>D、车辆、信号等关键系统更新</t>
  </si>
  <si>
    <t>E、车站、线路等改造后投入使用</t>
  </si>
  <si>
    <t>31、城市轨道交通运营客运组织类风险包括（  ）等方面的风险。</t>
  </si>
  <si>
    <t>A、车站作业</t>
  </si>
  <si>
    <t>B、客流疏导</t>
  </si>
  <si>
    <t>C、乘客行为</t>
  </si>
  <si>
    <t>D、行车作业</t>
  </si>
  <si>
    <t>E、调度指挥</t>
  </si>
  <si>
    <t>【正确答案】ABC</t>
  </si>
  <si>
    <t>A、本单位在编职工</t>
  </si>
  <si>
    <t>B、企业使用的被派遣劳动者</t>
  </si>
  <si>
    <t>C、企业接收中等职业学校、高等学校实习的学生</t>
  </si>
  <si>
    <t>D、近三年内退休人员</t>
  </si>
  <si>
    <t>E、高危岗位人员的家属</t>
  </si>
  <si>
    <t>33、城市轨道交通运营单位主要负责人和安全生产管理人员未持有安全考核证明，实行“双罚制”，拒不改正的，城市轨道交通运营主管部门不仅对城市轨道交通运营单位、直接负责的主管人员进行处罚，还要对其他直接责任人处二万元以上五万元以下的罚款，其他直接责任人包括（ ）。</t>
  </si>
  <si>
    <t>A、未参加安全考核的人员</t>
  </si>
  <si>
    <t>B、党务负责人</t>
  </si>
  <si>
    <t>C、工会负责人</t>
  </si>
  <si>
    <t>D、安全管理部门负责人</t>
  </si>
  <si>
    <t>E、负责此项工作的专（兼）职安全员</t>
  </si>
  <si>
    <t>【正确答案】ADE</t>
  </si>
  <si>
    <t>34、安全生产工作应当坚持（  ）的方针。</t>
  </si>
  <si>
    <t>A、以人为本</t>
  </si>
  <si>
    <t>B、安全第一</t>
  </si>
  <si>
    <t>C、预防为主</t>
  </si>
  <si>
    <t>D、综合治理</t>
  </si>
  <si>
    <t>E、安全发展</t>
  </si>
  <si>
    <t>35、根据《关于推进交通运输安全体系建设的意见》，（  ）是交通运输安全责任体系建设的主要内容。</t>
  </si>
  <si>
    <t>A、强化企业安全生产主体责任</t>
  </si>
  <si>
    <t>B、明晰安全生产监督管理责任</t>
  </si>
  <si>
    <t>C、落实安全生产“一岗双责”</t>
  </si>
  <si>
    <t>D、加强安全生产监督检查</t>
  </si>
  <si>
    <t>E、严格安全生产问责追责</t>
  </si>
  <si>
    <t>36、关于城市轨道交通运营单位安全风险分级管控，下列说法正确的是（  ）。</t>
  </si>
  <si>
    <t>B、对于重大风险，应由运营单位负责人牵头组织制定管控措施</t>
  </si>
  <si>
    <t>C、对于较大风险，应由专业部门负责人牵头组织制定管控措施</t>
  </si>
  <si>
    <t>D、对于一般风险，应由班组负责人组织制定管控措施</t>
  </si>
  <si>
    <t>E、对于较小风险，应由安全生产管理人员组织制定管控措施</t>
  </si>
  <si>
    <t>37、城市轨道交通运营重大隐患是指可能直接导致安全生产事故或（  ）等运营险性事件发生的隐患。</t>
  </si>
  <si>
    <t>A、列车脱轨</t>
  </si>
  <si>
    <t>B、列车冲突</t>
  </si>
  <si>
    <t>C、列车挤岔</t>
  </si>
  <si>
    <t>D、火灾</t>
  </si>
  <si>
    <t>E、大面积停电</t>
  </si>
  <si>
    <t>38、根据《交通运输部关于全面推进安全生产风险管理的意见》，城市轨道交通运营单位应建立风险源清单并逐一评估，确定（  ），针对不同的风险，制定具体的控制措施和管控责任制度。</t>
  </si>
  <si>
    <t>A、安全生产风险等级</t>
  </si>
  <si>
    <t>B、安全生产风险影响</t>
  </si>
  <si>
    <t>C、隐患大小</t>
  </si>
  <si>
    <t>D、隐患治理措施</t>
  </si>
  <si>
    <t>E、管控临界</t>
  </si>
  <si>
    <t>39、根据《国务院安委会办公室关于实施遏制重特大事故工作指南构建双重预防机制的意见》精神及城市轨道交通行业特点，对城市轨道交通运营单位常见安全风险管控措施，应按照（  ）进行分类管控。</t>
  </si>
  <si>
    <t>A、政策因素</t>
  </si>
  <si>
    <t>B、人的因素</t>
  </si>
  <si>
    <t>C、物和车辆的因素</t>
  </si>
  <si>
    <t>D、法律因素</t>
  </si>
  <si>
    <t>E、环境的因素</t>
  </si>
  <si>
    <t>【正确答案】BCE</t>
  </si>
  <si>
    <t>40、重大隐患整改方案应当包括：整改的目标和任务、整改技术方案和整改期的安全保障措施，以及（  ）。</t>
  </si>
  <si>
    <t>A、经费和物资保障措施</t>
  </si>
  <si>
    <t>B、整改责任部门和人员</t>
  </si>
  <si>
    <t>E、跟踪督办及验收部门和人员</t>
  </si>
  <si>
    <t>41、隐患排查治理是对城市轨道交通运营过程中人的不安全行为、物的不安全状态、环境的不安全因素、管理上的缺陷导致的风险管控措施弱化、失效、缺失等，进行（  ）的闭环管理活动。</t>
  </si>
  <si>
    <t>A、辨识</t>
  </si>
  <si>
    <t>B、排查</t>
  </si>
  <si>
    <t>C、评估</t>
  </si>
  <si>
    <t>D、整改</t>
  </si>
  <si>
    <t>E、消除</t>
  </si>
  <si>
    <t>【正确答案】BCDE</t>
  </si>
  <si>
    <t>42、重大事故隐患报告内容应当包括（  ）。</t>
  </si>
  <si>
    <t>A、隐患的现状及其产生原因</t>
  </si>
  <si>
    <t>B、隐患的危害程度</t>
  </si>
  <si>
    <t>C、隐患的整改难易程度分析</t>
  </si>
  <si>
    <t>D、隐患的治理方案</t>
  </si>
  <si>
    <t>E、隐患的处理结果</t>
  </si>
  <si>
    <t>43、特种设备使用单位应当建立特种设备安全技术档案。安全技术档案应包括（  ）内容。</t>
  </si>
  <si>
    <t>A、特种设备相关技术资料和文件</t>
  </si>
  <si>
    <t>B、特种设备的定期检验和定期自行检查记录</t>
  </si>
  <si>
    <t>C、特种设备的日常使用状况记录</t>
  </si>
  <si>
    <t>D、特种设备及其附属仪器仪表的维护保养记录</t>
  </si>
  <si>
    <t>E、特种设备的运行故障和事故记录</t>
  </si>
  <si>
    <t>44、事故应急预案的基本结构通常采用“1+4”预案编制结构，即由一个基本预案加上（  ）构成。</t>
  </si>
  <si>
    <t>B、一般风险管理</t>
  </si>
  <si>
    <t>C、特殊风险管理</t>
  </si>
  <si>
    <t>E、支持附件</t>
  </si>
  <si>
    <t>A、培训对象</t>
  </si>
  <si>
    <t>B、培训内容</t>
  </si>
  <si>
    <t>C、培训方式</t>
  </si>
  <si>
    <t>D、培训频率和时间</t>
  </si>
  <si>
    <t>E、培训费用</t>
  </si>
  <si>
    <t xml:space="preserve">46、应急预案编制过结程中，应注重全体人员的参与和培训，使所有与事故有关人员均掌握（  ）。 </t>
  </si>
  <si>
    <t>A、演练费用</t>
  </si>
  <si>
    <t>B、危险源的危险性</t>
  </si>
  <si>
    <t>C、应急处置方案和技能</t>
  </si>
  <si>
    <t>D、演练强度</t>
  </si>
  <si>
    <t>E、评估、总结</t>
  </si>
  <si>
    <t>【正确答案】BC</t>
  </si>
  <si>
    <t>47、城市轨道交通运营设备运行维修类风险包括（  ）等方面的风险。</t>
  </si>
  <si>
    <t>A、车辆</t>
  </si>
  <si>
    <t>B、供电</t>
  </si>
  <si>
    <t>C、通信</t>
  </si>
  <si>
    <t>D、信号</t>
  </si>
  <si>
    <t>E、机电</t>
  </si>
  <si>
    <t>48、事故应急系统的应急响应程序按过程包括（  ）。</t>
  </si>
  <si>
    <t>A、接警与响应级别确定</t>
  </si>
  <si>
    <t xml:space="preserve">B、应急启动 </t>
  </si>
  <si>
    <t>C、救援行动</t>
  </si>
  <si>
    <t>D、应急恢复</t>
  </si>
  <si>
    <t>E、应急结束</t>
  </si>
  <si>
    <t>49、依据《安全生产法》，城市轨道交通运营单位未如实记录安全生产教育和培训情况的，（  ）。</t>
  </si>
  <si>
    <t>A、责令限期改正，处十万元以下的罚款</t>
  </si>
  <si>
    <t>B、逾期未改正的，责令停产停业整顿，并处十万元以上二十万元以下的罚款</t>
  </si>
  <si>
    <t>C、逾期未改正的，对其直接负责的主管人员和其他直接责任人员处二万元以上五万元以下的罚款</t>
  </si>
  <si>
    <t>D、责令停产停业整顿，并处十万元以上二十万元以下的罚款</t>
  </si>
  <si>
    <t>E、对其直接负责的主管人员和其他直接责任人员处一万元以上二万元以下的罚款</t>
  </si>
  <si>
    <t>50、城市轨道交通运营单位建立全员安全生产责任制，必须做到（  ）。</t>
  </si>
  <si>
    <t>A、纵向到底、横向到边</t>
  </si>
  <si>
    <t>B、安全生产人人有责，各负其责</t>
  </si>
  <si>
    <t>C、管业务必须管安全、管生产经营必须管安全</t>
  </si>
  <si>
    <t>D、严格安全生产问责追责</t>
  </si>
  <si>
    <t>E、安全生产责任与个人劳动权益挂钩</t>
  </si>
  <si>
    <t>51、企业主要负责人和安全生产管理人员安全考核证明有效期三年，届满前三个月应向发证部门申请延期，在安全考核证明有效期内（ ）方可延期三年。</t>
  </si>
  <si>
    <t>A、没有发生安全生产事故</t>
  </si>
  <si>
    <t>B、完成各年度继续教育</t>
  </si>
  <si>
    <t>C、没有因未履职受到行政处分</t>
  </si>
  <si>
    <t>D、完成生产经营指标</t>
  </si>
  <si>
    <t>E、没有组织教练员脱岗培训</t>
  </si>
  <si>
    <t>52、根据《道路运营单位主要负责人和安全生产管理人员安全考核管理办法》，关于安全考核证明延期规定，下列说法正确的是（  ）。</t>
  </si>
  <si>
    <t>A、不存在未履行法定安全生产管理职责受到行政处罚或导致发生生产安全事故的，安全考核合格证明有效期应当予以延期3年</t>
  </si>
  <si>
    <t>B、安全考核合格证明有效期到期前1个月内，如没有及时办理延期手续，则不得延期</t>
  </si>
  <si>
    <t>C、安全考核合格证明有效期到期前3个月内，应当通过安全考核管理平台向属地交通运输主管部门提出延期申请</t>
  </si>
  <si>
    <t>D、安全考核合格证明有效期应当予以延期5年</t>
  </si>
  <si>
    <t>E、属地交通运输主管部门应当在受理申请后15个工作日内，对相关人员依法履行安全生产管理职责情况进行核实</t>
  </si>
  <si>
    <t>53、城市轨道交通运营单位应当向从业人员如实告知作业场所和工作岗位存在的（  ）。</t>
  </si>
  <si>
    <t>A、危险因素</t>
  </si>
  <si>
    <t>B、危险后果</t>
  </si>
  <si>
    <t>C、事故概率</t>
  </si>
  <si>
    <t>D、防范措施</t>
  </si>
  <si>
    <t>E、事故应急措施</t>
  </si>
  <si>
    <t>54、城市轨道交通运营单位的安全生产责任制应当明确各岗位的（  ）等内容。</t>
  </si>
  <si>
    <t>A、责任人员</t>
  </si>
  <si>
    <t>B、责任范围</t>
  </si>
  <si>
    <t>C、任务分工</t>
  </si>
  <si>
    <t>D、完成时限</t>
  </si>
  <si>
    <t>E、考核标准</t>
  </si>
  <si>
    <t>【正确答案】ABE</t>
  </si>
  <si>
    <t>55、关于从业人员的安全生产义务，以下说法正确的是（  ）。</t>
  </si>
  <si>
    <t>A、严格遵守本单位的安全生产规章制度，服从管理</t>
  </si>
  <si>
    <t>B、严格遵守本单位的安全生产操作规程</t>
  </si>
  <si>
    <t>E、发现事故隐患或者其他不安全因素，立即报告</t>
  </si>
  <si>
    <t>56、城市轨道交通运营单位的全员安全生产责任制主要内容应当包括（  ）。</t>
  </si>
  <si>
    <t>A、主要负责人必须完成年度利润考核目标</t>
  </si>
  <si>
    <t>B、各职能部门的人员，对自己业务范围内有关的安全生产负责</t>
  </si>
  <si>
    <t>C、班组长、特种作业人员对其岗位的安全生产工作负责</t>
  </si>
  <si>
    <t>D、所有从业人员对自己本职工作范围内的安全生产工作负责</t>
  </si>
  <si>
    <t>E、各类安全责任的考核标准，以及奖惩措施</t>
  </si>
  <si>
    <t>57、企业安全生产教育培训包括岗前培训和日常培训，培训至少应包括（ ）。</t>
  </si>
  <si>
    <t>A、有关安全法律、法规、规章及标准</t>
  </si>
  <si>
    <t>B、企业安全生产管理制度</t>
  </si>
  <si>
    <t>C、安全操作规范或规程</t>
  </si>
  <si>
    <t>D、典型事故案例的警示教育</t>
  </si>
  <si>
    <t>E、应急处置知识和演练</t>
  </si>
  <si>
    <t>58、安全生产管理人员应该具有（  ）的能力。</t>
  </si>
  <si>
    <t>A、正确分析、判断和处理安全管理中多种问题</t>
  </si>
  <si>
    <t>B、较强的口头和文字表达</t>
  </si>
  <si>
    <t>C、对意外和突发事故及时果断采取相应对策和应变协调</t>
  </si>
  <si>
    <t>D、较强的内外事物沟通</t>
  </si>
  <si>
    <t>E、较强的组织领导和执行</t>
  </si>
  <si>
    <t>59、重大责任事故罪的构成要件包括（  ）。</t>
  </si>
  <si>
    <t>A、犯罪主体为一般主体</t>
  </si>
  <si>
    <t>B、主观方面表现为过失</t>
  </si>
  <si>
    <t>C、本罪侵犯的内容是公共安全</t>
  </si>
  <si>
    <t>D、本罪侵犯的客体是生产、作业的安全</t>
  </si>
  <si>
    <t>E、客观方面表现为在生产、作业中违反有关安全生产的规定，因而发生重大伤亡事故或者造成其他严重后果的行为</t>
  </si>
  <si>
    <t>60、消防工作贯彻预防为主、防消结合的方针，按照（  ）的原则，实行消防安全责任制，建立健全社会化的消防工作网络。</t>
  </si>
  <si>
    <t>A、社会监督</t>
  </si>
  <si>
    <t>B、政府统一领导</t>
  </si>
  <si>
    <t>C、部门依法监管</t>
  </si>
  <si>
    <t>D、单位全面负责</t>
  </si>
  <si>
    <t>E、公民积极参与</t>
  </si>
  <si>
    <t>61、安全生产隐患具体包括（  ）。</t>
  </si>
  <si>
    <t>A、人的不安全行为</t>
  </si>
  <si>
    <t>B、物的不安全状态</t>
  </si>
  <si>
    <t>C、场所的不安全因素</t>
  </si>
  <si>
    <t>D、管理上的缺陷</t>
  </si>
  <si>
    <t>E、安全技术水平的落后</t>
  </si>
  <si>
    <t>62、安全生产管理人员在制定安全生产责任制时应注意文件格式，文件格式包括（ ）。</t>
  </si>
  <si>
    <t>A、封面</t>
  </si>
  <si>
    <t>B、目录</t>
  </si>
  <si>
    <t>C、责任内容</t>
  </si>
  <si>
    <t>D、安全会议记录</t>
  </si>
  <si>
    <t>E、附件</t>
  </si>
  <si>
    <t>63、企业应当履行的消防安全职责有（  ）。</t>
  </si>
  <si>
    <t>A、落实消防安全责任制，制定消防安全制度和操作规程，制定灭火和应急疏散预案</t>
  </si>
  <si>
    <t>B、按标准配置消防设施、器材，设置消防安全标志，并定期组织检验、维修，确保完好有效</t>
  </si>
  <si>
    <t>C、对建筑消防设施每年至少进行一次全面检测，确保完好有效，检测记录应当完整准确，存档备查</t>
  </si>
  <si>
    <t>D、保障疏散通道、安全出口、消防车通道畅通，保证防火防烟分区、防火间距符合消防技术标准</t>
  </si>
  <si>
    <t>E、组织防火检查，及时消除火灾隐患；组织有针对性的消防演练</t>
  </si>
  <si>
    <t>64、以下属于生产安全事故调查报告内容的有（  ）。</t>
  </si>
  <si>
    <t>A、事故发生单位财务情况</t>
  </si>
  <si>
    <t>C、事故造成的人员伤亡和直接经济损失</t>
  </si>
  <si>
    <t>E、事故责任的认定以及对事故责任者的处理建议</t>
  </si>
  <si>
    <t>65、对城市轨道交通运营单位而言，负有安全生产监督管理职责的部门有（ ）。</t>
  </si>
  <si>
    <t>B、公安交通安全管理部门</t>
  </si>
  <si>
    <t>C、城市轨道交通运营主管部门</t>
  </si>
  <si>
    <t>E、社会保障和人力资源管理部门</t>
  </si>
  <si>
    <t>66、安全生产检查的内容包括软件系统和硬件系统，硬件系统主要是（  ）。</t>
  </si>
  <si>
    <t>A、查生产设备</t>
  </si>
  <si>
    <t>B、查辅助设备</t>
  </si>
  <si>
    <t>C、查安全设施</t>
  </si>
  <si>
    <t>D、查事故处理</t>
  </si>
  <si>
    <t>E、查作业环境</t>
  </si>
  <si>
    <t>67、依据《安全生产培训管理办法》，城市轨道交通运营单位应当如实记录从业人员安全教育培训情况并建档备查。不如实填写安全教育记录的情形包括（  ）。</t>
  </si>
  <si>
    <t>A、安全教育记录上有培训时间、内容、参加人员但无考核结果的</t>
  </si>
  <si>
    <t>B、没有进行安全培训，却伪造安全教育记录的</t>
  </si>
  <si>
    <t>C、安全教育记录上有培训时间和参加人员，但无培训内容和考核结果的</t>
  </si>
  <si>
    <t>D、安全教育记录上仅有培训时间和内容</t>
  </si>
  <si>
    <t>68、需注销安全考核证明的情形包括（  ）。</t>
  </si>
  <si>
    <t>A、退休</t>
  </si>
  <si>
    <t>B、去世</t>
  </si>
  <si>
    <t>C、不在岗</t>
  </si>
  <si>
    <t>D、与原公司解除劳动合同</t>
  </si>
  <si>
    <t>E、安全考核证明到期</t>
  </si>
  <si>
    <t>69、城市轨道交通运营单位使用与存储有毒、易燃、易爆物品和粉尘、腐蚀剂、污染物、压力容器等，均应具备相应的安全防护措施和设施，安全防护设施应有明显的（  ）。</t>
  </si>
  <si>
    <t>A、发光标志</t>
  </si>
  <si>
    <t>B、发声设备</t>
  </si>
  <si>
    <t>C、警示标志</t>
  </si>
  <si>
    <t>D、禁令标志</t>
  </si>
  <si>
    <t>E、辅助标志</t>
  </si>
  <si>
    <t>【正确答案】CD</t>
  </si>
  <si>
    <t>70、从业人员安全生产信用管理分为（  ）类型。</t>
  </si>
  <si>
    <t>A、企业主要负责人</t>
  </si>
  <si>
    <t>B、主要技术负责人</t>
  </si>
  <si>
    <t>C、财务部门负责人</t>
  </si>
  <si>
    <t>E、必须依法依规具有有关行业从业资格的人员</t>
  </si>
  <si>
    <t>71、下列选项中，属于城市轨道交通运营单位承担安全生产主体责任主要内涵的是（  ）。</t>
  </si>
  <si>
    <t>A、依法组织从业人员参加安全生产教育和培训</t>
  </si>
  <si>
    <t>B、依法建立安全生产管理机构</t>
  </si>
  <si>
    <t>C、预防和减少作业场所职业危害</t>
  </si>
  <si>
    <t>D、统一协调管理承包、承租单位的生产经营工作</t>
  </si>
  <si>
    <t>E、为从业人员缴纳工伤保险费</t>
  </si>
  <si>
    <t>72、安全生产管理人员未履行《安全生产法》规定的安全生产管理职责，应承担的法律责任包括（  ）。</t>
  </si>
  <si>
    <t>B、导致发生安全生产事故的，暂停或者吊销其与安全生产有关的资格，并处上一年年收入百分之二十以上百分之五十以下的罚款</t>
  </si>
  <si>
    <t>C、导致发生较大安全生产事故的，处以上一年年收入20%的罚款</t>
  </si>
  <si>
    <t>D、导致发生重大安全生产事故的，处以上一年年收入40%的罚款</t>
  </si>
  <si>
    <t>E、导致发生安全生产事故并构成犯罪的，依照刑法有关规定追究刑事责任</t>
  </si>
  <si>
    <t>73、安全生产管理制度一般包括（  ）等制度。</t>
  </si>
  <si>
    <t>A、组织机构管理制度</t>
  </si>
  <si>
    <t>B、综合安全管理制度</t>
  </si>
  <si>
    <t>C、人员安全管理制度</t>
  </si>
  <si>
    <t>D、设备设施安全管理制度</t>
  </si>
  <si>
    <t>E、环境安全管理制度</t>
  </si>
  <si>
    <t>74、海因里希法则是安全管理的基本法则，它揭示的安全管理共性规律，包括（  ）。</t>
  </si>
  <si>
    <t>A、碰撞、物体打击等使人员受到伤害的事件是典型的事故</t>
  </si>
  <si>
    <t>B、安全事故的发生会经历多个环节，环环相扣，任何一个中间环节起到了预防作用，事故就能避免</t>
  </si>
  <si>
    <t>C、物的不安全状态是造成事故的直接原因</t>
  </si>
  <si>
    <t>D、只有重视消除轻微事故，才能防止轻伤和重伤事故，否则发生大的事故只是时间问题</t>
  </si>
  <si>
    <t>E、一件特别重大事故背后必有29件较大事故和300件一般事故的潜在隐患</t>
  </si>
  <si>
    <t>75、专项排查是城市轨道交通运营单位在一定范围、领域组织开展的针对特定隐患的排查，可与运营单位（  ）等工作结合开展。</t>
  </si>
  <si>
    <t>A、专项检查</t>
  </si>
  <si>
    <t>B、安全评估</t>
  </si>
  <si>
    <t>C、季节性检查</t>
  </si>
  <si>
    <t>D、关键时期检查</t>
  </si>
  <si>
    <t>E、日常检查</t>
  </si>
  <si>
    <t>76、安全检查对象的确定应本着突出重点的原则，对于（  ）的生产系统、部位、装置、设备等应加强检查。</t>
  </si>
  <si>
    <t>A、故障率高</t>
  </si>
  <si>
    <t>B、危险性大</t>
  </si>
  <si>
    <t>C、易发事故</t>
  </si>
  <si>
    <t>D、事故危害大</t>
  </si>
  <si>
    <t>E、维修成本高</t>
  </si>
  <si>
    <t>77、城市轨道交通应当在（  ）范围设置控制保护区。</t>
  </si>
  <si>
    <t>A、在通风口、车站出入口50m内</t>
  </si>
  <si>
    <t>B、在地面或者高架线路两侧各100m内</t>
  </si>
  <si>
    <t>C、地下车站与隧道周边外侧50m内</t>
  </si>
  <si>
    <t>D、地面和高架车站以及线路轨道外边线外侧30m内</t>
  </si>
  <si>
    <t>E、出入口、通风亭、变电站等建筑物、构筑物外边线外侧10m内</t>
  </si>
  <si>
    <t>78、构成对城市轨道交通公共安全的主要威胁有（  ）。</t>
  </si>
  <si>
    <t>A、地铁火灾</t>
  </si>
  <si>
    <t>B、阻碍运营事件</t>
  </si>
  <si>
    <t>C、恐怖暴力袭击</t>
  </si>
  <si>
    <t>D、有毒、有害的生物或气体的侵害</t>
  </si>
  <si>
    <t>E、自然灾害和其他意外因素的侵害</t>
  </si>
  <si>
    <t>79、在城市轨道交通保护区内进行（  ）作业的，作业单位应当制定安全防护方案，经运营单位同意后，依法办理相关手续并对作业影响区域进行动态监测。</t>
  </si>
  <si>
    <t>A、新建、改建、扩建或者拆除建（构）筑物</t>
  </si>
  <si>
    <t>B、挖掘、爆破、打井、钻探、灌浆、喷锚、地下顶进作业</t>
  </si>
  <si>
    <t>C、敷设或者搭架管线、吊装等架空作业</t>
  </si>
  <si>
    <t>D、取土、采石、采砂、疏浚河道；大面积增加或者减少建（构）筑物载荷的活动</t>
  </si>
  <si>
    <t>E、电焊、气焊和使用明火等具有火灾危险作业</t>
  </si>
  <si>
    <t>80、城市轨道交通运营单位有（  ）行为之一的，由城市轨道交通运营主管部门责令限期改正；逾期未改正的，处以5000元以上3万元以下的罚款，并可对其主要负责人处以1万元以下的罚款。</t>
  </si>
  <si>
    <t>A、未全程参与试运行</t>
  </si>
  <si>
    <t>B、未按照相关标准对从业人员进行技能培训教育</t>
  </si>
  <si>
    <t>C、未按规定向乘客提供运营服务和安全应急等信息</t>
  </si>
  <si>
    <t>D、未建立投诉受理制度，或者未及时处理乘客投诉并将处理结果告知乘客</t>
  </si>
  <si>
    <t>E、列车驾驶员、行车调度员、行车值班员、信号工、通信工等重点岗位从业人员未经考核上岗</t>
  </si>
  <si>
    <t>81、城市轨道交通运营单位应当对（  ）等重点岗位人员进行安全背景审查。</t>
  </si>
  <si>
    <t>A、列车驾驶员</t>
  </si>
  <si>
    <t>B、行车调度员</t>
  </si>
  <si>
    <t>C、行车值班员</t>
  </si>
  <si>
    <t>D、信号工</t>
  </si>
  <si>
    <t>E、通信工</t>
  </si>
  <si>
    <t>82、城市轨道交通运营单位应当建立健全运营设施设备（  ）制度和技术管理体系，并报城市轨道交通运营主管部门备案。</t>
  </si>
  <si>
    <t>A、定期检查</t>
  </si>
  <si>
    <t>B、检测评估</t>
  </si>
  <si>
    <t>E、使用登记</t>
  </si>
  <si>
    <t>83、高架线路桥下的空间使用可能危害运营安全的，由城市轨道交通运营主管部门（  ）。</t>
  </si>
  <si>
    <t>A、责令相关责任人和单位限期改正、消除影响</t>
  </si>
  <si>
    <t>B、逾期未改正的，可以对个人处以5000元以下的罚款</t>
  </si>
  <si>
    <t>C、逾期未改正的，可以对单位处以3万元以下的罚款</t>
  </si>
  <si>
    <t>D、造成损失的，依法承担赔偿责任</t>
  </si>
  <si>
    <t>E、情节严重构成犯罪的，依法追究刑事责任</t>
  </si>
  <si>
    <t>84、城市轨道交通的（  ）严禁吸烟和使用明火。</t>
  </si>
  <si>
    <t>A、车站站厅</t>
  </si>
  <si>
    <t>B、车站站台</t>
  </si>
  <si>
    <t>C、列车车厢</t>
  </si>
  <si>
    <t>D、管理用房</t>
  </si>
  <si>
    <t>E、隧道内</t>
  </si>
  <si>
    <t>85、在城市轨道交通的（  ）应张贴“严禁吸烟”标志。</t>
  </si>
  <si>
    <t>86、城市轨道交通各级配电设备应安装完善的（  ）等保护电路和报警装置。</t>
  </si>
  <si>
    <t>A、过负荷</t>
  </si>
  <si>
    <t>B、欠负荷</t>
  </si>
  <si>
    <t>C、过压</t>
  </si>
  <si>
    <t>D、欠压</t>
  </si>
  <si>
    <t>E、漏电</t>
  </si>
  <si>
    <t>87、城市轨道交通列车应急设备主要包括（  ）等。</t>
  </si>
  <si>
    <t>A、应急疏散门</t>
  </si>
  <si>
    <t>B、紧急报警装置</t>
  </si>
  <si>
    <t>C、通风装置</t>
  </si>
  <si>
    <t>D、紧急开门装置</t>
  </si>
  <si>
    <t>E、灭火器</t>
  </si>
  <si>
    <t>88、城市轨道交通车站机电设备应急装置主要有（  ）等。</t>
  </si>
  <si>
    <t>A、火灾紧急报警器</t>
  </si>
  <si>
    <t>B、自动扶梯紧停装置</t>
  </si>
  <si>
    <t>C、紧急停车按钮</t>
  </si>
  <si>
    <t>D、屏蔽门紧急开关</t>
  </si>
  <si>
    <t>89、禁止（  ）等危害城市轨道交通运营设施设备安全的行为。</t>
  </si>
  <si>
    <t>A、损坏隧道、轨道、路基、高架、车站、通风亭、冷却塔、变电站、管线、护栏护网等设施</t>
  </si>
  <si>
    <t>B、损坏车辆、机电、电缆、自动售检票等设备，干扰通信信号、视频监控设备等系统</t>
  </si>
  <si>
    <t>C、擅自在高架桥梁及附属结构上钻孔打眼，搭设电线或者其他承力绳索，设置附着物</t>
  </si>
  <si>
    <t>D、排队上下车</t>
  </si>
  <si>
    <t>E、损坏、移动、遮盖安全标志、监测设施以及安全防护设备</t>
  </si>
  <si>
    <t>90、禁止（  ）等危害或者可能危害城市轨道交通运营安全的行为。</t>
  </si>
  <si>
    <t>A、拦截列车</t>
  </si>
  <si>
    <t>B、强行上下车</t>
  </si>
  <si>
    <t>C、擅自进入隧道、轨道或者其他禁入区域</t>
  </si>
  <si>
    <t>D、在紧急状态下动用紧急或者安全装置</t>
  </si>
  <si>
    <t>E、在出入口、通风亭、变电站、冷却塔周边躺卧、留宿、堆放和晾晒物品</t>
  </si>
  <si>
    <t>91、城市轨道交通按运能范围、车辆类型及主要技术特征可分为有轨电车、地铁、（  ）。</t>
  </si>
  <si>
    <t>A、轻轨</t>
  </si>
  <si>
    <t>B、市郊铁路</t>
  </si>
  <si>
    <t>C、单轨道交通</t>
  </si>
  <si>
    <t>D、新交通系统</t>
  </si>
  <si>
    <t>E、磁悬浮交通</t>
  </si>
  <si>
    <t>92、《辽宁省交通运输厅安全生产专项整治行动三年实施方案》重点任务清单规定企业必须落实（ ）。</t>
  </si>
  <si>
    <t>A、培训教育主体责任</t>
  </si>
  <si>
    <t>B、隐患排查治理和风险防控制度</t>
  </si>
  <si>
    <t>C、动态监管主体责任</t>
  </si>
  <si>
    <t>D、安全生产主体责任</t>
  </si>
  <si>
    <t>E、企业内部管理制度</t>
  </si>
  <si>
    <t>93、根据《辽宁省生产安全事故责任追究和整改措施落实情况评估暂行办法》，评估报告应当包括（  ）。</t>
  </si>
  <si>
    <t>A、评估工作组织及开展情况</t>
  </si>
  <si>
    <t>B、事故相关材料归档、备案及公布的情况</t>
  </si>
  <si>
    <t>C、事故相关责任单位、责任人员处理意见的落实情况</t>
  </si>
  <si>
    <t>D、事故相关责任单位事故防范和整改措施落实情况</t>
  </si>
  <si>
    <t>E、评估组评估意见</t>
  </si>
  <si>
    <t>94、《辽宁省安全生产条例》规定，发生生产安全事故、造成人员伤害需要抢救治疗的，事故发生单位应当及时组织抢救治疗并支付（  ）等费用，并依法予以赔偿。</t>
  </si>
  <si>
    <t>A、医疗</t>
  </si>
  <si>
    <t>B、事故救援</t>
  </si>
  <si>
    <t>C、善后处理</t>
  </si>
  <si>
    <t>D、险情处置</t>
  </si>
  <si>
    <t>E、护理</t>
  </si>
  <si>
    <t>95、运营分公司新员工办理入职手续后，一级安全教育由人力资源办公室负责组织，安全保卫办公室负责安排讲师培训，培训时间不得少于 8 学时，培训主要内容包括（ ）。</t>
  </si>
  <si>
    <t>A、国家安全生产法律及相关规定</t>
  </si>
  <si>
    <t>B、公司安全生产规章制度，安全生产工作概况</t>
  </si>
  <si>
    <t>C、员工的安全生产权利与义务</t>
  </si>
  <si>
    <t>D、讲解劳动保护的意义、任务、内容和其重要性等职业卫生相关知识</t>
  </si>
  <si>
    <t>E、介绍行业及本公司典型事故案例和经验教训</t>
  </si>
  <si>
    <t>96、 企业应在（  ）投产或投用前，组织编制新的操作规程。</t>
  </si>
  <si>
    <t>97、 生产现场管理是一个复杂的系统工程。开展现场管理工作，常见做法可分为哪3个阶段（  ）。</t>
  </si>
  <si>
    <t>A．制定计划</t>
  </si>
  <si>
    <t>B．治理整顿</t>
  </si>
  <si>
    <t>C．专业到位</t>
  </si>
  <si>
    <t>D．优化提高</t>
  </si>
  <si>
    <t>E．总结经验</t>
  </si>
  <si>
    <t>98、 安全生产事故隐患排查的方法除了定期安全检查还有哪些？（  ）</t>
  </si>
  <si>
    <t>A．经常性安全检查</t>
  </si>
  <si>
    <t>B．季节性及节假日前安全检查</t>
  </si>
  <si>
    <t>C．专业性安全检查</t>
  </si>
  <si>
    <t>D．综合性安全检查</t>
  </si>
  <si>
    <t>E．不定期的职工代表巡视安全检查</t>
  </si>
  <si>
    <t>99、 构建事故预警机制需要遵循（  ）原则</t>
  </si>
  <si>
    <t>A．及时性原则</t>
  </si>
  <si>
    <t>B．全面性原则</t>
  </si>
  <si>
    <t>C．高效性原则</t>
  </si>
  <si>
    <t>D．引导性原则</t>
  </si>
  <si>
    <t>E．针对性原则</t>
  </si>
  <si>
    <t>100、 事故应急救援的基本任务是（    ）</t>
  </si>
  <si>
    <t>A．立即组织营救受害人员，组织撤离或者采取其耸措施保护危害区域内的其他人员。</t>
  </si>
  <si>
    <t>B．迅速控制事态，并对事故造成的危害进行检测、监测，测定事故诉危害区域、危害性质及危害程度。</t>
  </si>
  <si>
    <t>C．消除危害后果 ，做好现场恢复。</t>
  </si>
  <si>
    <t>D．查清事故原因，评估危害程度。</t>
  </si>
  <si>
    <t>E．教育广大群众，杜绝再次发生。</t>
  </si>
  <si>
    <t>A、正确</t>
  </si>
  <si>
    <t>B、错误</t>
  </si>
  <si>
    <t>2、在生产安全事故发生后，负有报告职责的人员不报或者谎报事故情况，贻误事故抢救，情节严重的，处三年以下有期徒刑或者拘役。（ ）</t>
  </si>
  <si>
    <t>3、消防安全重点单位还应当建立消防档案，确定消防安全重点部位，设置防火标志，实行严格管理。（ ）</t>
  </si>
  <si>
    <t>4、按照社会危害程度、影响范围等因素，自然灾害、事故灾难、公共卫生事件分为特别重大、重大、较大和一般四级。（ ）</t>
  </si>
  <si>
    <t>5、有关单位和人员报送、报告突发事件信息，应当做到及时、客观、真实，不得迟报、谎报、瞒报、漏报。（ ）</t>
  </si>
  <si>
    <t>6、根据《突发事件应对法》有关要求，所有单位应定期检查本单位各项安全防范措施的落实情况，及时消除事故隐患。（ ）</t>
  </si>
  <si>
    <t>7、突发事件，是指突然发生，造成或者可能造成严重社会危害，需要采取应急处置措施予以应对的自然灾害、事故灾难、公共卫生事件和社会安全事件。（ ）</t>
  </si>
  <si>
    <t>8、根据《中共中央国务院关于推进安全生产领域改革发展的意见》规定，企业实行全员安全生产责任制度，法定代表人和主要技术负责人为安全生产第一责任人。（ ）</t>
  </si>
  <si>
    <t>9、依据相关规定，企业应建立内部事故调查和处理制度，按照有关规定、行业标准，将造成人员伤亡（轻伤、重伤、死亡等人身伤害和急性中毒）和财产损失的事故纳入事故调查和处理范畴。（ ）</t>
  </si>
  <si>
    <t>10、事故调查组应当自事故发生之日起60日内提交事故调查报告。（ ）</t>
  </si>
  <si>
    <t>11、对于特别重大事故、重大事故应逐级上报至省、自治区、直辖市人民政府应急管理部门。（ ）</t>
  </si>
  <si>
    <t>12、《中共中央国务院关于推进安全生产领域改革发展的意见》明确，要强化企业预防措施，建立健全隐患排查治理制度、重大隐患治理情况向负有安全生产监督管理职责的部门和企业职代会“双报告”制度，实行自查自改自报闭环管理。（ ）</t>
  </si>
  <si>
    <t>13、根据《生产安全事故报告和调查处理条例》的相关规定，重大事故、较大事故、一般事故分别由事故发生地省级人民政府、设区的市级人民政府、县级人民政府负责调查。（ ）</t>
  </si>
  <si>
    <t>14、隐患按等级划分可分为重大隐患、较大隐患、一般隐患和较小隐患四个等级。（ ）</t>
  </si>
  <si>
    <t>15、生产经营单位应当保证事故隐患排查治理所需的资金，建立资金使用专项制度。（ ）</t>
  </si>
  <si>
    <t>16、特种设备使用单位对其使用的特种设备不能自行检测和维护保养，须由生产厂家指派专人完成相关工作。（ ）</t>
  </si>
  <si>
    <t>17、企业党办、宣传、团委等非业务部门不承担安全生产责任，所以不需要签订安全生产责任书。（ ）</t>
  </si>
  <si>
    <t>18、企业使用被派遣劳动者的，在安全生产管理中应当将被派遣劳动者与本单位从业人员分别单独管理。（ ）</t>
  </si>
  <si>
    <t>19、依据相关法规，企业既要为安全生产管理人员依法履行职责提供便利，同时也要督促其依法履行职责。（ ）</t>
  </si>
  <si>
    <t>20、企业自行组织的安全生产检查，在整改措施计划完成以后，安全管理部门应组织有关人员进行验收。（ ）</t>
  </si>
  <si>
    <t>21、未经安全生产教育和培训合格的从业人员，可以临时上岗作业。（ ）</t>
  </si>
  <si>
    <t>22、企业委托符合规定的机构提供安全生产技术、管理服务的，保证安全生产的责任仍由本单位负责。（ ）</t>
  </si>
  <si>
    <t>23、生产安全事故的发生会经历多个环节，环环相扣，任何一个中间环节起到了预防作用，事故就能避免。（ ）</t>
  </si>
  <si>
    <t>24、企业应按照“企业提取、政府监管、 确保需要、规范使用”的原则，足额提取安全生产费用，单独核算，按规定范围安排使用。（ ）</t>
  </si>
  <si>
    <t>25、根据新技术、新设备投入使用对安全生产条件形成的变化，开展针对性的隐患排查属于隐患日常排查。（ ）</t>
  </si>
  <si>
    <t>26、轨迹交叉论认为，为了有效地防止事故发生，必须同时采取措施消除人的不安全行为和物的不安全状态。（ ）</t>
  </si>
  <si>
    <t>27、城市轨道交通新线投入初期运营和正式运营时，运营单位应同步组织开展风险全面辨识。（ ）</t>
  </si>
  <si>
    <t>28、特种设备使用单位应当在特种设备投入使用前或者投入使用后六十日内，向负责特种设备安全监督管理的部门办理使用登记，取得使用登记证书。（ ）</t>
  </si>
  <si>
    <t>29、事故调查报告不包括对事故责任人的处罚决定。（ ）</t>
  </si>
  <si>
    <t>30、城市轨道交通运营单位每半年对所辖线路开展一次风险全面辨识，持续发现未知安全风险，并及时更新风险数据库。（ ）</t>
  </si>
  <si>
    <t>31、特种设备使用单位及其技术负责人对其使用的特种设备安全负责。（ ）</t>
  </si>
  <si>
    <t>32、综合演练是指根据情景事件要素，按照应急预案开展检验预警、应急响应、指挥与协调、 现场处置与救援、保障与恢复等应急行动和应对措施的全部应急功能的演练活动。（ ）</t>
  </si>
  <si>
    <t>33、应急专项演练是指根据情景事件要素，按照应急预案开展检验某项或数项应对措施或应急行动的部分应急功能的演练活动。（ ）</t>
  </si>
  <si>
    <t>34、在周围环境发生变化,形成新的重大危险源情况下不一定要及时修订应急预案，但需要进行风险源备案。（ ）</t>
  </si>
  <si>
    <t>35、企业应当制订本单位的应急预案演练计划，根据本单位的事故预防重点，每年至少组织一次专项应急预案演练，每半年至少组织一次现场处置方案演练。（ ）</t>
  </si>
  <si>
    <t>36、事故发生单位应当认真吸取事故教训，落实防范和整改措施，防止事故再次发生。防范和整改措施的落实情况应当接受工会和职工的监督。（ ）</t>
  </si>
  <si>
    <t>37、情况紧急时，事故现场有关人员可以直接向事故发生地县级以上人民政府应急管理部门和负有安全生产监督管理职责的有关部门报告。（ ）</t>
  </si>
  <si>
    <t>38、城市轨道交通运营单位应按照“分级管控”原则建立健全风险管控工作机制。（ ）</t>
  </si>
  <si>
    <t>39、企业对本单位安全生产和职业健康工作负全面责任，要严格履行安全生产法定责任，建立健全自我约束、持续改进的内生机制。（ ）</t>
  </si>
  <si>
    <t>40、事故调查组可以聘请有关专家参与调查。（ ）</t>
  </si>
  <si>
    <t>41、城市轨道交通运营单位应当根据关键岗位的特点，分类制定安全生产操作规程，推行安全生产标准化作业。（ ）</t>
  </si>
  <si>
    <t>42、事故报告应当及时、准确、完整，任何单位对事故不得迟报、漏报、谎报或者瞒报。（ ）</t>
  </si>
  <si>
    <t>43、事故发生后，事故现场有关人员应当立即且只能向本单位负责人报告。（ ）</t>
  </si>
  <si>
    <t>44、《生产安全事故报告和调查处理条例》规定，重大事故逐级上报至省、自治区、直辖市人民政府应急管理部门和负有安全生产监督管理职责的有关部门。（ ）</t>
  </si>
  <si>
    <t>45、对从事高毒、粉尘等危险作业的劳动者应及时开展职业危害检测，防止和减少职业危害出现。（ ）</t>
  </si>
  <si>
    <t>46、特种设备安全工作应当坚持安全第一、预防为主、节能环保、综合治理的原则。（ ）</t>
  </si>
  <si>
    <t>47、安全生产工作要坚持源头防范的原则，构建风险分级管控和隐患排查治理双重预防工作机制，严防风险演变、隐患升级导致生产安全事故发生。（ ）</t>
  </si>
  <si>
    <t>48、犯重大责任事故罪，情节特别恶劣的，处三年以上七年以下有期徒刑。（ ）</t>
  </si>
  <si>
    <t>49、对遭受或者可能遭受急性职业病危害的员工，城市轨道交通运营单位应当及时组织救治、进行健康检查和医学观察，所需费用由企业和员工共同承担。（ ）</t>
  </si>
  <si>
    <t>50、消防工作贯彻预防为主、防消结合的方针。（ ）</t>
  </si>
  <si>
    <t>52、城市轨道交通运营单位应视情参加工伤保险。（ ）</t>
  </si>
  <si>
    <t>53、员工在上下班途中，受到非本人主要责任的交通事故不应认定为工伤。（ ）</t>
  </si>
  <si>
    <t>54、在工作时间和工作岗位，突发疾病在48小时之内经抢救无效死亡的视同工伤。（ ）</t>
  </si>
  <si>
    <t>55、城市轨道交通运营单位应建立职业病危害项目申报制度。（ ）</t>
  </si>
  <si>
    <t>56、根据《职业病防治法》，订立或者变更劳动合同时，未告知劳动者职业病危害真实情况的，处二万元以上五万元以下的罚款。（ ）</t>
  </si>
  <si>
    <t>57、城市轨道交通运营单位员工职业健康检查费用由员工承担。（ ）</t>
  </si>
  <si>
    <t>58、建立纵向到底的全员安全生产责任制，是指从本单位的主要负责人一直到岗位工人分成相应的层级，然后结合本单位的工作实际，对不同层级的人员在安全生产中应承担的职责作出规定。（ ）</t>
  </si>
  <si>
    <t>59、一般隐患整改完成后，由城市轨道交通运营单位安全生产管理人员复核确认销号。（ ）</t>
  </si>
  <si>
    <t>60、城市轨道交通运营单位必须有注册安全工程师从事安全生产管理工作。（ ）</t>
  </si>
  <si>
    <t>61、城市轨道交通运营单位使用被派遣劳动者的，应当由劳务派遣单位负责对被派遣劳动者进行岗位安全操作规程和安全操作技能教育和培训。（ ）</t>
  </si>
  <si>
    <t>62、城市轨道交通运营单位各级领导及员工的全员安全责任制通常通过集体签订安全生产目标责任书的形式予以明确。（ ）</t>
  </si>
  <si>
    <t>63、城市轨道交通运营单位接收中等职业学校、高等学校学生实习的，由学校负责对实习学生进行相应的安全生产教育和培训。（ ）</t>
  </si>
  <si>
    <t>64、城市轨道交通运营单位委托符合规定的机构提供安全生产技术、管理服务的，保证安全生产的责任仍由本单位负责。（ ）</t>
  </si>
  <si>
    <t>65、城市轨道交通运营单位新进从业人员，应当在上岗后3个月内接受必要的安全生产教育和培训考核。（ ）</t>
  </si>
  <si>
    <t>66、重大隐患整改完成后，由运营单位负责人组织验收销号，形成明确验收结论，并于3个工作日内报送城市轨道交通运营主管部门。（ ）</t>
  </si>
  <si>
    <t>67、从事特种作业的劳动者必须经过专门培训并取得特种作业资格。（ ）</t>
  </si>
  <si>
    <t>68、隐患治理方案应自排查出重大隐患之日起20个工作日内报送城市轨道交通运营主管部门。（ ）</t>
  </si>
  <si>
    <t>69、生产经营项目、场所发包或者出租给其他单位的，生产经营单位应当与承包单位、承租单位签订专门的安全生产管理协议。（ ）</t>
  </si>
  <si>
    <t>70、劳务派遣单位应当对被派遣劳动者进行必要的安全生产教育和培训。（ ）</t>
  </si>
  <si>
    <t>71、对企业进行安全生产信用评分时，企业连续3年评为安全生产信用A级的，加100分。（ ）</t>
  </si>
  <si>
    <t>72、对从事有毒有害作业人员应定期进行身体健康检查，提供的劳动防护用品应为经过政府劳动部门安全认证合格的劳动防护用品。（ ）</t>
  </si>
  <si>
    <t>73、安全生产目标是指企业生产管理中在通过分析外部环境和内部条件的基础上，确定企业安全生产所要达到的目标，并采取措施去努力实现目标的活动过程。（ ）</t>
  </si>
  <si>
    <t>74、城市轨道交通运营单位对危险性大的生产设备设施必须取得国家有关部门颁发的许可证后，方可投入运行。（ ）</t>
  </si>
  <si>
    <t>75、隐患排查过程中，发现情况特别紧急的，城市轨道交通运营单位可视情采取人员疏散、停止作业或停用有关设施设备、封锁线路或关闭车站等安全控制措施，确保运营安全。（ ）</t>
  </si>
  <si>
    <t>76、特种设备使用单位应当建立特种设备安全技术档案。（ ）</t>
  </si>
  <si>
    <t>77、国家不鼓励投保特种设备安全责任保险。（ ）</t>
  </si>
  <si>
    <t>78、国家对特种设备实行目录管理。（ ）</t>
  </si>
  <si>
    <t>79、某城市轨道交通运营单位在运营中发生一次事故，死亡1人，重伤2人，则其事故等级为较大事故。（ ）</t>
  </si>
  <si>
    <t>80、事故统计分析报告要求：数据统计准确无误，格式统一；行业术语用词规范；逻辑清晰；事故预测方法科学合理；对策和建议要有针对性和实用性。（ ）</t>
  </si>
  <si>
    <t>81、城市轨道交通运营单位违反《安全生产法》规定，由应急管理部门实施处罚。（ ）</t>
  </si>
  <si>
    <t>82、城市轨道交通运营单位违反《安全生产法》规定，由城市轨道交通运营主管部门实施处罚。（ ）</t>
  </si>
  <si>
    <t>83、安全管理机构是指企业内部设立的专业负责安全生产管理事务的独立部门。（ ）</t>
  </si>
  <si>
    <t>84、城市轨道交通运营主管部门有权监督检查城市轨道交通运营单位执行《安全生产法》情况。（  ）</t>
  </si>
  <si>
    <t>85、应急管理部门是监督检查企业执行《安全生产法》情况的唯一部门。（ ）</t>
  </si>
  <si>
    <t>86、城市轨道交通运营单位必须执行依法制定的保障安全生产的国家标准，视情执行行业标准。（ ）</t>
  </si>
  <si>
    <t>87、城市轨道交通运营单位委托依法设立的机构提供安全生产技术、管理服务的，保证安全生产的责任由委托机构负责。（ ）</t>
  </si>
  <si>
    <t>88、由于安全生产所必需的资金投入不足导致的后果由企业的安全管理人员承担责任。（ ）</t>
  </si>
  <si>
    <t>89、重大危险源，是指长期地或者临时地生产、搬运、使用或者储存危险物品，且危险物品的数量等于或者超过临界量的单元（包括场所和设施）。（ ）</t>
  </si>
  <si>
    <t>90、安全生产管理人员应了解安全生产教育培训档案或台账的记录要求，至少应包括培训时间和地点、授课人及培训内容、参加培训人员、签名考核时间、试卷、答案、成绩及阅卷人。（ ）</t>
  </si>
  <si>
    <t>91、消防安全重点单位是指可能发生火灾以及发生火灾可能造成人身伤亡或财产损失的单位。（ ）</t>
  </si>
  <si>
    <t>92、安全管理人员制定或参与制定的安全生产目标，包括目标设定、目标分解、目标执行和目标监督检查等。（ ）</t>
  </si>
  <si>
    <t>93、城市轨道交通运营单位使用被派遣劳动者的，不必对被派遣劳动者进行岗位安全教育和培训。（ ）</t>
  </si>
  <si>
    <t>94、未经本单位有关负责人同意，其它任何人在任何情况下，都无权决定停止使用特种设备。（ ）</t>
  </si>
  <si>
    <t>95、安全生产责任制是一项最基本的安全生产制度，是其他各项安全规章制度得以切实实施的基本保证。（ ）</t>
  </si>
  <si>
    <t>96、未经安全生产教育和培训合格的从业人员，不得上岗作业。（ ）</t>
  </si>
  <si>
    <t>97、依据《安全生产法》，城市轨道交通运营单位对安全生产监督检查人员的安全检查，应当予以配合，不得拒绝、阻挠。（ ）</t>
  </si>
  <si>
    <t>99、城市轨道交通运营单位应当保证劳动者每周至少休二日。（ ）</t>
  </si>
  <si>
    <t>100、分管安全的企业负责人安全职责包括组织、协调企业各职能部门的安全生产管理工作、组织制定企业各项安全生产规章制度、操作规程及应急预案和事故应急处置、调查及处理建议。（ ）</t>
  </si>
  <si>
    <t>101、扑救有毒、有害物质的火灾时，应做好个体防护，施救者应站在下风方向。（ ）</t>
  </si>
  <si>
    <t>102、用灭火器灭火时，应将灭火器喷管对准火焰中部喷射，由远及近，左右扫射，快速推进。（ ）</t>
  </si>
  <si>
    <t>103、《生产安全事故报告和调查处理条例》规定，火灾事故自发生之日起10日内，事故造成的伤亡人数发生变化的，应当及时补报。（ ）</t>
  </si>
  <si>
    <t>104、严禁转让、出借、转借、抵押、倒卖、私藏或者非法持有民用爆炸物品。（ ）</t>
  </si>
  <si>
    <t>105、城市轨道交通运营单位为员工提供的劳动防护用品须有厂家产品合格证。（ ）</t>
  </si>
  <si>
    <t>106、事故调查组向有关单位和个人了解与事故有关的情况，要求其提供相关文件、资料涉及其内部机密的，有关单位和个人可以拒绝。（ ）</t>
  </si>
  <si>
    <t>107、未经许可，任何单位或者个人不得生产、销售、购买、运输民用爆炸物品，不得从事爆破作业。（ ）</t>
  </si>
  <si>
    <t>108、城市轨道交通运营单位应当将本单位应急装备、应急物资、运力储备和应急队伍的实时情况及时报告所在地交通运输主管部门备案。（ ）</t>
  </si>
  <si>
    <t>109、城市轨道交通运营单位既要为安全生产管理人员依法履行职责提供便利，同时也要督促其依法履行职责。（ ）</t>
  </si>
  <si>
    <t>110、城市轨道交通运营单位自行组织的安全生产检查，在整改措施计划完成以后，安全管理部门应组织有关人员进行验收。（ ）</t>
  </si>
  <si>
    <t>111、城市轨道交通运营单位应当在重大风险所在场所设置明显的安全警示标志，标明重大风险危险特性、可能发生的事件后果、安全防范和应急措施。（ ）</t>
  </si>
  <si>
    <t>112、风险分级管控是对城市轨道交通运营过程中存在的安全生产风险点进行辨识、评估，确定风险等级，采取相应管控措施，实施风险动态管理的活动。（ ）</t>
  </si>
  <si>
    <t>113、城市轨道交通运营单位应当每季、每年对本单位事故隐患排查治理情况进行统计分析，并分别于下一季度15日前和下一年3月1日前向安全监管监察部门和有关部门报送由主要负责人签字的书面统计分析表。（ ）</t>
  </si>
  <si>
    <t>114、依据《特种设备安全法》，城市轨道交通运营单位应配备电梯兼职安全管理人员。（ ）</t>
  </si>
  <si>
    <t>115、城市轨道交通运营单位应当将本单位应急装备、应急物资、运力储备和应急队伍的实时情况及时报所在地城市轨道交通运营主管部门审批。（ ）</t>
  </si>
  <si>
    <t>116、应急处置是指事故发生后，为消除、减少事故危害，防止事故扩大或恶化，最大限度地降低事故造成的损失或危害而采取的救援措施和行动。（ ）</t>
  </si>
  <si>
    <t>117、建立安全生产责任制，应做到与岗位工作性质管理职责协调一致，做到明确、具体，有可操作性。（ ）</t>
  </si>
  <si>
    <t>118、制定企业安全生产目标，应优先考虑企业各部门及每个职工的承担目标能力。目标的高低要有针对性和实现的可能性，以利于各部门及每个职工都能接受，能完成。（ ）</t>
  </si>
  <si>
    <t>119、经常性安全生产检查是指企业根据季节变化，按事故发生的规律对易发生的潜在危险进行预防检查，能及时发现隐患，及时消除，保证生产正常进行。（ ）</t>
  </si>
  <si>
    <t>120、海因里希用轨迹交叉事故致因理论来形象地描述这种事故因果连锁关系。（ ）</t>
  </si>
  <si>
    <t>121、城市轨道交通运营单位应依法落实安全生产隐患排查治理主体责任，做到整改措施、责任、资金、时限和预案“五落实”。（ ）</t>
  </si>
  <si>
    <t>122、依据轨迹交叉事故致因理论的观点，相比消除物的不安全状态而言，消除人的不安全行为是一种更为易行而可靠的减少和预防事故措施。（ ）</t>
  </si>
  <si>
    <t>123、对于较大风险，应由城市轨道交通运营单位班组负责人牵头组织制定管控措施。（ ）</t>
  </si>
  <si>
    <t>124、特种设备使用单位应按安全技术规范的要求，在检验合格有效期届满后一个月内向特种设备检验机构提出定期检验要求。（ ）</t>
  </si>
  <si>
    <t>125、用灭火器灭火时，应将灭火器喷管对准火焰根部喷射，由近及远，左右扫射，快速推进。（ ）</t>
  </si>
  <si>
    <t>126、在事故中直接经济损失1000万元以上5000万元以下为较大事故。（ ）</t>
  </si>
  <si>
    <t>127、城市轨道交通运营单位应当设置安全生产管理机构,配备专职安全生产管理人员。（ ）</t>
  </si>
  <si>
    <t>128、城市轨道交通运营单位工会组织不能介入单位安全生产管理。（ ）</t>
  </si>
  <si>
    <t>129、《生产安全事故报告和调查处理条例》规定事故等级划分为一般事故、较大事故、重大事故和特别重大事故（ ）</t>
  </si>
  <si>
    <t>130、在事故中重伤10到49人为重大事故。（ ）</t>
  </si>
  <si>
    <t>131、企业内部直接关系生产安全的监控设备应当定时开闭，并保存好相关数据、信息。（ ）</t>
  </si>
  <si>
    <t>132、未建立安全风险分级管控制度或者未按照安全风险分级采取相应管控措施的，责令限期改正，处十万元以下的罚款。（ ）</t>
  </si>
  <si>
    <t>133、重大事故隐患排查治理情况未按照规定报告的，责令限期改正，处五万元以下的罚款。（ ）</t>
  </si>
  <si>
    <t>134、生产经营单位发生负有责任的较大事故，且情节特别严重、影响特别恶劣的，应急管理部门可以按照一百万元以上二百万元以下罚款数额的二倍以上五倍以下处以罚款。（ ）</t>
  </si>
  <si>
    <t>135、城市轨道交通运营单位对转岗人员可以不进行岗前培训。（ ）</t>
  </si>
  <si>
    <t>136、城市轨道交通运营单位主要负责人和安全生产管理人员初次安全培训时间不得少于12学时。（ ）</t>
  </si>
  <si>
    <t>137、城市轨道交通运营单位主要负责人和安全生产管理人员每年进行安全培训时间不得少于32学时。（ ）</t>
  </si>
  <si>
    <t>138、城市轨道交通运营单位组织安全教育培训可以自行组织，也可以委托其他远程教育机构进行。（ ）</t>
  </si>
  <si>
    <t>139、安全生产管理制度是指企业和职工在生产活动中共同遵守的安全行为规范和准则。（ ）</t>
  </si>
  <si>
    <t>140、应急救援预案管理制度包括评审、备案、负责人签署发布、宣传与教育和修订与更新等内容。（ ）</t>
  </si>
  <si>
    <t>141、事故案例教育应包括事故经过、事故成因、事故责任（处理）和事故警示等内容。（ ）</t>
  </si>
  <si>
    <t>142、应急预案是指针对可能发生的事故，为保证迅速、有序、有效地开展应急与救援行动，消除或减少事故危害，降低事故造成的损失而预先制订的行动计划或方案。（ ）</t>
  </si>
  <si>
    <t>143、应急响应是指依据事故等级，为迅速、有序地开展应急行动而预先进行的组织、物资准备和应急处置工作部署。（ ）</t>
  </si>
  <si>
    <t>144、专职安全管理人员安全职责包括协助制定、执行企业安全生产管理文件、负责组织安全教育培训与考核、检查和隐患排查、组织应急演练、检查车辆及安全设备、参加事故处理和安全统计等。（ ）</t>
  </si>
  <si>
    <t>145、组织或者参与本单位安全生产教育和培训，是城市轨道交通运营单位安全生产管理人员的工作职责。（ ）</t>
  </si>
  <si>
    <t>146、城市轨道交通是指采用专用轨道导向运行的城市公共客运交通系统。（ ）</t>
  </si>
  <si>
    <t>147、按事件严重性和受影响程度，城市轨道交通运营突发事件分为重大、较大和一般三级。（ ）</t>
  </si>
  <si>
    <t>148、城市轨道交通车站每岗一具逃生面具，随岗配发，随身携带。（ ）</t>
  </si>
  <si>
    <t>149、城市轨道交通列车应具有既独立又相互协调配合的电气、摩擦制动系统。（ ）</t>
  </si>
  <si>
    <t>150、地下车站与隧道周边外侧50m内应当设置控制保护区。（ ）</t>
  </si>
  <si>
    <t>151、城市轨道列车驾驶员离开驾驶岗位连续12个月以上，应重新经过考试，合格后方可继续上岗。（ ）</t>
  </si>
  <si>
    <t>152、城市轨道列车驾驶员上岗后每年应接受不少于80学时的继续教育。（ ）</t>
  </si>
  <si>
    <t>153、城市轨道交通行车调度员每2年参加1次继续教育考试，通过后方可继续从事行车调度工作。（ ）</t>
  </si>
  <si>
    <t>154、城市轨道交通行车值班员应接受不少于300学时的理论知识培训和不少于1个月的岗位技能培训。（ ）</t>
  </si>
  <si>
    <t>155、城市轨道交通安全分为运营安全和公共安全两类。（ ）</t>
  </si>
  <si>
    <t>156、城市轨道交通机电设备设施中的变压器、带油电气设备应不定期巡检和维护。（ ）</t>
  </si>
  <si>
    <t>157、城市轨道交通工作人员对发现有携带易燃易爆化学品的乘客，应责令其出站。（ ）</t>
  </si>
  <si>
    <t>158、对于城市轨道交通车站内无主或无人认领的包裹、行李应就近妥善保管。（ ）</t>
  </si>
  <si>
    <t>159、城市轨道交通运营单位负责城市轨道交通设施的管理和维护，确保其处于安全状态。（ ）</t>
  </si>
  <si>
    <t>160、乘客应急疏散作业不属于城市轨道交通列车驾驶员的专业技能。（ ）</t>
  </si>
  <si>
    <t>161、调度命令执行作业是城市轨道交通列车驾驶员必备的基本技能之一。（ ）</t>
  </si>
  <si>
    <t>162、城市轨道交通运营单位承担城市轨道交通运营安全生产主体责任。（ ）</t>
  </si>
  <si>
    <t>163、城市轨道交通列车驾驶员、行车调度员、行车值班员、信号工、通信工等重点岗位人员考核不合格的，不得从事岗位工作。（ ）</t>
  </si>
  <si>
    <t>164、城市轨道交通列车驾驶员必须取得驾驶员职业准入资格。（ ）</t>
  </si>
  <si>
    <t>165、城市轨道交通列车驾驶员心理测试不合格的，应经心理训练和调整后再上岗。（ ）</t>
  </si>
  <si>
    <t>166、城市轨道交通运营单位应当具有健全的行车管理、客运管理、设施设备管理、人员管理等安全生产管理体系。（ ）</t>
  </si>
  <si>
    <t>167、城市轨道交通运营单位应当具有与运营安全相适应的专业技术人员。（ ）</t>
  </si>
  <si>
    <t>168、城市轨道交通运营单位应当建立网络安全管理制度，严格落实网络安全有关规定和等级保护要求，加强列车运行控制等关键系统信息安全保护。（ ）</t>
  </si>
  <si>
    <t>169、安全生产监督管理部门应定期委托第三方机构组织专家开展城市轨道交通运营期间安全评估工作。（ ）</t>
  </si>
  <si>
    <t>170、城市轨道交通运营单位对于在城市轨道交通保护区内进行取土、采石等作业可能危及运营安全的行为，无权制止，应报告有关部门依法处理。（ ）</t>
  </si>
  <si>
    <t>171、城市轨道交通高架线路桥下空间可以随意使用，运营单位无权干涉。（ ）</t>
  </si>
  <si>
    <t>172、城市轨道交通运营单位组织运营突发事件综合应急预案演练和专项应急预案演练每年至少组织一次。（ ）</t>
  </si>
  <si>
    <t>173、城市轨道交通运营单位应当在车站、车辆等区域的醒目位置设置安全警示标志。（ ）</t>
  </si>
  <si>
    <t>174、城市轨道交通运营突发事件发生后，现场工作人员应当按照各自岗位职责要求开展现场处置，引导乘客快速疏散。（ ）</t>
  </si>
  <si>
    <t>175、城市轨道交通大客流可能影响运营安全时，运营单位应报请上级主管部门同意采取限流、封站、甩站等措施。（ ）</t>
  </si>
  <si>
    <t>176、因社会安全事件危及运营安全时，城市轨道交通运营单位可以暂停部分区段或者全线网的运营。（ ）</t>
  </si>
  <si>
    <t>177、城市轨道交通运营单位采取限流、甩站措施应当及时告知公众，并向城市轨道交通运营主管部门报告。（ ）</t>
  </si>
  <si>
    <t>178、城市轨道交通运营单位采取封站、暂停运营措施应当及时告知公众，并向城市轨道交通运营主管部门报告。（ ）</t>
  </si>
  <si>
    <t>179、城市轨道交通运营单位未按规定向乘客提供安全应急信息且逾期未改的，处以2万元以下的罚款。（ ）</t>
  </si>
  <si>
    <t>180、城市轨道交通企业应当不定期组织运营突发事件应急演练。（ ）</t>
  </si>
  <si>
    <t>181、城市轨道列车驾驶员上岗前应接受不少于300学时的理论知识培训和不少于2个月的岗位技能培训。（ ）</t>
  </si>
  <si>
    <t>182、城市轨道交通运营单位是城市轨道交通运营突发事件应对工作的责任主体。（ ）</t>
  </si>
  <si>
    <t>183、城市轨道交通车站站厅、站台、列车车厢、管理用房和隧道内严禁使用明火。（ ）</t>
  </si>
  <si>
    <t>184、城市轨道交通导致重大人员伤亡和列车中断运营的原因主要在列车、车站和钢轨方面。（ ）</t>
  </si>
  <si>
    <t>185、影响地铁安全运营的外部因素主要来自乘客携带违禁品、自然灾害等。（ ）</t>
  </si>
  <si>
    <t>186、城市轨道交通运营单位在不停运的情况下对城市轨道交通进行扩建、改建和设施改造的，应当制定安全防护方案，并报城市轨道交通主管部门批准。（ ）</t>
  </si>
  <si>
    <t>187、城市轨道交通运营单位要按照有关要求，根据车辆实际技术状态、走行里程、适用时间确定检修周期，制定检修规程。（ ）</t>
  </si>
  <si>
    <t>188、城市轨道交通运营企业要配备专职的安全生产管理人员，并可根据需要配置兼职的安全生产管理人员。（ ）</t>
  </si>
  <si>
    <t>189、城市轨道交通运营单位每5年至8年对各类操作规程、制度进行一次全面复查、修订。（ ）</t>
  </si>
  <si>
    <t>190、城市轨道交通建设单位负责城市轨道交通设施的管理和维护。（ ）</t>
  </si>
  <si>
    <t>191、城市轨道交通列车驾驶员转入不同线路从事驾驶工作前，无需再经过考试。（ ）</t>
  </si>
  <si>
    <t>192、城市轨道交通行车调度员转入不同线路从事调度工作，应经过学习考试。（ ）</t>
  </si>
  <si>
    <t>193、城市轨道交通行车值班员转入不同车站从事行车值班员工作前，无需再经过学习考试。（ ）</t>
  </si>
  <si>
    <t>194、城市轨道交通运营单位每年至少应组织一次全员消防安全培训。（ ）</t>
  </si>
  <si>
    <t>195、根据《辽宁省安全生产条例》，城市轨道交通运营单位必要时可以超过核定的运营能力、强度或者定员进行运营（ ）</t>
  </si>
  <si>
    <t>196、根据《辽宁省安全生产条例》，城市轨道交通运营单位不得安排有职业禁忌的从业人员从事其所禁忌的作业。（ ）</t>
  </si>
  <si>
    <t>197、《辽宁省安全生产条例》规定，禁止以货币或者其他物品代替劳动防护用品。（ ）</t>
  </si>
  <si>
    <t>198、《辽宁省安全生产条例》规定，生产经营单位应当按照规定推进安全生产标准化建设，加强安全生产技术的研发和管理，提高安全生产水平和事故防范能力。（ ）</t>
  </si>
  <si>
    <t>55、下列选项中，（  ）不属于城市轨道交通运营单位安全生产主体责任。</t>
  </si>
  <si>
    <t>61、特种作业操作证有效期为6年，在（  ）范围内有效。</t>
  </si>
  <si>
    <t>62、按照有关规定，企业未对从业人员进行安全教育和培训的，或未如实记录安全生产教育和培训情况的，可处10万元以下罚款，逾期未整改的，处10万元以上20万元以下罚款，对其直接负责的主管人员和其他直接负责的人员处2万元以上5万元以下罚款,直接负责的主管人员和其他直接负责人不包括（ ）。</t>
  </si>
  <si>
    <t>66、城市轨道交通运营单位的（  ）必须具备与城市轨道交通运输相适应的安全运营知识和管理能力。</t>
  </si>
  <si>
    <t>67、职业病是指用人单位的劳动者在职业活动中，因接触（  ）而引起的疾病。</t>
  </si>
  <si>
    <t>90、下列有关开展企业安全生产标准化建设的描述中，错误的是（  ）。</t>
  </si>
  <si>
    <t>91、职业健康管理制度属于企业安全生产制度体系中的（  ）。</t>
  </si>
  <si>
    <t>96、某城市轨道交通运营单位在运营中机车脱轨，造成3人死亡，8人受伤。根据《生产安全事故报告和调查处理条例》，则其事故等级为（  ）事故。</t>
  </si>
  <si>
    <t>134、根据《城市轨道交通运营安全风险分级管控和隐患排查治理管理办法》，新增或更新的风险管控措施应及时修订到本单位的相关管理制度、作业标准或应急预案。其中，重大风险管控措施应在（  ）个月内修订完成。</t>
  </si>
  <si>
    <t>169、城市轨道交通运营单位在安全生产许可证、消防验收报告、安全评价报告、环境影响报告等方面存在的不符合法律法规的问题和缺陷属于（  ）。</t>
  </si>
  <si>
    <t>32、城市轨道交通运营单位对从业人员的安全培训对象，应该包括（  ）。</t>
  </si>
  <si>
    <t>45、城市轨道交通运营单位应当按照城市轨道交通运营主管部门制定的应急预案的有关要求，制订应急培训计划，应急培训计划至少应明确（  ）。</t>
  </si>
  <si>
    <t>E、安全教育记录上仅有参加人员和考核结果</t>
  </si>
  <si>
    <t>51、任何单位发生火灾，必须立即组织力量扑救。邻近单位应当给予支援。（ ）</t>
  </si>
  <si>
    <t>98、任何单位和个人都应当支持、配合事故抢救，并提供一切便利条件。（ ）</t>
  </si>
  <si>
    <t>A、依法建立安全生产管理机构</t>
    <phoneticPr fontId="1" type="noConversion"/>
  </si>
  <si>
    <t>B、建立健全安全生产责任制和各项管理制度</t>
    <phoneticPr fontId="1" type="noConversion"/>
  </si>
  <si>
    <t>C、由劳动行政部门处以罚款</t>
    <phoneticPr fontId="1" type="noConversion"/>
  </si>
  <si>
    <t>D、对劳动者造成损害的承担赔偿责任</t>
    <phoneticPr fontId="1" type="noConversion"/>
  </si>
  <si>
    <t>C、整改时限及节点要求</t>
    <phoneticPr fontId="1" type="noConversion"/>
  </si>
  <si>
    <t>D、应急处置措施</t>
    <phoneticPr fontId="1" type="noConversion"/>
  </si>
  <si>
    <t>C、正确佩戴和使用劳动防护用品</t>
    <phoneticPr fontId="1" type="noConversion"/>
  </si>
  <si>
    <t>D、接受安全生产教育和培训</t>
    <phoneticPr fontId="1" type="noConversion"/>
  </si>
  <si>
    <t>C、养护维修</t>
    <phoneticPr fontId="1" type="noConversion"/>
  </si>
  <si>
    <t>D、更新改造</t>
    <phoneticPr fontId="1" type="noConversion"/>
  </si>
  <si>
    <t>A、新产品</t>
    <phoneticPr fontId="1" type="noConversion"/>
  </si>
  <si>
    <t>E、新职员</t>
    <phoneticPr fontId="1" type="noConversion"/>
  </si>
  <si>
    <t>D、新设备</t>
    <phoneticPr fontId="1" type="noConversion"/>
  </si>
  <si>
    <t>C、新技术</t>
    <phoneticPr fontId="1" type="noConversion"/>
  </si>
  <si>
    <t>B、新工艺</t>
    <phoneticPr fontId="1" type="noConversion"/>
  </si>
  <si>
    <t>199、安全生产费用是指分公司按照规定标准提取，在成本费用中列支，专门用于完善和改进企业安全生产条件的资金。包括：安全检测费、安全宣传教育培训费、安全咨询评价费、应急救援费、职业健康体检费、安全防护用品费、安全设备设施器材费及其他与安全生产直接相关的支出，分公司安全费用，以上年度实际营业收入为计提依据，按照不低于1、5 % 标准平均逐月提取安全费用。（ ）</t>
    <phoneticPr fontId="1" type="noConversion"/>
  </si>
  <si>
    <t>200、运营分公司职业健康管理在公司安全生产委员会的领导下，按法律法规要求开展相关工作，常设办公室为安全保卫办公室。（ ）</t>
    <phoneticPr fontId="1" type="noConversion"/>
  </si>
  <si>
    <t>B、约谈告诫</t>
    <phoneticPr fontId="1" type="noConversion"/>
  </si>
  <si>
    <t>1、安全生产工作实行管行业必须管安全、管业务必须管安全、管生产经营必须管安全，强化和落实生产经营单位的主体责任与政府监管责任，建立生产经营单位负责、职工参与、政府监管、行业自律和社会监督的机制。（ ）</t>
    <phoneticPr fontId="1" type="noConversion"/>
  </si>
  <si>
    <t>右方输入题目</t>
    <phoneticPr fontId="1" type="noConversion"/>
  </si>
  <si>
    <t>题目类型</t>
    <phoneticPr fontId="1" type="noConversion"/>
  </si>
  <si>
    <t>题目</t>
    <phoneticPr fontId="1" type="noConversion"/>
  </si>
  <si>
    <t>单选题</t>
  </si>
  <si>
    <t>A、</t>
    <phoneticPr fontId="1" type="noConversion"/>
  </si>
  <si>
    <t>B、</t>
    <phoneticPr fontId="1" type="noConversion"/>
  </si>
  <si>
    <t>序号</t>
    <phoneticPr fontId="1" type="noConversion"/>
  </si>
  <si>
    <t>选项A</t>
    <phoneticPr fontId="1" type="noConversion"/>
  </si>
  <si>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</si>
  <si>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</si>
  <si>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</si>
  <si>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</si>
  <si>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</si>
  <si>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</si>
  <si>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</si>
  <si>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</si>
  <si>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</si>
  <si>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</si>
  <si>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</si>
  <si>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</si>
  <si>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</si>
  <si>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</si>
  <si>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</si>
  <si>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</si>
  <si>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</si>
  <si>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</si>
  <si>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</si>
  <si>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</si>
  <si>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</si>
  <si>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</si>
  <si>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</si>
  <si>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</si>
  <si>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</si>
  <si>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</si>
  <si>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</si>
  <si>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</si>
  <si>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</si>
  <si>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</si>
  <si>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</si>
  <si>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</si>
  <si>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</si>
  <si>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</si>
  <si>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</si>
  <si>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</si>
  <si>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</si>
  <si>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</si>
  <si>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</si>
  <si>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</si>
  <si>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</si>
  <si>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</si>
  <si>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</si>
  <si>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</si>
  <si>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</si>
  <si>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</si>
  <si>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</si>
  <si>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</si>
  <si>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</si>
  <si>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</si>
  <si>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</si>
  <si>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</si>
  <si>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</si>
  <si>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</si>
  <si>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</si>
  <si>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</si>
  <si>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</si>
  <si>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</si>
  <si>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</si>
  <si>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</si>
  <si>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</si>
  <si>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</si>
  <si>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</si>
  <si>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</si>
  <si>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</si>
  <si>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</si>
  <si>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</si>
  <si>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</si>
  <si>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</si>
  <si>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</si>
  <si>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</si>
  <si>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</si>
  <si>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</si>
  <si>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</si>
  <si>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</si>
  <si>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</si>
  <si>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</si>
  <si>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</si>
  <si>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</si>
  <si>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</si>
  <si>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</si>
  <si>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</si>
  <si>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</si>
  <si>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</si>
  <si>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</si>
  <si>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</si>
  <si>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</si>
  <si>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</si>
  <si>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选项B</t>
    <phoneticPr fontId="1" type="noConversion"/>
  </si>
  <si>
    <t>选项C</t>
    <phoneticPr fontId="1" type="noConversion"/>
  </si>
  <si>
    <t>选项D</t>
    <phoneticPr fontId="1" type="noConversion"/>
  </si>
  <si>
    <t>选项E</t>
    <phoneticPr fontId="1" type="noConversion"/>
  </si>
  <si>
    <t>他是…</t>
    <phoneticPr fontId="1" type="noConversion"/>
  </si>
  <si>
    <t>答案</t>
    <phoneticPr fontId="1" type="noConversion"/>
  </si>
  <si>
    <t>C、</t>
    <phoneticPr fontId="1" type="noConversion"/>
  </si>
  <si>
    <t>D、</t>
    <phoneticPr fontId="1" type="noConversion"/>
  </si>
  <si>
    <t>E、</t>
    <phoneticPr fontId="1" type="noConversion"/>
  </si>
  <si>
    <t>出题是否一致</t>
    <phoneticPr fontId="1" type="noConversion"/>
  </si>
  <si>
    <t>A</t>
    <phoneticPr fontId="1" type="noConversion"/>
  </si>
  <si>
    <t>B</t>
    <phoneticPr fontId="1" type="noConversion"/>
  </si>
  <si>
    <t>C</t>
    <phoneticPr fontId="1" type="noConversion"/>
  </si>
  <si>
    <t>D</t>
    <phoneticPr fontId="1" type="noConversion"/>
  </si>
  <si>
    <t>E</t>
    <phoneticPr fontId="1" type="noConversion"/>
  </si>
  <si>
    <t>转换后答案</t>
    <phoneticPr fontId="1" type="noConversion"/>
  </si>
  <si>
    <t>卷纸自动识别</t>
    <phoneticPr fontId="1" type="noConversion"/>
  </si>
  <si>
    <t>“海因里希安全法则”的意思是当一个企业有300起隐患或违章，</t>
    <phoneticPr fontId="1" type="noConversion"/>
  </si>
  <si>
    <t>A、节能型社会</t>
  </si>
  <si>
    <t>B、节约型社会</t>
  </si>
  <si>
    <t>C、可持续发展型社会</t>
  </si>
  <si>
    <t>D、环境友好型社会</t>
  </si>
  <si>
    <t>A、与其原任职务相当或者低于其原任职务</t>
  </si>
  <si>
    <t>B、与其原任职务相当或者高于其原任职务</t>
  </si>
  <si>
    <t>C、低于其原任职务</t>
  </si>
  <si>
    <t>D、视情况而定</t>
  </si>
  <si>
    <t>A、先警告再开除党籍</t>
  </si>
  <si>
    <t>B、开除党籍</t>
  </si>
  <si>
    <t>C、分别处理</t>
  </si>
  <si>
    <t>D、警告</t>
  </si>
  <si>
    <t>B、40</t>
  </si>
  <si>
    <t>C、50</t>
  </si>
  <si>
    <t>D、30</t>
  </si>
  <si>
    <t>A、批评与自我批评</t>
  </si>
  <si>
    <t>B、民主集中制</t>
  </si>
  <si>
    <t>C、密切联系群众</t>
  </si>
  <si>
    <t>D、国家的执政党</t>
  </si>
  <si>
    <t>A、权力腐败</t>
  </si>
  <si>
    <t>B、脱离群众</t>
  </si>
  <si>
    <t>C、以权谋私</t>
  </si>
  <si>
    <t>D、享乐主义</t>
  </si>
  <si>
    <t>A、充分发扬民主</t>
  </si>
  <si>
    <t>B、尊重群众的意见,按群众的意愿办事</t>
  </si>
  <si>
    <t>C、一切为了群众,一切依靠群众,从群众中来,到群众中去,把党的正确主张变为群众的行动</t>
  </si>
  <si>
    <t>D、让更多的群众参与政治中来</t>
  </si>
  <si>
    <t>A、法治建设</t>
  </si>
  <si>
    <t>B、司法公开</t>
  </si>
  <si>
    <t>C、作风建设</t>
  </si>
  <si>
    <t>D、党纪建设</t>
  </si>
  <si>
    <t>A、社会主义</t>
  </si>
  <si>
    <t>B、共产主义</t>
  </si>
  <si>
    <t>C、社会主义初级阶段</t>
  </si>
  <si>
    <t>D、资本主义</t>
  </si>
  <si>
    <t>A、革命和建设</t>
  </si>
  <si>
    <t>B、建设和改革</t>
  </si>
  <si>
    <t>C、革命和改革</t>
  </si>
  <si>
    <t>D、和平与发展</t>
  </si>
  <si>
    <t>A、社会主义初级阶段</t>
  </si>
  <si>
    <t>B、五位一体</t>
  </si>
  <si>
    <t>C、全面协调可持续的发展</t>
  </si>
  <si>
    <t>D、以经济建设为中心,坚持改革开放</t>
  </si>
  <si>
    <t>A、马克思列宁主义</t>
  </si>
  <si>
    <t>B、毛泽东思想</t>
  </si>
  <si>
    <t>C、邓小平理论</t>
  </si>
  <si>
    <t>D、三个代表重要思想</t>
  </si>
  <si>
    <t>A、科学特色</t>
  </si>
  <si>
    <t>B、先进特色</t>
  </si>
  <si>
    <t>C、时代特色</t>
  </si>
  <si>
    <t>D、思想特色</t>
  </si>
  <si>
    <t>A、递交入党志愿书</t>
  </si>
  <si>
    <t>B、支部大会通过其为预备党员</t>
  </si>
  <si>
    <t>C、预备期满转为正式党员</t>
  </si>
  <si>
    <t>D、列为积极分子之日开始</t>
  </si>
  <si>
    <t>A、严重警告</t>
  </si>
  <si>
    <t>B、记过</t>
  </si>
  <si>
    <t>C、撤销党内职务</t>
  </si>
  <si>
    <t>D、留党察看</t>
  </si>
  <si>
    <t>A、人民日益增长的物质文化需要同落后的社会生产力之间的矛盾</t>
  </si>
  <si>
    <t>B、生产关系不适应生产力的发展</t>
  </si>
  <si>
    <t>C、经济快速发展和民生发展滞后之间的矛盾</t>
  </si>
  <si>
    <t>D、人民日益增长的美好生活需要和不平衡不充分的发展之间的矛盾</t>
  </si>
  <si>
    <t>A、有关党组织批准</t>
  </si>
  <si>
    <t>B、支部大会讨论通过</t>
  </si>
  <si>
    <t>C、支部大会讨论通过和上级党组织批准</t>
  </si>
  <si>
    <t>D、进行公示</t>
  </si>
  <si>
    <t>A、全面建成小康社会</t>
  </si>
  <si>
    <t>B、构建和谐社会</t>
  </si>
  <si>
    <t>C、和平发展</t>
  </si>
  <si>
    <t>D、社会和谐</t>
  </si>
  <si>
    <t>A、坚持创新</t>
  </si>
  <si>
    <t>B、坚持发展</t>
  </si>
  <si>
    <t>C、坚持改革</t>
  </si>
  <si>
    <t>D、坚持开放</t>
  </si>
  <si>
    <t>A、政治核心</t>
  </si>
  <si>
    <t>B、领导带头</t>
  </si>
  <si>
    <t>C、指导思想</t>
  </si>
  <si>
    <t>D、组织决策</t>
  </si>
  <si>
    <t>A、群众基础</t>
  </si>
  <si>
    <t>B、思想基础</t>
  </si>
  <si>
    <t>C、政治基础</t>
  </si>
  <si>
    <t>D、组织基础</t>
  </si>
  <si>
    <t>A、西安事变的和平解决</t>
  </si>
  <si>
    <t>B、中共发表《抗日救国告同胞书》</t>
  </si>
  <si>
    <t>C、国民党公布中共提交的《国共合作宣言》</t>
  </si>
  <si>
    <t>D、</t>
  </si>
  <si>
    <t>A、十二次</t>
  </si>
  <si>
    <t>B、十三次</t>
  </si>
  <si>
    <t>C、十四次</t>
  </si>
  <si>
    <t>D、十五次</t>
  </si>
  <si>
    <t>A、从中国共产党成立到2020年前后</t>
  </si>
  <si>
    <t>B、从中华人民共和国成立到本世纪中叶</t>
  </si>
  <si>
    <t>C、从党的十一届三中全会到2078年前后</t>
  </si>
  <si>
    <t>D、从本世纪开始到2100年前后</t>
  </si>
  <si>
    <t>A、必然要求</t>
  </si>
  <si>
    <t>B、根本原则</t>
  </si>
  <si>
    <t>C、基本立场</t>
  </si>
  <si>
    <t>D、政治基础</t>
  </si>
  <si>
    <t>A、改革开放</t>
  </si>
  <si>
    <t>B、四项基本原则</t>
  </si>
  <si>
    <t>C、以经济建设为中心</t>
  </si>
  <si>
    <t>D、一个中心，两个基本点</t>
  </si>
  <si>
    <t>A、良好的态度</t>
  </si>
  <si>
    <t>B、端正入党动机</t>
  </si>
  <si>
    <t>C、年满十八岁</t>
  </si>
  <si>
    <t>D、思想进步</t>
  </si>
  <si>
    <t>A、增加择业竞争砝码，找到一份比较理想的工作</t>
  </si>
  <si>
    <t>B、具有政治资本，使自己早日成才</t>
  </si>
  <si>
    <t>C、献身共产主义事业，全心全意为人民服务</t>
  </si>
  <si>
    <t>D、拥护党的领导，建设党的事业</t>
  </si>
  <si>
    <t>A、教育</t>
  </si>
  <si>
    <t>B、医疗</t>
  </si>
  <si>
    <t>C、住房</t>
  </si>
  <si>
    <t>D、就业</t>
  </si>
  <si>
    <t>A、撤销党内外一切职务</t>
  </si>
  <si>
    <t>B、撤销党内职务</t>
  </si>
  <si>
    <t>C、记过</t>
  </si>
  <si>
    <t>D、开除公职</t>
  </si>
  <si>
    <t>A、可能给予警告处分</t>
  </si>
  <si>
    <t>B、可能给予留党察看处分</t>
  </si>
  <si>
    <t>C、可能给予撤销党内职务处分</t>
  </si>
  <si>
    <t>D、可能给予开除党籍处分</t>
  </si>
  <si>
    <t>A、10天</t>
  </si>
  <si>
    <t>B、15天</t>
  </si>
  <si>
    <t>C、一个月</t>
  </si>
  <si>
    <t>D、两个月</t>
  </si>
  <si>
    <t>A、马克思主义的广泛传播</t>
  </si>
  <si>
    <t>B、工人阶级队伍的壮大及工人运动发展</t>
  </si>
  <si>
    <t>C、共产主义小组建立</t>
  </si>
  <si>
    <t>D、民族资产阶级的发展</t>
  </si>
  <si>
    <t>A、群众运动</t>
  </si>
  <si>
    <t>B、阶级斗争</t>
  </si>
  <si>
    <t>C、历史前进</t>
  </si>
  <si>
    <t>D、经济发展</t>
  </si>
  <si>
    <t>A、最高</t>
  </si>
  <si>
    <t>B、最低</t>
  </si>
  <si>
    <t>C、兼任</t>
  </si>
  <si>
    <t>A、支部大会</t>
  </si>
  <si>
    <t>B、委员会会议</t>
  </si>
  <si>
    <t>C、总支部委员会会议</t>
  </si>
  <si>
    <t>D、以上都不是</t>
  </si>
  <si>
    <t>A、党章</t>
  </si>
  <si>
    <t>B、纪律处分条例</t>
  </si>
  <si>
    <t>C、廉洁自律准则</t>
  </si>
  <si>
    <t>D、宪法</t>
  </si>
  <si>
    <t>A、开除党籍</t>
  </si>
  <si>
    <t>B、留党察看</t>
  </si>
  <si>
    <t>A、一切服从党的领导</t>
  </si>
  <si>
    <t>B、坚持党的政治路线和思想路线</t>
  </si>
  <si>
    <t>C、一切以人民群众的利益为出发点</t>
  </si>
  <si>
    <t>D、全心全意为人民服务</t>
  </si>
  <si>
    <t>A、改革</t>
  </si>
  <si>
    <t>B、创新</t>
  </si>
  <si>
    <t>C、社会发展</t>
  </si>
  <si>
    <t>D、阶级矛盾</t>
  </si>
  <si>
    <t>A、实事求是</t>
  </si>
  <si>
    <t>B、与时俱进</t>
  </si>
  <si>
    <t>C、群众路线</t>
  </si>
  <si>
    <t>D、开拓进取</t>
  </si>
  <si>
    <t>A、以德治国</t>
  </si>
  <si>
    <t>B、人民群众当家作主</t>
  </si>
  <si>
    <t>D、健全社会主义法治</t>
  </si>
  <si>
    <t>A、党内民主</t>
  </si>
  <si>
    <t>B、发展经济</t>
  </si>
  <si>
    <t>C、求真务实</t>
  </si>
  <si>
    <t>D、党的纪律</t>
  </si>
  <si>
    <t>A、反腐倡廉</t>
  </si>
  <si>
    <t>B、保持党同人民群众的血肉联系</t>
  </si>
  <si>
    <t>C、推进党的建设</t>
  </si>
  <si>
    <t>D、保持党的纯洁性、先进性</t>
  </si>
  <si>
    <t>A、组织纪律</t>
  </si>
  <si>
    <t>B、共产主义觉悟</t>
  </si>
  <si>
    <t>C、历史使命感与责任感</t>
  </si>
  <si>
    <t>D、全心全意为人民服务的品质</t>
  </si>
  <si>
    <t>A、爱国主义 改革创新</t>
  </si>
  <si>
    <t>B、集体主义 改革创新</t>
  </si>
  <si>
    <t>C、爱国主义 改革开放</t>
  </si>
  <si>
    <t>D、英雄主义 改革开放</t>
  </si>
  <si>
    <t>A、解除组织关系</t>
  </si>
  <si>
    <t>B、除名</t>
  </si>
  <si>
    <t>C、废止</t>
  </si>
  <si>
    <t>D、开除</t>
  </si>
  <si>
    <t>A、发展</t>
  </si>
  <si>
    <t>B、开放</t>
  </si>
  <si>
    <t>C、改革</t>
  </si>
  <si>
    <t>D、创新</t>
  </si>
  <si>
    <t>A、中共一大</t>
  </si>
  <si>
    <t>B、中共二大</t>
  </si>
  <si>
    <t>C、中共三大</t>
  </si>
  <si>
    <t>D、瓦窑堡会议</t>
  </si>
  <si>
    <t>A、秋收起义</t>
  </si>
  <si>
    <t>B、广州起义</t>
  </si>
  <si>
    <t>C、南昌起义</t>
  </si>
  <si>
    <t>D、白色起义</t>
  </si>
  <si>
    <t>A、平型关大捷</t>
  </si>
  <si>
    <t>B、台儿庄战役</t>
  </si>
  <si>
    <t>C、武汉会战</t>
  </si>
  <si>
    <t>D、长沙大捷</t>
  </si>
  <si>
    <t>A、六大</t>
  </si>
  <si>
    <t>B、六届六中全会</t>
  </si>
  <si>
    <t>C、七大</t>
  </si>
  <si>
    <t>D、八大</t>
  </si>
  <si>
    <t>A、上市公司</t>
  </si>
  <si>
    <t>B、股份公司</t>
  </si>
  <si>
    <t>C、私营企业</t>
  </si>
  <si>
    <t>D、非上市公司（ 企业 ）</t>
  </si>
  <si>
    <t>A、开除</t>
  </si>
  <si>
    <t>B、罢免</t>
  </si>
  <si>
    <t>C、辞退</t>
  </si>
  <si>
    <t>D、处分</t>
  </si>
  <si>
    <t>C、留党察看</t>
  </si>
  <si>
    <t>D、开除党籍</t>
  </si>
  <si>
    <t>A、个人利益</t>
  </si>
  <si>
    <t>B、局部利益</t>
  </si>
  <si>
    <t>C、集体利益</t>
  </si>
  <si>
    <t>D、党和人民的利益</t>
  </si>
  <si>
    <t>A、警告、严重警告、撤销党内外一切职务、留党察看、开除党籍</t>
  </si>
  <si>
    <t>B、警告、严重警告、撤销党内职务、留党察看、开除公职</t>
  </si>
  <si>
    <t>C、警告、严重警告、撤销党内职务、留党察看、开除党籍</t>
  </si>
  <si>
    <t>D、警告、严重警告、撤销党外职务、留党察看、开除党籍并开除公职</t>
  </si>
  <si>
    <t>A、执政为民</t>
  </si>
  <si>
    <t>B、共同富裕</t>
  </si>
  <si>
    <t>C、依法治国</t>
  </si>
  <si>
    <t>A、申辩</t>
  </si>
  <si>
    <t>B、复议</t>
  </si>
  <si>
    <t>C、申诉</t>
  </si>
  <si>
    <t>D、诉讼</t>
  </si>
  <si>
    <t>A、国家治理体系和治理能力</t>
  </si>
  <si>
    <t>B、国有经济体制改革</t>
  </si>
  <si>
    <t>C、经济增长方</t>
  </si>
  <si>
    <t>D、经济结构调整</t>
  </si>
  <si>
    <t>A、改组</t>
  </si>
  <si>
    <t>B、诫勉</t>
  </si>
  <si>
    <t>C、组织处置</t>
  </si>
  <si>
    <t>D、组织调整</t>
  </si>
  <si>
    <t>A、具体的历史的</t>
  </si>
  <si>
    <t>B、一成不变的</t>
  </si>
  <si>
    <t>C、抽象的</t>
  </si>
  <si>
    <t>D、随着时间的推移变化的</t>
  </si>
  <si>
    <t>A、建设社会主义</t>
  </si>
  <si>
    <t>B、实现共产主义</t>
  </si>
  <si>
    <t>C、全心全意为人民服务</t>
  </si>
  <si>
    <t>D、代表最广大人民的利益</t>
  </si>
  <si>
    <t>A、执政能力</t>
  </si>
  <si>
    <t>B、领导水平</t>
  </si>
  <si>
    <t>C、人心向背</t>
  </si>
  <si>
    <t>D、国际地位</t>
  </si>
  <si>
    <t>A、政治、经济和文化</t>
  </si>
  <si>
    <t>B、政治、思想和组织</t>
  </si>
  <si>
    <t>C、路线、方针和政策</t>
  </si>
  <si>
    <t>D、政治、制度和作风</t>
  </si>
  <si>
    <t>A、全国人民代表大会和它所产生的常务委员会</t>
  </si>
  <si>
    <t>B、党的中央政治局及其常务委员会</t>
  </si>
  <si>
    <t>C、党的全国代表大会和它所产生的中央委员会</t>
  </si>
  <si>
    <t>D、党的中央委员会</t>
  </si>
  <si>
    <t>A、方向要求</t>
  </si>
  <si>
    <t>B、社会要求</t>
  </si>
  <si>
    <t>C、时代要求</t>
  </si>
  <si>
    <t>D、历史方位</t>
  </si>
  <si>
    <t>A、社会主义核心价值体系</t>
  </si>
  <si>
    <t>B、马克思列宁主义</t>
  </si>
  <si>
    <t>D、毛泽东思想</t>
  </si>
  <si>
    <t>A、立场、观点和方法</t>
  </si>
  <si>
    <t>B、基本原理</t>
  </si>
  <si>
    <t>C、基本结论</t>
  </si>
  <si>
    <t>D、专业化、科学化</t>
  </si>
  <si>
    <t>A、实现经济开放</t>
  </si>
  <si>
    <t>B、全面建成小康社会</t>
  </si>
  <si>
    <t>C、实现社会主义现代化和中华民族伟大复兴</t>
  </si>
  <si>
    <t>D、人民生活富裕，实现现代化</t>
  </si>
  <si>
    <t>A、党的基本路线</t>
  </si>
  <si>
    <t>B、党的基本纲领</t>
  </si>
  <si>
    <t>C、党的基本方针</t>
  </si>
  <si>
    <t>D、党的基本理论</t>
  </si>
  <si>
    <t>A、主动</t>
  </si>
  <si>
    <t>B、根据客观需要</t>
  </si>
  <si>
    <t>C、在组织安排下</t>
  </si>
  <si>
    <t>D、根据组织要求</t>
  </si>
  <si>
    <t>A、无产阶级专政</t>
  </si>
  <si>
    <t>B、共产党的领</t>
  </si>
  <si>
    <t>C、社会主义道路</t>
  </si>
  <si>
    <t>D、马列主义、毛泽东思想</t>
  </si>
  <si>
    <t>A、两名正式党员</t>
  </si>
  <si>
    <t>B、三名正式党员</t>
  </si>
  <si>
    <t>C、两名党员</t>
  </si>
  <si>
    <t>D、一名党员</t>
  </si>
  <si>
    <t>A、一个月</t>
  </si>
  <si>
    <t>B、三个月</t>
  </si>
  <si>
    <t>C、六个月</t>
  </si>
  <si>
    <t>C、三个月</t>
  </si>
  <si>
    <t>D、一个月</t>
  </si>
  <si>
    <t>A、支部党员大会</t>
  </si>
  <si>
    <t>B、支部委员会</t>
  </si>
  <si>
    <t>C、党代会</t>
  </si>
  <si>
    <t>D、党小组会</t>
  </si>
  <si>
    <t>A、3年</t>
  </si>
  <si>
    <t>B、4年</t>
  </si>
  <si>
    <t>C、5年</t>
  </si>
  <si>
    <t>D、6年</t>
  </si>
  <si>
    <t>A、资本主义</t>
  </si>
  <si>
    <t>B、中国特色社会主义</t>
  </si>
  <si>
    <t>C、社会主义</t>
  </si>
  <si>
    <t>D、马列主义</t>
  </si>
  <si>
    <t>A、公有制</t>
  </si>
  <si>
    <t>B、集体所有制</t>
  </si>
  <si>
    <t>C、全民所有制</t>
  </si>
  <si>
    <t>D、私有制</t>
  </si>
  <si>
    <t>A、新文化运动</t>
  </si>
  <si>
    <t>B、五四运动</t>
  </si>
  <si>
    <t>C、中国共产党的成立</t>
  </si>
  <si>
    <t>D、五卅运动</t>
  </si>
  <si>
    <t>A、党建设好</t>
  </si>
  <si>
    <t>B、人民群众的利益维护好、实现好、发展好</t>
  </si>
  <si>
    <t>C、中国特色社会主义推向前进</t>
  </si>
  <si>
    <t>D、改革开放持续推进</t>
  </si>
  <si>
    <t>A、党的利益</t>
  </si>
  <si>
    <t>B、党的纲领</t>
  </si>
  <si>
    <t>C、党的奋斗目标</t>
  </si>
  <si>
    <t>D、党的团结统一</t>
  </si>
  <si>
    <t>A、党委指定的人员</t>
  </si>
  <si>
    <t>B、党委组织部门指定的人员</t>
  </si>
  <si>
    <t>C、任免对象所在单位党组织指定的人员</t>
  </si>
  <si>
    <t>D、党委领导同志个人指定的人员</t>
  </si>
  <si>
    <t>A、党员个人服从党的组织</t>
  </si>
  <si>
    <t>B、少数服从多数</t>
  </si>
  <si>
    <t>C、下级组织服从上级组织</t>
  </si>
  <si>
    <t>D、全党各级组织和全体党员服从党的全国代表大会和中央委员会</t>
  </si>
  <si>
    <t>A、要有一个有权威的中央</t>
  </si>
  <si>
    <t>B、要有统一的组织</t>
  </si>
  <si>
    <t>C、要有统一的章程</t>
  </si>
  <si>
    <t>D、要有统一的纪律</t>
  </si>
  <si>
    <t>A、三</t>
  </si>
  <si>
    <t>B、五</t>
  </si>
  <si>
    <t>C、七</t>
  </si>
  <si>
    <t>A、广泛推荐</t>
  </si>
  <si>
    <t>B、任命</t>
  </si>
  <si>
    <t>C、选举</t>
  </si>
  <si>
    <t>D、推荐</t>
  </si>
  <si>
    <t>A、少数服从多数原则</t>
  </si>
  <si>
    <t>B、个人服从组织原则</t>
  </si>
  <si>
    <t>C、民主集中制原则</t>
  </si>
  <si>
    <t>D、多数服从少数原则</t>
  </si>
  <si>
    <t>A、县以上</t>
  </si>
  <si>
    <t>B、市以上</t>
  </si>
  <si>
    <t>C、省、直辖市以上</t>
  </si>
  <si>
    <t>D、乡镇以上</t>
  </si>
  <si>
    <t>A、“五位一体”总体布局</t>
  </si>
  <si>
    <t>B、建设中国特色社会主义法治体系</t>
  </si>
  <si>
    <t>C、人民利益为根本出发点</t>
  </si>
  <si>
    <t>D、中国共产党领导</t>
  </si>
  <si>
    <t>A、乡镇党委</t>
  </si>
  <si>
    <t>B、部门党委</t>
  </si>
  <si>
    <t>C、机关党总支</t>
  </si>
  <si>
    <t>D、街道党工委</t>
  </si>
  <si>
    <t>A、创建国家卫生城市</t>
  </si>
  <si>
    <t>B、建设国家健康城市</t>
  </si>
  <si>
    <t>C、创建国家食品安全示范城市</t>
  </si>
  <si>
    <t>D、创建国家精神文明城市</t>
  </si>
  <si>
    <t>A、警告或者严重警告</t>
  </si>
  <si>
    <t>A、我们党不断取得胜利的根本保证</t>
  </si>
  <si>
    <t>B、我们党新形势下有效应对风险挑战的必然要求</t>
  </si>
  <si>
    <t>C、我们党不断发展壮大的基本条件</t>
  </si>
  <si>
    <t>D、我们党严惩腐败的有效途径</t>
  </si>
  <si>
    <t>A、党的政治路线、思想路线和组织路线</t>
  </si>
  <si>
    <t>B、规定了党的性质、党的任务</t>
  </si>
  <si>
    <t>C、规定了党员的条件和党员必须遵循的义务和权利</t>
  </si>
  <si>
    <t>D、规定了党的组织原则和组织形式</t>
  </si>
  <si>
    <t>A、文化建设</t>
  </si>
  <si>
    <t>B、社会建设</t>
  </si>
  <si>
    <t>C、城市建设</t>
  </si>
  <si>
    <t>D、生态建设</t>
  </si>
  <si>
    <t>A、开辟了中国特色社会主义道路</t>
  </si>
  <si>
    <t>B、形成了中共特色社会主义理论</t>
  </si>
  <si>
    <t>C、确立了中国特色社会主义制度</t>
  </si>
  <si>
    <t>D、创立科学发展观</t>
  </si>
  <si>
    <t>A、有坚定的共产主义信念</t>
  </si>
  <si>
    <t>B、有崇高的共产主义思想境界</t>
  </si>
  <si>
    <t>C、有为共产主义事业奋斗的过硬本领</t>
  </si>
  <si>
    <t>D、有全心全意为人民服务的意识</t>
  </si>
  <si>
    <t>A、共产主义是一个科学的思想体系</t>
  </si>
  <si>
    <t>B、共产主义是正在进行的现实运动</t>
  </si>
  <si>
    <t>C、共产主义是崭新而美好的社会制度</t>
  </si>
  <si>
    <t>D、共产主义是全新的价值体系</t>
  </si>
  <si>
    <t>C、思想建设</t>
  </si>
  <si>
    <t>D、生态文明建设</t>
  </si>
  <si>
    <t>A、控制总量</t>
  </si>
  <si>
    <t>B、优化结构</t>
  </si>
  <si>
    <t>C、提高质量</t>
  </si>
  <si>
    <t>D、发挥作用</t>
  </si>
  <si>
    <t>A、开展批评和自我批评，勇于揭露和纠正工作中的缺点、错误</t>
  </si>
  <si>
    <t>B、参加党的有关会议，阅读党的有关文件，接受党的教育和培训</t>
  </si>
  <si>
    <t>C、在党的会议上和党报党刊上，参加关于党的政策问题的讨论</t>
  </si>
  <si>
    <t>D、对党的工作提出建议和倡议</t>
  </si>
  <si>
    <t>A、廉洁纪律</t>
  </si>
  <si>
    <t>B、群众纪律</t>
  </si>
  <si>
    <t>C、工作纪律</t>
  </si>
  <si>
    <t>D、生活纪律</t>
  </si>
  <si>
    <t>A、人大机关</t>
  </si>
  <si>
    <t>B、行政机关</t>
  </si>
  <si>
    <t>C、政协机关</t>
  </si>
  <si>
    <t>D、审判机关</t>
  </si>
  <si>
    <t>B、重组</t>
  </si>
  <si>
    <t>C、解散</t>
  </si>
  <si>
    <t>D、合并</t>
  </si>
  <si>
    <t>A、违反个人有关事项报告规定，不报告、不如实报告的</t>
  </si>
  <si>
    <t>B、在组织进行谈话、函询时，不如实向组织说明问题的</t>
  </si>
  <si>
    <t>C、不如实填报个人档案资料的</t>
  </si>
  <si>
    <t>D、隐瞒入党前严重错误的</t>
  </si>
  <si>
    <t>A、检查党的路线、方针、政策和决议的执行情况</t>
  </si>
  <si>
    <t>B、维护党的章程和其他党内法规</t>
  </si>
  <si>
    <t>C、接受党员和群众的来信来访</t>
  </si>
  <si>
    <t>D、协助党的委员会加强党风建设和组织协调反腐败工作</t>
  </si>
  <si>
    <t>A、模范遵守国家的法律法规</t>
  </si>
  <si>
    <t>B、严格保守党和国家的秘密</t>
  </si>
  <si>
    <t>C、执行党的决定</t>
  </si>
  <si>
    <t>D、贯彻党的部署</t>
  </si>
  <si>
    <t>A、体现时代性</t>
  </si>
  <si>
    <t>B、具有战略性</t>
  </si>
  <si>
    <t>C、富于创造性</t>
  </si>
  <si>
    <t>D、把握规律性</t>
  </si>
  <si>
    <t>A、统一战线</t>
  </si>
  <si>
    <t>B、党的建设</t>
  </si>
  <si>
    <t>C、武装斗争</t>
  </si>
  <si>
    <t>D、思想工作</t>
  </si>
  <si>
    <t>A、关键在坚持与时俱进</t>
  </si>
  <si>
    <t>B、根本在坚持群众路线</t>
  </si>
  <si>
    <t>C、核心在坚持党的先进性</t>
  </si>
  <si>
    <t>D、本质在坚持执政为民</t>
  </si>
  <si>
    <t>A、填写入党志愿书</t>
  </si>
  <si>
    <t>B、有两名正式党员作介绍人</t>
  </si>
  <si>
    <t>C、经过支部大会和上级党组织批准</t>
  </si>
  <si>
    <t>D、要经过预备期的考察</t>
  </si>
  <si>
    <t>A、一切从实际出发，理论联系实际</t>
  </si>
  <si>
    <t>B、实事求是</t>
  </si>
  <si>
    <t>C、在实践中检验真理和发展真理</t>
  </si>
  <si>
    <t>D、与时俱进</t>
  </si>
  <si>
    <t>A、富强</t>
  </si>
  <si>
    <t>B、民主</t>
  </si>
  <si>
    <t>C、文明</t>
  </si>
  <si>
    <t>D、和谐</t>
  </si>
  <si>
    <t>A、必须从我国的基本国情出发</t>
  </si>
  <si>
    <t>B、走中国特色社会主义道路</t>
  </si>
  <si>
    <t>C、照搬西方国家三权分立的政治制度</t>
  </si>
  <si>
    <t>D、照搬西方国家私有化的经济制度</t>
  </si>
  <si>
    <t>A、连续六个月不参加党的组织生活</t>
  </si>
  <si>
    <t>B、或不交纳党费</t>
  </si>
  <si>
    <t>C、或不履行党员八项义务</t>
  </si>
  <si>
    <t>D、或不做党所分配的工作</t>
  </si>
  <si>
    <t>A、表决权</t>
  </si>
  <si>
    <t>B、选举权</t>
  </si>
  <si>
    <t>C、被选举权</t>
  </si>
  <si>
    <t>D、检举权</t>
  </si>
  <si>
    <t>A、道路自信</t>
  </si>
  <si>
    <t>B、理论自信</t>
  </si>
  <si>
    <t>C、制度自信</t>
  </si>
  <si>
    <t>D、文化自信</t>
  </si>
  <si>
    <t>A、理论联系实际的作风</t>
  </si>
  <si>
    <t>B、求真务实的工作作风</t>
  </si>
  <si>
    <t>C、批评和自我批评的作风</t>
  </si>
  <si>
    <t>D、密切联系群众的作风</t>
  </si>
  <si>
    <t>A、德才兼备</t>
  </si>
  <si>
    <t>B、以德为先</t>
  </si>
  <si>
    <t>C、素质过硬</t>
  </si>
  <si>
    <t>D、任人唯贤</t>
  </si>
  <si>
    <t>A、互不侵犯</t>
  </si>
  <si>
    <t>B、互不干涉内政</t>
  </si>
  <si>
    <t>C、平等互利</t>
  </si>
  <si>
    <t>D、和平共处</t>
  </si>
  <si>
    <t>A、科学发展</t>
  </si>
  <si>
    <t>B、社会和谐</t>
  </si>
  <si>
    <t>C、改革开放</t>
  </si>
  <si>
    <t>D、共同富裕</t>
  </si>
  <si>
    <t>A、一切党组织和党员都必须受党纪约束</t>
  </si>
  <si>
    <t>B、无论谁违犯党纪，都必须受到追究</t>
  </si>
  <si>
    <t>C、不管你是正式党员，还是预备党员，同样受党纪约束。</t>
  </si>
  <si>
    <t>D、应当受纪处分的，必须给予相应的处分</t>
  </si>
  <si>
    <t>A、毛泽东</t>
  </si>
  <si>
    <t>B、周恩来</t>
  </si>
  <si>
    <t>C、王稼祥</t>
  </si>
  <si>
    <t>D、朱德</t>
  </si>
  <si>
    <t>A、圈子文化</t>
  </si>
  <si>
    <t>B、山头文化</t>
  </si>
  <si>
    <t>C、码头文化</t>
  </si>
  <si>
    <t>D、江湖文化</t>
  </si>
  <si>
    <t>B、分配</t>
  </si>
  <si>
    <t>C、调动</t>
  </si>
  <si>
    <t>D、交流</t>
  </si>
  <si>
    <t>A、渡江战役</t>
  </si>
  <si>
    <t>B、淮海战役</t>
  </si>
  <si>
    <t>C、平津战役</t>
  </si>
  <si>
    <t>D、辽沈战役</t>
  </si>
  <si>
    <t>A、纪律面前人人平等的原则</t>
  </si>
  <si>
    <t>B、严肃慎重和区别对待原则</t>
  </si>
  <si>
    <t>C、实事求是原则</t>
  </si>
  <si>
    <t>D、坚持民主集中制原则</t>
  </si>
  <si>
    <t>A、坚持党的基本路线</t>
  </si>
  <si>
    <t>B、坚持解放思想,实事求是,与时俱进,求真务实</t>
  </si>
  <si>
    <t>C、坚持全心全意为人民服</t>
  </si>
  <si>
    <t>D、坚持民主集中制</t>
  </si>
  <si>
    <t>A、党员大会</t>
  </si>
  <si>
    <t>B、党代表会</t>
  </si>
  <si>
    <t>C、支部委员会</t>
  </si>
  <si>
    <t>A、中央组织</t>
  </si>
  <si>
    <t>B、地方组织</t>
  </si>
  <si>
    <t>C、基层组织</t>
  </si>
  <si>
    <t>D、共青团组织</t>
  </si>
  <si>
    <t>A、党员服从干部</t>
  </si>
  <si>
    <t>B、下级组织服从上级组织</t>
  </si>
  <si>
    <t>C、地方各级委员会服从中央委员会</t>
  </si>
  <si>
    <t>D、少数服从多数</t>
  </si>
  <si>
    <t>A、解放和发展生产力</t>
  </si>
  <si>
    <t>B、消灭剥削</t>
  </si>
  <si>
    <t>C、消除两极分化</t>
  </si>
  <si>
    <t>D、最终达到共同富裕</t>
  </si>
  <si>
    <t>A、引老乡回家乡</t>
  </si>
  <si>
    <t>B、引校友回沈阳</t>
  </si>
  <si>
    <t>C、引华侨回故乡</t>
  </si>
  <si>
    <t>D、引战友回驻地</t>
  </si>
  <si>
    <t>A、责令停止侵权行为</t>
  </si>
  <si>
    <t>B、责令赔礼道歉</t>
  </si>
  <si>
    <t>C、责令作出检查</t>
  </si>
  <si>
    <t>D、不予处理</t>
  </si>
  <si>
    <t>A、干部清正</t>
  </si>
  <si>
    <t>B、政府清廉</t>
  </si>
  <si>
    <t>C、政治清明</t>
  </si>
  <si>
    <t>D、思想清明</t>
  </si>
  <si>
    <t>A、不敢腐</t>
  </si>
  <si>
    <t>B、不能腐</t>
  </si>
  <si>
    <t>C、不想腐</t>
  </si>
  <si>
    <t>D、不会腐</t>
  </si>
  <si>
    <t>A、思想不纯</t>
  </si>
  <si>
    <t>B、组织不纯</t>
  </si>
  <si>
    <t>C、党性不纯</t>
  </si>
  <si>
    <t>D、作风不纯</t>
  </si>
  <si>
    <t>A、生态保护红线</t>
  </si>
  <si>
    <t>B、永久基本农田</t>
  </si>
  <si>
    <t>C、城镇开发边界</t>
  </si>
  <si>
    <t>D、国土绿化面积</t>
  </si>
  <si>
    <t>A、听党指挥</t>
  </si>
  <si>
    <t>B、骁勇善战</t>
  </si>
  <si>
    <t>C、能打胜仗</t>
  </si>
  <si>
    <t>D、作风优良</t>
  </si>
  <si>
    <t>A、优化政治生态</t>
  </si>
  <si>
    <t>B、实现振兴发展</t>
  </si>
  <si>
    <t>C、振兴老工业基地</t>
  </si>
  <si>
    <t>D、拓展创新思路</t>
  </si>
  <si>
    <t>A、推进供给侧结构性改革</t>
  </si>
  <si>
    <t>B、推进国有企业改革发展</t>
  </si>
  <si>
    <t>C、推进干部作风转变</t>
  </si>
  <si>
    <t>D、改革工作创新形式</t>
  </si>
  <si>
    <t>A、防范化解重大风险</t>
  </si>
  <si>
    <t>B、精准脱贫</t>
  </si>
  <si>
    <t>C、污染防治</t>
  </si>
  <si>
    <t>D、厕所革命</t>
  </si>
  <si>
    <t>A、长期共存</t>
  </si>
  <si>
    <t>B、互相监督</t>
  </si>
  <si>
    <t>C、肝胆相照</t>
  </si>
  <si>
    <t>D、荣辱与共</t>
  </si>
  <si>
    <t>A、违反个人有关事项报告规定,不报告、不如实报告的</t>
  </si>
  <si>
    <t>B、在组织进行谈话、函询时,不如实向组织说明问题的</t>
  </si>
  <si>
    <t>A、帝国主义</t>
  </si>
  <si>
    <t>B、殖民主义</t>
  </si>
  <si>
    <t>C、官僚资本主义</t>
  </si>
  <si>
    <t>D、封建主义</t>
  </si>
  <si>
    <t>A、反对主观主义以整顿学风</t>
  </si>
  <si>
    <t>B、反对宗派主义以整顿党风</t>
  </si>
  <si>
    <t>C、反对党八股以整顿文风</t>
  </si>
  <si>
    <t>D、反对分散主义以整顿政风</t>
  </si>
  <si>
    <t>A、国家富强</t>
  </si>
  <si>
    <t>B、民族振兴</t>
  </si>
  <si>
    <t>C、健康和谐</t>
  </si>
  <si>
    <t>D、人民幸福</t>
  </si>
  <si>
    <t>A、阶级性</t>
  </si>
  <si>
    <t>B、严肃性</t>
  </si>
  <si>
    <t>C、统一性</t>
  </si>
  <si>
    <t>D、强制性</t>
  </si>
  <si>
    <t>A、政治合格</t>
  </si>
  <si>
    <t>B、执行纪律合格</t>
  </si>
  <si>
    <t>C、品德合格</t>
  </si>
  <si>
    <t>D、发挥作用合格</t>
  </si>
  <si>
    <t>A、集体领导</t>
  </si>
  <si>
    <t>B、民主集中</t>
  </si>
  <si>
    <t>C、个别酝酿</t>
  </si>
  <si>
    <t>D、会议决定</t>
  </si>
  <si>
    <t>A、创建节约型机关</t>
  </si>
  <si>
    <t>B、绿色家庭</t>
  </si>
  <si>
    <t>C、绿色学校</t>
  </si>
  <si>
    <t>D、光盘行动</t>
  </si>
  <si>
    <t>A、党的自我监督</t>
  </si>
  <si>
    <t>B、群众监督</t>
  </si>
  <si>
    <t>C、司法监督</t>
  </si>
  <si>
    <t>D、民主监督</t>
  </si>
  <si>
    <t>A、勇于自我革新</t>
  </si>
  <si>
    <t>B、勇于自我革命</t>
  </si>
  <si>
    <t>C、从严管党治党</t>
  </si>
  <si>
    <t>D、勇于自我纠错</t>
  </si>
  <si>
    <t>A、政治领导力</t>
  </si>
  <si>
    <t>B、思想引领力</t>
  </si>
  <si>
    <t>C、群众组织力</t>
  </si>
  <si>
    <t>D、社会号召力</t>
  </si>
  <si>
    <t>A、党章是具有最高权威的党内法规</t>
  </si>
  <si>
    <t>B、党章是党的整体意志的集中体现</t>
  </si>
  <si>
    <t>C、党章是党内的普遍行为规范</t>
  </si>
  <si>
    <t>D、党章对公民具有约束</t>
  </si>
  <si>
    <t>B、不交纳党费</t>
  </si>
  <si>
    <t>C、不汇报思想</t>
  </si>
  <si>
    <t>D、不做党所分配的工作</t>
  </si>
  <si>
    <t>A、揭示了人类社会历史发展的规律</t>
  </si>
  <si>
    <t>B、它的基本原则是正确的</t>
  </si>
  <si>
    <t>C、它的所有观点都是放之四海而皆准的真理</t>
  </si>
  <si>
    <t>D、它具有强大的生命力</t>
  </si>
  <si>
    <t>A、只要预备党员的预备期满一年就可以转为正式党员</t>
  </si>
  <si>
    <t>B、预备党员在预备期间认真履行党员义务,具备党员条件的,应当按期转为正式党员</t>
  </si>
  <si>
    <t>C、预备党员转正必须经过支部大会讨论通过和上级党组织批准</t>
  </si>
  <si>
    <t>D、预备党员转正必须由本人提出转正申请;</t>
  </si>
  <si>
    <t>A、第一要义是发展</t>
  </si>
  <si>
    <t>B、基本要求是全面协调可持续</t>
  </si>
  <si>
    <t>C、核心是以人为本</t>
  </si>
  <si>
    <t>D、根本方法是统筹兼顾</t>
  </si>
  <si>
    <t>A、有利于发展社会主义社会的生产力</t>
  </si>
  <si>
    <t>B、有利于增强社会主义国家的综合国力</t>
  </si>
  <si>
    <t>C、有利于强化社会意识形态</t>
  </si>
  <si>
    <t>D、有利于提高人民的生活水平</t>
  </si>
  <si>
    <t>A、政治性、时代性</t>
  </si>
  <si>
    <t>B、思想性、政治性</t>
  </si>
  <si>
    <t>C、原则性、战斗性</t>
  </si>
  <si>
    <t>D、思想性、战斗性</t>
  </si>
  <si>
    <t>A、坚持人民民主专政</t>
  </si>
  <si>
    <t>B、坚持以经济建设为中心</t>
  </si>
  <si>
    <t>C、坚持中国共产党的领导</t>
  </si>
  <si>
    <t>D、坚持马克思列宁主义毛泽东思想</t>
  </si>
  <si>
    <t>【正确答案】ABD</t>
  </si>
  <si>
    <t>【正确答案】AC</t>
  </si>
  <si>
    <t>【正确答案】BD</t>
  </si>
  <si>
    <t>A、高质量发展</t>
  </si>
  <si>
    <t>A、现代化经济体系</t>
  </si>
  <si>
    <t>A、本人</t>
  </si>
  <si>
    <t>A、社会工作</t>
  </si>
  <si>
    <t>A、增强改革措施的协调性</t>
  </si>
  <si>
    <t>A、工农联盟</t>
  </si>
  <si>
    <t>A、第六次全国代表大会</t>
  </si>
  <si>
    <t>A、党员素质</t>
  </si>
  <si>
    <t>A、作风建设</t>
  </si>
  <si>
    <t>A、民族独立</t>
  </si>
  <si>
    <t>A、遵义会议</t>
  </si>
  <si>
    <t>A、民主集中制</t>
  </si>
  <si>
    <t>A、1917年</t>
  </si>
  <si>
    <t>A、性质和宗旨</t>
  </si>
  <si>
    <t>A、领导核心</t>
  </si>
  <si>
    <t>A、中国工人阶级的先锋队</t>
  </si>
  <si>
    <t>A、团组织推荐</t>
  </si>
  <si>
    <t>A、被选举权</t>
  </si>
  <si>
    <t>A、自传</t>
  </si>
  <si>
    <t>A、经济建设</t>
  </si>
  <si>
    <t>A、入党动机</t>
  </si>
  <si>
    <t>A、党员行动</t>
  </si>
  <si>
    <t>A、预备党员之日</t>
  </si>
  <si>
    <t>A、义务</t>
  </si>
  <si>
    <t>A、有共产主义觉悟</t>
  </si>
  <si>
    <t>A、支部</t>
  </si>
  <si>
    <t>A、宪法</t>
  </si>
  <si>
    <t>A、民族复兴</t>
  </si>
  <si>
    <t>A、惩前毖后、治病救人</t>
  </si>
  <si>
    <t>A、新中国成立一百年</t>
  </si>
  <si>
    <t>A、政治基础</t>
  </si>
  <si>
    <t>A、《中国共产党章程》</t>
  </si>
  <si>
    <t>A、继续地保持艰苦奋斗</t>
  </si>
  <si>
    <t>A、人与自然和谐相处</t>
  </si>
  <si>
    <t>A、中国特色社会主义</t>
  </si>
  <si>
    <t>A、批评和自我批评</t>
  </si>
  <si>
    <t>A、八荣八耻</t>
  </si>
  <si>
    <t>A、开放的</t>
  </si>
  <si>
    <t>A、私利和特权</t>
  </si>
  <si>
    <t>A、人民日益增长的美好生活需要和不平衡不充分的发展之间的矛盾。</t>
  </si>
  <si>
    <t>A、共产主义理想</t>
  </si>
  <si>
    <t>A、创先争优活动</t>
  </si>
  <si>
    <t>A、绿水青山就是金山银山</t>
  </si>
  <si>
    <t>A、全心全意为人民服务</t>
  </si>
  <si>
    <t>A、中国工人阶级</t>
  </si>
  <si>
    <t>A、民主集中</t>
  </si>
  <si>
    <t>A、党要管党，从严治党</t>
  </si>
  <si>
    <t>A、两个先锋队</t>
  </si>
  <si>
    <t>A、加快推进社会主义现代化</t>
  </si>
  <si>
    <t>A、群众路线</t>
  </si>
  <si>
    <t>A、指导原则</t>
  </si>
  <si>
    <t>A、中华民族</t>
  </si>
  <si>
    <t>A、工人阶级政党</t>
  </si>
  <si>
    <t>A、党的先进性</t>
  </si>
  <si>
    <t>A、中国共产党的领导</t>
  </si>
  <si>
    <t>A、卢沟桥事变</t>
  </si>
  <si>
    <t>A、1935</t>
  </si>
  <si>
    <t>A、全面依法治国</t>
  </si>
  <si>
    <t>A、民主政治</t>
  </si>
  <si>
    <t>A、代表大会</t>
  </si>
  <si>
    <t>A、共产主义崇高理想</t>
  </si>
  <si>
    <t>A、党的干部</t>
  </si>
  <si>
    <t>A、党的支部</t>
  </si>
  <si>
    <t>A、法治国家</t>
  </si>
  <si>
    <t>A、习近平新时代中国特色社会主义思想</t>
  </si>
  <si>
    <t>A、文化自信</t>
  </si>
  <si>
    <t>A、党务公开</t>
  </si>
  <si>
    <t>A、无恶治乱</t>
  </si>
  <si>
    <t>A、脱离群众</t>
  </si>
  <si>
    <t>A、密切联系群众</t>
  </si>
  <si>
    <t>A、执政能力建设</t>
  </si>
  <si>
    <t>A、组织</t>
  </si>
  <si>
    <t>A、实现共产主义</t>
  </si>
  <si>
    <t>A、毛泽东思想</t>
  </si>
  <si>
    <t>A、新时代</t>
  </si>
  <si>
    <t>A、人民</t>
  </si>
  <si>
    <t>A、5</t>
  </si>
  <si>
    <t>A、中华民族伟大复兴</t>
  </si>
  <si>
    <t>A、工人阶级</t>
  </si>
  <si>
    <t>A、党旗</t>
  </si>
  <si>
    <t>A、四个全面</t>
  </si>
  <si>
    <t>A、五位一体</t>
  </si>
  <si>
    <t>A、入党积极分子培养考察表</t>
  </si>
  <si>
    <t>A、后备军</t>
  </si>
  <si>
    <t>A、组织生活</t>
  </si>
  <si>
    <t>A、入党自愿</t>
  </si>
  <si>
    <t>A、艰苦奋斗</t>
  </si>
  <si>
    <t>A、个人崇拜</t>
  </si>
  <si>
    <t>A、集中指导下的民主</t>
  </si>
  <si>
    <t>A、中央委员会</t>
  </si>
  <si>
    <t>A、生产力</t>
  </si>
  <si>
    <t>A、(1)有无借用的合理事由； (2)是否实际使用；(3)借用时间的长短；(4)有无归还的条件；(5)有无归还的意思表示及行为。</t>
  </si>
  <si>
    <t>A、必须维护党中央权威，决不允许背离党中央要求另搞一套；必须维护党的团结，决不允许在党内培植私人势力；必须遵循组织程序，决不允许擅作主张、我行我素；必须服从组织决定，决不允许搞非组织活动；必须管好亲属和身边工作人员，决不允许他们擅权干政、谋取私利。</t>
  </si>
  <si>
    <t>A、党的十九大将习近平总书记治国理政新理念新思想新战略概括为习近平新时代中国特色社会主义思想，确立为党必须长期坚持的指导思想，并写进党章。这是党的十九大的灵魂，是党的十九大的一个历史性决策和最重要的贡献，它的重大意义体现在：一是强调继承性，明确了这一思想是对马克思列宁主义、毛泽东思想、邓小平理论、三个代表重要思想、科学发展观的继承和发展，是马克思主义中国化最新成果，是党和人民实践经验和集体智慧的结晶，是中国特色社会主义理论体系的重要组成部分；二是强调创新性，反映了党的十八大以来党在理论创新上实现的新飞跃及其对坚持和发展中国特色社会主义的重大指导意义；三是强调时代性，突出了这一思想在马克思主义中国化进程中的时代意义和时代特色。</t>
  </si>
  <si>
    <t>A、不忘初心、牢记使命，高举中国特色社会主义伟大旗帜，决胜全面建成小康社会，夺取新时代中国特色社会主义伟大胜利，为实现中华民族伟大复兴的中国梦不懈奋斗。</t>
  </si>
  <si>
    <t>A、党员个人服从党的组织，少数服从多数，下级组织服从上级组织，全党各个组织和全体党员服从党的全国代表大会和中央委员会。作为民主集中制两个基本构成要素的民主与集中并不是互相排斥和对立的，而是相互渗透、相互依赖、互为条件、不可分离的统一体。民主是集中的基础，我们党所要的集中，是各级党组织和全体党员的意志和行动的高度协调统一。而这样的协调统一，只有在高度民主的基础上才能真正实现。集中是民主的内在要求。强调高度集中不是削弱民主，而是为了维护民主的权威。</t>
  </si>
  <si>
    <t>A、领导和团结全国各族人民,以经济建设为中心,坚持四项基本原则，坚持改革开放，自力更生，艰苦创业，为把我国建设成为富强民主文明和谐的社会主义现代化国家而奋斗。</t>
  </si>
  <si>
    <t>A、坚持社会主义道路，坚持人民民主专政，坚持中国共产党的领导，坚持马列主义、毛泽东思想。</t>
  </si>
  <si>
    <t>A、①努力成为终身学习的模范；②努力成为贯彻执行党的路线方针政策的模范；③努力成为全心全意为人民服务的模范；④努力成为遵纪守法、弘扬社会主义道德风尚的模范；⑤努力成为创造一流工作业绩的模范。</t>
  </si>
  <si>
    <t>A、党的十八大报告对推进中国特色社会主义事业作出五位一体总体布局,五位是指经济建设、政治建设、文化建设、社会建设、生态文明建设。五位一体总布局是一个有机整体，其中经济建设是根本，政治建设是保证，文化建设是灵魂，社会建设是条件，生态文明建设是基础。只有坚持五位一体建设全面推进、协调发展，才能形成经济富裕、政治民主、文化繁荣、社会公平、生态良好的发展格局，把我国建设成为富强民主文明和谐的社会主义现代化国家。</t>
  </si>
  <si>
    <t>A、一是要坚持理想信念,坚定不移地为建设中国特色社会主义而奋斗；二是要坚持勤奋学习,扎扎实实地提高实践“三个代表”重要思想的本领；三是要坚持党的根本宗旨,始终不渝地做到立党为公、执政为民；四是要坚持勤奋工作,兢兢业业地创造一流的工作业绩；五是要坚持遵守党的纪律,身体力行地维护党的团结统一；六是要坚持“两个务必”,永葆共产党人的政治本色。</t>
  </si>
  <si>
    <t>A、贯彻执行党的基本路线和各项方针、政策，带头参加改革开放和社会主义现代化建设 ，带动群众为经济发展和社会进步艰苦奋斗，在生产、工作、学习和社会生活中期先锋模范作用 。</t>
  </si>
  <si>
    <t>A、主要体现在三个方面：一、有坚定的共产主义信念，树立科学的世界观、人生观和价值观；二、有崇高的共产主义思想境界，共产主义思想境界主要有两方面的含义，1、要有远大的眼光，2、要有全局观念；三、有为共产主义事业奋斗的过硬本领。</t>
  </si>
  <si>
    <t>A、第一，坚持民主集中制，是党的性质和历史使命的必然要求。第二，坚持民主集中制是实现党的团结统一的需要；第三，坚持民主集中制是实现党的领导沿着正确方向发展的保证；第四，坚持民主集中制，是维系党组织有序运转的保证。</t>
  </si>
  <si>
    <t>A、（1）坚持党对一切工作的领导。（2）坚持以人民为中心。（3）坚持全面深化改革。（4）坚持新发展理念。（5）坚持人民当家作主。（6）坚持全面依法治国。（7）坚持社会主义核心价值体系。（8）坚持在发展中保障和改善民生。（9）坚持人与自然和谐共生。（10）坚持总体国家安全观。（11）坚持党对人民军队的绝对领导。（12）坚持一国两制和推进祖国统一。（13）坚持推动构建人类命运共同体。（14）坚持全面从严治党。</t>
  </si>
  <si>
    <t>A、严格按照党章办事，按党的制度和规定办事；对党员特别是领导干部严格要求，严格教育，严格管理，严格监督；在党内生活中讲党性，讲原则，开展积极的思想斗争，弘扬正气，反对歪风；严格按党章规定的标准发展党员，严肃处置不合格党员；严格执行党的纪律，坚持在纪律面前人人平等。</t>
  </si>
  <si>
    <t>A、习近平新时代中国特色社会主义思想写入党章；中国特色社会主义文化写入党章；实现中华民族伟大复兴的中国梦写入党章；党章根据我国社会主要矛盾的转化作出相应修改；推进国家治理体系和治理能力现代化写入党章；供给侧结构性改革、绿水青山就是金山银山写入党章；人类命运共同体、“一带一路”写入党章；全面从严治党、四个意识写入党章；“党是领导一切的”写入党章；实现巡视全覆盖、推进“两学一做”写入党章。</t>
  </si>
  <si>
    <t>A、①遵守党的章程和其他党内法规，维护中央权威，贯彻执行党的路线、方针、政策和上级党组织决议、决定及工作部署的情况;②遵守宪法、法律，坚持依法执政的情况;③贯彻执行民主集中制的情况;④保障党员权利的情况;⑤在干部选拔任用工作中执行党和国家有关规定的情况;⑥密切联系群众，实现、维护、发展人民群众根本利益的情况;⑦廉洁自律和抓党风廉政建设的情况。</t>
  </si>
  <si>
    <t>A、辽宁沿海经济带着力建设东北亚航运中心和重点发展临港产业、海洋经济；沈阳经济区构建科技创新中心、专业物流体系和智慧城市群；辽西北地区突出高效特色农业、生态屏障区建设；沈抚新区围绕创新发展示范区建设；县域经济要形成一县一业的发展格局。</t>
  </si>
  <si>
    <t>A、新旧动能转换的核心，就是通过发展新技术、新产业、新业态、新模式，实现产业智慧化、智慧产业化、跨界融合化、品牌高端化。</t>
  </si>
  <si>
    <t>A、党要管党、从严治党；党纪面前一律平等；实事求是；民主集中制；惩前毖后、治病救人。</t>
  </si>
  <si>
    <t>A、坚持和加强党的全面领导，坚持党要管党、全面从严治党，以加强党的长期执政能力建设、先进性和纯洁性建设为主线，以党的政治建设为统领，以坚定理想信念宗旨为根基，以调动全党积极性、主动性、创造性为着力点，全面推进党的政治建设、思想建设、组织建设、作风建设、纪律建设，把制度建设贯穿其中，深入推进反腐败斗争，不断提高党的建设质量，把党建设成为始终走在时代前列、人民衷心拥护、勇于自我革命、经得起各种风浪考验、朝气蓬勃的马克思主义执政党。</t>
  </si>
  <si>
    <t>A、坚持解放思想、实事求是，反对因循守旧、不思进取；坚持理论联系实际，反对照搬照抄、本本主义；坚持密切联系群众，反对形式主义、官僚主义；坚持民主集中制，反对独断专行、软弱涣散；坚持党的纪律，反对自由主义；坚持艰苦奋斗，反对享乐主义；坚持清正廉洁，反对以权谋私；坚持任人唯贤，反对用人上的不正之风。</t>
  </si>
  <si>
    <t>A、党的领导是人民当家作主和依法治国的根本保证，人民当家作主是社会主义民主政治的本质特征，依法治国是党领导人民治理国家的基本方式，三者统一于我国社会主义民主政治伟大实践</t>
  </si>
  <si>
    <t>A、马克思主义指导思想、中国特色社会主义共同理想、以爱国主义为核心的民族精神和以改革创新为核心的时代精神、社会主义荣辱观。</t>
  </si>
  <si>
    <t>A、坚持党要管党、从严治党的原则；党员在党纪面前人人平等的原则；实事求是的原则；民主集中制的原则；惩前毖后、治病救人的原则。</t>
  </si>
  <si>
    <t>A、中国共产党是中国工人阶级的先锋队，同时是中国人民和中华民族的先锋队，是中国特色社会主义事业的领导核心，代表中国先进生产力的发展要求，代表中国先进文化的前进方向，代表中国最广大人民的根本利益，党的最高理想和最终目标是实现共产主义。</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</si>
  <si>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</si>
  <si>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</si>
  <si>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</si>
  <si>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</si>
  <si>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</si>
  <si>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</si>
  <si>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</si>
  <si>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</si>
  <si>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</si>
  <si>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</si>
  <si>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</si>
  <si>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</si>
  <si>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</si>
  <si>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</si>
  <si>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</si>
  <si>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</si>
  <si>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</si>
  <si>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</si>
  <si>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</si>
  <si>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</si>
  <si>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</si>
  <si>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</si>
  <si>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</si>
  <si>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</si>
  <si>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</si>
  <si>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</si>
  <si>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</si>
  <si>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</si>
  <si>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</si>
  <si>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</si>
  <si>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</si>
  <si>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</si>
  <si>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</si>
  <si>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</si>
  <si>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</si>
  <si>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</si>
  <si>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</si>
  <si>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</si>
  <si>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</si>
  <si>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</si>
  <si>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</si>
  <si>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</si>
  <si>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</si>
  <si>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</si>
  <si>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</si>
  <si>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</si>
  <si>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</si>
  <si>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</si>
  <si>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</si>
  <si>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</si>
  <si>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</si>
  <si>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</si>
  <si>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</si>
  <si>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</si>
  <si>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</si>
  <si>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</si>
  <si>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</si>
  <si>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</si>
  <si>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</si>
  <si>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</si>
  <si>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</si>
  <si>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</si>
  <si>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</si>
  <si>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</si>
  <si>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</si>
  <si>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</si>
  <si>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</si>
  <si>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</si>
  <si>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</si>
  <si>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</si>
  <si>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</si>
  <si>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</si>
  <si>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</si>
  <si>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</si>
  <si>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</si>
  <si>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</si>
  <si>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</si>
  <si>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</si>
  <si>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</si>
  <si>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</si>
  <si>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</si>
  <si>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</si>
  <si>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</si>
  <si>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</si>
  <si>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</si>
  <si>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</si>
  <si>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</si>
  <si>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</si>
  <si>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</si>
  <si>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</si>
  <si>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</si>
  <si>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</si>
  <si>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</si>
  <si>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</si>
  <si>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</si>
  <si>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</si>
  <si>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</si>
  <si>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</si>
  <si>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</si>
  <si>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</si>
  <si>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</si>
  <si>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</si>
  <si>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</si>
  <si>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</si>
  <si>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</si>
  <si>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</si>
  <si>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</si>
  <si>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</si>
  <si>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</si>
  <si>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</si>
  <si>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</si>
  <si>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</si>
  <si>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</si>
  <si>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</si>
  <si>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</si>
  <si>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</si>
  <si>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</si>
  <si>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</si>
  <si>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</si>
  <si>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</si>
  <si>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</si>
  <si>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</si>
  <si>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</si>
  <si>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</si>
  <si>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</si>
  <si>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</si>
  <si>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</si>
  <si>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</si>
  <si>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</si>
  <si>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</si>
  <si>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</si>
  <si>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</si>
  <si>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</si>
  <si>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</si>
  <si>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</si>
  <si>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</si>
  <si>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</si>
  <si>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</si>
  <si>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</si>
  <si>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</si>
  <si>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</si>
  <si>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</si>
  <si>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</si>
  <si>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</si>
  <si>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</si>
  <si>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</si>
  <si>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</si>
  <si>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</si>
  <si>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</si>
  <si>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</si>
  <si>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</si>
  <si>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</si>
  <si>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</si>
  <si>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</si>
  <si>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</si>
  <si>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</si>
  <si>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</si>
  <si>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</si>
  <si>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</si>
  <si>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</si>
  <si>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</si>
  <si>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</si>
  <si>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</si>
  <si>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</si>
  <si>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</si>
  <si>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</si>
  <si>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</si>
  <si>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</si>
  <si>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</si>
  <si>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</si>
  <si>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</si>
  <si>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</si>
  <si>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</si>
  <si>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</si>
  <si>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</si>
  <si>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</si>
  <si>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</si>
  <si>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</si>
  <si>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</si>
  <si>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</si>
  <si>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</si>
  <si>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</si>
  <si>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</si>
  <si>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</si>
  <si>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</si>
  <si>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</si>
  <si>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</si>
  <si>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</si>
  <si>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</si>
  <si>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</si>
  <si>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</si>
  <si>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</si>
  <si>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</si>
  <si>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</si>
  <si>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</si>
  <si>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</si>
  <si>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</si>
  <si>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</si>
  <si>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</si>
  <si>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</si>
  <si>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</si>
  <si>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</si>
  <si>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</si>
  <si>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</si>
  <si>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</si>
  <si>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</si>
  <si>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</si>
  <si>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</si>
  <si>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</si>
  <si>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</si>
  <si>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</si>
  <si>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</si>
  <si>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</si>
  <si>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</si>
  <si>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</si>
  <si>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</si>
  <si>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</si>
  <si>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</si>
  <si>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</si>
  <si>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</si>
  <si>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</si>
  <si>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</si>
  <si>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</si>
  <si>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</si>
  <si>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</si>
  <si>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</si>
  <si>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</si>
  <si>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</si>
  <si>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</si>
  <si>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</si>
  <si>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</si>
  <si>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</si>
  <si>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</si>
  <si>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</si>
  <si>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</si>
  <si>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</si>
  <si>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</si>
  <si>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</si>
  <si>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</si>
  <si>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</si>
  <si>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</si>
  <si>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</si>
  <si>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</si>
  <si>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</si>
  <si>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</si>
  <si>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</si>
  <si>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</si>
  <si>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</si>
  <si>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</si>
  <si>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</si>
  <si>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</si>
  <si>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</si>
  <si>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</si>
  <si>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</si>
  <si>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</si>
  <si>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</si>
  <si>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</si>
  <si>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</si>
  <si>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</si>
  <si>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</si>
  <si>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</si>
  <si>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</si>
  <si>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</si>
  <si>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</si>
  <si>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</si>
  <si>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</si>
  <si>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</si>
  <si>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</si>
  <si>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</si>
  <si>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</si>
  <si>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</si>
  <si>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</si>
  <si>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</si>
  <si>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</si>
  <si>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</si>
  <si>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</si>
  <si>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</si>
  <si>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</si>
  <si>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</si>
  <si>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</si>
  <si>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</si>
  <si>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</si>
  <si>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</si>
  <si>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</si>
  <si>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</si>
  <si>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</si>
  <si>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</si>
  <si>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</si>
  <si>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</si>
  <si>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</si>
  <si>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</si>
  <si>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</si>
  <si>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</si>
  <si>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</si>
  <si>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</si>
  <si>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</si>
  <si>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</si>
  <si>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</si>
  <si>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</si>
  <si>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</si>
  <si>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</si>
  <si>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</si>
  <si>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</si>
  <si>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</si>
  <si>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</si>
  <si>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</si>
  <si>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</si>
  <si>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</si>
  <si>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</si>
  <si>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</si>
  <si>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</si>
  <si>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</si>
  <si>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</si>
  <si>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</si>
  <si>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</si>
  <si>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</si>
  <si>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</si>
  <si>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</si>
  <si>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</si>
  <si>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</si>
  <si>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</si>
  <si>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</si>
  <si>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</si>
  <si>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</si>
  <si>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</si>
  <si>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</si>
  <si>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</si>
  <si>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</si>
  <si>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</si>
  <si>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</si>
  <si>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</si>
  <si>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</si>
  <si>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</si>
  <si>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</si>
  <si>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</si>
  <si>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</si>
  <si>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</si>
  <si>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</si>
  <si>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</si>
  <si>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</si>
  <si>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</si>
  <si>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</si>
  <si>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</si>
  <si>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</si>
  <si>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</si>
  <si>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</si>
  <si>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</si>
  <si>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</si>
  <si>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</si>
  <si>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</si>
  <si>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</si>
  <si>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</si>
  <si>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</si>
  <si>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</si>
  <si>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</si>
  <si>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</si>
  <si>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</si>
  <si>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</si>
  <si>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</si>
  <si>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</si>
  <si>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</si>
  <si>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</si>
  <si>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</si>
  <si>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</si>
  <si>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</si>
  <si>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</si>
  <si>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</si>
  <si>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</si>
  <si>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</si>
  <si>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</si>
  <si>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</si>
  <si>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</si>
  <si>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</si>
  <si>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</si>
  <si>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</si>
  <si>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</si>
  <si>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</si>
  <si>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</si>
  <si>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</si>
  <si>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</si>
  <si>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</si>
  <si>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</si>
  <si>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</si>
  <si>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</si>
  <si>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</si>
  <si>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</si>
  <si>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</si>
  <si>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</si>
  <si>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</si>
  <si>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</si>
  <si>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</si>
  <si>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</si>
  <si>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</si>
  <si>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</si>
  <si>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</si>
  <si>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</si>
  <si>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</si>
  <si>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</si>
  <si>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</si>
  <si>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</si>
  <si>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</si>
  <si>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</si>
  <si>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</si>
  <si>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</si>
  <si>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</si>
  <si>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</si>
  <si>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</si>
  <si>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</si>
  <si>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</si>
  <si>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</si>
  <si>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1、（）是指在社会生产、流通、消费的各个领域,通过采取综合性措施,提高资源利用效率,以最少的资源消耗获得最大的经济和社会收益,保障经济社会可持续发展的经济形态</t>
  </si>
  <si>
    <t>2、受到留党察看处分的党员，恢复党员权利后二年内，不得在党内担任和向党外组织推荐担任（   ）的职务。</t>
  </si>
  <si>
    <t>3、某党员干部占用公物达六个月，应给予警告处分，但同时该党员又违反规定从事营利活动，情节严重，应给予开除党籍处分，依据《中国共产党纪律处分条例》有关规定，对于该同志的处分应该是（）。</t>
  </si>
  <si>
    <t>4、对发展对象入党前培训的时间应不少于（   ）学时。</t>
  </si>
  <si>
    <t>5、中国共产党的最大政治优势是（ ）</t>
  </si>
  <si>
    <t>6、我们党执政后的最大危险是（  ）</t>
  </si>
  <si>
    <t>7、党的群众路线是（）</t>
  </si>
  <si>
    <t>8、新形势下推进党风廉政建设和反腐败斗争的可靠保证是（）</t>
  </si>
  <si>
    <t>9、党的最高理想和最终目标是实现（）</t>
  </si>
  <si>
    <t>10、党章总纲指出,毛泽东思想是马克思列宁主义在中国的运用和发展,是被实践证明了的关于中国（）的正确的理论原则和经验总结,是中国共产党集体智慧的结晶</t>
  </si>
  <si>
    <t>11、建设中国特色社会主义,总布局是（）</t>
  </si>
  <si>
    <t>12、以经济建设为中心的党的基本路线是在（）指导下形成的</t>
  </si>
  <si>
    <t>13、我们一定要毫不动摇坚持、与时俱进发展中国特色社会主义,不断丰富中国特色社会主义的实践特色、理论特色、民族特色、（）</t>
  </si>
  <si>
    <t>14、党员的党龄，从(   )之日算起。</t>
  </si>
  <si>
    <t>15、下列不属于党的纪律处分的是：（  ）。</t>
  </si>
  <si>
    <t>16、（   ）是我国当前社会的主要矛盾。</t>
  </si>
  <si>
    <t>17、预备党员转为正式党员，或延长预备期，或取消预备党员资格，都应当经（   ）。</t>
  </si>
  <si>
    <t>18、（   ）是中国特色社会主义的必然选择。</t>
  </si>
  <si>
    <t>19、2013年 11月 12日，中共十八届三中全会通过的《中共中央关于全面深化改革若干重大问题的决定》指出全会指出，全面深化改革，必须立足于我国长期处于社会主义初级阶段这个最大实际，解决我国所有问题的关键是(    ) 。</t>
  </si>
  <si>
    <t>20、党章规定国有企业和集体企业中党的基层组织，发挥（ ）作用，围绕企业生产经营开展工作。</t>
  </si>
  <si>
    <t>21、把工人、农民、军人、知识分子以外的其他社会阶层中的先进分子吸收到党内来，有利于增强党的阶级基础，扩大党的(   )。</t>
  </si>
  <si>
    <t>22、以第二次国共合作为基础的抗日民族统一战线正式形成的标志是（ ）。</t>
  </si>
  <si>
    <t>23、中国共产党第（   ）全国代表大会系统论述了社会主义初级节点的理论。</t>
  </si>
  <si>
    <t>24、我国社会主义初级阶段至少要经历一百年时间，这一百年是指（ ）。</t>
  </si>
  <si>
    <t>25、坚持一个中国原则，是两岸关系和平发展的（   ）。</t>
  </si>
  <si>
    <t>26、深入贯彻落实科学发展观，要求我们始终坚持（   ） 。</t>
  </si>
  <si>
    <t>27、（  ）是争取入党的首要问题。</t>
  </si>
  <si>
    <t>28、党章规定，（   ）是唯一而正确的入党动机。</t>
  </si>
  <si>
    <t>29、（  ）是民生之本。</t>
  </si>
  <si>
    <t>30、党的纪律处分有：警告、严重警告、(   )、留党察看、开除党籍。</t>
  </si>
  <si>
    <t>31、已掌握涉嫌违纪党员一些违纪事实及证据，下列哪种情形不得使用“两规”措施进行深入调查？（   ）</t>
  </si>
  <si>
    <t>32、党纪处分决定作出后，应当在（  ）内向受处分党员所在党的基层组织中的全体党员及其本人宣布。</t>
  </si>
  <si>
    <t>33、中国共产党建立的阶级基础是（）</t>
  </si>
  <si>
    <t>34、党的先进性,归根到底要看党在推动（）中的作用</t>
  </si>
  <si>
    <t>35、撤销党内职务处分,是指撤销受处分党员由党内选举或者组织任命的党内职务.如果决定撤销其某个职务,则必须撤销其担任的（  ）职务.</t>
  </si>
  <si>
    <t>36、对党员的纪律处分，必须经过（  ）讨论决定，报党的基层委员会批准</t>
  </si>
  <si>
    <t>37、根据《中国共产党纪律处分条例》指出，（  ）是最根本的党内法规，是管党治党的总规矩</t>
  </si>
  <si>
    <t>38、对于严重触犯刑律的党员，必须（  ）</t>
  </si>
  <si>
    <t>39、无产阶级的党性的根本要求是（  ）</t>
  </si>
  <si>
    <t>40、（  ）是一个民族进步的灵魂，是一个国家兴旺发达的不竭动力，也是一个政党永葆生机的源泉</t>
  </si>
  <si>
    <t>41、坚持（  ）就是党的全部理论和工作要体现时代性，把握规律性，富于创造性</t>
  </si>
  <si>
    <t>42、发展社会主义民主政治，最根本的是要把坚持党的领导、（  ）和依法治国有机统一起来</t>
  </si>
  <si>
    <t>43、（  ）是党的生命，对人民民主具有重要的示范和带动作用</t>
  </si>
  <si>
    <t>44、加强和改进党的作风建设，核心问题是（  ）</t>
  </si>
  <si>
    <t>45、党员的先进性，党员与一般群众的根本区别，就在于党员具有高度的（  ）</t>
  </si>
  <si>
    <t>46、以（  ）为核心的民族精神和以（  ）为核心的时代精神，是社会主义核心价值体系的精髓</t>
  </si>
  <si>
    <t>47、党员要求退党，应当经过支部大会讨论后宣布（  ），并报上级党组织备案</t>
  </si>
  <si>
    <t>48、党章总纲指出：（  ）是我们党执政兴国的第一要务</t>
  </si>
  <si>
    <t>49、党的（  ）上诞生了我们党历史上的第一部党章</t>
  </si>
  <si>
    <t>50、标志着中国共产党开始独立领导革命战争和创建人民军队的事件（  ）</t>
  </si>
  <si>
    <t>51、全面抗战爆发后，八路军打的第一个胜仗是（  ）</t>
  </si>
  <si>
    <t>52、1945年，党的（  ）确立了毛泽东思想作为党的指导思想</t>
  </si>
  <si>
    <t>53、党员领导干部不准违反规定拥有（  ）的股份或者证券</t>
  </si>
  <si>
    <t>54、党员除了享有表决权、选举权和被选举权以外，还有权要求（  ）或撤换不称职的干部</t>
  </si>
  <si>
    <t>55、《中国共产党纪律处分条例》规定，组织、参加会道门或者邪教组织的，对策划者、组织者和骨干分子，给予（  ）处分</t>
  </si>
  <si>
    <t>56、党员必须坚持（  ）高于一切，个人利益服从党和人民的利益，吃苦在前，享受在后，克己奉公，多做贡献</t>
  </si>
  <si>
    <t>57、党的纪律处分有：（  ）</t>
  </si>
  <si>
    <t>58、（  ）是中国特色社会主义的根本原则</t>
  </si>
  <si>
    <t>59、党员对党组织作出的处分决定不服，可以提出（  ），有关党组织必须负责处理或者迅速转递，不得扣压</t>
  </si>
  <si>
    <t>60、全面深化改革总目标是完善和发展中国特色社会主义制度，推进（  ）现代化</t>
  </si>
  <si>
    <t>61、对党组织的三种问责方式为检查、通报及（  ）</t>
  </si>
  <si>
    <t>62、党的先进性是（  ）</t>
  </si>
  <si>
    <t>63、中国共产党的根本宗旨是（  ）</t>
  </si>
  <si>
    <t>64、（  ）是决定一个政党、一个政权盛衰的根本因素</t>
  </si>
  <si>
    <t>65、党的领导主要是（  ）的领导</t>
  </si>
  <si>
    <t>66、党的最高领导机关是（  ）</t>
  </si>
  <si>
    <t>67、十九大报告指出，经过长期努力，中国特色社会主义进入了新时代，这是我国发展新的（  ）</t>
  </si>
  <si>
    <t>68、我国的兴国之魂（  ）</t>
  </si>
  <si>
    <t>69、新形势下推进党风廉政建设和反腐败斗争的可靠保证（  ）</t>
  </si>
  <si>
    <t>70、党章总纲指出，马克思列宁主义揭示了人类社会历史发展的规律，它的（  ）是正确的，具有强大的生命力</t>
  </si>
  <si>
    <t>71、建设中国特色社会主义，总任务是（  ）</t>
  </si>
  <si>
    <t>72、我们党要领导全国各族人民实现社会主义现代化的宏伟目标，必须紧密围绕（  ）加强和改进党的建设</t>
  </si>
  <si>
    <t>73、入党积极分子分子要（  ）向党组织汇报思想、工作和学习情况</t>
  </si>
  <si>
    <t>74、坚持四项基本原则，最核心的一条是坚持（  ）</t>
  </si>
  <si>
    <t>75、入党时必须有（  ）作入党介绍人</t>
  </si>
  <si>
    <t>76、党员如果没有正当理由，连续（  ）不参加党的组织生活，或不交纳党费，或不做党所分配的工作，就被认为是自行脱党</t>
  </si>
  <si>
    <t>77、预备党员预备期满需要继续考察和教育的，可以延长预备期，但不能超过（  ）</t>
  </si>
  <si>
    <t>78、不属于“三会一课”中的会议是（  ）</t>
  </si>
  <si>
    <t>79、根据《中国共产党章程》的有关规定，党的全国代表大会一般每（  ）召开一次</t>
  </si>
  <si>
    <t>80、我国社会主义建设，必须从我国的国情出发，走（  ）道路</t>
  </si>
  <si>
    <t>81、在社会主义初级阶段，我国必须坚持和完善（  ）为主体、多种所有制经济共同发展的基本经济制度</t>
  </si>
  <si>
    <t>82、标志着中国新民主主义革命的开端的历史事件是（  ）</t>
  </si>
  <si>
    <t>83、坚持艰苦奋斗，根本目的就是要为最广大人民的根本利益而不懈努力，不断把（  ）</t>
  </si>
  <si>
    <t>84、党的纪律是维护（ ），完成党的任务的保证。</t>
  </si>
  <si>
    <t>85、党委讨论决定干部任免，对作出任免决定的干部，同本人谈话的人员是（ ）。</t>
  </si>
  <si>
    <t>86、在党章规定的“四个服从”中最重要的是（ ）。</t>
  </si>
  <si>
    <t>87、党的集中制的实质和特点是（ )。</t>
  </si>
  <si>
    <t>88、实行党政领导干部任职前公示制度，公示期不少于（ ）个工作日。</t>
  </si>
  <si>
    <t>89、总支部委员会、支部委员会是通过（ ）产生的。</t>
  </si>
  <si>
    <t>90、党的根本组织原则是（ ）。</t>
  </si>
  <si>
    <t>91、《党内监督条例》规定，（ ）党和国家机关党员领导干部应当按照规定参加双重组织生活会。</t>
  </si>
  <si>
    <t>92、新时代中国特色社会主义思想，明确中国特色社会主义最本质的特征是（ ）。</t>
  </si>
  <si>
    <t>93、以下选项中不能审批预备党员的是（  ）</t>
  </si>
  <si>
    <t>1、沈阳市开展“三城联创”内容（   ）。</t>
  </si>
  <si>
    <t>2、党组织负责人在工作中不负责任或者疏于管理，给党、国家和人民利益以及公共财产造成重大损失的，对直接责任者和领导责任者，给予(   )处分。</t>
  </si>
  <si>
    <t>3、加强党的纯洁性建设是（）</t>
  </si>
  <si>
    <t>4、党的章程根据中国革命和建设的具体情况，运用马克思列宁主义的理论原则，正确规定了（），提出了党内生活和处理党内关系的基本准则。</t>
  </si>
  <si>
    <t>5、跨入新世纪，我国进入全面建设小康社会、加快推进社会主义现代化的新的发展阶段。必须按照中国特色社会主义事业的总体布局，全面推进经济建设、政治建设（）</t>
  </si>
  <si>
    <t>6、改革开放以来我们取得一切成绩和进步的根本原因，归结起来就是（）</t>
  </si>
  <si>
    <t>7、共产主义觉悟主要体现在（）</t>
  </si>
  <si>
    <t>8、共产主义的概念有（）的含义。</t>
  </si>
  <si>
    <t>9、中国特色社会主义事业总体布局是全面推进经济建设、政治建设(   )</t>
  </si>
  <si>
    <t>10、发展党员工作，必须认真贯彻(    )的方针</t>
  </si>
  <si>
    <t>11、党组织在纪律审查中发现党员有贪污贿赂、失职渎职等刑法规定的行为涉嫌犯罪的，应当给予（   ）处分。</t>
  </si>
  <si>
    <t>12、下列哪些是《党章》规定党员享有的权利（   ）。</t>
  </si>
  <si>
    <t>13、《中国共产党纪律处分条例》将违纪行为整合为违反政治纪律、组织纪律和（    ）的行为。</t>
  </si>
  <si>
    <t>14、《关于实行党风廉政建设责任制的规定》适用于各级党的机关、（    ）、检察机关的领导班子、领导干部。</t>
  </si>
  <si>
    <t>15、对严重违犯党纪的党组织的纪律处理措施有(   )</t>
  </si>
  <si>
    <t>16、下列哪几项行为应当给予党纪处分的。(  )</t>
  </si>
  <si>
    <t>17、党的各级纪律检查委员会的主要任务是(   )。</t>
  </si>
  <si>
    <t>18、《党章》规定，党员必须自觉遵守党的纪律，（   ）,服从组织分配，积极完成党的任务。</t>
  </si>
  <si>
    <t>19、与时俱进，就是党的全部理论和工作要(   )</t>
  </si>
  <si>
    <t>20、党取得新民主主义革命胜利的三大法宝是（）</t>
  </si>
  <si>
    <t>21、贯彻三个代表重要思想（   ）</t>
  </si>
  <si>
    <t>22、申请入党的人要（  ），才能成为正式党员。</t>
  </si>
  <si>
    <t>23、中国共产党的思想路线是（   ）</t>
  </si>
  <si>
    <t>24、党在社会主义初级阶段奋斗目标是 建设(   )的社会主义现代化国家。</t>
  </si>
  <si>
    <t>25、我国的社会主义建设(   )</t>
  </si>
  <si>
    <t>26、党章规定，党员如果没有正当理由，(  )就被认为是自行脱党。</t>
  </si>
  <si>
    <t>27、预备党员的权利，除了没有(  )以外，其他同正式党员一样。</t>
  </si>
  <si>
    <t>28、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t>
  </si>
  <si>
    <t>29、党的三大作风是（）</t>
  </si>
  <si>
    <t>30、党按照（）原则选拔干部，反对任人唯亲。</t>
  </si>
  <si>
    <t>31、在互相尊重主权和领土完整、（）基本原则的基础上，发展我国同世界各国的关系。</t>
  </si>
  <si>
    <t>32、中国特色社会主义的基本要求是()</t>
  </si>
  <si>
    <t>33、对“党纪面前人人平等”原则理解正确的是（）第四条。</t>
  </si>
  <si>
    <t>34、遵义会议以后，中共中央决定组成三人指挥小组，负责军事指挥。这三人是（）</t>
  </si>
  <si>
    <t>35、防止和反对两种文化,两种文化是指（  ）</t>
  </si>
  <si>
    <t>36、拒不执行党组织的（  ）等决定的,给予警告、严重警告或者撤销党内职务处分</t>
  </si>
  <si>
    <t>37、在解放战争时期,党领导了（  ）三大战役,取得了解放战争的决定性胜利</t>
  </si>
  <si>
    <t>38、对违反党纪的党员进行纪律处分,必须坚持以下基本原则（  ）</t>
  </si>
  <si>
    <t>39、党的建设必须实现的基本要求是:（  ）</t>
  </si>
  <si>
    <t>40、党支部的“三会一课”中的三会是指（  ）</t>
  </si>
  <si>
    <t>41、党章规定,党的组织系统是由（  ）组成的</t>
  </si>
  <si>
    <t>42、党的民主集中制的“四个服从”是指:党员个人服从党的组织（  ）全体党员服从党的全国代表大会</t>
  </si>
  <si>
    <t>43、社会主义本质是（  ）</t>
  </si>
  <si>
    <t>44、通过搭建“资智回沈”平台,开展（  ）“三引三回”活动,推动沈阳振兴发展</t>
  </si>
  <si>
    <t>45、对于有侵犯党员权利行为的党员,其所在党组织或者上级党组织可以采取的处理方式有（  ）</t>
  </si>
  <si>
    <t>46、廉洁政治”三清”是指（  ）</t>
  </si>
  <si>
    <t>47、“三不腐”机制是指（  ）</t>
  </si>
  <si>
    <t>48、十九大报告强调,我们党面临的执政环境是复杂的,影响党的先进性、弱化党的纯洁性的因素也是复杂的,党内存在的（  ）等突出问题尚未得到根本解决</t>
  </si>
  <si>
    <t>49、沈阳市开展”三城联创”内容（  ）</t>
  </si>
  <si>
    <t>50、十九大报告指出,要加大生态系统保护力度,完成（  ）、（  ）、（  ）三条控制线划定工作</t>
  </si>
  <si>
    <t>51、建设一支 （  ）的人民军队,是实现”两个一百年”奋斗目标、实现中华民族伟大复兴的战略支撑</t>
  </si>
  <si>
    <t>52、新时代推动沈阳新一轮振兴发展大思路中必须全面完成“两大任务”是指（  ）</t>
  </si>
  <si>
    <t>53、辽宁振兴发展的“三个推进”是指（  ）</t>
  </si>
  <si>
    <t>54、新时代推动沈阳新一轮振兴发展大思路中必须坚决打好“三大攻坚战”是指（  ）</t>
  </si>
  <si>
    <t>55、中国共产党与各民主党派实行（  ）的方针</t>
  </si>
  <si>
    <t>56、下列哪几项行为应当给予党纪处分的（  ）</t>
  </si>
  <si>
    <t>57、中国共产党领导全国各组人民,经过长期的反对（  ）的革命斗争,取得了新民主主义革命的胜利</t>
  </si>
  <si>
    <t>58、1942年,中国共产党在全党范围内进行了一次整风运动,其主要任务是（  ）</t>
  </si>
  <si>
    <t>59、实现中华民族伟大复兴的中国梦,就是要实现（  ）</t>
  </si>
  <si>
    <t>60、党的纪律具有下列哪些特点（  ）</t>
  </si>
  <si>
    <t>61、新时期对合格党员的基本要求是（  ）</t>
  </si>
  <si>
    <t>62、党的各级委员会,凡属重大问题都要按照（  ）的原则由党的委员会集体讨论,作出决定</t>
  </si>
  <si>
    <t>63、十九大报告提出,倡导简约适度、绿色低碳的生活方式,反对奢侈浪费和不合理消费,开展（  ）、（  ）、（  ）、绿色社区和绿色出行等行动（  ）</t>
  </si>
  <si>
    <t>64、十九大报告强调,增强党自我净化能力,根本靠强化（  ）</t>
  </si>
  <si>
    <t>65、十九大报告指出,我们党最鲜明的品格是（  ）</t>
  </si>
  <si>
    <t>66、十九大报告强调,全党要更加自觉地坚定党性原则,不断增强党的（  ）,确保我们党永葆旺盛生命力和强大战斗力</t>
  </si>
  <si>
    <t>67、党章是党的根本大法,是立党、治党、管党的总章程,在党内具有最高的权威性和约束力,主要是因为:（  ）</t>
  </si>
  <si>
    <t>68、党员如果没有正当理由,（  ）,就被认为是自行脱党</t>
  </si>
  <si>
    <t>69、关于马克思列宁主义的正确观点是:（  ）</t>
  </si>
  <si>
    <t>70、关于预备党员转正的说法正确的有:（  ）</t>
  </si>
  <si>
    <t>71、科学发展观的基本要素是:（  ）</t>
  </si>
  <si>
    <t>72、我们各项工作的总的出发点和检验标准是:（  ）</t>
  </si>
  <si>
    <t>73、十九大报告强调,要尊崇党章,严格执行新形势下党内政治生活若干准则,增强党内政治生活的（  ）</t>
  </si>
  <si>
    <t>74、坚持社会主义道路,（  ）这四项基本原则,是我们的立国之本</t>
  </si>
  <si>
    <t>题型</t>
    <phoneticPr fontId="1" type="noConversion"/>
  </si>
  <si>
    <t>填空、多选答案内容</t>
    <phoneticPr fontId="1" type="noConversion"/>
  </si>
  <si>
    <t>1、十九大报告指出，我国经济已由高速增长阶段转向（ ） 阶段，正处在转变发展方式、优化经济结构、转换增长动力的攻关期。</t>
  </si>
  <si>
    <t>2、十九大报告指出，建设（ ） 是我国经济发展跨越关口的迫切要求和我国发展的战略目标。</t>
  </si>
  <si>
    <t>3、按照党章的规定，每一个要求入党的人，都必须由（ ）向党组织提出申请。</t>
  </si>
  <si>
    <t>4、党组织为了培养积极分子，要分配给他一定的（ ），这对他即是一种实际锻炼，也可以从他的具体表现来考察他的觉悟。</t>
  </si>
  <si>
    <t>5、坚持改革开放，应当大胆探索，用于开拓，提高改革决策的科学性，（ ） ，在实践中开创新路。</t>
  </si>
  <si>
    <t>6、我国是工人阶级领导的、以（ ） 为基础的人民民主专政的社会主义国家。</t>
  </si>
  <si>
    <t>7、1928年，在莫斯科召开的中国共产党（ ）上，基本正确回答了中国革命的根本问题，统一了全党的思想，对党领导中国革命起了重要推动作用</t>
  </si>
  <si>
    <t>8、党的先进性要靠党员的先进性 来体现，加强党的先进性建设必须着力提高（ ）。</t>
  </si>
  <si>
    <t>9、解放思想、（ ）、与时俱进、求真务实是中国特色社会主义理论体系的精髓。</t>
  </si>
  <si>
    <t>10、党的指导思想，是指导我们党全部活动的理论体系，是党的思想建设、组织建设、（ ）、制度建设和反腐倡廉建设的理论基础。</t>
  </si>
  <si>
    <t>11、在新民主主义革命时期，我们经过坚苦卓绝的斗争，推翻了帝国主义、封建主义、官僚资本主义的反动统治，实现了（ ）和人民解放，建立了人民当家作主的新中国。</t>
  </si>
  <si>
    <t>12、红军长征中召开的（ ），确立了毛泽东在共军和中共中央的领导地位，挽救了党、挽救了红军、挽救了中国革命，成为党的历史上的一个生死攸关的转折点</t>
  </si>
  <si>
    <t>13、（ ） 是党的根本的组织原则和组织制度，也是党的根本的领导制度和工作制度。</t>
  </si>
  <si>
    <t>14、十月革命发生的时间是（ ）</t>
  </si>
  <si>
    <t>15、党的领导地位是历史和人民的必然选择，是党的（ ）所决定的。</t>
  </si>
  <si>
    <t>16、中国共产党是中国特色社会主义事业的 （ ）</t>
  </si>
  <si>
    <t>17、中国共产党不是一般的群众组织，而是（ ）。</t>
  </si>
  <si>
    <t>18、发展团员入党一般应经过（ ）</t>
  </si>
  <si>
    <t>19、预备党员的义务同正式党员一样，预备党员没有表决权、选举权和 （ ） 。</t>
  </si>
  <si>
    <t>20、（ ）是记述个人的历史和成长过程的传记，是组织上全面地了解入党积极分子的重要材料。</t>
  </si>
  <si>
    <t>21、中国共产党在社会主义初级阶段的基本路线是：领导和团结全国各族人民，以（ ）为中心，坚持四项基本原则，坚持改革开放，自力更生，艰苦创业，为把我国建设成为富强民主文明和谐的社会主义现代化国家而奋斗。</t>
  </si>
  <si>
    <t>22、党组织给入党积极分子分配一定的（ ），是对入党积极分子进行培养、教育的主要方式之一，也是考察了解他们的一个重要途径。</t>
  </si>
  <si>
    <t>23、（ ）就是一个人要求入党的内在原因和真实目的。</t>
  </si>
  <si>
    <t>24、中国共产党章程是全党统一意志的集中表现，是（ ）的准则，是衡量党员的标尺。</t>
  </si>
  <si>
    <t>25、预备党员的预备期，从支部大会通过他为（ ）算起，党员的党龄，从预备期满转为正式党员之日算起</t>
  </si>
  <si>
    <t>26、按照党章规定向党组织交纳党费，是共产党员必须具备的起码条件，是党员对党组织应尽的（ ）。</t>
  </si>
  <si>
    <t>27、中国共产党党员即是中国工人阶级的（ ）的先锋战士，又是劳动人民的普通一员。</t>
  </si>
  <si>
    <t>28、每个党员必须编入党的一个（ ）、小组或其他特定组织，参加党的组织生活，接收党内外群众的监督。</t>
  </si>
  <si>
    <t>29、党的各级组织，同其他社会组织一样，都必须在（ ）和法律的范围内活动。</t>
  </si>
  <si>
    <t>30、中国共产党的纪律处分有五种：警告、严重警告、撤销党内职务、留党察看、（ ）。</t>
  </si>
  <si>
    <t>31、中国共产党是中国人民和中华民族的先锋队，也是我们党以实现（ ）为己任的必然选择。</t>
  </si>
  <si>
    <t>32、党章规定，党组织对违犯党的纪律的党员，应当本着（ ）的精神，按照错误性质和情节轻重，给以批评教育直至纪律处分。</t>
  </si>
  <si>
    <t>33、在新世纪、新时代，我国经济和社会发展的战略目标是，到建党一百年时，全面建成小康社会；到（ ）时，全面建成社会主义现代化强国。</t>
  </si>
  <si>
    <t>34、党的纲领是党的奋斗目标和行动路线，是党制定路线方针政策的依据，是党团结一致的（ ） 。</t>
  </si>
  <si>
    <t>35、国家有国家的法规，政党也有政党的法规。党的根本法规是（ ）。</t>
  </si>
  <si>
    <t>36、“两个务必”指务必使同志们继续地保持谦虚、谨慎、不骄、不躁的作风，务必使同志们（ ）的作风。</t>
  </si>
  <si>
    <t>37、构建社会主义和谐社会的总要求是：民主法治、公平正义、诚信友爱、充满活力、安定有序、（ ）</t>
  </si>
  <si>
    <t>38、（ ）是改革开放以来党的全部理论和实践的主题。</t>
  </si>
  <si>
    <t>39、中国共产党的三大作风是理论联系实际的作风，密切联系群众的作风，（ ） 的作风。</t>
  </si>
  <si>
    <t>40、马克思主义指导思想，中国特色社会主义共同理想，以爱国主义为核心的民族精神和以改革创新为核心的时代精神，以“（ ）”为核心的社会主义荣辱观，构成社会主义核心价值体系的基本内容。</t>
  </si>
  <si>
    <t>41、中国特色社会主义理论体系是不断发展的、（ ）理论体系。</t>
  </si>
  <si>
    <t>42、中国共产党党员除了法律和政策规定范围内的个人利益和工作职权以外，所有共产党员都不得谋求任何（ ）。</t>
  </si>
  <si>
    <t>43、现阶段，我国社会的主要矛盾是（ ）。</t>
  </si>
  <si>
    <t>44、（ ）是共产党人的立身之本和根本标志。</t>
  </si>
  <si>
    <t>45、凡是有正式党员（ ）名以上的机关单位，都应当成立党的基层组织。</t>
  </si>
  <si>
    <t>46、组织实施（ ），对于激发各级党组织和广大党员的生机活力，具有十分重要的意义。</t>
  </si>
  <si>
    <t>47、中国共产党领导人民建设社会主义生态文明，树立尊重自然、顺应自然、保护自然的生态文明理念，增强（ ）的意识。</t>
  </si>
  <si>
    <t>48、中国共产党的宗旨是（ ） 。</t>
  </si>
  <si>
    <t>49、中国共产党是（ ） 的先锋队，同时是中国人民和中华民族 的先锋队，是中国特色社会主义事业的领导核心，代表中国先进生力的发展要求 ，代表中国先进文化的前进方向 ，代表中国最广大人民的根本利益 。</t>
  </si>
  <si>
    <t>50、中国共产党是根据自己的纲领和章程,按照（ ）组织起来的统一整体。</t>
  </si>
  <si>
    <t>51、坚持民主集中制的十六字原则是集体领导、（ ）、个别酝酿、会议决定。</t>
  </si>
  <si>
    <t>52、（ ）是保持党的先进性和纯洁性，巩固党的执政地位的重要保证</t>
  </si>
  <si>
    <t>53、党的（ ）性质，是党的本质和生命。</t>
  </si>
  <si>
    <t>54、跨入新世纪，我国进入全面建设小康社会、（ ）的新的发展阶段。</t>
  </si>
  <si>
    <t>55、（ ）是党的根本工作路线，执政为民是中国共产党的本质特征</t>
  </si>
  <si>
    <t>56、“三个代表”即是我们党保持先进性的（ ），又是我们党保持先进性的根本途径。</t>
  </si>
  <si>
    <t>57、党的十九大报告指出中国共产党的初心和使命，就是为中国人民谋幸福，为（ ）谋复兴。</t>
  </si>
  <si>
    <t>58、中国共产党从诞生起 ，就是按照马克思列宁主义建党原则建立的完全新型的（ ）</t>
  </si>
  <si>
    <t>59、（ ）是领导中国特色社会主义事业取得胜利的根本保证。</t>
  </si>
  <si>
    <t>60、（ ）是中国特色社会主义最本质的特征,是中国特色社会主义制度的最大优势。</t>
  </si>
  <si>
    <t>61、1937年的（ ）,标志着全面抗战由此开始</t>
  </si>
  <si>
    <t>62、十九大报告指出,我国经济已由高速增长阶段转向（ ）阶段,</t>
  </si>
  <si>
    <t>63、（ ）年,中共中央在瓦窑堡会议上确定了抗日民族统一战线的策略方针</t>
  </si>
  <si>
    <t>64、十九大报告指出, （ ）是中国特色社会主义的本质要求和重要保障</t>
  </si>
  <si>
    <t>65、社会主义（ ）是社会主义社会的基本特征之一,也是社会主义制度优越性的突出表现</t>
  </si>
  <si>
    <t>66、党的各级委员会实行（ ）和个人分工负责相结合的制度</t>
  </si>
  <si>
    <t>67、党的各级委员会向同级的（ ）负责并报告工作</t>
  </si>
  <si>
    <t>68、中国共产党是（ ）同中国工人运动相结合的产物</t>
  </si>
  <si>
    <t>69、（ ）是我们党的力量源泉</t>
  </si>
  <si>
    <t>70、（ ）是党的事业的骨干,是人民的公仆</t>
  </si>
  <si>
    <t>71、发展党员,必须经过（ ）,坚持个别吸收的原则</t>
  </si>
  <si>
    <t>72、建设（ ）强国是中华民族伟大复兴的基础工程</t>
  </si>
  <si>
    <t>73、全面推进依法治国总目标是建设中国特色社会主义法治体系、建设社会主义（ ）</t>
  </si>
  <si>
    <t>74、中国共产党以马克思列宁主义毛泽东思想、邓小平理论和“三个代表”重要思想和科学发展观、（ ）作为自己的行动指南</t>
  </si>
  <si>
    <t>75、十九大报告强调,（ ）是一个国家、一个民族发展中更基本、更深沉、更持久的力量</t>
  </si>
  <si>
    <t>76、党的各级组织要按规定实行（ ）,使党员对党内事务有更多的了解和参与</t>
  </si>
  <si>
    <t>77、扫黑除恶专项斗争的原则是有黑扫黑,无黑除恶,（ ）</t>
  </si>
  <si>
    <t>78、我党最大危险是（ ）</t>
  </si>
  <si>
    <t>79、我党最大的政治优势是（ ）</t>
  </si>
  <si>
    <t>80、加强和改善党的领导,应当牢牢把握加强党的（ ）、先进性和纯洁性建设这条主线</t>
  </si>
  <si>
    <t>81、中国共产党的纪律是党的各级（ ）和全体党员必须遵守的行为准则</t>
  </si>
  <si>
    <t>82、党的最高理想和最终目标是（ ）</t>
  </si>
  <si>
    <t>83、以毛泽东同志为主要代表的中国共产党人,把马克思列宁主义的基本原理同中国革命的具体实践结合起来,创立了（ ）</t>
  </si>
  <si>
    <t>84、十九大报告指出,中国共产党第十九次全国代表大会,是在全面建成小康社会决胜阶段、中国特色社会主义进入（ ）的关键时期召开的一次十分重要的大会</t>
  </si>
  <si>
    <t>85、国家一切权利属于（ ）</t>
  </si>
  <si>
    <t>86、凡是有正式党员（ ）名以上的机关单位,都应当成立党的基层组织</t>
  </si>
  <si>
    <t>87、党的基层委员会每届任期3至（ ）年</t>
  </si>
  <si>
    <t>88、实现社会主义现代化和（ ）,是中国特色社会主义的总任务</t>
  </si>
  <si>
    <t>89、中国共产党以中国（ ）为基础,集中体现了中国工人阶级的特性</t>
  </si>
  <si>
    <t>90、预备党员必须面向（ ）进行入党宣誓</t>
  </si>
  <si>
    <t>91、十九大报告明确,中国特色社会主义事业战略布局是（ ）</t>
  </si>
  <si>
    <t>92、十九大报告明确,中国特色社会主义事业总体布局是（ ）</t>
  </si>
  <si>
    <t>93、坚持四项基本原则,是我们的立国之本,坚持（ ）,是我们的强国之路</t>
  </si>
  <si>
    <t>94、对于入党积极分子一般需要经过（ ）年以上的培养教育.在他们确实具备了党章规定的党员条件之后,方可吸收入党</t>
  </si>
  <si>
    <t>95、对入党积极分子的表现情况,党组织要每个季度填写一次《（ ）》,并定期进行评议,肯定成绩,指出缺点和努力方向</t>
  </si>
  <si>
    <t>96、中国共产主义青年团是中国共产当领导的先进青年的群众组织,是党的助手和（ ）</t>
  </si>
  <si>
    <t>97、预备党员的预备期为（ ）年</t>
  </si>
  <si>
    <t>98、每一名党员都要参加党组织活动,过党的（ ）,在党组织的领导下,积极做好党所分配的工作</t>
  </si>
  <si>
    <t>99、（ ）是发展党员的基本原则,这是由我们党的性质和宗旨所决定的</t>
  </si>
  <si>
    <t>100、国家有国家的法规,政党也有政党的法规,党的根本法规是（ ）</t>
  </si>
  <si>
    <t>101、两个务必指务必使同志们继续地保持谦虚、谨慎、不骄、不躁的作风,务必使同志们继续地保持（ ）的作风</t>
  </si>
  <si>
    <t>102、党禁止任何形式的（ ）</t>
  </si>
  <si>
    <t>103、民主集中制是民主基础上的集中和（ ）相结合的产物</t>
  </si>
  <si>
    <t>104、党的最高领导机关是党的全国代表大会和它所产生的（ ）</t>
  </si>
  <si>
    <t>105、中国共产党的根本组织原则是（ ）</t>
  </si>
  <si>
    <t>106、发展先进的（ ）,是发展先进文化,实现最广大人民根本利益的基础</t>
  </si>
  <si>
    <t>107、（ ）是中国特色社会主义最本质的特征,是中国特色社会主义制度的最大优势</t>
  </si>
  <si>
    <t>108、党员领导干部利用职务上的便利为请托人谋取利益，收受请托人房屋、汽车等物品，在认定以房屋、汽车等物品为对象的违纪应当结合哪些因素与借用进行区别？</t>
  </si>
  <si>
    <t>109、关于严守政治纪律和政治规矩，习近平总书记提出了“五个必须、五个决不允许”是什么？</t>
  </si>
  <si>
    <t>110、把习近平新时代中国特色社会主义思想确立为党的指导思想的重大意义？</t>
  </si>
  <si>
    <t>111、党的十九大主题是什么？</t>
  </si>
  <si>
    <t>112、党的民主集中制基本原则是什么并简要回答民主与集中的辩证关系？</t>
  </si>
  <si>
    <t>113、中国共产党在社会主义初级阶段的基本路线是什么?</t>
  </si>
  <si>
    <t>114、四项基本原则包括哪些内容？</t>
  </si>
  <si>
    <t>115、党员的先锋模范作用主要体现在哪五个方面? </t>
  </si>
  <si>
    <t>116、“五位一体”内容是什么？并简要论述其内涵:</t>
  </si>
  <si>
    <t>117、新时期共产党员保持先进性的基本要求是：</t>
  </si>
  <si>
    <t>118、简要回答作为共产党员的实干义务？</t>
  </si>
  <si>
    <t>119、共产主义觉悟主要体现在哪几方面？</t>
  </si>
  <si>
    <t>120、为什么说民主集中制是党的事业兴旺发达的重要保证?</t>
  </si>
  <si>
    <t>121、新时代坚持和发展中国特色社会主义的基本方略是什么？</t>
  </si>
  <si>
    <t>122、从严治党的“五项要求”？</t>
  </si>
  <si>
    <t>123、十九大对党章做了哪些重大修改？</t>
  </si>
  <si>
    <t>124、党内监督的重点内容有哪些?</t>
  </si>
  <si>
    <t>125、辽宁省“五大区域发展战略”内容是什么？</t>
  </si>
  <si>
    <t>126、新旧动能转换“四新四化”是什么？</t>
  </si>
  <si>
    <t>127、党的纪律处分应当坚持的五项原则？</t>
  </si>
  <si>
    <t>128、新时代党的建设总要求？</t>
  </si>
  <si>
    <t>129、简述党的作风建设中的“八个坚持、八个反对”内容？</t>
  </si>
  <si>
    <t>130、坚持党的领导、人民当家做主、依法治国三者关系是什么？</t>
  </si>
  <si>
    <t>131、社会主义核心价值体系有哪些？</t>
  </si>
  <si>
    <t>132、党纪处分的原则有哪些？</t>
  </si>
  <si>
    <t>133、中国共产党的性质是什么？</t>
  </si>
  <si>
    <t>机电中心“不忘初心，牢记使命”主题党务知识竞赛 
姓名：
试卷总分：60 分
合格总分：1 分
试题数量：50 题
允许考试次数：1 次
开考时间：2022-09-27 10:00:00～2022-09-27 11:00:00
考试用时：15分钟/2022-09-27 11:00:00
单选题（本类题共40小题，共40分）
1.
已掌握涉嫌违纪党员一些违纪事实及证据，下列哪种情形不得使用“两规”措施进行深入调查？（   ）
可能给予撤销党内职务处分
可能给予开除党籍处分
可能给予警告处分
可能给予留党察看处分
参考
本题1分
A B C D标记
2.
党员必须坚持（  ）高于一切，个人利益服从党和人民的利益，吃苦在前，享受在后，克己奉公，多做贡献
集体利益
局部利益
党和人民的利益
个人利益
参考
本题1分
A B C D标记
3.
党员的党龄，从(   )之日算起。
递交入党志愿书
支部大会通过其为预备党员
列为积极分子之日开始
预备期满转为正式党员
参考
本题1分
A B C D标记
4.
下列不属于党的纪律处分的是：（  ）。
撤销党内职务
严重警告
记过
留党察看
参考
本题1分
A B C D标记
5.
预备党员预备期满需要继续考察和教育的，可以延长预备期，但不能超过（  ）
三个月
一年
一个月
半年
参考
本题1分
A B C D标记
6.
全面抗战爆发后，八路军打的第一个胜仗是（  ）
台儿庄战役
长沙大捷
武汉会战
平型关大捷
参考
本题1分
A B C D标记
7.
党员的先进性，党员与一般群众的根本区别，就在于党员具有高度的（  ）
共产主义觉悟
组织纪律
全心全意为人民服务的品质
历史使命感与责任感
参考
本题1分
A B C D标记
8.
总支部委员会、支部委员会是通过（ ）产生的。
选举
广泛推荐
任命
推荐
参考
本题1分
A B C D标记
9.
全面深化改革总目标是完善和发展中国特色社会主义制度，推进（  ）现代化
国有经济体制改革
经济增长方
国家治理体系和治理能力
经济结构调整
参考
本题1分
A B C D标记
10.
（  ）是决定一个政党、一个政权盛衰的根本因素
国际地位
领导水平
人心向背
执政能力
参考
本题1分
A B C D标记
11.
十九大报告指出，经过长期努力，中国特色社会主义进入了新时代，这是我国发展新的（  ）
时代要求
方向要求
社会要求
历史方位
参考
本题1分
A B C D标记
12.
中国共产党的最大政治优势是（ ）
国家的执政党
民主集中制
密切联系群众
批评与自我批评
参考
本题1分
A B C D标记
13.
《党内监督条例》规定，（ ）党和国家机关党员领导干部应当按照规定参加双重组织生活会。
乡镇以上
省、直辖市以上
市以上
县以上
参考
本题1分
A B C D标记
14.
党的最高领导机关是（  ）
党的中央政治局及其常务委员会
党的全国代表大会和它所产生的中央委员会
党的中央委员会
全国人民代表大会和它所产生的常务委员会
参考
本题1分
A B C D标记
15.
以经济建设为中心的党的基本路线是在（）指导下形成的
三个代表重要思想
毛泽东思想
邓小平理论
马克思列宁主义
参考
本题1分
A B C D标记
16.
新形势下推进党风廉政建设和反腐败斗争的可靠保证是（）
司法公开
作风建设
法治建设
党纪建设
参考
本题1分
A B C D标记
17.
中国共产党的根本宗旨是（  ）
实现共产主义
建设社会主义
全心全意为人民服务
代表最广大人民的利益
参考
本题1分
A B C D标记
18.
党的先进性,归根到底要看党在推动（）中的作用
阶级斗争
历史前进
群众运动
经济发展
参考
本题1分
A B C D标记
19.
在社会主义初级阶段，我国必须坚持和完善（  ）为主体、多种所有制经济共同发展的基本经济制度
全民所有制
集体所有制
公有制
私有制
参考
本题1分
A B C D标记
20.
坚持四项基本原则，最核心的一条是坚持（  ）
共产党的领
社会主义道路
无产阶级专政
马列主义、毛泽东思想
参考
本题1分
A B C D标记
21.
党章总纲指出,毛泽东思想是马克思列宁主义在中国的运用和发展,是被实践证明了的关于中国（）的正确的理论原则和经验总结,是中国共产党集体智慧的结晶
建设和改革
革命和改革
革命和建设
和平与发展
参考
本题1分
A B C D标记
22.
《中国共产党纪律处分条例》规定，组织、参加会道门或者邪教组织的，对策划者、组织者和骨干分子，给予（  ）处分
撤销党内职务
开除党籍
严重警告
留党察看
参考
本题1分
A B C D标记
23.
（  ）是民生之本。
住房
教育
医疗
就业
参考
本题1分
A B C D标记
24.
党员要求退党，应当经过支部大会讨论后宣布（  ），并报上级党组织备案
解除组织关系
开除
除名
废止
参考
本题1分
A B C D标记
25.
某党员干部占用公物达六个月，应给予警告处分，但同时该党员又违反规定从事营利活动，情节严重，应给予开除党籍处分，依据《中国共产党纪律处分条例》有关规定，对于该同志的处分应该是（）。
警告
开除党籍
分别处理
先警告再开除党籍
参考
本题1分
A B C D标记
26.
入党时必须有（  ）作入党介绍人
两名正式党员
一名党员
三名正式党员
两名党员
参考
本题1分
A B C D标记
27.
（  ）是争取入党的首要问题。
思想进步
年满十八岁
良好的态度
端正入党动机
参考
本题1分
A B C D标记
28.
党的纪律处分有：警告、严重警告、(   )、留党察看、开除党籍。
撤销党内外一切职务
开除公职
撤销党内职务
记过
参考
本题1分
A B C D标记
29.
坚持一个中国原则，是两岸关系和平发展的（   ）。
根本原则
必然要求
政治基础
基本立场
参考
本题1分
A B C D标记
30.
党员领导干部不准违反规定拥有（  ）的股份或者证券
股份公司
上市公司
私营企业
非上市公司（ 企业 ）
参考
本题1分
A B C D标记
31.
根据《中国共产党纪律处分条例》指出，（  ）是最根本的党内法规，是管党治党的总规矩
党章
宪法
纪律处分条例
廉洁自律准则
参考
本题1分
A B C D标记
32.
我们党执政后的最大危险是（  ）
脱离群众
享乐主义
权力腐败
以权谋私
参考
本题1分
A B C D标记
33.
党员对党组织作出的处分决定不服，可以提出（  ），有关党组织必须负责处理或者迅速转递，不得扣压
申诉
复议
申辩
诉讼
参考
本题1分
A B C D标记
34.
党的群众路线是（）
尊重群众的意见,按群众的意愿办事
一切为了群众,一切依靠群众,从群众中来,到群众中去,把党的正确主张变为群众的行动
充分发扬民主
让更多的群众参与政治中来
参考
本题1分
A B C D标记
35.
党的（  ）上诞生了我们党历史上的第一部党章
中共二大
瓦窑堡会议
中共三大
中共一大
参考
本题1分
A B C D标记
36.
我国的兴国之魂（  ）
马克思列宁主义
邓小平理论
毛泽东思想
社会主义核心价值体系
参考
本题1分
A B C D标记
37.
党员除了享有表决权、选举权和被选举权以外，还有权要求（  ）或撤换不称职的干部
辞退
罢免
开除
处分
参考
本题1分
A B C D标记
38.
党的根本组织原则是（ ）。
个人服从组织原则
民主集中制原则
多数服从少数原则
少数服从多数原则
参考
本题1分
A B C D标记
39.
党的集中制的实质和特点是（ )。
要有统一的章程
要有统一的纪律
要有一个有权威的中央
要有统一的组织
参考
本题1分
A B C D标记
40.
党章总纲指出：（  ）是我们党执政兴国的第一要务
发展
开放
改革
创新
参考
本题1分
A B C D标记
多选题（本类题共10小题，共20分）
41.
下列哪几项行为应当给予党纪处分的（  ）
不如实填报个人档案资料的
隐瞒入党前严重错误的
在组织进行谈话、函询时,不如实向组织说明问题的
违反个人有关事项报告规定,不报告、不如实报告的
参考
本题2分
A B C D标记
42.
共产主义觉悟主要体现在（）
有全心全意为人民服务的意识
有为共产主义事业奋斗的过硬本领
有崇高的共产主义思想境界
有坚定的共产主义信念
参考
本题2分
A B C D标记
43.
“三不腐”机制是指（  ）
不敢腐
不想腐
不能腐
不会腐
参考
本题2分
A B C D标记
44.
中国特色社会主义的基本要求是()
改革开放
科学发展
社会和谐
共同富裕
参考
本题2分
A B C D标记
45.
对严重违犯党纪的党组织的纪律处理措施有(   )
改组
合并
解散
重组
参考
本题2分
A B C D标记
46.
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
文化自信
道路自信
制度自信
理论自信
参考
本题2分
A B C D标记
47.
党在社会主义初级阶段奋斗目标是 建设(   )的社会主义现代化国家。
民主
和谐
文明
富强
参考
本题2分
A B C D标记
48.
十九大报告指出,要加大生态系统保护力度,完成（  ）、（  ）、（  ）三条控制线划定工作
城镇开发边界
国土绿化面积
生态保护红线
永久基本农田
参考
本题2分
A B C D标记
49.
党的民主集中制的“四个服从”是指:党员个人服从党的组织（  ）全体党员服从党的全国代表大会
下级组织服从上级组织
地方各级委员会服从中央委员会
少数服从多数
党员服从干部
参考
本题2分
A B C D标记
50.
十九大报告强调,我们党面临的执政环境是复杂的,影响党的先进性、弱化党的纯洁性的因素也是复杂的,党内存在的（  ）等突出问题尚未得到根本解决
组织不纯
党性不纯
作风不纯
思想不纯
参考
本题2分
A B C D标记
 网络已中断，请链接网络后刷新页面再作答。
答题卡
1
2
3
4
5
6
7
8
9
10
11
12
13
14
15
16
17
18
19
20
21
22
23
24
25
26
27
28
29
30
31
32
33
34
35
36
37
38
39
40
41
42
43
44
45
46
47
48
49
50
已完成 0 道题，共 50 道题
考试时间剩余14分钟58秒
提交答案
未做已做当前标记
© 2021 All Rights Reserved     苏ICP备14034064号-6
     400-928-6900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</si>
</sst>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charset val="134"/>
      <scheme val="minor"/>
    </font>
    <font>
      <sz val="9"/>
      <name val="等线"/>
      <family val="2"/>
      <charset val="134"/>
      <scheme val="minor"/>
    </font>
    <font>
      <sz val="9"/>
      <color theme="1"/>
      <name val="宋体"/>
      <family val="3"/>
      <charset val="134"/>
    </font>
    <font>
      <b/>
      <sz val="9"/>
      <color theme="1"/>
      <name val="宋体"/>
      <family val="3"/>
      <charset val="134"/>
    </font>
    <font>
      <b/>
      <sz val="36"/>
      <name val="华文新魏"/>
      <family val="3"/>
      <charset val="134"/>
    </font>
    <font>
      <b/>
      <sz val="9"/>
      <color theme="0"/>
      <name val="宋体"/>
      <family val="3"/>
      <charset val="134"/>
    </font>
    <font>
      <sz val="11"/>
      <color theme="1"/>
      <name val="等线"/>
      <family val="3"/>
      <charset val="134"/>
      <scheme val="minor"/>
    </font>
    <font>
      <sz val="11"/>
      <color rgb="FF00FF00"/>
      <name val="等线"/>
      <family val="3"/>
      <charset val="134"/>
      <scheme val="minor"/>
    </font>
    <font>
      <sz val="22"/>
      <color rgb="FF00FF00"/>
      <name val="等线"/>
      <family val="3"/>
      <charset val="134"/>
      <scheme val="minor"/>
    </font>
    <font>
      <b/>
      <sz val="28"/>
      <name val="华文新魏"/>
      <family val="3"/>
      <charset val="134"/>
    </font>
    <font>
      <b/>
      <sz val="10"/>
      <color theme="1"/>
      <name val="宋体"/>
      <family val="3"/>
      <charset val="134"/>
    </font>
    <font>
      <sz val="12"/>
      <name val="宋体"/>
      <family val="3"/>
      <charset val="134"/>
    </font>
  </fonts>
  <fills count="29">
    <fill>
      <patternFill patternType="none"/>
    </fill>
    <fill>
      <patternFill patternType="gray125"/>
    </fill>
    <fill>
      <patternFill patternType="solid">
        <fgColor rgb="FFFF0000"/>
        <bgColor indexed="64"/>
      </patternFill>
    </fill>
    <fill>
      <patternFill patternType="solid">
        <fgColor rgb="FFFF1901"/>
        <bgColor indexed="64"/>
      </patternFill>
    </fill>
    <fill>
      <patternFill patternType="solid">
        <fgColor rgb="FFFF3201"/>
        <bgColor indexed="64"/>
      </patternFill>
    </fill>
    <fill>
      <patternFill patternType="solid">
        <fgColor rgb="FFFF4B01"/>
        <bgColor indexed="64"/>
      </patternFill>
    </fill>
    <fill>
      <patternFill patternType="solid">
        <fgColor rgb="FFFF6401"/>
        <bgColor indexed="64"/>
      </patternFill>
    </fill>
    <fill>
      <patternFill patternType="solid">
        <fgColor rgb="FFFF7D01"/>
        <bgColor indexed="64"/>
      </patternFill>
    </fill>
    <fill>
      <patternFill patternType="solid">
        <fgColor rgb="FFFF9601"/>
        <bgColor indexed="64"/>
      </patternFill>
    </fill>
    <fill>
      <patternFill patternType="solid">
        <fgColor rgb="FFFFAF01"/>
        <bgColor indexed="64"/>
      </patternFill>
    </fill>
    <fill>
      <patternFill patternType="solid">
        <fgColor rgb="FFFFC801"/>
        <bgColor indexed="64"/>
      </patternFill>
    </fill>
    <fill>
      <patternFill patternType="solid">
        <fgColor rgb="FFFFE101"/>
        <bgColor indexed="64"/>
      </patternFill>
    </fill>
    <fill>
      <patternFill patternType="solid">
        <fgColor rgb="FFFFFA01"/>
        <bgColor indexed="64"/>
      </patternFill>
    </fill>
    <fill>
      <patternFill patternType="solid">
        <fgColor rgb="FFEBFF01"/>
        <bgColor indexed="64"/>
      </patternFill>
    </fill>
    <fill>
      <patternFill patternType="solid">
        <fgColor rgb="FFD2FF01"/>
        <bgColor indexed="64"/>
      </patternFill>
    </fill>
    <fill>
      <patternFill patternType="solid">
        <fgColor rgb="FFB9FF01"/>
        <bgColor indexed="64"/>
      </patternFill>
    </fill>
    <fill>
      <patternFill patternType="solid">
        <fgColor rgb="FFA0FF01"/>
        <bgColor indexed="64"/>
      </patternFill>
    </fill>
    <fill>
      <patternFill patternType="solid">
        <fgColor rgb="FF87FF01"/>
        <bgColor indexed="64"/>
      </patternFill>
    </fill>
    <fill>
      <patternFill patternType="solid">
        <fgColor rgb="FF6EFF01"/>
        <bgColor indexed="64"/>
      </patternFill>
    </fill>
    <fill>
      <patternFill patternType="solid">
        <fgColor rgb="FF55FF01"/>
        <bgColor indexed="64"/>
      </patternFill>
    </fill>
    <fill>
      <patternFill patternType="solid">
        <fgColor rgb="FF3CFF01"/>
        <bgColor indexed="64"/>
      </patternFill>
    </fill>
    <fill>
      <patternFill patternType="solid">
        <fgColor rgb="FF23FF01"/>
        <bgColor indexed="64"/>
      </patternFill>
    </fill>
    <fill>
      <patternFill patternType="solid">
        <fgColor rgb="FF0AFF01"/>
        <bgColor indexed="64"/>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9" tint="0.79995117038483843"/>
        <bgColor indexed="64"/>
      </patternFill>
    </fill>
    <fill>
      <patternFill patternType="solid">
        <fgColor rgb="FFFFFF00"/>
        <bgColor indexed="64"/>
      </patternFill>
    </fill>
  </fills>
  <borders count="24">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alignment vertical="center"/>
    </xf>
  </cellStyleXfs>
  <cellXfs count="70">
    <xf numFmtId="0" fontId="0" fillId="0" borderId="0" xfId="0">
      <alignment vertical="center"/>
    </xf>
    <xf numFmtId="0" fontId="0" fillId="0" borderId="0" xfId="0" applyAlignment="1">
      <alignment vertical="center" wrapText="1"/>
    </xf>
    <xf numFmtId="0" fontId="0" fillId="0" borderId="0" xfId="0" applyAlignment="1">
      <alignment horizontal="left" vertical="top" wrapText="1"/>
    </xf>
    <xf numFmtId="0" fontId="0" fillId="0" borderId="0" xfId="0" applyAlignment="1">
      <alignment horizontal="center" vertical="center" wrapText="1"/>
    </xf>
    <xf numFmtId="0" fontId="0" fillId="22" borderId="0" xfId="0" applyFill="1" applyProtection="1">
      <alignment vertical="center"/>
      <protection hidden="1"/>
    </xf>
    <xf numFmtId="0" fontId="0" fillId="0" borderId="0" xfId="0" applyProtection="1">
      <alignment vertical="center"/>
      <protection hidden="1"/>
    </xf>
    <xf numFmtId="0" fontId="0" fillId="21" borderId="0" xfId="0" applyFill="1" applyProtection="1">
      <alignment vertical="center"/>
      <protection hidden="1"/>
    </xf>
    <xf numFmtId="0" fontId="0" fillId="20" borderId="0" xfId="0" applyFill="1" applyProtection="1">
      <alignment vertical="center"/>
      <protection hidden="1"/>
    </xf>
    <xf numFmtId="0" fontId="0" fillId="19" borderId="0" xfId="0" applyFill="1" applyProtection="1">
      <alignment vertical="center"/>
      <protection hidden="1"/>
    </xf>
    <xf numFmtId="0" fontId="2" fillId="19" borderId="0" xfId="0" applyFont="1" applyFill="1" applyAlignment="1" applyProtection="1">
      <alignment horizontal="center" vertical="center"/>
      <protection hidden="1"/>
    </xf>
    <xf numFmtId="0" fontId="0" fillId="18" borderId="0" xfId="0" applyFill="1" applyProtection="1">
      <alignment vertical="center"/>
      <protection hidden="1"/>
    </xf>
    <xf numFmtId="0" fontId="0" fillId="17" borderId="0" xfId="0" applyFill="1" applyProtection="1">
      <alignment vertical="center"/>
      <protection hidden="1"/>
    </xf>
    <xf numFmtId="0" fontId="2" fillId="17" borderId="0" xfId="0" applyFont="1" applyFill="1" applyAlignment="1" applyProtection="1">
      <alignment horizontal="center" vertical="center"/>
      <protection hidden="1"/>
    </xf>
    <xf numFmtId="0" fontId="0" fillId="16" borderId="0" xfId="0" applyFill="1" applyProtection="1">
      <alignment vertical="center"/>
      <protection hidden="1"/>
    </xf>
    <xf numFmtId="0" fontId="0" fillId="15" borderId="0" xfId="0" applyFill="1" applyProtection="1">
      <alignment vertical="center"/>
      <protection hidden="1"/>
    </xf>
    <xf numFmtId="0" fontId="3" fillId="23" borderId="1" xfId="0" applyFont="1" applyFill="1" applyBorder="1" applyAlignment="1" applyProtection="1">
      <alignment horizontal="center" vertical="center"/>
      <protection hidden="1"/>
    </xf>
    <xf numFmtId="0" fontId="0" fillId="14" borderId="0" xfId="0" applyFill="1" applyProtection="1">
      <alignment vertical="center"/>
      <protection hidden="1"/>
    </xf>
    <xf numFmtId="0" fontId="0" fillId="23" borderId="2" xfId="0" applyFill="1" applyBorder="1" applyProtection="1">
      <alignment vertical="center"/>
      <protection hidden="1"/>
    </xf>
    <xf numFmtId="0" fontId="2" fillId="13" borderId="0" xfId="0" applyFont="1" applyFill="1" applyAlignment="1" applyProtection="1">
      <alignment vertical="top" wrapText="1"/>
      <protection hidden="1"/>
    </xf>
    <xf numFmtId="0" fontId="3" fillId="23" borderId="16" xfId="0" applyFont="1" applyFill="1" applyBorder="1" applyAlignment="1" applyProtection="1">
      <alignment horizontal="right" vertical="top" wrapText="1"/>
      <protection hidden="1"/>
    </xf>
    <xf numFmtId="0" fontId="2" fillId="23" borderId="9" xfId="0" applyFont="1" applyFill="1" applyBorder="1" applyAlignment="1" applyProtection="1">
      <alignment vertical="top" wrapText="1"/>
      <protection hidden="1"/>
    </xf>
    <xf numFmtId="0" fontId="3" fillId="23" borderId="8" xfId="0" applyFont="1" applyFill="1" applyBorder="1" applyAlignment="1" applyProtection="1">
      <alignment horizontal="right" vertical="top" wrapText="1"/>
      <protection hidden="1"/>
    </xf>
    <xf numFmtId="0" fontId="2" fillId="23" borderId="15" xfId="0"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0" fillId="12" borderId="0" xfId="0" applyFill="1" applyProtection="1">
      <alignment vertical="center"/>
      <protection hidden="1"/>
    </xf>
    <xf numFmtId="0" fontId="0" fillId="23" borderId="3" xfId="0" applyFill="1" applyBorder="1" applyProtection="1">
      <alignment vertical="center"/>
      <protection hidden="1"/>
    </xf>
    <xf numFmtId="0" fontId="0" fillId="11" borderId="0" xfId="0" applyFill="1" applyProtection="1">
      <alignment vertical="center"/>
      <protection hidden="1"/>
    </xf>
    <xf numFmtId="0" fontId="0" fillId="10" borderId="0" xfId="0" applyFill="1" applyProtection="1">
      <alignment vertical="center"/>
      <protection hidden="1"/>
    </xf>
    <xf numFmtId="0" fontId="0" fillId="9" borderId="0" xfId="0" applyFill="1" applyProtection="1">
      <alignment vertical="center"/>
      <protection hidden="1"/>
    </xf>
    <xf numFmtId="0" fontId="0" fillId="23" borderId="4" xfId="0" applyFill="1" applyBorder="1" applyProtection="1">
      <alignment vertical="center"/>
      <protection hidden="1"/>
    </xf>
    <xf numFmtId="0" fontId="0" fillId="23" borderId="6" xfId="0" applyFill="1" applyBorder="1" applyProtection="1">
      <alignment vertical="center"/>
      <protection hidden="1"/>
    </xf>
    <xf numFmtId="0" fontId="0" fillId="8" borderId="0" xfId="0" applyFill="1" applyProtection="1">
      <alignment vertical="center"/>
      <protection hidden="1"/>
    </xf>
    <xf numFmtId="0" fontId="0" fillId="7" borderId="0" xfId="0" applyFill="1" applyProtection="1">
      <alignment vertical="center"/>
      <protection hidden="1"/>
    </xf>
    <xf numFmtId="0" fontId="0" fillId="6" borderId="0" xfId="0" applyFill="1" applyProtection="1">
      <alignment vertical="center"/>
      <protection hidden="1"/>
    </xf>
    <xf numFmtId="0" fontId="0" fillId="5" borderId="0" xfId="0" applyFill="1" applyProtection="1">
      <alignment vertical="center"/>
      <protection hidden="1"/>
    </xf>
    <xf numFmtId="0" fontId="0" fillId="4" borderId="0" xfId="0" applyFill="1" applyProtection="1">
      <alignment vertical="center"/>
      <protection hidden="1"/>
    </xf>
    <xf numFmtId="0" fontId="0" fillId="3" borderId="0" xfId="0" applyFill="1" applyProtection="1">
      <alignment vertical="center"/>
      <protection hidden="1"/>
    </xf>
    <xf numFmtId="0" fontId="0" fillId="2" borderId="0" xfId="0" applyFill="1" applyProtection="1">
      <alignment vertical="center"/>
      <protection hidden="1"/>
    </xf>
    <xf numFmtId="0" fontId="0" fillId="0" borderId="0" xfId="0" quotePrefix="1">
      <alignment vertical="center"/>
    </xf>
    <xf numFmtId="0" fontId="2" fillId="23" borderId="2" xfId="0" applyFont="1" applyFill="1" applyBorder="1" applyAlignment="1" applyProtection="1">
      <alignment horizontal="center" vertical="center"/>
      <protection hidden="1"/>
    </xf>
    <xf numFmtId="0" fontId="7" fillId="24" borderId="0" xfId="0" applyFont="1" applyFill="1">
      <alignment vertical="center"/>
    </xf>
    <xf numFmtId="0" fontId="0" fillId="23" borderId="18" xfId="0" applyFill="1" applyBorder="1" applyProtection="1">
      <alignment vertical="center"/>
      <protection hidden="1"/>
    </xf>
    <xf numFmtId="0" fontId="0" fillId="23" borderId="19" xfId="0" applyFill="1" applyBorder="1" applyProtection="1">
      <alignment vertical="center"/>
      <protection hidden="1"/>
    </xf>
    <xf numFmtId="0" fontId="2" fillId="23" borderId="21" xfId="0" applyFont="1" applyFill="1" applyBorder="1" applyAlignment="1" applyProtection="1">
      <alignment vertical="top" wrapText="1"/>
      <protection hidden="1"/>
    </xf>
    <xf numFmtId="0" fontId="2" fillId="23" borderId="23" xfId="0" applyFont="1" applyFill="1" applyBorder="1" applyAlignment="1" applyProtection="1">
      <alignment horizontal="right" wrapText="1"/>
      <protection hidden="1"/>
    </xf>
    <xf numFmtId="0" fontId="0" fillId="0" borderId="0" xfId="0" applyAlignment="1">
      <alignment vertical="top"/>
    </xf>
    <xf numFmtId="0" fontId="11" fillId="27" borderId="7" xfId="0" applyFont="1" applyFill="1" applyBorder="1" applyAlignment="1">
      <alignment vertical="center" wrapText="1"/>
    </xf>
    <xf numFmtId="0" fontId="2" fillId="0" borderId="0" xfId="0" applyFont="1">
      <alignment vertical="center"/>
    </xf>
    <xf numFmtId="0" fontId="2" fillId="0" borderId="0" xfId="0" applyFont="1" applyAlignment="1" applyProtection="1">
      <alignment horizontal="center" vertical="center"/>
      <protection hidden="1"/>
    </xf>
    <xf numFmtId="0" fontId="2" fillId="23" borderId="11" xfId="0" applyFont="1" applyFill="1" applyBorder="1" applyAlignment="1" applyProtection="1">
      <alignment horizontal="left" vertical="top" wrapText="1"/>
      <protection hidden="1"/>
    </xf>
    <xf numFmtId="0" fontId="2" fillId="23" borderId="12" xfId="0" applyFont="1" applyFill="1" applyBorder="1" applyAlignment="1" applyProtection="1">
      <alignment horizontal="left" vertical="top" wrapText="1"/>
      <protection hidden="1"/>
    </xf>
    <xf numFmtId="0" fontId="2" fillId="23" borderId="13" xfId="0" applyFont="1" applyFill="1" applyBorder="1" applyAlignment="1" applyProtection="1">
      <alignment horizontal="left" vertical="top" wrapText="1"/>
      <protection hidden="1"/>
    </xf>
    <xf numFmtId="0" fontId="2" fillId="23" borderId="10" xfId="0" applyFont="1" applyFill="1" applyBorder="1" applyAlignment="1" applyProtection="1">
      <alignment horizontal="left" vertical="top" wrapText="1"/>
      <protection hidden="1"/>
    </xf>
    <xf numFmtId="0" fontId="2" fillId="23" borderId="7" xfId="0" applyFont="1" applyFill="1" applyBorder="1" applyAlignment="1" applyProtection="1">
      <alignment horizontal="left" vertical="top" wrapText="1"/>
      <protection hidden="1"/>
    </xf>
    <xf numFmtId="0" fontId="2" fillId="23" borderId="14" xfId="0" applyFont="1" applyFill="1" applyBorder="1" applyAlignment="1" applyProtection="1">
      <alignment horizontal="left" vertical="top" wrapText="1"/>
      <protection hidden="1"/>
    </xf>
    <xf numFmtId="0" fontId="4" fillId="23" borderId="0" xfId="0" applyFont="1" applyFill="1" applyAlignment="1" applyProtection="1">
      <alignment horizontal="left" vertical="center"/>
      <protection hidden="1"/>
    </xf>
    <xf numFmtId="0" fontId="4" fillId="23" borderId="5" xfId="0" applyFont="1" applyFill="1" applyBorder="1" applyAlignment="1" applyProtection="1">
      <alignment horizontal="left" vertical="center"/>
      <protection hidden="1"/>
    </xf>
    <xf numFmtId="0" fontId="5" fillId="3" borderId="0" xfId="0" applyFont="1" applyFill="1" applyAlignment="1" applyProtection="1">
      <alignment horizontal="right" vertical="center"/>
      <protection hidden="1"/>
    </xf>
    <xf numFmtId="0" fontId="2" fillId="23" borderId="20" xfId="0" applyFont="1" applyFill="1" applyBorder="1" applyAlignment="1" applyProtection="1">
      <alignment horizontal="left" wrapText="1"/>
      <protection hidden="1"/>
    </xf>
    <xf numFmtId="0" fontId="2" fillId="23" borderId="22" xfId="0" applyFont="1" applyFill="1" applyBorder="1" applyAlignment="1" applyProtection="1">
      <alignment horizontal="left" wrapText="1"/>
      <protection hidden="1"/>
    </xf>
    <xf numFmtId="0" fontId="6" fillId="25" borderId="0" xfId="0" applyFont="1" applyFill="1" applyAlignment="1">
      <alignment horizontal="center" vertical="center" wrapText="1"/>
    </xf>
    <xf numFmtId="0" fontId="6" fillId="25" borderId="5" xfId="0" applyFont="1" applyFill="1" applyBorder="1" applyAlignment="1">
      <alignment horizontal="center" vertical="center"/>
    </xf>
    <xf numFmtId="0" fontId="10" fillId="26" borderId="0" xfId="0" applyFont="1" applyFill="1" applyAlignment="1">
      <alignment horizontal="left" wrapText="1"/>
    </xf>
    <xf numFmtId="0" fontId="10" fillId="26" borderId="5" xfId="0" applyFont="1" applyFill="1" applyBorder="1" applyAlignment="1">
      <alignment horizontal="left" wrapText="1"/>
    </xf>
    <xf numFmtId="0" fontId="9" fillId="23" borderId="17" xfId="0" applyFont="1" applyFill="1" applyBorder="1" applyAlignment="1" applyProtection="1">
      <alignment horizontal="left" vertical="center"/>
      <protection hidden="1"/>
    </xf>
    <xf numFmtId="0" fontId="9" fillId="23" borderId="0" xfId="0" applyFont="1" applyFill="1" applyAlignment="1" applyProtection="1">
      <alignment horizontal="left" vertical="center"/>
      <protection hidden="1"/>
    </xf>
    <xf numFmtId="0" fontId="9" fillId="23" borderId="5" xfId="0" applyFont="1" applyFill="1" applyBorder="1" applyAlignment="1" applyProtection="1">
      <alignment horizontal="left" vertical="center"/>
      <protection hidden="1"/>
    </xf>
    <xf numFmtId="0" fontId="8" fillId="24" borderId="0" xfId="0" applyFont="1" applyFill="1" applyAlignment="1">
      <alignment horizontal="center" vertical="center"/>
    </xf>
    <xf numFmtId="0" fontId="2" fillId="28" borderId="0" xfId="0" applyFont="1" applyFill="1" applyAlignment="1">
      <alignment horizontal="center" vertical="center" wrapText="1"/>
    </xf>
    <xf numFmtId="0" fontId="2" fillId="28" borderId="0" xfId="0" applyFont="1" applyFill="1" applyAlignment="1">
      <alignment horizontal="center" vertical="center"/>
    </xf>
  </cellXfs>
  <cellStyles count="1">
    <cellStyle name="常规" xfId="0" builtinId="0"/>
  </cellStyles>
  <dxfs count="202">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
      <fill>
        <patternFill>
          <bgColor rgb="FF00FF00"/>
        </patternFill>
      </fill>
    </dxf>
    <dxf>
      <fill>
        <patternFill>
          <fgColor rgb="FFFF0000"/>
          <bgColor rgb="FFFF0000"/>
        </patternFill>
      </fill>
    </dxf>
  </dxfs>
  <tableStyles count="0" defaultTableStyle="TableStyleMedium2" defaultPivotStyle="PivotStyleLight16"/>
  <colors>
    <mruColors>
      <color rgb="FF00FF00"/>
      <color rgb="FFFF0000"/>
      <color rgb="FF6EFF01"/>
      <color rgb="FF0AFF01"/>
      <color rgb="FF23FF01"/>
      <color rgb="FF3CFF01"/>
      <color rgb="FF55FF01"/>
      <color rgb="FF87FF01"/>
      <color rgb="FFA0FF01"/>
      <color rgb="FFB9FF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0</xdr:colOff>
      <xdr:row>4</xdr:row>
      <xdr:rowOff>1</xdr:rowOff>
    </xdr:to>
    <xdr:sp macro="" textlink="">
      <xdr:nvSpPr>
        <xdr:cNvPr id="3" name="矩形: 圆角 2">
          <a:extLst>
            <a:ext uri="{FF2B5EF4-FFF2-40B4-BE49-F238E27FC236}">
              <a16:creationId xmlns:a16="http://schemas.microsoft.com/office/drawing/2014/main" id="{38124C52-182C-4C60-A7B0-956309D537BA}"/>
            </a:ext>
          </a:extLst>
        </xdr:cNvPr>
        <xdr:cNvSpPr/>
      </xdr:nvSpPr>
      <xdr:spPr>
        <a:xfrm>
          <a:off x="685800" y="180975"/>
          <a:ext cx="6972300" cy="542926"/>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2400" b="0">
              <a:latin typeface="华文琥珀" panose="02010800040101010101" pitchFamily="2" charset="-122"/>
              <a:ea typeface="华文琥珀" panose="02010800040101010101" pitchFamily="2" charset="-122"/>
            </a:rPr>
            <a:t>题    库    查    询</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6ABD-17AA-4728-9DCD-9E914302CE57}">
  <dimension ref="A1:H502"/>
  <sheetViews>
    <sheetView topLeftCell="A283" workbookViewId="0">
      <selection activeCell="T107" sqref="T107:T133"/>
    </sheetView>
  </sheetViews>
  <sheetFormatPr defaultRowHeight="14.25" x14ac:dyDescent="0.2"/>
  <sheetData>
    <row r="1" spans="1:7" x14ac:dyDescent="0.2">
      <c r="A1" t="s">
        <v>0</v>
      </c>
      <c r="B1" t="s">
        <v>1</v>
      </c>
    </row>
    <row r="2" spans="1:7" x14ac:dyDescent="0.2">
      <c r="B2" t="s">
        <v>2</v>
      </c>
      <c r="C2" t="s">
        <v>3</v>
      </c>
      <c r="D2" t="s">
        <v>4</v>
      </c>
      <c r="E2" t="s">
        <v>5</v>
      </c>
      <c r="F2" t="s">
        <v>6</v>
      </c>
      <c r="G2" t="s">
        <v>7</v>
      </c>
    </row>
    <row r="3" spans="1:7" x14ac:dyDescent="0.2">
      <c r="B3" t="s">
        <v>8</v>
      </c>
      <c r="C3" t="s">
        <v>9</v>
      </c>
      <c r="D3" t="s">
        <v>10</v>
      </c>
      <c r="E3" t="s">
        <v>11</v>
      </c>
      <c r="F3" t="s">
        <v>12</v>
      </c>
      <c r="G3" t="s">
        <v>13</v>
      </c>
    </row>
    <row r="4" spans="1:7" x14ac:dyDescent="0.2">
      <c r="B4" t="s">
        <v>14</v>
      </c>
      <c r="C4" t="s">
        <v>15</v>
      </c>
      <c r="D4" t="s">
        <v>16</v>
      </c>
      <c r="E4" t="s">
        <v>17</v>
      </c>
      <c r="F4" t="s">
        <v>18</v>
      </c>
      <c r="G4" t="s">
        <v>13</v>
      </c>
    </row>
    <row r="5" spans="1:7" x14ac:dyDescent="0.2">
      <c r="B5" t="s">
        <v>19</v>
      </c>
      <c r="C5" t="s">
        <v>20</v>
      </c>
      <c r="D5" t="s">
        <v>1717</v>
      </c>
      <c r="E5" t="s">
        <v>21</v>
      </c>
      <c r="F5" t="s">
        <v>22</v>
      </c>
      <c r="G5" t="s">
        <v>7</v>
      </c>
    </row>
    <row r="6" spans="1:7" x14ac:dyDescent="0.2">
      <c r="B6" t="s">
        <v>23</v>
      </c>
      <c r="C6" t="s">
        <v>24</v>
      </c>
      <c r="D6" t="s">
        <v>25</v>
      </c>
      <c r="E6" t="s">
        <v>26</v>
      </c>
      <c r="F6" t="s">
        <v>27</v>
      </c>
      <c r="G6" t="s">
        <v>13</v>
      </c>
    </row>
    <row r="7" spans="1:7" x14ac:dyDescent="0.2">
      <c r="B7" t="s">
        <v>28</v>
      </c>
      <c r="C7" t="s">
        <v>29</v>
      </c>
      <c r="D7" t="s">
        <v>30</v>
      </c>
      <c r="E7" t="s">
        <v>31</v>
      </c>
      <c r="F7" t="s">
        <v>32</v>
      </c>
      <c r="G7" t="s">
        <v>7</v>
      </c>
    </row>
    <row r="8" spans="1:7" x14ac:dyDescent="0.2">
      <c r="B8" t="s">
        <v>33</v>
      </c>
      <c r="C8" t="s">
        <v>34</v>
      </c>
      <c r="D8" t="s">
        <v>35</v>
      </c>
      <c r="E8" t="s">
        <v>36</v>
      </c>
      <c r="F8" t="s">
        <v>37</v>
      </c>
      <c r="G8" t="s">
        <v>7</v>
      </c>
    </row>
    <row r="9" spans="1:7" x14ac:dyDescent="0.2">
      <c r="B9" t="s">
        <v>38</v>
      </c>
      <c r="C9" t="s">
        <v>39</v>
      </c>
      <c r="D9" t="s">
        <v>40</v>
      </c>
      <c r="E9" t="s">
        <v>41</v>
      </c>
      <c r="F9" t="s">
        <v>42</v>
      </c>
      <c r="G9" t="s">
        <v>43</v>
      </c>
    </row>
    <row r="10" spans="1:7" x14ac:dyDescent="0.2">
      <c r="B10" t="s">
        <v>44</v>
      </c>
      <c r="C10" t="s">
        <v>45</v>
      </c>
      <c r="D10" t="s">
        <v>46</v>
      </c>
      <c r="E10" t="s">
        <v>47</v>
      </c>
      <c r="F10" t="s">
        <v>48</v>
      </c>
      <c r="G10" t="s">
        <v>49</v>
      </c>
    </row>
    <row r="11" spans="1:7" x14ac:dyDescent="0.2">
      <c r="B11" t="s">
        <v>50</v>
      </c>
      <c r="C11" t="s">
        <v>51</v>
      </c>
      <c r="D11" t="s">
        <v>52</v>
      </c>
      <c r="E11" t="s">
        <v>53</v>
      </c>
      <c r="F11" t="s">
        <v>54</v>
      </c>
      <c r="G11" t="s">
        <v>43</v>
      </c>
    </row>
    <row r="12" spans="1:7" x14ac:dyDescent="0.2">
      <c r="B12" t="s">
        <v>55</v>
      </c>
      <c r="C12" t="s">
        <v>56</v>
      </c>
      <c r="D12" t="s">
        <v>57</v>
      </c>
      <c r="E12" t="s">
        <v>58</v>
      </c>
      <c r="F12" t="s">
        <v>59</v>
      </c>
      <c r="G12" t="s">
        <v>13</v>
      </c>
    </row>
    <row r="13" spans="1:7" x14ac:dyDescent="0.2">
      <c r="B13" t="s">
        <v>60</v>
      </c>
      <c r="C13" t="s">
        <v>61</v>
      </c>
      <c r="D13" t="s">
        <v>62</v>
      </c>
      <c r="E13" t="s">
        <v>63</v>
      </c>
      <c r="F13" t="s">
        <v>64</v>
      </c>
      <c r="G13" t="s">
        <v>49</v>
      </c>
    </row>
    <row r="14" spans="1:7" x14ac:dyDescent="0.2">
      <c r="B14" t="s">
        <v>65</v>
      </c>
      <c r="C14" t="s">
        <v>66</v>
      </c>
      <c r="D14" t="s">
        <v>67</v>
      </c>
      <c r="E14" t="s">
        <v>68</v>
      </c>
      <c r="F14" t="s">
        <v>69</v>
      </c>
      <c r="G14" t="s">
        <v>43</v>
      </c>
    </row>
    <row r="15" spans="1:7" x14ac:dyDescent="0.2">
      <c r="B15" t="s">
        <v>70</v>
      </c>
      <c r="C15" t="s">
        <v>71</v>
      </c>
      <c r="D15" t="s">
        <v>72</v>
      </c>
      <c r="E15" t="s">
        <v>73</v>
      </c>
      <c r="F15" t="s">
        <v>74</v>
      </c>
      <c r="G15" t="s">
        <v>7</v>
      </c>
    </row>
    <row r="16" spans="1:7" x14ac:dyDescent="0.2">
      <c r="B16" t="s">
        <v>75</v>
      </c>
      <c r="C16" t="s">
        <v>76</v>
      </c>
      <c r="D16" t="s">
        <v>77</v>
      </c>
      <c r="E16" t="s">
        <v>78</v>
      </c>
      <c r="F16" t="s">
        <v>79</v>
      </c>
      <c r="G16" t="s">
        <v>43</v>
      </c>
    </row>
    <row r="17" spans="2:7" x14ac:dyDescent="0.2">
      <c r="B17" t="s">
        <v>80</v>
      </c>
      <c r="C17" t="s">
        <v>81</v>
      </c>
      <c r="D17" t="s">
        <v>82</v>
      </c>
      <c r="E17" t="s">
        <v>83</v>
      </c>
      <c r="F17" t="s">
        <v>84</v>
      </c>
      <c r="G17" t="s">
        <v>7</v>
      </c>
    </row>
    <row r="18" spans="2:7" x14ac:dyDescent="0.2">
      <c r="B18" t="s">
        <v>85</v>
      </c>
      <c r="C18" t="s">
        <v>86</v>
      </c>
      <c r="D18" t="s">
        <v>87</v>
      </c>
      <c r="E18" t="s">
        <v>88</v>
      </c>
      <c r="F18" t="s">
        <v>89</v>
      </c>
      <c r="G18" t="s">
        <v>7</v>
      </c>
    </row>
    <row r="19" spans="2:7" x14ac:dyDescent="0.2">
      <c r="B19" t="s">
        <v>90</v>
      </c>
      <c r="C19" t="s">
        <v>91</v>
      </c>
      <c r="D19" t="s">
        <v>92</v>
      </c>
      <c r="E19" t="s">
        <v>93</v>
      </c>
      <c r="F19" t="s">
        <v>94</v>
      </c>
      <c r="G19" t="s">
        <v>49</v>
      </c>
    </row>
    <row r="20" spans="2:7" x14ac:dyDescent="0.2">
      <c r="B20" t="s">
        <v>95</v>
      </c>
      <c r="C20" t="s">
        <v>96</v>
      </c>
      <c r="D20" t="s">
        <v>97</v>
      </c>
      <c r="E20" t="s">
        <v>98</v>
      </c>
      <c r="F20" t="s">
        <v>99</v>
      </c>
      <c r="G20" t="s">
        <v>7</v>
      </c>
    </row>
    <row r="21" spans="2:7" x14ac:dyDescent="0.2">
      <c r="B21" t="s">
        <v>100</v>
      </c>
      <c r="C21" t="s">
        <v>101</v>
      </c>
      <c r="D21" t="s">
        <v>102</v>
      </c>
      <c r="E21" t="s">
        <v>103</v>
      </c>
      <c r="F21" t="s">
        <v>104</v>
      </c>
      <c r="G21" t="s">
        <v>43</v>
      </c>
    </row>
    <row r="22" spans="2:7" x14ac:dyDescent="0.2">
      <c r="B22" t="s">
        <v>105</v>
      </c>
      <c r="C22" t="s">
        <v>106</v>
      </c>
      <c r="D22" t="s">
        <v>107</v>
      </c>
      <c r="E22" t="s">
        <v>108</v>
      </c>
      <c r="F22" t="s">
        <v>109</v>
      </c>
      <c r="G22" t="s">
        <v>7</v>
      </c>
    </row>
    <row r="23" spans="2:7" x14ac:dyDescent="0.2">
      <c r="B23" t="s">
        <v>110</v>
      </c>
      <c r="C23" t="s">
        <v>111</v>
      </c>
      <c r="D23" t="s">
        <v>112</v>
      </c>
      <c r="E23" t="s">
        <v>113</v>
      </c>
      <c r="F23" t="s">
        <v>114</v>
      </c>
      <c r="G23" t="s">
        <v>13</v>
      </c>
    </row>
    <row r="24" spans="2:7" x14ac:dyDescent="0.2">
      <c r="B24" t="s">
        <v>115</v>
      </c>
      <c r="C24" t="s">
        <v>116</v>
      </c>
      <c r="D24" t="s">
        <v>117</v>
      </c>
      <c r="E24" t="s">
        <v>118</v>
      </c>
      <c r="F24" t="s">
        <v>119</v>
      </c>
      <c r="G24" t="s">
        <v>49</v>
      </c>
    </row>
    <row r="25" spans="2:7" x14ac:dyDescent="0.2">
      <c r="B25" t="s">
        <v>120</v>
      </c>
      <c r="C25" t="s">
        <v>121</v>
      </c>
      <c r="D25" t="s">
        <v>122</v>
      </c>
      <c r="E25" t="s">
        <v>123</v>
      </c>
      <c r="F25" t="s">
        <v>124</v>
      </c>
      <c r="G25" t="s">
        <v>49</v>
      </c>
    </row>
    <row r="26" spans="2:7" x14ac:dyDescent="0.2">
      <c r="B26" t="s">
        <v>125</v>
      </c>
      <c r="C26" t="s">
        <v>126</v>
      </c>
      <c r="D26" t="s">
        <v>127</v>
      </c>
      <c r="E26" t="s">
        <v>128</v>
      </c>
      <c r="F26" t="s">
        <v>129</v>
      </c>
      <c r="G26" t="s">
        <v>7</v>
      </c>
    </row>
    <row r="27" spans="2:7" x14ac:dyDescent="0.2">
      <c r="B27" t="s">
        <v>130</v>
      </c>
      <c r="C27" t="s">
        <v>131</v>
      </c>
      <c r="D27" t="s">
        <v>132</v>
      </c>
      <c r="E27" t="s">
        <v>133</v>
      </c>
      <c r="F27" t="s">
        <v>134</v>
      </c>
      <c r="G27" t="s">
        <v>49</v>
      </c>
    </row>
    <row r="28" spans="2:7" x14ac:dyDescent="0.2">
      <c r="B28" t="s">
        <v>135</v>
      </c>
      <c r="C28" t="s">
        <v>136</v>
      </c>
      <c r="D28" t="s">
        <v>137</v>
      </c>
      <c r="E28" t="s">
        <v>138</v>
      </c>
      <c r="F28" t="s">
        <v>139</v>
      </c>
      <c r="G28" t="s">
        <v>43</v>
      </c>
    </row>
    <row r="29" spans="2:7" x14ac:dyDescent="0.2">
      <c r="B29" t="s">
        <v>140</v>
      </c>
      <c r="C29" t="s">
        <v>45</v>
      </c>
      <c r="D29" t="s">
        <v>46</v>
      </c>
      <c r="E29" t="s">
        <v>47</v>
      </c>
      <c r="F29" t="s">
        <v>48</v>
      </c>
      <c r="G29" t="s">
        <v>43</v>
      </c>
    </row>
    <row r="30" spans="2:7" x14ac:dyDescent="0.2">
      <c r="B30" t="s">
        <v>141</v>
      </c>
      <c r="C30" t="s">
        <v>142</v>
      </c>
      <c r="D30" t="s">
        <v>143</v>
      </c>
      <c r="E30" t="s">
        <v>144</v>
      </c>
      <c r="F30" t="s">
        <v>145</v>
      </c>
      <c r="G30" t="s">
        <v>43</v>
      </c>
    </row>
    <row r="31" spans="2:7" x14ac:dyDescent="0.2">
      <c r="B31" t="s">
        <v>146</v>
      </c>
      <c r="C31" t="s">
        <v>147</v>
      </c>
      <c r="D31" t="s">
        <v>148</v>
      </c>
      <c r="E31" t="s">
        <v>149</v>
      </c>
      <c r="F31" t="s">
        <v>150</v>
      </c>
      <c r="G31" t="s">
        <v>7</v>
      </c>
    </row>
    <row r="32" spans="2:7" x14ac:dyDescent="0.2">
      <c r="B32" t="s">
        <v>151</v>
      </c>
      <c r="C32" t="s">
        <v>152</v>
      </c>
      <c r="D32" t="s">
        <v>153</v>
      </c>
      <c r="E32" t="s">
        <v>154</v>
      </c>
      <c r="F32" t="s">
        <v>155</v>
      </c>
      <c r="G32" t="s">
        <v>49</v>
      </c>
    </row>
    <row r="33" spans="2:7" x14ac:dyDescent="0.2">
      <c r="B33" t="s">
        <v>156</v>
      </c>
      <c r="C33" t="s">
        <v>157</v>
      </c>
      <c r="D33" t="s">
        <v>158</v>
      </c>
      <c r="E33" t="s">
        <v>159</v>
      </c>
      <c r="F33" t="s">
        <v>160</v>
      </c>
      <c r="G33" t="s">
        <v>13</v>
      </c>
    </row>
    <row r="34" spans="2:7" x14ac:dyDescent="0.2">
      <c r="B34" t="s">
        <v>161</v>
      </c>
      <c r="C34" t="s">
        <v>162</v>
      </c>
      <c r="D34" t="s">
        <v>163</v>
      </c>
      <c r="E34" t="s">
        <v>164</v>
      </c>
      <c r="F34" t="s">
        <v>165</v>
      </c>
      <c r="G34" t="s">
        <v>49</v>
      </c>
    </row>
    <row r="35" spans="2:7" x14ac:dyDescent="0.2">
      <c r="B35" t="s">
        <v>166</v>
      </c>
      <c r="C35" t="s">
        <v>167</v>
      </c>
      <c r="D35" t="s">
        <v>168</v>
      </c>
      <c r="E35" t="s">
        <v>169</v>
      </c>
      <c r="F35" t="s">
        <v>170</v>
      </c>
      <c r="G35" t="s">
        <v>49</v>
      </c>
    </row>
    <row r="36" spans="2:7" x14ac:dyDescent="0.2">
      <c r="B36" t="s">
        <v>171</v>
      </c>
      <c r="C36" t="s">
        <v>172</v>
      </c>
      <c r="D36" t="s">
        <v>173</v>
      </c>
      <c r="E36" t="s">
        <v>174</v>
      </c>
      <c r="F36" t="s">
        <v>175</v>
      </c>
      <c r="G36" t="s">
        <v>43</v>
      </c>
    </row>
    <row r="37" spans="2:7" x14ac:dyDescent="0.2">
      <c r="B37" t="s">
        <v>176</v>
      </c>
      <c r="C37" t="s">
        <v>177</v>
      </c>
      <c r="D37" t="s">
        <v>178</v>
      </c>
      <c r="E37" t="s">
        <v>179</v>
      </c>
      <c r="F37" t="s">
        <v>180</v>
      </c>
      <c r="G37" t="s">
        <v>49</v>
      </c>
    </row>
    <row r="38" spans="2:7" x14ac:dyDescent="0.2">
      <c r="B38" t="s">
        <v>181</v>
      </c>
      <c r="C38" t="s">
        <v>182</v>
      </c>
      <c r="D38" t="s">
        <v>183</v>
      </c>
      <c r="E38" t="s">
        <v>184</v>
      </c>
      <c r="F38" t="s">
        <v>185</v>
      </c>
      <c r="G38" t="s">
        <v>7</v>
      </c>
    </row>
    <row r="39" spans="2:7" x14ac:dyDescent="0.2">
      <c r="B39" t="s">
        <v>186</v>
      </c>
      <c r="C39" t="s">
        <v>187</v>
      </c>
      <c r="D39" t="s">
        <v>188</v>
      </c>
      <c r="E39" t="s">
        <v>189</v>
      </c>
      <c r="F39" t="s">
        <v>190</v>
      </c>
      <c r="G39" t="s">
        <v>49</v>
      </c>
    </row>
    <row r="40" spans="2:7" x14ac:dyDescent="0.2">
      <c r="B40" t="s">
        <v>191</v>
      </c>
      <c r="C40" t="s">
        <v>192</v>
      </c>
      <c r="D40" t="s">
        <v>193</v>
      </c>
      <c r="E40" t="s">
        <v>194</v>
      </c>
      <c r="F40" t="s">
        <v>195</v>
      </c>
      <c r="G40" t="s">
        <v>13</v>
      </c>
    </row>
    <row r="41" spans="2:7" x14ac:dyDescent="0.2">
      <c r="B41" t="s">
        <v>196</v>
      </c>
      <c r="C41" t="s">
        <v>197</v>
      </c>
      <c r="D41" t="s">
        <v>198</v>
      </c>
      <c r="E41" t="s">
        <v>199</v>
      </c>
      <c r="F41" t="s">
        <v>200</v>
      </c>
      <c r="G41" t="s">
        <v>7</v>
      </c>
    </row>
    <row r="42" spans="2:7" x14ac:dyDescent="0.2">
      <c r="B42" t="s">
        <v>201</v>
      </c>
      <c r="C42" t="s">
        <v>202</v>
      </c>
      <c r="D42" t="s">
        <v>203</v>
      </c>
      <c r="E42" t="s">
        <v>204</v>
      </c>
      <c r="F42" t="s">
        <v>205</v>
      </c>
      <c r="G42" t="s">
        <v>13</v>
      </c>
    </row>
    <row r="43" spans="2:7" x14ac:dyDescent="0.2">
      <c r="B43" t="s">
        <v>206</v>
      </c>
      <c r="C43" t="s">
        <v>207</v>
      </c>
      <c r="D43" t="s">
        <v>208</v>
      </c>
      <c r="E43" t="s">
        <v>189</v>
      </c>
      <c r="F43" t="s">
        <v>209</v>
      </c>
      <c r="G43" t="s">
        <v>13</v>
      </c>
    </row>
    <row r="44" spans="2:7" x14ac:dyDescent="0.2">
      <c r="B44" t="s">
        <v>210</v>
      </c>
      <c r="C44" t="s">
        <v>211</v>
      </c>
      <c r="D44" t="s">
        <v>212</v>
      </c>
      <c r="E44" t="s">
        <v>213</v>
      </c>
      <c r="F44" t="s">
        <v>214</v>
      </c>
      <c r="G44" t="s">
        <v>49</v>
      </c>
    </row>
    <row r="45" spans="2:7" x14ac:dyDescent="0.2">
      <c r="B45" t="s">
        <v>215</v>
      </c>
      <c r="C45" t="s">
        <v>216</v>
      </c>
      <c r="D45" t="s">
        <v>217</v>
      </c>
      <c r="E45" t="s">
        <v>218</v>
      </c>
      <c r="F45" t="s">
        <v>219</v>
      </c>
      <c r="G45" t="s">
        <v>13</v>
      </c>
    </row>
    <row r="46" spans="2:7" x14ac:dyDescent="0.2">
      <c r="B46" t="s">
        <v>220</v>
      </c>
      <c r="C46" t="s">
        <v>221</v>
      </c>
      <c r="D46" t="s">
        <v>222</v>
      </c>
      <c r="E46" t="s">
        <v>223</v>
      </c>
      <c r="F46" t="s">
        <v>224</v>
      </c>
      <c r="G46" t="s">
        <v>7</v>
      </c>
    </row>
    <row r="47" spans="2:7" x14ac:dyDescent="0.2">
      <c r="B47" t="s">
        <v>225</v>
      </c>
      <c r="C47" t="s">
        <v>226</v>
      </c>
      <c r="D47" t="s">
        <v>227</v>
      </c>
      <c r="E47" t="s">
        <v>228</v>
      </c>
      <c r="F47" t="s">
        <v>229</v>
      </c>
      <c r="G47" t="s">
        <v>7</v>
      </c>
    </row>
    <row r="48" spans="2:7" x14ac:dyDescent="0.2">
      <c r="B48" t="s">
        <v>230</v>
      </c>
      <c r="C48" t="s">
        <v>231</v>
      </c>
      <c r="D48" t="s">
        <v>232</v>
      </c>
      <c r="E48" t="s">
        <v>233</v>
      </c>
      <c r="F48" t="s">
        <v>234</v>
      </c>
      <c r="G48" t="s">
        <v>43</v>
      </c>
    </row>
    <row r="49" spans="2:7" x14ac:dyDescent="0.2">
      <c r="B49" t="s">
        <v>235</v>
      </c>
      <c r="C49" t="s">
        <v>236</v>
      </c>
      <c r="D49" t="s">
        <v>237</v>
      </c>
      <c r="E49" t="s">
        <v>238</v>
      </c>
      <c r="F49" t="s">
        <v>239</v>
      </c>
      <c r="G49" t="s">
        <v>49</v>
      </c>
    </row>
    <row r="50" spans="2:7" x14ac:dyDescent="0.2">
      <c r="B50" t="s">
        <v>240</v>
      </c>
      <c r="C50" t="s">
        <v>241</v>
      </c>
      <c r="D50" t="s">
        <v>242</v>
      </c>
      <c r="E50" t="s">
        <v>243</v>
      </c>
      <c r="F50" t="s">
        <v>244</v>
      </c>
      <c r="G50" t="s">
        <v>7</v>
      </c>
    </row>
    <row r="51" spans="2:7" x14ac:dyDescent="0.2">
      <c r="B51" t="s">
        <v>245</v>
      </c>
      <c r="C51" t="s">
        <v>246</v>
      </c>
      <c r="D51" t="s">
        <v>247</v>
      </c>
      <c r="E51" t="s">
        <v>248</v>
      </c>
      <c r="F51" t="s">
        <v>249</v>
      </c>
      <c r="G51" t="s">
        <v>7</v>
      </c>
    </row>
    <row r="52" spans="2:7" x14ac:dyDescent="0.2">
      <c r="B52" t="s">
        <v>250</v>
      </c>
      <c r="C52" t="s">
        <v>251</v>
      </c>
      <c r="D52" t="s">
        <v>252</v>
      </c>
      <c r="E52" t="s">
        <v>253</v>
      </c>
      <c r="F52" t="s">
        <v>254</v>
      </c>
      <c r="G52" t="s">
        <v>13</v>
      </c>
    </row>
    <row r="53" spans="2:7" x14ac:dyDescent="0.2">
      <c r="B53" t="s">
        <v>255</v>
      </c>
      <c r="C53" t="s">
        <v>256</v>
      </c>
      <c r="D53" t="s">
        <v>257</v>
      </c>
      <c r="E53" t="s">
        <v>258</v>
      </c>
      <c r="F53" t="s">
        <v>259</v>
      </c>
      <c r="G53" t="s">
        <v>43</v>
      </c>
    </row>
    <row r="54" spans="2:7" x14ac:dyDescent="0.2">
      <c r="B54" t="s">
        <v>260</v>
      </c>
      <c r="C54" t="s">
        <v>261</v>
      </c>
      <c r="D54" t="s">
        <v>262</v>
      </c>
      <c r="E54" t="s">
        <v>263</v>
      </c>
      <c r="F54" t="s">
        <v>264</v>
      </c>
      <c r="G54" t="s">
        <v>43</v>
      </c>
    </row>
    <row r="55" spans="2:7" x14ac:dyDescent="0.2">
      <c r="B55" t="s">
        <v>265</v>
      </c>
      <c r="C55" t="s">
        <v>266</v>
      </c>
      <c r="D55" t="s">
        <v>267</v>
      </c>
      <c r="E55" t="s">
        <v>268</v>
      </c>
      <c r="F55" t="s">
        <v>269</v>
      </c>
      <c r="G55" t="s">
        <v>43</v>
      </c>
    </row>
    <row r="56" spans="2:7" x14ac:dyDescent="0.2">
      <c r="B56" t="s">
        <v>1685</v>
      </c>
      <c r="C56" t="s">
        <v>1700</v>
      </c>
      <c r="D56" t="s">
        <v>1701</v>
      </c>
      <c r="E56" t="s">
        <v>270</v>
      </c>
      <c r="F56" t="s">
        <v>271</v>
      </c>
      <c r="G56" t="s">
        <v>13</v>
      </c>
    </row>
    <row r="57" spans="2:7" x14ac:dyDescent="0.2">
      <c r="B57" t="s">
        <v>272</v>
      </c>
      <c r="C57" t="s">
        <v>273</v>
      </c>
      <c r="D57" t="s">
        <v>274</v>
      </c>
      <c r="E57" t="s">
        <v>275</v>
      </c>
      <c r="F57" t="s">
        <v>276</v>
      </c>
      <c r="G57" t="s">
        <v>13</v>
      </c>
    </row>
    <row r="58" spans="2:7" x14ac:dyDescent="0.2">
      <c r="B58" t="s">
        <v>277</v>
      </c>
      <c r="C58" t="s">
        <v>278</v>
      </c>
      <c r="D58" t="s">
        <v>279</v>
      </c>
      <c r="E58" t="s">
        <v>280</v>
      </c>
      <c r="F58" t="s">
        <v>281</v>
      </c>
      <c r="G58" t="s">
        <v>7</v>
      </c>
    </row>
    <row r="59" spans="2:7" x14ac:dyDescent="0.2">
      <c r="B59" t="s">
        <v>282</v>
      </c>
      <c r="C59" t="s">
        <v>197</v>
      </c>
      <c r="D59" t="s">
        <v>283</v>
      </c>
      <c r="E59" t="s">
        <v>284</v>
      </c>
      <c r="F59" t="s">
        <v>285</v>
      </c>
      <c r="G59" t="s">
        <v>13</v>
      </c>
    </row>
    <row r="60" spans="2:7" x14ac:dyDescent="0.2">
      <c r="B60" t="s">
        <v>286</v>
      </c>
      <c r="C60" t="s">
        <v>287</v>
      </c>
      <c r="D60" t="s">
        <v>288</v>
      </c>
      <c r="E60" t="s">
        <v>289</v>
      </c>
      <c r="F60" t="s">
        <v>290</v>
      </c>
      <c r="G60" t="s">
        <v>7</v>
      </c>
    </row>
    <row r="61" spans="2:7" x14ac:dyDescent="0.2">
      <c r="B61" t="s">
        <v>291</v>
      </c>
      <c r="C61" t="s">
        <v>292</v>
      </c>
      <c r="D61" t="s">
        <v>293</v>
      </c>
      <c r="E61" t="s">
        <v>294</v>
      </c>
      <c r="F61" t="s">
        <v>295</v>
      </c>
      <c r="G61" t="s">
        <v>13</v>
      </c>
    </row>
    <row r="62" spans="2:7" x14ac:dyDescent="0.2">
      <c r="B62" t="s">
        <v>1686</v>
      </c>
      <c r="C62" t="s">
        <v>296</v>
      </c>
      <c r="D62" t="s">
        <v>297</v>
      </c>
      <c r="E62" t="s">
        <v>298</v>
      </c>
      <c r="F62" t="s">
        <v>299</v>
      </c>
      <c r="G62" t="s">
        <v>49</v>
      </c>
    </row>
    <row r="63" spans="2:7" x14ac:dyDescent="0.2">
      <c r="B63" t="s">
        <v>1687</v>
      </c>
      <c r="C63" t="s">
        <v>300</v>
      </c>
      <c r="D63" t="s">
        <v>301</v>
      </c>
      <c r="E63" t="s">
        <v>302</v>
      </c>
      <c r="F63" t="s">
        <v>303</v>
      </c>
      <c r="G63" t="s">
        <v>7</v>
      </c>
    </row>
    <row r="64" spans="2:7" x14ac:dyDescent="0.2">
      <c r="B64" t="s">
        <v>304</v>
      </c>
      <c r="C64" t="s">
        <v>305</v>
      </c>
      <c r="D64" t="s">
        <v>306</v>
      </c>
      <c r="E64" t="s">
        <v>307</v>
      </c>
      <c r="F64" t="s">
        <v>308</v>
      </c>
      <c r="G64" t="s">
        <v>43</v>
      </c>
    </row>
    <row r="65" spans="2:7" x14ac:dyDescent="0.2">
      <c r="B65" t="s">
        <v>309</v>
      </c>
      <c r="C65" t="s">
        <v>310</v>
      </c>
      <c r="D65" t="s">
        <v>311</v>
      </c>
      <c r="E65" t="s">
        <v>312</v>
      </c>
      <c r="F65" t="s">
        <v>313</v>
      </c>
      <c r="G65" t="s">
        <v>43</v>
      </c>
    </row>
    <row r="66" spans="2:7" x14ac:dyDescent="0.2">
      <c r="B66" t="s">
        <v>314</v>
      </c>
      <c r="C66" t="s">
        <v>315</v>
      </c>
      <c r="D66" t="s">
        <v>316</v>
      </c>
      <c r="E66" t="s">
        <v>317</v>
      </c>
      <c r="F66" t="s">
        <v>318</v>
      </c>
      <c r="G66" t="s">
        <v>49</v>
      </c>
    </row>
    <row r="67" spans="2:7" x14ac:dyDescent="0.2">
      <c r="B67" t="s">
        <v>1688</v>
      </c>
      <c r="C67" t="s">
        <v>319</v>
      </c>
      <c r="D67" t="s">
        <v>320</v>
      </c>
      <c r="E67" t="s">
        <v>321</v>
      </c>
      <c r="F67" t="s">
        <v>322</v>
      </c>
      <c r="G67" t="s">
        <v>7</v>
      </c>
    </row>
    <row r="68" spans="2:7" x14ac:dyDescent="0.2">
      <c r="B68" t="s">
        <v>1689</v>
      </c>
      <c r="C68" t="s">
        <v>323</v>
      </c>
      <c r="D68" t="s">
        <v>324</v>
      </c>
      <c r="E68" t="s">
        <v>325</v>
      </c>
      <c r="F68" t="s">
        <v>326</v>
      </c>
      <c r="G68" t="s">
        <v>49</v>
      </c>
    </row>
    <row r="69" spans="2:7" x14ac:dyDescent="0.2">
      <c r="B69" t="s">
        <v>327</v>
      </c>
      <c r="C69" t="s">
        <v>328</v>
      </c>
      <c r="D69" t="s">
        <v>329</v>
      </c>
      <c r="E69" t="s">
        <v>330</v>
      </c>
      <c r="F69" t="s">
        <v>331</v>
      </c>
      <c r="G69" t="s">
        <v>13</v>
      </c>
    </row>
    <row r="70" spans="2:7" x14ac:dyDescent="0.2">
      <c r="B70" t="s">
        <v>332</v>
      </c>
      <c r="C70" t="s">
        <v>333</v>
      </c>
      <c r="D70" t="s">
        <v>334</v>
      </c>
      <c r="E70" t="s">
        <v>113</v>
      </c>
      <c r="F70" t="s">
        <v>335</v>
      </c>
      <c r="G70" t="s">
        <v>43</v>
      </c>
    </row>
    <row r="71" spans="2:7" x14ac:dyDescent="0.2">
      <c r="B71" t="s">
        <v>336</v>
      </c>
      <c r="C71" t="s">
        <v>337</v>
      </c>
      <c r="D71" t="s">
        <v>338</v>
      </c>
      <c r="E71" t="s">
        <v>339</v>
      </c>
      <c r="F71" t="s">
        <v>340</v>
      </c>
      <c r="G71" t="s">
        <v>7</v>
      </c>
    </row>
    <row r="72" spans="2:7" x14ac:dyDescent="0.2">
      <c r="B72" t="s">
        <v>341</v>
      </c>
      <c r="C72" t="s">
        <v>342</v>
      </c>
      <c r="D72" t="s">
        <v>343</v>
      </c>
      <c r="E72" t="s">
        <v>344</v>
      </c>
      <c r="F72" t="s">
        <v>345</v>
      </c>
      <c r="G72" t="s">
        <v>49</v>
      </c>
    </row>
    <row r="73" spans="2:7" x14ac:dyDescent="0.2">
      <c r="B73" t="s">
        <v>346</v>
      </c>
      <c r="C73" t="s">
        <v>347</v>
      </c>
      <c r="D73" t="s">
        <v>348</v>
      </c>
      <c r="E73" t="s">
        <v>349</v>
      </c>
      <c r="F73" t="s">
        <v>350</v>
      </c>
      <c r="G73" t="s">
        <v>13</v>
      </c>
    </row>
    <row r="74" spans="2:7" x14ac:dyDescent="0.2">
      <c r="B74" t="s">
        <v>351</v>
      </c>
      <c r="C74" t="s">
        <v>352</v>
      </c>
      <c r="D74" t="s">
        <v>232</v>
      </c>
      <c r="E74" t="s">
        <v>353</v>
      </c>
      <c r="F74" t="s">
        <v>354</v>
      </c>
      <c r="G74" t="s">
        <v>13</v>
      </c>
    </row>
    <row r="75" spans="2:7" x14ac:dyDescent="0.2">
      <c r="B75" t="s">
        <v>355</v>
      </c>
      <c r="C75" t="s">
        <v>356</v>
      </c>
      <c r="D75" t="s">
        <v>357</v>
      </c>
      <c r="E75" t="s">
        <v>358</v>
      </c>
      <c r="F75" t="s">
        <v>359</v>
      </c>
      <c r="G75" t="s">
        <v>49</v>
      </c>
    </row>
    <row r="76" spans="2:7" x14ac:dyDescent="0.2">
      <c r="B76" t="s">
        <v>360</v>
      </c>
      <c r="C76" t="s">
        <v>361</v>
      </c>
      <c r="D76" t="s">
        <v>362</v>
      </c>
      <c r="E76" t="s">
        <v>363</v>
      </c>
      <c r="F76" t="s">
        <v>364</v>
      </c>
      <c r="G76" t="s">
        <v>7</v>
      </c>
    </row>
    <row r="77" spans="2:7" x14ac:dyDescent="0.2">
      <c r="B77" t="s">
        <v>365</v>
      </c>
      <c r="C77" t="s">
        <v>366</v>
      </c>
      <c r="D77" t="s">
        <v>367</v>
      </c>
      <c r="E77" t="s">
        <v>368</v>
      </c>
      <c r="F77" t="s">
        <v>369</v>
      </c>
      <c r="G77" t="s">
        <v>7</v>
      </c>
    </row>
    <row r="78" spans="2:7" x14ac:dyDescent="0.2">
      <c r="B78" t="s">
        <v>370</v>
      </c>
      <c r="C78" t="s">
        <v>371</v>
      </c>
      <c r="D78" t="s">
        <v>372</v>
      </c>
      <c r="E78" t="s">
        <v>373</v>
      </c>
      <c r="F78" t="s">
        <v>374</v>
      </c>
      <c r="G78" t="s">
        <v>7</v>
      </c>
    </row>
    <row r="79" spans="2:7" x14ac:dyDescent="0.2">
      <c r="B79" t="s">
        <v>375</v>
      </c>
      <c r="C79" t="s">
        <v>376</v>
      </c>
      <c r="D79" t="s">
        <v>377</v>
      </c>
      <c r="E79" t="s">
        <v>378</v>
      </c>
      <c r="F79" t="s">
        <v>379</v>
      </c>
      <c r="G79" t="s">
        <v>43</v>
      </c>
    </row>
    <row r="80" spans="2:7" x14ac:dyDescent="0.2">
      <c r="B80" t="s">
        <v>380</v>
      </c>
      <c r="C80" t="s">
        <v>381</v>
      </c>
      <c r="D80" t="s">
        <v>382</v>
      </c>
      <c r="E80" t="s">
        <v>383</v>
      </c>
      <c r="F80" t="s">
        <v>384</v>
      </c>
      <c r="G80" t="s">
        <v>43</v>
      </c>
    </row>
    <row r="81" spans="2:7" x14ac:dyDescent="0.2">
      <c r="B81" t="s">
        <v>385</v>
      </c>
      <c r="C81" t="s">
        <v>386</v>
      </c>
      <c r="D81" t="s">
        <v>387</v>
      </c>
      <c r="E81" t="s">
        <v>388</v>
      </c>
      <c r="F81" t="s">
        <v>389</v>
      </c>
      <c r="G81" t="s">
        <v>49</v>
      </c>
    </row>
    <row r="82" spans="2:7" x14ac:dyDescent="0.2">
      <c r="B82" t="s">
        <v>390</v>
      </c>
      <c r="C82" t="s">
        <v>391</v>
      </c>
      <c r="D82" t="s">
        <v>392</v>
      </c>
      <c r="E82" t="s">
        <v>393</v>
      </c>
      <c r="F82" t="s">
        <v>394</v>
      </c>
      <c r="G82" t="s">
        <v>49</v>
      </c>
    </row>
    <row r="83" spans="2:7" x14ac:dyDescent="0.2">
      <c r="B83" t="s">
        <v>395</v>
      </c>
      <c r="C83" t="s">
        <v>396</v>
      </c>
      <c r="D83" t="s">
        <v>397</v>
      </c>
      <c r="E83" t="s">
        <v>398</v>
      </c>
      <c r="F83" t="s">
        <v>399</v>
      </c>
      <c r="G83" t="s">
        <v>49</v>
      </c>
    </row>
    <row r="84" spans="2:7" x14ac:dyDescent="0.2">
      <c r="B84" t="s">
        <v>400</v>
      </c>
      <c r="C84" t="s">
        <v>401</v>
      </c>
      <c r="D84" t="s">
        <v>402</v>
      </c>
      <c r="E84" t="s">
        <v>403</v>
      </c>
      <c r="F84" t="s">
        <v>404</v>
      </c>
      <c r="G84" t="s">
        <v>7</v>
      </c>
    </row>
    <row r="85" spans="2:7" x14ac:dyDescent="0.2">
      <c r="B85" t="s">
        <v>405</v>
      </c>
      <c r="C85" t="s">
        <v>406</v>
      </c>
      <c r="D85" t="s">
        <v>407</v>
      </c>
      <c r="E85" t="s">
        <v>408</v>
      </c>
      <c r="F85" t="s">
        <v>409</v>
      </c>
      <c r="G85" t="s">
        <v>49</v>
      </c>
    </row>
    <row r="86" spans="2:7" x14ac:dyDescent="0.2">
      <c r="B86" t="s">
        <v>410</v>
      </c>
      <c r="C86" t="s">
        <v>411</v>
      </c>
      <c r="D86" t="s">
        <v>412</v>
      </c>
      <c r="E86" t="s">
        <v>413</v>
      </c>
      <c r="F86" t="s">
        <v>414</v>
      </c>
      <c r="G86" t="s">
        <v>7</v>
      </c>
    </row>
    <row r="87" spans="2:7" x14ac:dyDescent="0.2">
      <c r="B87" t="s">
        <v>415</v>
      </c>
      <c r="C87" t="s">
        <v>416</v>
      </c>
      <c r="D87" t="s">
        <v>417</v>
      </c>
      <c r="E87" t="s">
        <v>418</v>
      </c>
      <c r="F87" t="s">
        <v>419</v>
      </c>
      <c r="G87" t="s">
        <v>13</v>
      </c>
    </row>
    <row r="88" spans="2:7" x14ac:dyDescent="0.2">
      <c r="B88" t="s">
        <v>420</v>
      </c>
      <c r="C88" t="s">
        <v>421</v>
      </c>
      <c r="D88" t="s">
        <v>422</v>
      </c>
      <c r="E88" t="s">
        <v>423</v>
      </c>
      <c r="F88" t="s">
        <v>424</v>
      </c>
      <c r="G88" t="s">
        <v>7</v>
      </c>
    </row>
    <row r="89" spans="2:7" x14ac:dyDescent="0.2">
      <c r="B89" t="s">
        <v>425</v>
      </c>
      <c r="C89" t="s">
        <v>426</v>
      </c>
      <c r="D89" t="s">
        <v>427</v>
      </c>
      <c r="E89" t="s">
        <v>428</v>
      </c>
      <c r="F89" t="s">
        <v>429</v>
      </c>
      <c r="G89" t="s">
        <v>49</v>
      </c>
    </row>
    <row r="90" spans="2:7" x14ac:dyDescent="0.2">
      <c r="B90" t="s">
        <v>430</v>
      </c>
      <c r="C90" t="s">
        <v>431</v>
      </c>
      <c r="D90" t="s">
        <v>432</v>
      </c>
      <c r="E90" t="s">
        <v>433</v>
      </c>
      <c r="F90" t="s">
        <v>434</v>
      </c>
      <c r="G90" t="s">
        <v>13</v>
      </c>
    </row>
    <row r="91" spans="2:7" x14ac:dyDescent="0.2">
      <c r="B91" t="s">
        <v>1690</v>
      </c>
      <c r="C91" t="s">
        <v>435</v>
      </c>
      <c r="D91" t="s">
        <v>436</v>
      </c>
      <c r="E91" t="s">
        <v>437</v>
      </c>
      <c r="F91" t="s">
        <v>438</v>
      </c>
      <c r="G91" t="s">
        <v>7</v>
      </c>
    </row>
    <row r="92" spans="2:7" x14ac:dyDescent="0.2">
      <c r="B92" t="s">
        <v>1691</v>
      </c>
      <c r="C92" t="s">
        <v>439</v>
      </c>
      <c r="D92" t="s">
        <v>440</v>
      </c>
      <c r="E92" t="s">
        <v>441</v>
      </c>
      <c r="F92" t="s">
        <v>442</v>
      </c>
      <c r="G92" t="s">
        <v>7</v>
      </c>
    </row>
    <row r="93" spans="2:7" x14ac:dyDescent="0.2">
      <c r="B93" t="s">
        <v>443</v>
      </c>
      <c r="C93" t="s">
        <v>444</v>
      </c>
      <c r="D93" t="s">
        <v>445</v>
      </c>
      <c r="E93" t="s">
        <v>446</v>
      </c>
      <c r="F93" t="s">
        <v>447</v>
      </c>
      <c r="G93" t="s">
        <v>49</v>
      </c>
    </row>
    <row r="94" spans="2:7" x14ac:dyDescent="0.2">
      <c r="B94" t="s">
        <v>448</v>
      </c>
      <c r="C94" t="s">
        <v>449</v>
      </c>
      <c r="D94" t="s">
        <v>450</v>
      </c>
      <c r="E94" t="s">
        <v>451</v>
      </c>
      <c r="F94" t="s">
        <v>452</v>
      </c>
      <c r="G94" t="s">
        <v>43</v>
      </c>
    </row>
    <row r="95" spans="2:7" x14ac:dyDescent="0.2">
      <c r="B95" t="s">
        <v>453</v>
      </c>
      <c r="C95" t="s">
        <v>454</v>
      </c>
      <c r="D95" t="s">
        <v>455</v>
      </c>
      <c r="E95" t="s">
        <v>456</v>
      </c>
      <c r="F95" t="s">
        <v>457</v>
      </c>
      <c r="G95" t="s">
        <v>49</v>
      </c>
    </row>
    <row r="96" spans="2:7" x14ac:dyDescent="0.2">
      <c r="B96" t="s">
        <v>458</v>
      </c>
      <c r="C96" t="s">
        <v>459</v>
      </c>
      <c r="D96" t="s">
        <v>460</v>
      </c>
      <c r="E96" t="s">
        <v>461</v>
      </c>
      <c r="F96" t="s">
        <v>462</v>
      </c>
      <c r="G96" t="s">
        <v>7</v>
      </c>
    </row>
    <row r="97" spans="2:7" x14ac:dyDescent="0.2">
      <c r="B97" t="s">
        <v>1692</v>
      </c>
      <c r="C97" t="s">
        <v>463</v>
      </c>
      <c r="D97" t="s">
        <v>464</v>
      </c>
      <c r="E97" t="s">
        <v>465</v>
      </c>
      <c r="F97" t="s">
        <v>466</v>
      </c>
      <c r="G97" t="s">
        <v>43</v>
      </c>
    </row>
    <row r="98" spans="2:7" x14ac:dyDescent="0.2">
      <c r="B98" t="s">
        <v>467</v>
      </c>
      <c r="C98" t="s">
        <v>468</v>
      </c>
      <c r="D98" t="s">
        <v>343</v>
      </c>
      <c r="E98" t="s">
        <v>469</v>
      </c>
      <c r="F98" t="s">
        <v>470</v>
      </c>
      <c r="G98" t="s">
        <v>7</v>
      </c>
    </row>
    <row r="99" spans="2:7" x14ac:dyDescent="0.2">
      <c r="B99" t="s">
        <v>471</v>
      </c>
      <c r="C99" t="s">
        <v>472</v>
      </c>
      <c r="D99" t="s">
        <v>473</v>
      </c>
      <c r="E99" t="s">
        <v>474</v>
      </c>
      <c r="F99" t="s">
        <v>475</v>
      </c>
      <c r="G99" t="s">
        <v>7</v>
      </c>
    </row>
    <row r="100" spans="2:7" x14ac:dyDescent="0.2">
      <c r="B100" t="s">
        <v>476</v>
      </c>
      <c r="C100" t="s">
        <v>454</v>
      </c>
      <c r="D100" t="s">
        <v>455</v>
      </c>
      <c r="E100" t="s">
        <v>456</v>
      </c>
      <c r="F100" t="s">
        <v>457</v>
      </c>
      <c r="G100" t="s">
        <v>13</v>
      </c>
    </row>
    <row r="101" spans="2:7" x14ac:dyDescent="0.2">
      <c r="B101" t="s">
        <v>477</v>
      </c>
      <c r="C101" t="s">
        <v>459</v>
      </c>
      <c r="D101" t="s">
        <v>460</v>
      </c>
      <c r="E101" t="s">
        <v>461</v>
      </c>
      <c r="F101" t="s">
        <v>462</v>
      </c>
      <c r="G101" t="s">
        <v>43</v>
      </c>
    </row>
    <row r="102" spans="2:7" x14ac:dyDescent="0.2">
      <c r="B102" t="s">
        <v>478</v>
      </c>
      <c r="C102" t="s">
        <v>479</v>
      </c>
      <c r="D102" t="s">
        <v>480</v>
      </c>
      <c r="E102" t="s">
        <v>481</v>
      </c>
      <c r="F102" t="s">
        <v>482</v>
      </c>
      <c r="G102" t="s">
        <v>49</v>
      </c>
    </row>
    <row r="103" spans="2:7" x14ac:dyDescent="0.2">
      <c r="B103" t="s">
        <v>483</v>
      </c>
      <c r="C103" t="s">
        <v>484</v>
      </c>
      <c r="D103" t="s">
        <v>485</v>
      </c>
      <c r="E103" t="s">
        <v>486</v>
      </c>
      <c r="F103" t="s">
        <v>487</v>
      </c>
      <c r="G103" t="s">
        <v>49</v>
      </c>
    </row>
    <row r="104" spans="2:7" x14ac:dyDescent="0.2">
      <c r="B104" t="s">
        <v>488</v>
      </c>
      <c r="C104" t="s">
        <v>489</v>
      </c>
      <c r="D104" t="s">
        <v>490</v>
      </c>
      <c r="E104" t="s">
        <v>491</v>
      </c>
      <c r="F104" t="s">
        <v>492</v>
      </c>
      <c r="G104" t="s">
        <v>7</v>
      </c>
    </row>
    <row r="105" spans="2:7" x14ac:dyDescent="0.2">
      <c r="B105" t="s">
        <v>493</v>
      </c>
      <c r="C105" t="s">
        <v>494</v>
      </c>
      <c r="D105" t="s">
        <v>495</v>
      </c>
      <c r="E105" t="s">
        <v>496</v>
      </c>
      <c r="F105" t="s">
        <v>497</v>
      </c>
      <c r="G105" t="s">
        <v>49</v>
      </c>
    </row>
    <row r="106" spans="2:7" x14ac:dyDescent="0.2">
      <c r="B106" t="s">
        <v>498</v>
      </c>
      <c r="C106" t="s">
        <v>499</v>
      </c>
      <c r="D106" t="s">
        <v>500</v>
      </c>
      <c r="E106" t="s">
        <v>501</v>
      </c>
      <c r="F106" t="s">
        <v>502</v>
      </c>
      <c r="G106" t="s">
        <v>7</v>
      </c>
    </row>
    <row r="107" spans="2:7" x14ac:dyDescent="0.2">
      <c r="B107" t="s">
        <v>503</v>
      </c>
      <c r="C107" t="s">
        <v>459</v>
      </c>
      <c r="D107" t="s">
        <v>460</v>
      </c>
      <c r="E107" t="s">
        <v>461</v>
      </c>
      <c r="F107" t="s">
        <v>462</v>
      </c>
      <c r="G107" t="s">
        <v>13</v>
      </c>
    </row>
    <row r="108" spans="2:7" x14ac:dyDescent="0.2">
      <c r="B108" t="s">
        <v>504</v>
      </c>
      <c r="C108" t="s">
        <v>505</v>
      </c>
      <c r="D108" t="s">
        <v>506</v>
      </c>
      <c r="E108" t="s">
        <v>507</v>
      </c>
      <c r="F108" t="s">
        <v>508</v>
      </c>
      <c r="G108" t="s">
        <v>49</v>
      </c>
    </row>
    <row r="109" spans="2:7" x14ac:dyDescent="0.2">
      <c r="B109" t="s">
        <v>509</v>
      </c>
      <c r="C109" t="s">
        <v>510</v>
      </c>
      <c r="D109" t="s">
        <v>511</v>
      </c>
      <c r="E109" t="s">
        <v>512</v>
      </c>
      <c r="F109" t="s">
        <v>513</v>
      </c>
      <c r="G109" t="s">
        <v>43</v>
      </c>
    </row>
    <row r="110" spans="2:7" x14ac:dyDescent="0.2">
      <c r="B110" t="s">
        <v>514</v>
      </c>
      <c r="C110" t="s">
        <v>459</v>
      </c>
      <c r="D110" t="s">
        <v>460</v>
      </c>
      <c r="E110" t="s">
        <v>461</v>
      </c>
      <c r="F110" t="s">
        <v>462</v>
      </c>
      <c r="G110" t="s">
        <v>49</v>
      </c>
    </row>
    <row r="111" spans="2:7" x14ac:dyDescent="0.2">
      <c r="B111" t="s">
        <v>515</v>
      </c>
      <c r="C111" t="s">
        <v>505</v>
      </c>
      <c r="D111" t="s">
        <v>506</v>
      </c>
      <c r="E111" t="s">
        <v>507</v>
      </c>
      <c r="F111" t="s">
        <v>508</v>
      </c>
      <c r="G111" t="s">
        <v>49</v>
      </c>
    </row>
    <row r="112" spans="2:7" x14ac:dyDescent="0.2">
      <c r="B112" t="s">
        <v>516</v>
      </c>
      <c r="C112" t="s">
        <v>517</v>
      </c>
      <c r="D112" t="s">
        <v>518</v>
      </c>
      <c r="E112" t="s">
        <v>519</v>
      </c>
      <c r="F112" t="s">
        <v>520</v>
      </c>
      <c r="G112" t="s">
        <v>13</v>
      </c>
    </row>
    <row r="113" spans="2:7" x14ac:dyDescent="0.2">
      <c r="B113" t="s">
        <v>521</v>
      </c>
      <c r="C113" t="s">
        <v>522</v>
      </c>
      <c r="D113" t="s">
        <v>523</v>
      </c>
      <c r="E113" t="s">
        <v>524</v>
      </c>
      <c r="F113" t="s">
        <v>525</v>
      </c>
      <c r="G113" t="s">
        <v>43</v>
      </c>
    </row>
    <row r="114" spans="2:7" x14ac:dyDescent="0.2">
      <c r="B114" t="s">
        <v>526</v>
      </c>
      <c r="C114" t="s">
        <v>527</v>
      </c>
      <c r="D114" t="s">
        <v>528</v>
      </c>
      <c r="E114" t="s">
        <v>529</v>
      </c>
      <c r="F114" t="s">
        <v>530</v>
      </c>
      <c r="G114" t="s">
        <v>13</v>
      </c>
    </row>
    <row r="115" spans="2:7" x14ac:dyDescent="0.2">
      <c r="B115" t="s">
        <v>531</v>
      </c>
      <c r="C115" t="s">
        <v>532</v>
      </c>
      <c r="D115" t="s">
        <v>533</v>
      </c>
      <c r="E115" t="s">
        <v>534</v>
      </c>
      <c r="F115" t="s">
        <v>535</v>
      </c>
      <c r="G115" t="s">
        <v>13</v>
      </c>
    </row>
    <row r="116" spans="2:7" x14ac:dyDescent="0.2">
      <c r="B116" t="s">
        <v>536</v>
      </c>
      <c r="C116" t="s">
        <v>494</v>
      </c>
      <c r="D116" t="s">
        <v>495</v>
      </c>
      <c r="E116" t="s">
        <v>496</v>
      </c>
      <c r="F116" t="s">
        <v>497</v>
      </c>
      <c r="G116" t="s">
        <v>43</v>
      </c>
    </row>
    <row r="117" spans="2:7" x14ac:dyDescent="0.2">
      <c r="B117" t="s">
        <v>537</v>
      </c>
      <c r="C117" t="s">
        <v>538</v>
      </c>
      <c r="D117" t="s">
        <v>539</v>
      </c>
      <c r="E117" t="s">
        <v>540</v>
      </c>
      <c r="F117" t="s">
        <v>541</v>
      </c>
      <c r="G117" t="s">
        <v>7</v>
      </c>
    </row>
    <row r="118" spans="2:7" x14ac:dyDescent="0.2">
      <c r="B118" t="s">
        <v>542</v>
      </c>
      <c r="C118" t="s">
        <v>543</v>
      </c>
      <c r="D118" t="s">
        <v>544</v>
      </c>
      <c r="E118" t="s">
        <v>545</v>
      </c>
      <c r="F118" t="s">
        <v>546</v>
      </c>
      <c r="G118" t="s">
        <v>7</v>
      </c>
    </row>
    <row r="119" spans="2:7" x14ac:dyDescent="0.2">
      <c r="B119" t="s">
        <v>547</v>
      </c>
      <c r="C119" t="s">
        <v>548</v>
      </c>
      <c r="D119" t="s">
        <v>549</v>
      </c>
      <c r="E119" t="s">
        <v>550</v>
      </c>
      <c r="F119" t="s">
        <v>551</v>
      </c>
      <c r="G119" t="s">
        <v>49</v>
      </c>
    </row>
    <row r="120" spans="2:7" x14ac:dyDescent="0.2">
      <c r="B120" t="s">
        <v>552</v>
      </c>
      <c r="C120" t="s">
        <v>553</v>
      </c>
      <c r="D120" t="s">
        <v>554</v>
      </c>
      <c r="E120" t="s">
        <v>555</v>
      </c>
      <c r="F120" t="s">
        <v>556</v>
      </c>
      <c r="G120" t="s">
        <v>13</v>
      </c>
    </row>
    <row r="121" spans="2:7" x14ac:dyDescent="0.2">
      <c r="B121" t="s">
        <v>557</v>
      </c>
      <c r="C121" t="s">
        <v>558</v>
      </c>
      <c r="D121" t="s">
        <v>559</v>
      </c>
      <c r="E121" t="s">
        <v>560</v>
      </c>
      <c r="F121" t="s">
        <v>561</v>
      </c>
      <c r="G121" t="s">
        <v>49</v>
      </c>
    </row>
    <row r="122" spans="2:7" x14ac:dyDescent="0.2">
      <c r="B122" t="s">
        <v>562</v>
      </c>
      <c r="C122" t="s">
        <v>563</v>
      </c>
      <c r="D122" t="s">
        <v>564</v>
      </c>
      <c r="E122" t="s">
        <v>565</v>
      </c>
      <c r="F122" t="s">
        <v>566</v>
      </c>
      <c r="G122" t="s">
        <v>13</v>
      </c>
    </row>
    <row r="123" spans="2:7" x14ac:dyDescent="0.2">
      <c r="B123" t="s">
        <v>567</v>
      </c>
      <c r="C123" t="s">
        <v>568</v>
      </c>
      <c r="D123" t="s">
        <v>569</v>
      </c>
      <c r="E123" t="s">
        <v>570</v>
      </c>
      <c r="F123" t="s">
        <v>571</v>
      </c>
      <c r="G123" t="s">
        <v>13</v>
      </c>
    </row>
    <row r="124" spans="2:7" x14ac:dyDescent="0.2">
      <c r="B124" t="s">
        <v>572</v>
      </c>
      <c r="C124" t="s">
        <v>573</v>
      </c>
      <c r="D124" t="s">
        <v>574</v>
      </c>
      <c r="E124" t="s">
        <v>575</v>
      </c>
      <c r="F124" t="s">
        <v>576</v>
      </c>
      <c r="G124" t="s">
        <v>13</v>
      </c>
    </row>
    <row r="125" spans="2:7" x14ac:dyDescent="0.2">
      <c r="B125" t="s">
        <v>577</v>
      </c>
      <c r="C125" t="s">
        <v>578</v>
      </c>
      <c r="D125" t="s">
        <v>579</v>
      </c>
      <c r="E125" t="s">
        <v>580</v>
      </c>
      <c r="F125" t="s">
        <v>581</v>
      </c>
      <c r="G125" t="s">
        <v>13</v>
      </c>
    </row>
    <row r="126" spans="2:7" x14ac:dyDescent="0.2">
      <c r="B126" t="s">
        <v>582</v>
      </c>
      <c r="C126" t="s">
        <v>583</v>
      </c>
      <c r="D126" t="s">
        <v>584</v>
      </c>
      <c r="E126" t="s">
        <v>585</v>
      </c>
      <c r="F126" t="s">
        <v>586</v>
      </c>
      <c r="G126" t="s">
        <v>7</v>
      </c>
    </row>
    <row r="127" spans="2:7" x14ac:dyDescent="0.2">
      <c r="B127" t="s">
        <v>587</v>
      </c>
      <c r="C127" t="s">
        <v>588</v>
      </c>
      <c r="D127" t="s">
        <v>589</v>
      </c>
      <c r="E127" t="s">
        <v>590</v>
      </c>
      <c r="F127" t="s">
        <v>591</v>
      </c>
      <c r="G127" t="s">
        <v>43</v>
      </c>
    </row>
    <row r="128" spans="2:7" x14ac:dyDescent="0.2">
      <c r="B128" t="s">
        <v>592</v>
      </c>
      <c r="C128" t="s">
        <v>593</v>
      </c>
      <c r="D128" t="s">
        <v>594</v>
      </c>
      <c r="E128" t="s">
        <v>595</v>
      </c>
      <c r="F128" t="s">
        <v>596</v>
      </c>
      <c r="G128" t="s">
        <v>49</v>
      </c>
    </row>
    <row r="129" spans="2:7" x14ac:dyDescent="0.2">
      <c r="B129" t="s">
        <v>597</v>
      </c>
      <c r="C129" t="s">
        <v>505</v>
      </c>
      <c r="D129" t="s">
        <v>506</v>
      </c>
      <c r="E129" t="s">
        <v>507</v>
      </c>
      <c r="F129" t="s">
        <v>508</v>
      </c>
      <c r="G129" t="s">
        <v>49</v>
      </c>
    </row>
    <row r="130" spans="2:7" x14ac:dyDescent="0.2">
      <c r="B130" t="s">
        <v>598</v>
      </c>
      <c r="C130" t="s">
        <v>599</v>
      </c>
      <c r="D130" t="s">
        <v>600</v>
      </c>
      <c r="E130" t="s">
        <v>601</v>
      </c>
      <c r="F130" t="s">
        <v>602</v>
      </c>
      <c r="G130" t="s">
        <v>7</v>
      </c>
    </row>
    <row r="131" spans="2:7" x14ac:dyDescent="0.2">
      <c r="B131" t="s">
        <v>603</v>
      </c>
      <c r="C131" t="s">
        <v>604</v>
      </c>
      <c r="D131" t="s">
        <v>605</v>
      </c>
      <c r="E131" t="s">
        <v>606</v>
      </c>
      <c r="F131" t="s">
        <v>607</v>
      </c>
      <c r="G131" t="s">
        <v>7</v>
      </c>
    </row>
    <row r="132" spans="2:7" x14ac:dyDescent="0.2">
      <c r="B132" t="s">
        <v>608</v>
      </c>
      <c r="C132" t="s">
        <v>609</v>
      </c>
      <c r="D132" t="s">
        <v>610</v>
      </c>
      <c r="E132" t="s">
        <v>611</v>
      </c>
      <c r="F132" t="s">
        <v>612</v>
      </c>
      <c r="G132" t="s">
        <v>49</v>
      </c>
    </row>
    <row r="133" spans="2:7" x14ac:dyDescent="0.2">
      <c r="B133" t="s">
        <v>613</v>
      </c>
      <c r="C133" t="s">
        <v>614</v>
      </c>
      <c r="D133" t="s">
        <v>615</v>
      </c>
      <c r="E133" t="s">
        <v>616</v>
      </c>
      <c r="F133" t="s">
        <v>617</v>
      </c>
      <c r="G133" t="s">
        <v>13</v>
      </c>
    </row>
    <row r="134" spans="2:7" x14ac:dyDescent="0.2">
      <c r="B134" t="s">
        <v>618</v>
      </c>
      <c r="C134" t="s">
        <v>619</v>
      </c>
      <c r="D134" t="s">
        <v>620</v>
      </c>
      <c r="E134" t="s">
        <v>621</v>
      </c>
      <c r="F134" t="s">
        <v>622</v>
      </c>
      <c r="G134" t="s">
        <v>43</v>
      </c>
    </row>
    <row r="135" spans="2:7" x14ac:dyDescent="0.2">
      <c r="B135" t="s">
        <v>1693</v>
      </c>
      <c r="C135" t="s">
        <v>623</v>
      </c>
      <c r="D135" t="s">
        <v>334</v>
      </c>
      <c r="E135" t="s">
        <v>624</v>
      </c>
      <c r="F135" t="s">
        <v>625</v>
      </c>
      <c r="G135" t="s">
        <v>49</v>
      </c>
    </row>
    <row r="136" spans="2:7" x14ac:dyDescent="0.2">
      <c r="B136" t="s">
        <v>626</v>
      </c>
      <c r="C136" t="s">
        <v>463</v>
      </c>
      <c r="D136" t="s">
        <v>627</v>
      </c>
      <c r="E136" t="s">
        <v>465</v>
      </c>
      <c r="F136" t="s">
        <v>466</v>
      </c>
      <c r="G136" t="s">
        <v>49</v>
      </c>
    </row>
    <row r="137" spans="2:7" x14ac:dyDescent="0.2">
      <c r="B137" t="s">
        <v>628</v>
      </c>
      <c r="C137" t="s">
        <v>629</v>
      </c>
      <c r="D137" t="s">
        <v>630</v>
      </c>
      <c r="E137" t="s">
        <v>631</v>
      </c>
      <c r="F137" t="s">
        <v>632</v>
      </c>
      <c r="G137" t="s">
        <v>43</v>
      </c>
    </row>
    <row r="138" spans="2:7" x14ac:dyDescent="0.2">
      <c r="B138" t="s">
        <v>633</v>
      </c>
      <c r="C138" t="s">
        <v>634</v>
      </c>
      <c r="D138" t="s">
        <v>635</v>
      </c>
      <c r="E138" t="s">
        <v>636</v>
      </c>
      <c r="F138" t="s">
        <v>637</v>
      </c>
      <c r="G138" t="s">
        <v>13</v>
      </c>
    </row>
    <row r="139" spans="2:7" x14ac:dyDescent="0.2">
      <c r="B139" t="s">
        <v>638</v>
      </c>
      <c r="C139" t="s">
        <v>639</v>
      </c>
      <c r="D139" t="s">
        <v>640</v>
      </c>
      <c r="E139" t="s">
        <v>641</v>
      </c>
      <c r="F139" t="s">
        <v>642</v>
      </c>
      <c r="G139" t="s">
        <v>43</v>
      </c>
    </row>
    <row r="140" spans="2:7" x14ac:dyDescent="0.2">
      <c r="B140" t="s">
        <v>643</v>
      </c>
      <c r="C140" t="s">
        <v>644</v>
      </c>
      <c r="D140" t="s">
        <v>645</v>
      </c>
      <c r="E140" t="s">
        <v>646</v>
      </c>
      <c r="F140" t="s">
        <v>647</v>
      </c>
      <c r="G140" t="s">
        <v>7</v>
      </c>
    </row>
    <row r="141" spans="2:7" x14ac:dyDescent="0.2">
      <c r="B141" t="s">
        <v>648</v>
      </c>
      <c r="C141" t="s">
        <v>649</v>
      </c>
      <c r="D141" t="s">
        <v>650</v>
      </c>
      <c r="E141" t="s">
        <v>651</v>
      </c>
      <c r="F141" t="s">
        <v>652</v>
      </c>
      <c r="G141" t="s">
        <v>13</v>
      </c>
    </row>
    <row r="142" spans="2:7" x14ac:dyDescent="0.2">
      <c r="B142" t="s">
        <v>653</v>
      </c>
      <c r="C142" t="s">
        <v>468</v>
      </c>
      <c r="D142" t="s">
        <v>343</v>
      </c>
      <c r="E142" t="s">
        <v>469</v>
      </c>
      <c r="F142" t="s">
        <v>654</v>
      </c>
      <c r="G142" t="s">
        <v>43</v>
      </c>
    </row>
    <row r="143" spans="2:7" x14ac:dyDescent="0.2">
      <c r="B143" t="s">
        <v>655</v>
      </c>
      <c r="C143" t="s">
        <v>656</v>
      </c>
      <c r="D143" t="s">
        <v>657</v>
      </c>
      <c r="E143" t="s">
        <v>616</v>
      </c>
      <c r="F143" t="s">
        <v>658</v>
      </c>
      <c r="G143" t="s">
        <v>13</v>
      </c>
    </row>
    <row r="144" spans="2:7" x14ac:dyDescent="0.2">
      <c r="B144" t="s">
        <v>659</v>
      </c>
      <c r="C144" t="s">
        <v>660</v>
      </c>
      <c r="D144" t="s">
        <v>661</v>
      </c>
      <c r="E144" t="s">
        <v>662</v>
      </c>
      <c r="F144" t="s">
        <v>663</v>
      </c>
      <c r="G144" t="s">
        <v>7</v>
      </c>
    </row>
    <row r="145" spans="2:7" x14ac:dyDescent="0.2">
      <c r="B145" t="s">
        <v>664</v>
      </c>
      <c r="C145" t="s">
        <v>665</v>
      </c>
      <c r="D145" t="s">
        <v>666</v>
      </c>
      <c r="E145" t="s">
        <v>667</v>
      </c>
      <c r="F145" t="s">
        <v>668</v>
      </c>
      <c r="G145" t="s">
        <v>7</v>
      </c>
    </row>
    <row r="146" spans="2:7" x14ac:dyDescent="0.2">
      <c r="B146" t="s">
        <v>669</v>
      </c>
      <c r="C146" t="s">
        <v>670</v>
      </c>
      <c r="D146" t="s">
        <v>671</v>
      </c>
      <c r="E146" t="s">
        <v>672</v>
      </c>
      <c r="F146" t="s">
        <v>673</v>
      </c>
      <c r="G146" t="s">
        <v>13</v>
      </c>
    </row>
    <row r="147" spans="2:7" x14ac:dyDescent="0.2">
      <c r="B147" t="s">
        <v>674</v>
      </c>
      <c r="C147" t="s">
        <v>675</v>
      </c>
      <c r="D147" t="s">
        <v>676</v>
      </c>
      <c r="E147" t="s">
        <v>677</v>
      </c>
      <c r="F147" t="s">
        <v>678</v>
      </c>
      <c r="G147" t="s">
        <v>13</v>
      </c>
    </row>
    <row r="148" spans="2:7" x14ac:dyDescent="0.2">
      <c r="B148" t="s">
        <v>679</v>
      </c>
      <c r="C148" t="s">
        <v>680</v>
      </c>
      <c r="D148" t="s">
        <v>681</v>
      </c>
      <c r="E148" t="s">
        <v>682</v>
      </c>
      <c r="F148" t="s">
        <v>683</v>
      </c>
      <c r="G148" t="s">
        <v>7</v>
      </c>
    </row>
    <row r="149" spans="2:7" x14ac:dyDescent="0.2">
      <c r="B149" t="s">
        <v>684</v>
      </c>
      <c r="C149" t="s">
        <v>685</v>
      </c>
      <c r="D149" t="s">
        <v>686</v>
      </c>
      <c r="E149" t="s">
        <v>284</v>
      </c>
      <c r="F149" t="s">
        <v>687</v>
      </c>
      <c r="G149" t="s">
        <v>13</v>
      </c>
    </row>
    <row r="150" spans="2:7" x14ac:dyDescent="0.2">
      <c r="B150" t="s">
        <v>688</v>
      </c>
      <c r="C150" t="s">
        <v>689</v>
      </c>
      <c r="D150" t="s">
        <v>690</v>
      </c>
      <c r="E150" t="s">
        <v>691</v>
      </c>
      <c r="F150" t="s">
        <v>692</v>
      </c>
      <c r="G150" t="s">
        <v>13</v>
      </c>
    </row>
    <row r="151" spans="2:7" x14ac:dyDescent="0.2">
      <c r="B151" t="s">
        <v>693</v>
      </c>
      <c r="C151" t="s">
        <v>694</v>
      </c>
      <c r="D151" t="s">
        <v>695</v>
      </c>
      <c r="E151" t="s">
        <v>696</v>
      </c>
      <c r="F151" t="s">
        <v>697</v>
      </c>
      <c r="G151" t="s">
        <v>49</v>
      </c>
    </row>
    <row r="152" spans="2:7" x14ac:dyDescent="0.2">
      <c r="B152" t="s">
        <v>698</v>
      </c>
      <c r="C152" t="s">
        <v>699</v>
      </c>
      <c r="D152" t="s">
        <v>700</v>
      </c>
      <c r="E152" t="s">
        <v>701</v>
      </c>
      <c r="F152" t="s">
        <v>702</v>
      </c>
      <c r="G152" t="s">
        <v>13</v>
      </c>
    </row>
    <row r="153" spans="2:7" x14ac:dyDescent="0.2">
      <c r="B153" t="s">
        <v>703</v>
      </c>
      <c r="C153" t="s">
        <v>704</v>
      </c>
      <c r="D153" t="s">
        <v>705</v>
      </c>
      <c r="E153" t="s">
        <v>706</v>
      </c>
      <c r="F153" t="s">
        <v>707</v>
      </c>
      <c r="G153" t="s">
        <v>13</v>
      </c>
    </row>
    <row r="154" spans="2:7" x14ac:dyDescent="0.2">
      <c r="B154" t="s">
        <v>708</v>
      </c>
      <c r="C154" t="s">
        <v>709</v>
      </c>
      <c r="D154" t="s">
        <v>710</v>
      </c>
      <c r="E154" t="s">
        <v>711</v>
      </c>
      <c r="F154" t="s">
        <v>712</v>
      </c>
      <c r="G154" t="s">
        <v>49</v>
      </c>
    </row>
    <row r="155" spans="2:7" x14ac:dyDescent="0.2">
      <c r="B155" t="s">
        <v>713</v>
      </c>
      <c r="C155" t="s">
        <v>714</v>
      </c>
      <c r="D155" t="s">
        <v>715</v>
      </c>
      <c r="E155" t="s">
        <v>716</v>
      </c>
      <c r="F155" t="s">
        <v>717</v>
      </c>
      <c r="G155" t="s">
        <v>43</v>
      </c>
    </row>
    <row r="156" spans="2:7" x14ac:dyDescent="0.2">
      <c r="B156" t="s">
        <v>718</v>
      </c>
      <c r="C156" t="s">
        <v>719</v>
      </c>
      <c r="D156" t="s">
        <v>720</v>
      </c>
      <c r="E156" t="s">
        <v>1702</v>
      </c>
      <c r="F156" t="s">
        <v>1703</v>
      </c>
      <c r="G156" t="s">
        <v>13</v>
      </c>
    </row>
    <row r="157" spans="2:7" x14ac:dyDescent="0.2">
      <c r="B157" t="s">
        <v>721</v>
      </c>
      <c r="C157" t="s">
        <v>722</v>
      </c>
      <c r="D157" t="s">
        <v>723</v>
      </c>
      <c r="E157" t="s">
        <v>724</v>
      </c>
      <c r="F157" t="s">
        <v>725</v>
      </c>
      <c r="G157" t="s">
        <v>49</v>
      </c>
    </row>
    <row r="158" spans="2:7" x14ac:dyDescent="0.2">
      <c r="B158" t="s">
        <v>726</v>
      </c>
      <c r="C158" t="s">
        <v>727</v>
      </c>
      <c r="D158" t="s">
        <v>728</v>
      </c>
      <c r="E158" t="s">
        <v>113</v>
      </c>
      <c r="F158" t="s">
        <v>729</v>
      </c>
      <c r="G158" t="s">
        <v>13</v>
      </c>
    </row>
    <row r="159" spans="2:7" x14ac:dyDescent="0.2">
      <c r="B159" t="s">
        <v>730</v>
      </c>
      <c r="C159" t="s">
        <v>731</v>
      </c>
      <c r="D159" t="s">
        <v>732</v>
      </c>
      <c r="E159" t="s">
        <v>733</v>
      </c>
      <c r="F159" t="s">
        <v>734</v>
      </c>
      <c r="G159" t="s">
        <v>13</v>
      </c>
    </row>
    <row r="160" spans="2:7" x14ac:dyDescent="0.2">
      <c r="B160" t="s">
        <v>735</v>
      </c>
      <c r="C160" t="s">
        <v>736</v>
      </c>
      <c r="D160" t="s">
        <v>737</v>
      </c>
      <c r="E160" t="s">
        <v>738</v>
      </c>
      <c r="F160" t="s">
        <v>739</v>
      </c>
      <c r="G160" t="s">
        <v>13</v>
      </c>
    </row>
    <row r="161" spans="2:7" x14ac:dyDescent="0.2">
      <c r="B161" t="s">
        <v>740</v>
      </c>
      <c r="C161" t="s">
        <v>741</v>
      </c>
      <c r="D161" t="s">
        <v>742</v>
      </c>
      <c r="E161" t="s">
        <v>743</v>
      </c>
      <c r="F161" t="s">
        <v>744</v>
      </c>
      <c r="G161" t="s">
        <v>13</v>
      </c>
    </row>
    <row r="162" spans="2:7" x14ac:dyDescent="0.2">
      <c r="B162" t="s">
        <v>745</v>
      </c>
      <c r="C162" t="s">
        <v>468</v>
      </c>
      <c r="D162" t="s">
        <v>82</v>
      </c>
      <c r="E162" t="s">
        <v>746</v>
      </c>
      <c r="F162" t="s">
        <v>747</v>
      </c>
      <c r="G162" t="s">
        <v>7</v>
      </c>
    </row>
    <row r="163" spans="2:7" x14ac:dyDescent="0.2">
      <c r="B163" t="s">
        <v>748</v>
      </c>
      <c r="C163" t="s">
        <v>749</v>
      </c>
      <c r="D163" t="s">
        <v>750</v>
      </c>
      <c r="E163" t="s">
        <v>751</v>
      </c>
      <c r="F163" t="s">
        <v>752</v>
      </c>
      <c r="G163" t="s">
        <v>49</v>
      </c>
    </row>
    <row r="164" spans="2:7" x14ac:dyDescent="0.2">
      <c r="B164" t="s">
        <v>753</v>
      </c>
      <c r="C164" t="s">
        <v>583</v>
      </c>
      <c r="D164" t="s">
        <v>754</v>
      </c>
      <c r="E164" t="s">
        <v>755</v>
      </c>
      <c r="F164" t="s">
        <v>586</v>
      </c>
      <c r="G164" t="s">
        <v>7</v>
      </c>
    </row>
    <row r="165" spans="2:7" x14ac:dyDescent="0.2">
      <c r="B165" t="s">
        <v>756</v>
      </c>
      <c r="C165" t="s">
        <v>757</v>
      </c>
      <c r="D165" t="s">
        <v>758</v>
      </c>
      <c r="E165" t="s">
        <v>759</v>
      </c>
      <c r="F165" t="s">
        <v>760</v>
      </c>
      <c r="G165" t="s">
        <v>7</v>
      </c>
    </row>
    <row r="166" spans="2:7" x14ac:dyDescent="0.2">
      <c r="B166" t="s">
        <v>761</v>
      </c>
      <c r="C166" t="s">
        <v>757</v>
      </c>
      <c r="D166" t="s">
        <v>758</v>
      </c>
      <c r="E166" t="s">
        <v>759</v>
      </c>
      <c r="F166" t="s">
        <v>760</v>
      </c>
      <c r="G166" t="s">
        <v>7</v>
      </c>
    </row>
    <row r="167" spans="2:7" x14ac:dyDescent="0.2">
      <c r="B167" t="s">
        <v>762</v>
      </c>
      <c r="C167" t="s">
        <v>763</v>
      </c>
      <c r="D167" t="s">
        <v>764</v>
      </c>
      <c r="E167" t="s">
        <v>765</v>
      </c>
      <c r="F167" t="s">
        <v>766</v>
      </c>
      <c r="G167" t="s">
        <v>13</v>
      </c>
    </row>
    <row r="168" spans="2:7" x14ac:dyDescent="0.2">
      <c r="B168" t="s">
        <v>767</v>
      </c>
      <c r="C168" t="s">
        <v>337</v>
      </c>
      <c r="D168" t="s">
        <v>768</v>
      </c>
      <c r="E168" t="s">
        <v>769</v>
      </c>
      <c r="F168" t="s">
        <v>770</v>
      </c>
      <c r="G168" t="s">
        <v>13</v>
      </c>
    </row>
    <row r="169" spans="2:7" x14ac:dyDescent="0.2">
      <c r="B169" t="s">
        <v>771</v>
      </c>
      <c r="C169" t="s">
        <v>772</v>
      </c>
      <c r="D169" t="s">
        <v>773</v>
      </c>
      <c r="E169" t="s">
        <v>774</v>
      </c>
      <c r="F169" t="s">
        <v>775</v>
      </c>
      <c r="G169" t="s">
        <v>49</v>
      </c>
    </row>
    <row r="170" spans="2:7" x14ac:dyDescent="0.2">
      <c r="B170" t="s">
        <v>1694</v>
      </c>
      <c r="C170" t="s">
        <v>776</v>
      </c>
      <c r="D170" t="s">
        <v>777</v>
      </c>
      <c r="E170" t="s">
        <v>778</v>
      </c>
      <c r="F170" t="s">
        <v>779</v>
      </c>
      <c r="G170" t="s">
        <v>49</v>
      </c>
    </row>
    <row r="171" spans="2:7" x14ac:dyDescent="0.2">
      <c r="B171" t="s">
        <v>780</v>
      </c>
      <c r="C171" t="s">
        <v>781</v>
      </c>
      <c r="D171" t="s">
        <v>782</v>
      </c>
      <c r="E171" t="s">
        <v>783</v>
      </c>
      <c r="F171" t="s">
        <v>784</v>
      </c>
      <c r="G171" t="s">
        <v>49</v>
      </c>
    </row>
    <row r="172" spans="2:7" x14ac:dyDescent="0.2">
      <c r="B172" t="s">
        <v>785</v>
      </c>
      <c r="C172" t="s">
        <v>757</v>
      </c>
      <c r="D172" t="s">
        <v>758</v>
      </c>
      <c r="E172" t="s">
        <v>759</v>
      </c>
      <c r="F172" t="s">
        <v>760</v>
      </c>
      <c r="G172" t="s">
        <v>13</v>
      </c>
    </row>
    <row r="173" spans="2:7" x14ac:dyDescent="0.2">
      <c r="B173" t="s">
        <v>786</v>
      </c>
      <c r="C173" t="s">
        <v>787</v>
      </c>
      <c r="D173" t="s">
        <v>788</v>
      </c>
      <c r="E173" t="s">
        <v>789</v>
      </c>
      <c r="F173" t="s">
        <v>790</v>
      </c>
      <c r="G173" t="s">
        <v>7</v>
      </c>
    </row>
    <row r="174" spans="2:7" x14ac:dyDescent="0.2">
      <c r="B174" t="s">
        <v>791</v>
      </c>
      <c r="C174" t="s">
        <v>792</v>
      </c>
      <c r="D174" t="s">
        <v>793</v>
      </c>
      <c r="E174" t="s">
        <v>794</v>
      </c>
      <c r="F174" t="s">
        <v>795</v>
      </c>
      <c r="G174" t="s">
        <v>13</v>
      </c>
    </row>
    <row r="175" spans="2:7" x14ac:dyDescent="0.2">
      <c r="B175" t="s">
        <v>796</v>
      </c>
      <c r="C175" t="s">
        <v>797</v>
      </c>
      <c r="D175" t="s">
        <v>798</v>
      </c>
      <c r="E175" t="s">
        <v>799</v>
      </c>
      <c r="F175" t="s">
        <v>800</v>
      </c>
      <c r="G175" t="s">
        <v>49</v>
      </c>
    </row>
    <row r="176" spans="2:7" x14ac:dyDescent="0.2">
      <c r="B176" t="s">
        <v>801</v>
      </c>
      <c r="C176" t="s">
        <v>802</v>
      </c>
      <c r="D176" t="s">
        <v>803</v>
      </c>
      <c r="E176" t="s">
        <v>804</v>
      </c>
      <c r="F176" t="s">
        <v>805</v>
      </c>
      <c r="G176" t="s">
        <v>13</v>
      </c>
    </row>
    <row r="177" spans="2:7" x14ac:dyDescent="0.2">
      <c r="B177" t="s">
        <v>806</v>
      </c>
      <c r="C177" t="s">
        <v>807</v>
      </c>
      <c r="D177" t="s">
        <v>808</v>
      </c>
      <c r="E177" t="s">
        <v>809</v>
      </c>
      <c r="F177" t="s">
        <v>810</v>
      </c>
      <c r="G177" t="s">
        <v>13</v>
      </c>
    </row>
    <row r="178" spans="2:7" x14ac:dyDescent="0.2">
      <c r="B178" t="s">
        <v>811</v>
      </c>
      <c r="C178" t="s">
        <v>670</v>
      </c>
      <c r="D178" t="s">
        <v>671</v>
      </c>
      <c r="E178" t="s">
        <v>672</v>
      </c>
      <c r="F178" t="s">
        <v>812</v>
      </c>
      <c r="G178" t="s">
        <v>13</v>
      </c>
    </row>
    <row r="179" spans="2:7" x14ac:dyDescent="0.2">
      <c r="B179" t="s">
        <v>813</v>
      </c>
      <c r="C179" t="s">
        <v>807</v>
      </c>
      <c r="D179" t="s">
        <v>808</v>
      </c>
      <c r="E179" t="s">
        <v>809</v>
      </c>
      <c r="F179" t="s">
        <v>810</v>
      </c>
      <c r="G179" t="s">
        <v>13</v>
      </c>
    </row>
    <row r="180" spans="2:7" x14ac:dyDescent="0.2">
      <c r="B180" t="s">
        <v>814</v>
      </c>
      <c r="C180" t="s">
        <v>670</v>
      </c>
      <c r="D180" t="s">
        <v>671</v>
      </c>
      <c r="E180" t="s">
        <v>672</v>
      </c>
      <c r="F180" t="s">
        <v>812</v>
      </c>
      <c r="G180" t="s">
        <v>13</v>
      </c>
    </row>
    <row r="181" spans="2:7" x14ac:dyDescent="0.2">
      <c r="B181" t="s">
        <v>815</v>
      </c>
      <c r="C181" t="s">
        <v>670</v>
      </c>
      <c r="D181" t="s">
        <v>671</v>
      </c>
      <c r="E181" t="s">
        <v>672</v>
      </c>
      <c r="F181" t="s">
        <v>673</v>
      </c>
      <c r="G181" t="s">
        <v>49</v>
      </c>
    </row>
    <row r="182" spans="2:7" x14ac:dyDescent="0.2">
      <c r="B182" t="s">
        <v>816</v>
      </c>
      <c r="C182" t="s">
        <v>670</v>
      </c>
      <c r="D182" t="s">
        <v>671</v>
      </c>
      <c r="E182" t="s">
        <v>672</v>
      </c>
      <c r="F182" t="s">
        <v>673</v>
      </c>
      <c r="G182" t="s">
        <v>49</v>
      </c>
    </row>
    <row r="183" spans="2:7" x14ac:dyDescent="0.2">
      <c r="B183" t="s">
        <v>817</v>
      </c>
      <c r="C183" t="s">
        <v>818</v>
      </c>
      <c r="D183" t="s">
        <v>819</v>
      </c>
      <c r="E183" t="s">
        <v>820</v>
      </c>
      <c r="F183" t="s">
        <v>821</v>
      </c>
      <c r="G183" t="s">
        <v>49</v>
      </c>
    </row>
    <row r="184" spans="2:7" x14ac:dyDescent="0.2">
      <c r="B184" t="s">
        <v>822</v>
      </c>
      <c r="C184" t="s">
        <v>823</v>
      </c>
      <c r="D184" t="s">
        <v>824</v>
      </c>
      <c r="E184" t="s">
        <v>825</v>
      </c>
      <c r="F184" t="s">
        <v>826</v>
      </c>
      <c r="G184" t="s">
        <v>13</v>
      </c>
    </row>
    <row r="185" spans="2:7" x14ac:dyDescent="0.2">
      <c r="B185" t="s">
        <v>827</v>
      </c>
      <c r="C185" t="s">
        <v>828</v>
      </c>
      <c r="D185" t="s">
        <v>829</v>
      </c>
      <c r="E185" t="s">
        <v>830</v>
      </c>
      <c r="F185" t="s">
        <v>831</v>
      </c>
      <c r="G185" t="s">
        <v>13</v>
      </c>
    </row>
    <row r="186" spans="2:7" x14ac:dyDescent="0.2">
      <c r="B186" t="s">
        <v>832</v>
      </c>
      <c r="C186" t="s">
        <v>833</v>
      </c>
      <c r="D186" t="s">
        <v>834</v>
      </c>
      <c r="E186" t="s">
        <v>835</v>
      </c>
      <c r="F186" t="s">
        <v>836</v>
      </c>
      <c r="G186" t="s">
        <v>7</v>
      </c>
    </row>
    <row r="187" spans="2:7" x14ac:dyDescent="0.2">
      <c r="B187" t="s">
        <v>837</v>
      </c>
      <c r="C187" t="s">
        <v>833</v>
      </c>
      <c r="D187" t="s">
        <v>834</v>
      </c>
      <c r="E187" t="s">
        <v>835</v>
      </c>
      <c r="F187" t="s">
        <v>836</v>
      </c>
      <c r="G187" t="s">
        <v>43</v>
      </c>
    </row>
    <row r="188" spans="2:7" x14ac:dyDescent="0.2">
      <c r="B188" t="s">
        <v>838</v>
      </c>
      <c r="C188" t="s">
        <v>727</v>
      </c>
      <c r="D188" t="s">
        <v>728</v>
      </c>
      <c r="E188" t="s">
        <v>113</v>
      </c>
      <c r="F188" t="s">
        <v>729</v>
      </c>
      <c r="G188" t="s">
        <v>43</v>
      </c>
    </row>
    <row r="189" spans="2:7" x14ac:dyDescent="0.2">
      <c r="B189" t="s">
        <v>839</v>
      </c>
      <c r="C189" t="s">
        <v>840</v>
      </c>
      <c r="D189" t="s">
        <v>841</v>
      </c>
      <c r="E189" t="s">
        <v>842</v>
      </c>
      <c r="F189" t="s">
        <v>843</v>
      </c>
      <c r="G189" t="s">
        <v>43</v>
      </c>
    </row>
    <row r="190" spans="2:7" x14ac:dyDescent="0.2">
      <c r="B190" t="s">
        <v>844</v>
      </c>
      <c r="C190" t="s">
        <v>845</v>
      </c>
      <c r="D190" t="s">
        <v>846</v>
      </c>
      <c r="E190" t="s">
        <v>847</v>
      </c>
      <c r="F190" t="s">
        <v>848</v>
      </c>
      <c r="G190" t="s">
        <v>13</v>
      </c>
    </row>
    <row r="191" spans="2:7" x14ac:dyDescent="0.2">
      <c r="B191" t="s">
        <v>849</v>
      </c>
      <c r="C191" t="s">
        <v>850</v>
      </c>
      <c r="D191" t="s">
        <v>851</v>
      </c>
      <c r="E191" t="s">
        <v>852</v>
      </c>
      <c r="F191" t="s">
        <v>853</v>
      </c>
      <c r="G191" t="s">
        <v>43</v>
      </c>
    </row>
    <row r="192" spans="2:7" x14ac:dyDescent="0.2">
      <c r="B192" t="s">
        <v>854</v>
      </c>
      <c r="C192" t="s">
        <v>855</v>
      </c>
      <c r="D192" t="s">
        <v>856</v>
      </c>
      <c r="E192" t="s">
        <v>857</v>
      </c>
      <c r="F192" t="s">
        <v>858</v>
      </c>
      <c r="G192" t="s">
        <v>7</v>
      </c>
    </row>
    <row r="193" spans="2:8" x14ac:dyDescent="0.2">
      <c r="B193" t="s">
        <v>859</v>
      </c>
      <c r="C193" t="s">
        <v>860</v>
      </c>
      <c r="D193" t="s">
        <v>861</v>
      </c>
      <c r="E193" t="s">
        <v>862</v>
      </c>
      <c r="F193" t="s">
        <v>863</v>
      </c>
      <c r="G193" t="s">
        <v>43</v>
      </c>
    </row>
    <row r="194" spans="2:8" x14ac:dyDescent="0.2">
      <c r="B194" t="s">
        <v>864</v>
      </c>
      <c r="C194" t="s">
        <v>865</v>
      </c>
      <c r="D194" t="s">
        <v>866</v>
      </c>
      <c r="E194" t="s">
        <v>867</v>
      </c>
      <c r="F194" t="s">
        <v>868</v>
      </c>
      <c r="G194" t="s">
        <v>7</v>
      </c>
    </row>
    <row r="195" spans="2:8" x14ac:dyDescent="0.2">
      <c r="B195" t="s">
        <v>869</v>
      </c>
      <c r="C195" t="s">
        <v>870</v>
      </c>
      <c r="D195" t="s">
        <v>871</v>
      </c>
      <c r="E195" t="s">
        <v>872</v>
      </c>
      <c r="F195" t="s">
        <v>873</v>
      </c>
      <c r="G195" t="s">
        <v>43</v>
      </c>
    </row>
    <row r="196" spans="2:8" x14ac:dyDescent="0.2">
      <c r="B196" t="s">
        <v>874</v>
      </c>
      <c r="C196" t="s">
        <v>875</v>
      </c>
      <c r="D196" t="s">
        <v>876</v>
      </c>
      <c r="E196" t="s">
        <v>877</v>
      </c>
      <c r="F196" t="s">
        <v>878</v>
      </c>
      <c r="G196" t="s">
        <v>43</v>
      </c>
    </row>
    <row r="197" spans="2:8" x14ac:dyDescent="0.2">
      <c r="B197" t="s">
        <v>879</v>
      </c>
      <c r="C197" t="s">
        <v>880</v>
      </c>
      <c r="D197" t="s">
        <v>881</v>
      </c>
      <c r="E197" t="s">
        <v>882</v>
      </c>
      <c r="F197" t="s">
        <v>883</v>
      </c>
      <c r="G197" t="s">
        <v>49</v>
      </c>
    </row>
    <row r="198" spans="2:8" x14ac:dyDescent="0.2">
      <c r="B198" t="s">
        <v>884</v>
      </c>
      <c r="C198" t="s">
        <v>885</v>
      </c>
      <c r="D198" t="s">
        <v>886</v>
      </c>
      <c r="E198" t="s">
        <v>887</v>
      </c>
      <c r="F198" t="s">
        <v>888</v>
      </c>
      <c r="G198" t="s">
        <v>49</v>
      </c>
    </row>
    <row r="199" spans="2:8" x14ac:dyDescent="0.2">
      <c r="B199" t="s">
        <v>889</v>
      </c>
      <c r="C199" t="s">
        <v>890</v>
      </c>
      <c r="D199" t="s">
        <v>891</v>
      </c>
      <c r="E199" t="s">
        <v>892</v>
      </c>
      <c r="F199" t="s">
        <v>893</v>
      </c>
      <c r="G199" t="s">
        <v>7</v>
      </c>
    </row>
    <row r="200" spans="2:8" x14ac:dyDescent="0.2">
      <c r="B200" t="s">
        <v>894</v>
      </c>
      <c r="C200" t="s">
        <v>895</v>
      </c>
      <c r="D200" t="s">
        <v>896</v>
      </c>
      <c r="E200" t="s">
        <v>897</v>
      </c>
      <c r="F200" t="s">
        <v>898</v>
      </c>
      <c r="G200" t="s">
        <v>13</v>
      </c>
    </row>
    <row r="201" spans="2:8" x14ac:dyDescent="0.2">
      <c r="B201" t="s">
        <v>899</v>
      </c>
      <c r="C201" t="s">
        <v>900</v>
      </c>
      <c r="D201" t="s">
        <v>901</v>
      </c>
      <c r="E201" t="s">
        <v>902</v>
      </c>
      <c r="F201" t="s">
        <v>903</v>
      </c>
      <c r="G201" t="s">
        <v>49</v>
      </c>
    </row>
    <row r="202" spans="2:8" x14ac:dyDescent="0.2">
      <c r="B202" t="s">
        <v>904</v>
      </c>
    </row>
    <row r="203" spans="2:8" x14ac:dyDescent="0.2">
      <c r="B203" t="s">
        <v>905</v>
      </c>
      <c r="C203" t="s">
        <v>906</v>
      </c>
      <c r="D203" t="s">
        <v>907</v>
      </c>
      <c r="E203" t="s">
        <v>204</v>
      </c>
      <c r="F203" t="s">
        <v>908</v>
      </c>
      <c r="G203" t="s">
        <v>909</v>
      </c>
      <c r="H203" t="s">
        <v>910</v>
      </c>
    </row>
    <row r="204" spans="2:8" x14ac:dyDescent="0.2">
      <c r="B204" t="s">
        <v>911</v>
      </c>
      <c r="C204" t="s">
        <v>912</v>
      </c>
      <c r="D204" t="s">
        <v>913</v>
      </c>
      <c r="E204" t="s">
        <v>914</v>
      </c>
      <c r="F204" t="s">
        <v>915</v>
      </c>
      <c r="G204" t="s">
        <v>916</v>
      </c>
      <c r="H204" t="s">
        <v>917</v>
      </c>
    </row>
    <row r="205" spans="2:8" x14ac:dyDescent="0.2">
      <c r="B205" t="s">
        <v>918</v>
      </c>
      <c r="C205" t="s">
        <v>919</v>
      </c>
      <c r="D205" t="s">
        <v>920</v>
      </c>
      <c r="E205" t="s">
        <v>921</v>
      </c>
      <c r="F205" t="s">
        <v>922</v>
      </c>
      <c r="G205" t="s">
        <v>923</v>
      </c>
      <c r="H205" t="s">
        <v>924</v>
      </c>
    </row>
    <row r="206" spans="2:8" x14ac:dyDescent="0.2">
      <c r="B206" t="s">
        <v>925</v>
      </c>
      <c r="C206" t="s">
        <v>926</v>
      </c>
      <c r="D206" t="s">
        <v>927</v>
      </c>
      <c r="E206" t="s">
        <v>928</v>
      </c>
      <c r="F206" t="s">
        <v>929</v>
      </c>
      <c r="G206" t="s">
        <v>930</v>
      </c>
      <c r="H206" t="s">
        <v>924</v>
      </c>
    </row>
    <row r="207" spans="2:8" x14ac:dyDescent="0.2">
      <c r="B207" t="s">
        <v>931</v>
      </c>
      <c r="C207" t="s">
        <v>932</v>
      </c>
      <c r="D207" t="s">
        <v>933</v>
      </c>
      <c r="E207" t="s">
        <v>934</v>
      </c>
      <c r="F207" t="s">
        <v>935</v>
      </c>
      <c r="G207" t="s">
        <v>936</v>
      </c>
      <c r="H207" t="s">
        <v>937</v>
      </c>
    </row>
    <row r="208" spans="2:8" x14ac:dyDescent="0.2">
      <c r="B208" t="s">
        <v>938</v>
      </c>
      <c r="C208" t="s">
        <v>939</v>
      </c>
      <c r="D208" t="s">
        <v>907</v>
      </c>
      <c r="E208" t="s">
        <v>204</v>
      </c>
      <c r="F208" t="s">
        <v>908</v>
      </c>
      <c r="G208" t="s">
        <v>940</v>
      </c>
      <c r="H208" t="s">
        <v>941</v>
      </c>
    </row>
    <row r="209" spans="2:8" x14ac:dyDescent="0.2">
      <c r="B209" t="s">
        <v>942</v>
      </c>
      <c r="C209" t="s">
        <v>943</v>
      </c>
      <c r="D209" t="s">
        <v>944</v>
      </c>
      <c r="E209" t="s">
        <v>945</v>
      </c>
      <c r="F209" t="s">
        <v>946</v>
      </c>
      <c r="G209" t="s">
        <v>947</v>
      </c>
      <c r="H209" t="s">
        <v>948</v>
      </c>
    </row>
    <row r="210" spans="2:8" x14ac:dyDescent="0.2">
      <c r="B210" t="s">
        <v>949</v>
      </c>
      <c r="C210" t="s">
        <v>950</v>
      </c>
      <c r="D210" t="s">
        <v>951</v>
      </c>
      <c r="E210" t="s">
        <v>952</v>
      </c>
      <c r="F210" t="s">
        <v>953</v>
      </c>
      <c r="G210" t="s">
        <v>954</v>
      </c>
      <c r="H210" t="s">
        <v>917</v>
      </c>
    </row>
    <row r="211" spans="2:8" x14ac:dyDescent="0.2">
      <c r="B211" t="s">
        <v>955</v>
      </c>
      <c r="C211" t="s">
        <v>956</v>
      </c>
      <c r="D211" t="s">
        <v>957</v>
      </c>
      <c r="E211" t="s">
        <v>958</v>
      </c>
      <c r="F211" t="s">
        <v>959</v>
      </c>
      <c r="G211" t="s">
        <v>960</v>
      </c>
      <c r="H211" t="s">
        <v>910</v>
      </c>
    </row>
    <row r="212" spans="2:8" x14ac:dyDescent="0.2">
      <c r="B212" t="s">
        <v>961</v>
      </c>
      <c r="C212" t="s">
        <v>962</v>
      </c>
      <c r="D212" t="s">
        <v>963</v>
      </c>
      <c r="E212" t="s">
        <v>964</v>
      </c>
      <c r="F212" t="s">
        <v>965</v>
      </c>
      <c r="G212" t="s">
        <v>966</v>
      </c>
      <c r="H212" t="s">
        <v>910</v>
      </c>
    </row>
    <row r="213" spans="2:8" x14ac:dyDescent="0.2">
      <c r="B213" t="s">
        <v>967</v>
      </c>
      <c r="C213" t="s">
        <v>968</v>
      </c>
      <c r="D213" t="s">
        <v>969</v>
      </c>
      <c r="E213" t="s">
        <v>970</v>
      </c>
      <c r="F213" t="s">
        <v>971</v>
      </c>
      <c r="G213" t="s">
        <v>972</v>
      </c>
      <c r="H213" t="s">
        <v>973</v>
      </c>
    </row>
    <row r="214" spans="2:8" x14ac:dyDescent="0.2">
      <c r="B214" t="s">
        <v>974</v>
      </c>
      <c r="C214" t="s">
        <v>975</v>
      </c>
      <c r="D214" t="s">
        <v>976</v>
      </c>
      <c r="E214" t="s">
        <v>977</v>
      </c>
      <c r="F214" t="s">
        <v>978</v>
      </c>
      <c r="G214" t="s">
        <v>979</v>
      </c>
      <c r="H214" t="s">
        <v>941</v>
      </c>
    </row>
    <row r="215" spans="2:8" x14ac:dyDescent="0.2">
      <c r="B215" t="s">
        <v>980</v>
      </c>
      <c r="C215" t="s">
        <v>981</v>
      </c>
      <c r="D215" t="s">
        <v>982</v>
      </c>
      <c r="E215" t="s">
        <v>983</v>
      </c>
      <c r="F215" t="s">
        <v>984</v>
      </c>
      <c r="G215" t="s">
        <v>985</v>
      </c>
      <c r="H215" t="s">
        <v>924</v>
      </c>
    </row>
    <row r="216" spans="2:8" x14ac:dyDescent="0.2">
      <c r="B216" t="s">
        <v>986</v>
      </c>
      <c r="C216" t="s">
        <v>987</v>
      </c>
      <c r="D216" t="s">
        <v>988</v>
      </c>
      <c r="E216" t="s">
        <v>989</v>
      </c>
      <c r="F216" t="s">
        <v>990</v>
      </c>
      <c r="G216" t="s">
        <v>991</v>
      </c>
      <c r="H216" t="s">
        <v>924</v>
      </c>
    </row>
    <row r="217" spans="2:8" x14ac:dyDescent="0.2">
      <c r="B217" t="s">
        <v>992</v>
      </c>
      <c r="C217" t="s">
        <v>993</v>
      </c>
      <c r="D217" t="s">
        <v>994</v>
      </c>
      <c r="E217" t="s">
        <v>595</v>
      </c>
      <c r="F217" t="s">
        <v>995</v>
      </c>
      <c r="G217" t="s">
        <v>996</v>
      </c>
      <c r="H217" t="s">
        <v>997</v>
      </c>
    </row>
    <row r="218" spans="2:8" x14ac:dyDescent="0.2">
      <c r="B218" t="s">
        <v>998</v>
      </c>
      <c r="C218" t="s">
        <v>157</v>
      </c>
      <c r="D218" t="s">
        <v>999</v>
      </c>
      <c r="E218" t="s">
        <v>1000</v>
      </c>
      <c r="F218" t="s">
        <v>1001</v>
      </c>
      <c r="G218" t="s">
        <v>1002</v>
      </c>
      <c r="H218" t="s">
        <v>948</v>
      </c>
    </row>
    <row r="219" spans="2:8" x14ac:dyDescent="0.2">
      <c r="B219" t="s">
        <v>1003</v>
      </c>
      <c r="C219" t="s">
        <v>1004</v>
      </c>
      <c r="D219" t="s">
        <v>1005</v>
      </c>
      <c r="E219" t="s">
        <v>1006</v>
      </c>
      <c r="F219" t="s">
        <v>1007</v>
      </c>
      <c r="G219" t="s">
        <v>1008</v>
      </c>
      <c r="H219" t="s">
        <v>924</v>
      </c>
    </row>
    <row r="220" spans="2:8" x14ac:dyDescent="0.2">
      <c r="B220" t="s">
        <v>1009</v>
      </c>
      <c r="C220" t="s">
        <v>1010</v>
      </c>
      <c r="D220" t="s">
        <v>343</v>
      </c>
      <c r="E220" t="s">
        <v>1011</v>
      </c>
      <c r="F220" t="s">
        <v>1012</v>
      </c>
      <c r="G220" t="s">
        <v>1013</v>
      </c>
      <c r="H220" t="s">
        <v>1014</v>
      </c>
    </row>
    <row r="221" spans="2:8" x14ac:dyDescent="0.2">
      <c r="B221" t="s">
        <v>1015</v>
      </c>
      <c r="C221" t="s">
        <v>1016</v>
      </c>
      <c r="D221" t="s">
        <v>1017</v>
      </c>
      <c r="E221" t="s">
        <v>1018</v>
      </c>
      <c r="F221" t="s">
        <v>1019</v>
      </c>
      <c r="G221" t="s">
        <v>1020</v>
      </c>
      <c r="H221" t="s">
        <v>1021</v>
      </c>
    </row>
    <row r="222" spans="2:8" x14ac:dyDescent="0.2">
      <c r="B222" t="s">
        <v>1022</v>
      </c>
      <c r="C222" t="s">
        <v>1023</v>
      </c>
      <c r="D222" t="s">
        <v>1024</v>
      </c>
      <c r="E222" t="s">
        <v>1025</v>
      </c>
      <c r="F222" t="s">
        <v>1026</v>
      </c>
      <c r="G222" t="s">
        <v>1027</v>
      </c>
      <c r="H222" t="s">
        <v>941</v>
      </c>
    </row>
    <row r="223" spans="2:8" x14ac:dyDescent="0.2">
      <c r="B223" t="s">
        <v>1028</v>
      </c>
      <c r="C223" t="s">
        <v>1029</v>
      </c>
      <c r="D223" t="s">
        <v>1030</v>
      </c>
      <c r="E223" t="s">
        <v>1031</v>
      </c>
      <c r="F223" t="s">
        <v>1032</v>
      </c>
      <c r="G223" t="s">
        <v>1033</v>
      </c>
      <c r="H223" t="s">
        <v>1034</v>
      </c>
    </row>
    <row r="224" spans="2:8" x14ac:dyDescent="0.2">
      <c r="B224" t="s">
        <v>1035</v>
      </c>
      <c r="C224" t="s">
        <v>216</v>
      </c>
      <c r="D224" t="s">
        <v>1036</v>
      </c>
      <c r="E224" t="s">
        <v>1037</v>
      </c>
      <c r="F224" t="s">
        <v>1038</v>
      </c>
      <c r="G224" t="s">
        <v>1039</v>
      </c>
      <c r="H224" t="s">
        <v>910</v>
      </c>
    </row>
    <row r="225" spans="2:8" x14ac:dyDescent="0.2">
      <c r="B225" t="s">
        <v>1040</v>
      </c>
      <c r="C225" t="s">
        <v>1041</v>
      </c>
      <c r="D225" t="s">
        <v>1042</v>
      </c>
      <c r="E225" t="s">
        <v>1043</v>
      </c>
      <c r="F225" t="s">
        <v>1044</v>
      </c>
      <c r="G225" t="s">
        <v>1045</v>
      </c>
      <c r="H225" t="s">
        <v>910</v>
      </c>
    </row>
    <row r="226" spans="2:8" x14ac:dyDescent="0.2">
      <c r="B226" t="s">
        <v>1046</v>
      </c>
      <c r="C226" t="s">
        <v>1047</v>
      </c>
      <c r="D226" t="s">
        <v>1048</v>
      </c>
      <c r="E226" t="s">
        <v>1049</v>
      </c>
      <c r="F226" t="s">
        <v>1050</v>
      </c>
      <c r="G226" t="s">
        <v>1051</v>
      </c>
      <c r="H226" t="s">
        <v>910</v>
      </c>
    </row>
    <row r="227" spans="2:8" x14ac:dyDescent="0.2">
      <c r="B227" t="s">
        <v>1052</v>
      </c>
      <c r="C227" t="s">
        <v>1053</v>
      </c>
      <c r="D227" t="s">
        <v>1054</v>
      </c>
      <c r="E227" t="s">
        <v>1055</v>
      </c>
      <c r="F227" t="s">
        <v>1056</v>
      </c>
      <c r="G227" t="s">
        <v>1057</v>
      </c>
      <c r="H227" t="s">
        <v>1058</v>
      </c>
    </row>
    <row r="228" spans="2:8" x14ac:dyDescent="0.2">
      <c r="B228" t="s">
        <v>1059</v>
      </c>
      <c r="C228" t="s">
        <v>1060</v>
      </c>
      <c r="D228" t="s">
        <v>1061</v>
      </c>
      <c r="E228" t="s">
        <v>1062</v>
      </c>
      <c r="F228" t="s">
        <v>1063</v>
      </c>
      <c r="G228" t="s">
        <v>1064</v>
      </c>
      <c r="H228" t="s">
        <v>910</v>
      </c>
    </row>
    <row r="229" spans="2:8" x14ac:dyDescent="0.2">
      <c r="B229" t="s">
        <v>1065</v>
      </c>
      <c r="C229" t="s">
        <v>1066</v>
      </c>
      <c r="D229" t="s">
        <v>1067</v>
      </c>
      <c r="E229" t="s">
        <v>1068</v>
      </c>
      <c r="F229" t="s">
        <v>1069</v>
      </c>
      <c r="G229" t="s">
        <v>1070</v>
      </c>
      <c r="H229" t="s">
        <v>1071</v>
      </c>
    </row>
    <row r="230" spans="2:8" x14ac:dyDescent="0.2">
      <c r="B230" t="s">
        <v>1072</v>
      </c>
      <c r="C230" t="s">
        <v>1073</v>
      </c>
      <c r="D230" t="s">
        <v>1074</v>
      </c>
      <c r="E230" t="s">
        <v>1075</v>
      </c>
      <c r="F230" t="s">
        <v>1076</v>
      </c>
      <c r="G230" t="s">
        <v>1077</v>
      </c>
      <c r="H230" t="s">
        <v>941</v>
      </c>
    </row>
    <row r="231" spans="2:8" x14ac:dyDescent="0.2">
      <c r="B231" t="s">
        <v>1078</v>
      </c>
      <c r="C231" t="s">
        <v>1079</v>
      </c>
      <c r="D231" t="s">
        <v>1080</v>
      </c>
      <c r="E231" t="s">
        <v>1081</v>
      </c>
      <c r="F231" t="s">
        <v>1082</v>
      </c>
      <c r="G231" t="s">
        <v>1083</v>
      </c>
      <c r="H231" t="s">
        <v>948</v>
      </c>
    </row>
    <row r="232" spans="2:8" x14ac:dyDescent="0.2">
      <c r="B232" t="s">
        <v>1084</v>
      </c>
      <c r="C232" t="s">
        <v>1085</v>
      </c>
      <c r="D232" t="s">
        <v>1086</v>
      </c>
      <c r="E232" t="s">
        <v>1087</v>
      </c>
      <c r="F232" t="s">
        <v>1088</v>
      </c>
      <c r="G232" t="s">
        <v>1089</v>
      </c>
      <c r="H232" t="s">
        <v>910</v>
      </c>
    </row>
    <row r="233" spans="2:8" x14ac:dyDescent="0.2">
      <c r="B233" t="s">
        <v>1090</v>
      </c>
      <c r="C233" t="s">
        <v>1091</v>
      </c>
      <c r="D233" t="s">
        <v>1092</v>
      </c>
      <c r="E233" t="s">
        <v>1093</v>
      </c>
      <c r="F233" t="s">
        <v>1094</v>
      </c>
      <c r="G233" t="s">
        <v>1095</v>
      </c>
      <c r="H233" t="s">
        <v>1096</v>
      </c>
    </row>
    <row r="234" spans="2:8" x14ac:dyDescent="0.2">
      <c r="B234" t="s">
        <v>1695</v>
      </c>
      <c r="C234" t="s">
        <v>1097</v>
      </c>
      <c r="D234" t="s">
        <v>1098</v>
      </c>
      <c r="E234" t="s">
        <v>1099</v>
      </c>
      <c r="F234" t="s">
        <v>1100</v>
      </c>
      <c r="G234" t="s">
        <v>1101</v>
      </c>
      <c r="H234" t="s">
        <v>1096</v>
      </c>
    </row>
    <row r="235" spans="2:8" x14ac:dyDescent="0.2">
      <c r="B235" t="s">
        <v>1102</v>
      </c>
      <c r="C235" t="s">
        <v>1103</v>
      </c>
      <c r="D235" t="s">
        <v>1104</v>
      </c>
      <c r="E235" t="s">
        <v>1105</v>
      </c>
      <c r="F235" t="s">
        <v>1106</v>
      </c>
      <c r="G235" t="s">
        <v>1107</v>
      </c>
      <c r="H235" t="s">
        <v>1108</v>
      </c>
    </row>
    <row r="236" spans="2:8" x14ac:dyDescent="0.2">
      <c r="B236" t="s">
        <v>1109</v>
      </c>
      <c r="C236" t="s">
        <v>1110</v>
      </c>
      <c r="D236" t="s">
        <v>1111</v>
      </c>
      <c r="E236" t="s">
        <v>1112</v>
      </c>
      <c r="F236" t="s">
        <v>1113</v>
      </c>
      <c r="G236" t="s">
        <v>1114</v>
      </c>
      <c r="H236" t="s">
        <v>1034</v>
      </c>
    </row>
    <row r="237" spans="2:8" x14ac:dyDescent="0.2">
      <c r="B237" t="s">
        <v>1115</v>
      </c>
      <c r="C237" t="s">
        <v>1116</v>
      </c>
      <c r="D237" t="s">
        <v>1117</v>
      </c>
      <c r="E237" t="s">
        <v>1118</v>
      </c>
      <c r="F237" t="s">
        <v>1119</v>
      </c>
      <c r="G237" t="s">
        <v>1120</v>
      </c>
      <c r="H237" t="s">
        <v>948</v>
      </c>
    </row>
    <row r="238" spans="2:8" x14ac:dyDescent="0.2">
      <c r="B238" t="s">
        <v>1121</v>
      </c>
      <c r="C238" t="s">
        <v>987</v>
      </c>
      <c r="D238" t="s">
        <v>1122</v>
      </c>
      <c r="E238" t="s">
        <v>1123</v>
      </c>
      <c r="F238" t="s">
        <v>1124</v>
      </c>
      <c r="G238" t="s">
        <v>1125</v>
      </c>
      <c r="H238" t="s">
        <v>910</v>
      </c>
    </row>
    <row r="239" spans="2:8" x14ac:dyDescent="0.2">
      <c r="B239" t="s">
        <v>1126</v>
      </c>
      <c r="C239" t="s">
        <v>1127</v>
      </c>
      <c r="D239" t="s">
        <v>1128</v>
      </c>
      <c r="E239" t="s">
        <v>1129</v>
      </c>
      <c r="F239" t="s">
        <v>1130</v>
      </c>
      <c r="G239" t="s">
        <v>1131</v>
      </c>
      <c r="H239" t="s">
        <v>910</v>
      </c>
    </row>
    <row r="240" spans="2:8" x14ac:dyDescent="0.2">
      <c r="B240" t="s">
        <v>1132</v>
      </c>
      <c r="C240" t="s">
        <v>1133</v>
      </c>
      <c r="D240" t="s">
        <v>1134</v>
      </c>
      <c r="E240" t="s">
        <v>1135</v>
      </c>
      <c r="F240" t="s">
        <v>1136</v>
      </c>
      <c r="G240" t="s">
        <v>1137</v>
      </c>
      <c r="H240" t="s">
        <v>1014</v>
      </c>
    </row>
    <row r="241" spans="2:8" x14ac:dyDescent="0.2">
      <c r="B241" t="s">
        <v>1138</v>
      </c>
      <c r="C241" t="s">
        <v>1139</v>
      </c>
      <c r="D241" t="s">
        <v>1140</v>
      </c>
      <c r="E241" t="s">
        <v>1141</v>
      </c>
      <c r="F241" t="s">
        <v>1142</v>
      </c>
      <c r="G241" t="s">
        <v>1143</v>
      </c>
      <c r="H241" t="s">
        <v>1144</v>
      </c>
    </row>
    <row r="242" spans="2:8" x14ac:dyDescent="0.2">
      <c r="B242" t="s">
        <v>1145</v>
      </c>
      <c r="C242" t="s">
        <v>1146</v>
      </c>
      <c r="D242" t="s">
        <v>1147</v>
      </c>
      <c r="E242" t="s">
        <v>1704</v>
      </c>
      <c r="F242" t="s">
        <v>1705</v>
      </c>
      <c r="G242" t="s">
        <v>1148</v>
      </c>
      <c r="H242" t="s">
        <v>910</v>
      </c>
    </row>
    <row r="243" spans="2:8" x14ac:dyDescent="0.2">
      <c r="B243" t="s">
        <v>1149</v>
      </c>
      <c r="C243" t="s">
        <v>1150</v>
      </c>
      <c r="D243" t="s">
        <v>1151</v>
      </c>
      <c r="E243" t="s">
        <v>1152</v>
      </c>
      <c r="F243" t="s">
        <v>1153</v>
      </c>
      <c r="G243" t="s">
        <v>1154</v>
      </c>
      <c r="H243" t="s">
        <v>1155</v>
      </c>
    </row>
    <row r="244" spans="2:8" x14ac:dyDescent="0.2">
      <c r="B244" t="s">
        <v>1156</v>
      </c>
      <c r="C244" t="s">
        <v>1157</v>
      </c>
      <c r="D244" t="s">
        <v>1158</v>
      </c>
      <c r="E244" t="s">
        <v>1159</v>
      </c>
      <c r="F244" t="s">
        <v>1160</v>
      </c>
      <c r="G244" t="s">
        <v>1161</v>
      </c>
      <c r="H244" t="s">
        <v>941</v>
      </c>
    </row>
    <row r="245" spans="2:8" x14ac:dyDescent="0.2">
      <c r="B245" t="s">
        <v>1162</v>
      </c>
      <c r="C245" t="s">
        <v>1163</v>
      </c>
      <c r="D245" t="s">
        <v>1164</v>
      </c>
      <c r="E245" t="s">
        <v>1165</v>
      </c>
      <c r="F245" t="s">
        <v>1166</v>
      </c>
      <c r="G245" t="s">
        <v>1167</v>
      </c>
      <c r="H245" t="s">
        <v>910</v>
      </c>
    </row>
    <row r="246" spans="2:8" x14ac:dyDescent="0.2">
      <c r="B246" t="s">
        <v>1168</v>
      </c>
      <c r="C246" t="s">
        <v>763</v>
      </c>
      <c r="D246" t="s">
        <v>1169</v>
      </c>
      <c r="E246" t="s">
        <v>1170</v>
      </c>
      <c r="F246" t="s">
        <v>766</v>
      </c>
      <c r="G246" t="s">
        <v>1171</v>
      </c>
      <c r="H246" t="s">
        <v>924</v>
      </c>
    </row>
    <row r="247" spans="2:8" x14ac:dyDescent="0.2">
      <c r="B247" t="s">
        <v>1696</v>
      </c>
      <c r="C247" t="s">
        <v>1172</v>
      </c>
      <c r="D247" t="s">
        <v>1173</v>
      </c>
      <c r="E247" t="s">
        <v>1174</v>
      </c>
      <c r="F247" t="s">
        <v>1175</v>
      </c>
      <c r="G247" t="s">
        <v>1176</v>
      </c>
      <c r="H247" t="s">
        <v>941</v>
      </c>
    </row>
    <row r="248" spans="2:8" x14ac:dyDescent="0.2">
      <c r="B248" t="s">
        <v>1177</v>
      </c>
      <c r="C248" t="s">
        <v>1178</v>
      </c>
      <c r="D248" t="s">
        <v>1179</v>
      </c>
      <c r="E248" t="s">
        <v>1180</v>
      </c>
      <c r="F248" t="s">
        <v>1181</v>
      </c>
      <c r="G248" t="s">
        <v>1182</v>
      </c>
      <c r="H248" t="s">
        <v>1183</v>
      </c>
    </row>
    <row r="249" spans="2:8" x14ac:dyDescent="0.2">
      <c r="B249" t="s">
        <v>1184</v>
      </c>
      <c r="C249" t="s">
        <v>1185</v>
      </c>
      <c r="D249" t="s">
        <v>1186</v>
      </c>
      <c r="E249" t="s">
        <v>1187</v>
      </c>
      <c r="F249" t="s">
        <v>1188</v>
      </c>
      <c r="G249" t="s">
        <v>1189</v>
      </c>
      <c r="H249" t="s">
        <v>910</v>
      </c>
    </row>
    <row r="250" spans="2:8" x14ac:dyDescent="0.2">
      <c r="B250" t="s">
        <v>1190</v>
      </c>
      <c r="C250" t="s">
        <v>1191</v>
      </c>
      <c r="D250" t="s">
        <v>1192</v>
      </c>
      <c r="E250" t="s">
        <v>1193</v>
      </c>
      <c r="F250" t="s">
        <v>1194</v>
      </c>
      <c r="G250" t="s">
        <v>1195</v>
      </c>
      <c r="H250" t="s">
        <v>910</v>
      </c>
    </row>
    <row r="251" spans="2:8" x14ac:dyDescent="0.2">
      <c r="B251" t="s">
        <v>1196</v>
      </c>
      <c r="C251" t="s">
        <v>1197</v>
      </c>
      <c r="D251" t="s">
        <v>1198</v>
      </c>
      <c r="E251" t="s">
        <v>1199</v>
      </c>
      <c r="F251" t="s">
        <v>1200</v>
      </c>
      <c r="G251" t="s">
        <v>1201</v>
      </c>
      <c r="H251" t="s">
        <v>1096</v>
      </c>
    </row>
    <row r="252" spans="2:8" x14ac:dyDescent="0.2">
      <c r="B252" t="s">
        <v>1202</v>
      </c>
      <c r="C252" t="s">
        <v>1203</v>
      </c>
      <c r="D252" t="s">
        <v>1204</v>
      </c>
      <c r="E252" t="s">
        <v>1205</v>
      </c>
      <c r="F252" t="s">
        <v>1206</v>
      </c>
      <c r="G252" t="s">
        <v>1207</v>
      </c>
      <c r="H252" t="s">
        <v>941</v>
      </c>
    </row>
    <row r="253" spans="2:8" x14ac:dyDescent="0.2">
      <c r="B253" t="s">
        <v>1208</v>
      </c>
      <c r="C253" t="s">
        <v>1209</v>
      </c>
      <c r="D253" t="s">
        <v>1210</v>
      </c>
      <c r="E253" t="s">
        <v>1211</v>
      </c>
      <c r="F253" t="s">
        <v>1212</v>
      </c>
      <c r="G253" t="s">
        <v>1213</v>
      </c>
      <c r="H253" t="s">
        <v>1096</v>
      </c>
    </row>
    <row r="254" spans="2:8" x14ac:dyDescent="0.2">
      <c r="B254" t="s">
        <v>1214</v>
      </c>
      <c r="C254" t="s">
        <v>1215</v>
      </c>
      <c r="D254" t="s">
        <v>1216</v>
      </c>
      <c r="E254" t="s">
        <v>1217</v>
      </c>
      <c r="F254" t="s">
        <v>1218</v>
      </c>
      <c r="G254" t="s">
        <v>1219</v>
      </c>
      <c r="H254" t="s">
        <v>917</v>
      </c>
    </row>
    <row r="255" spans="2:8" x14ac:dyDescent="0.2">
      <c r="B255" t="s">
        <v>1220</v>
      </c>
      <c r="C255" t="s">
        <v>1221</v>
      </c>
      <c r="D255" t="s">
        <v>1222</v>
      </c>
      <c r="E255" t="s">
        <v>1223</v>
      </c>
      <c r="F255" t="s">
        <v>1224</v>
      </c>
      <c r="G255" t="s">
        <v>1225</v>
      </c>
      <c r="H255" t="s">
        <v>1108</v>
      </c>
    </row>
    <row r="256" spans="2:8" x14ac:dyDescent="0.2">
      <c r="B256" t="s">
        <v>1226</v>
      </c>
      <c r="C256" t="s">
        <v>1227</v>
      </c>
      <c r="D256" t="s">
        <v>1228</v>
      </c>
      <c r="E256" t="s">
        <v>1229</v>
      </c>
      <c r="F256" t="s">
        <v>1230</v>
      </c>
      <c r="G256" t="s">
        <v>1231</v>
      </c>
      <c r="H256" t="s">
        <v>1232</v>
      </c>
    </row>
    <row r="257" spans="2:8" x14ac:dyDescent="0.2">
      <c r="B257" t="s">
        <v>1233</v>
      </c>
      <c r="C257" t="s">
        <v>1234</v>
      </c>
      <c r="D257" t="s">
        <v>1235</v>
      </c>
      <c r="E257" t="s">
        <v>1706</v>
      </c>
      <c r="F257" t="s">
        <v>1707</v>
      </c>
      <c r="G257" t="s">
        <v>1236</v>
      </c>
      <c r="H257" t="s">
        <v>910</v>
      </c>
    </row>
    <row r="258" spans="2:8" x14ac:dyDescent="0.2">
      <c r="B258" t="s">
        <v>1237</v>
      </c>
      <c r="C258" t="s">
        <v>1238</v>
      </c>
      <c r="D258" t="s">
        <v>1239</v>
      </c>
      <c r="E258" t="s">
        <v>1240</v>
      </c>
      <c r="F258" t="s">
        <v>1241</v>
      </c>
      <c r="G258" t="s">
        <v>1242</v>
      </c>
      <c r="H258" t="s">
        <v>1155</v>
      </c>
    </row>
    <row r="259" spans="2:8" x14ac:dyDescent="0.2">
      <c r="B259" t="s">
        <v>1243</v>
      </c>
      <c r="C259" t="s">
        <v>1244</v>
      </c>
      <c r="D259" t="s">
        <v>1245</v>
      </c>
      <c r="E259" t="s">
        <v>1246</v>
      </c>
      <c r="F259" t="s">
        <v>1247</v>
      </c>
      <c r="G259" t="s">
        <v>1248</v>
      </c>
      <c r="H259" t="s">
        <v>910</v>
      </c>
    </row>
    <row r="260" spans="2:8" x14ac:dyDescent="0.2">
      <c r="B260" t="s">
        <v>1249</v>
      </c>
      <c r="C260" t="s">
        <v>1250</v>
      </c>
      <c r="D260" t="s">
        <v>1251</v>
      </c>
      <c r="E260" t="s">
        <v>1252</v>
      </c>
      <c r="F260" t="s">
        <v>1253</v>
      </c>
      <c r="G260" t="s">
        <v>1254</v>
      </c>
      <c r="H260" t="s">
        <v>910</v>
      </c>
    </row>
    <row r="261" spans="2:8" x14ac:dyDescent="0.2">
      <c r="B261" t="s">
        <v>1255</v>
      </c>
      <c r="C261" t="s">
        <v>1256</v>
      </c>
      <c r="D261" t="s">
        <v>1257</v>
      </c>
      <c r="E261" t="s">
        <v>1258</v>
      </c>
      <c r="F261" t="s">
        <v>1259</v>
      </c>
      <c r="G261" t="s">
        <v>1260</v>
      </c>
      <c r="H261" t="s">
        <v>1058</v>
      </c>
    </row>
    <row r="262" spans="2:8" x14ac:dyDescent="0.2">
      <c r="B262" t="s">
        <v>1261</v>
      </c>
      <c r="C262" t="s">
        <v>1262</v>
      </c>
      <c r="D262" t="s">
        <v>1263</v>
      </c>
      <c r="E262" t="s">
        <v>1264</v>
      </c>
      <c r="F262" t="s">
        <v>1265</v>
      </c>
      <c r="G262" t="s">
        <v>1266</v>
      </c>
      <c r="H262" t="s">
        <v>1155</v>
      </c>
    </row>
    <row r="263" spans="2:8" x14ac:dyDescent="0.2">
      <c r="B263" t="s">
        <v>1267</v>
      </c>
      <c r="C263" t="s">
        <v>1268</v>
      </c>
      <c r="D263" t="s">
        <v>1269</v>
      </c>
      <c r="E263" t="s">
        <v>1270</v>
      </c>
      <c r="F263" t="s">
        <v>1271</v>
      </c>
      <c r="G263" t="s">
        <v>1272</v>
      </c>
      <c r="H263" t="s">
        <v>941</v>
      </c>
    </row>
    <row r="264" spans="2:8" x14ac:dyDescent="0.2">
      <c r="B264" t="s">
        <v>1273</v>
      </c>
      <c r="C264" t="s">
        <v>1274</v>
      </c>
      <c r="D264" t="s">
        <v>1275</v>
      </c>
      <c r="E264" t="s">
        <v>1276</v>
      </c>
      <c r="F264" t="s">
        <v>1277</v>
      </c>
      <c r="G264" t="s">
        <v>1278</v>
      </c>
      <c r="H264" t="s">
        <v>948</v>
      </c>
    </row>
    <row r="265" spans="2:8" x14ac:dyDescent="0.2">
      <c r="B265" t="s">
        <v>1279</v>
      </c>
      <c r="C265" t="s">
        <v>1280</v>
      </c>
      <c r="D265" t="s">
        <v>1281</v>
      </c>
      <c r="E265" t="s">
        <v>1282</v>
      </c>
      <c r="F265" t="s">
        <v>1283</v>
      </c>
      <c r="G265" t="s">
        <v>1284</v>
      </c>
      <c r="H265" t="s">
        <v>910</v>
      </c>
    </row>
    <row r="266" spans="2:8" x14ac:dyDescent="0.2">
      <c r="B266" t="s">
        <v>1285</v>
      </c>
      <c r="C266" t="s">
        <v>1286</v>
      </c>
      <c r="D266" t="s">
        <v>158</v>
      </c>
      <c r="E266" t="s">
        <v>1287</v>
      </c>
      <c r="F266" t="s">
        <v>160</v>
      </c>
      <c r="G266" t="s">
        <v>1288</v>
      </c>
      <c r="H266" t="s">
        <v>1155</v>
      </c>
    </row>
    <row r="267" spans="2:8" x14ac:dyDescent="0.2">
      <c r="B267" t="s">
        <v>1289</v>
      </c>
      <c r="C267" t="s">
        <v>468</v>
      </c>
      <c r="D267" t="s">
        <v>1290</v>
      </c>
      <c r="E267" t="s">
        <v>1291</v>
      </c>
      <c r="F267" t="s">
        <v>345</v>
      </c>
      <c r="G267" t="s">
        <v>1292</v>
      </c>
      <c r="H267" t="s">
        <v>1096</v>
      </c>
    </row>
    <row r="268" spans="2:8" x14ac:dyDescent="0.2">
      <c r="B268" t="s">
        <v>1293</v>
      </c>
      <c r="C268" t="s">
        <v>1294</v>
      </c>
      <c r="D268" t="s">
        <v>1295</v>
      </c>
      <c r="E268" t="s">
        <v>1296</v>
      </c>
      <c r="F268" t="s">
        <v>1297</v>
      </c>
      <c r="G268" t="s">
        <v>1298</v>
      </c>
      <c r="H268" t="s">
        <v>948</v>
      </c>
    </row>
    <row r="269" spans="2:8" x14ac:dyDescent="0.2">
      <c r="B269" t="s">
        <v>1299</v>
      </c>
      <c r="C269" t="s">
        <v>1300</v>
      </c>
      <c r="D269" t="s">
        <v>1301</v>
      </c>
      <c r="E269" t="s">
        <v>1302</v>
      </c>
      <c r="F269" t="s">
        <v>1303</v>
      </c>
      <c r="G269" t="s">
        <v>1697</v>
      </c>
      <c r="H269" t="s">
        <v>910</v>
      </c>
    </row>
    <row r="270" spans="2:8" x14ac:dyDescent="0.2">
      <c r="B270" t="s">
        <v>1304</v>
      </c>
      <c r="C270" t="s">
        <v>1305</v>
      </c>
      <c r="D270" t="s">
        <v>1306</v>
      </c>
      <c r="E270" t="s">
        <v>1307</v>
      </c>
      <c r="F270" t="s">
        <v>1308</v>
      </c>
      <c r="G270" t="s">
        <v>1309</v>
      </c>
      <c r="H270" t="s">
        <v>941</v>
      </c>
    </row>
    <row r="271" spans="2:8" x14ac:dyDescent="0.2">
      <c r="B271" t="s">
        <v>1310</v>
      </c>
      <c r="C271" t="s">
        <v>1311</v>
      </c>
      <c r="D271" t="s">
        <v>1312</v>
      </c>
      <c r="E271" t="s">
        <v>1313</v>
      </c>
      <c r="F271" t="s">
        <v>1314</v>
      </c>
      <c r="G271" t="s">
        <v>1315</v>
      </c>
      <c r="H271" t="s">
        <v>1316</v>
      </c>
    </row>
    <row r="272" spans="2:8" x14ac:dyDescent="0.2">
      <c r="B272" t="s">
        <v>1317</v>
      </c>
      <c r="C272" t="s">
        <v>1318</v>
      </c>
      <c r="D272" t="s">
        <v>1319</v>
      </c>
      <c r="E272" t="s">
        <v>1320</v>
      </c>
      <c r="F272" t="s">
        <v>124</v>
      </c>
      <c r="G272" t="s">
        <v>1321</v>
      </c>
      <c r="H272" t="s">
        <v>1058</v>
      </c>
    </row>
    <row r="273" spans="2:8" x14ac:dyDescent="0.2">
      <c r="B273" t="s">
        <v>1322</v>
      </c>
      <c r="C273" t="s">
        <v>1323</v>
      </c>
      <c r="D273" t="s">
        <v>1324</v>
      </c>
      <c r="E273" t="s">
        <v>1325</v>
      </c>
      <c r="F273" t="s">
        <v>1326</v>
      </c>
      <c r="G273" t="s">
        <v>1327</v>
      </c>
      <c r="H273" t="s">
        <v>948</v>
      </c>
    </row>
    <row r="274" spans="2:8" x14ac:dyDescent="0.2">
      <c r="B274" t="s">
        <v>1328</v>
      </c>
      <c r="C274" t="s">
        <v>211</v>
      </c>
      <c r="D274" t="s">
        <v>1329</v>
      </c>
      <c r="E274" t="s">
        <v>1330</v>
      </c>
      <c r="F274" t="s">
        <v>1331</v>
      </c>
      <c r="G274" t="s">
        <v>1332</v>
      </c>
      <c r="H274" t="s">
        <v>1232</v>
      </c>
    </row>
    <row r="275" spans="2:8" x14ac:dyDescent="0.2">
      <c r="B275" t="s">
        <v>1333</v>
      </c>
      <c r="C275" t="s">
        <v>1334</v>
      </c>
      <c r="D275" t="s">
        <v>1335</v>
      </c>
      <c r="E275" t="s">
        <v>1336</v>
      </c>
      <c r="F275" t="s">
        <v>1337</v>
      </c>
      <c r="G275" t="s">
        <v>1338</v>
      </c>
      <c r="H275" t="s">
        <v>1155</v>
      </c>
    </row>
    <row r="276" spans="2:8" x14ac:dyDescent="0.2">
      <c r="B276" t="s">
        <v>1339</v>
      </c>
      <c r="C276" t="s">
        <v>1340</v>
      </c>
      <c r="D276" t="s">
        <v>1341</v>
      </c>
      <c r="E276" t="s">
        <v>1342</v>
      </c>
      <c r="F276" t="s">
        <v>1343</v>
      </c>
      <c r="G276" t="s">
        <v>1344</v>
      </c>
      <c r="H276" t="s">
        <v>973</v>
      </c>
    </row>
    <row r="277" spans="2:8" x14ac:dyDescent="0.2">
      <c r="B277" t="s">
        <v>1345</v>
      </c>
      <c r="C277" t="s">
        <v>1346</v>
      </c>
      <c r="D277" t="s">
        <v>1347</v>
      </c>
      <c r="E277" t="s">
        <v>1348</v>
      </c>
      <c r="F277" t="s">
        <v>1349</v>
      </c>
      <c r="G277" t="s">
        <v>1350</v>
      </c>
      <c r="H277" t="s">
        <v>941</v>
      </c>
    </row>
    <row r="278" spans="2:8" x14ac:dyDescent="0.2">
      <c r="B278" t="s">
        <v>1351</v>
      </c>
      <c r="C278" t="s">
        <v>1352</v>
      </c>
      <c r="D278" t="s">
        <v>1353</v>
      </c>
      <c r="E278" t="s">
        <v>1354</v>
      </c>
      <c r="F278" t="s">
        <v>1355</v>
      </c>
      <c r="G278" t="s">
        <v>1356</v>
      </c>
      <c r="H278" t="s">
        <v>1034</v>
      </c>
    </row>
    <row r="279" spans="2:8" x14ac:dyDescent="0.2">
      <c r="B279" t="s">
        <v>1357</v>
      </c>
      <c r="C279" t="s">
        <v>1358</v>
      </c>
      <c r="D279" t="s">
        <v>1359</v>
      </c>
      <c r="E279" t="s">
        <v>1360</v>
      </c>
      <c r="F279" t="s">
        <v>1361</v>
      </c>
      <c r="G279" t="s">
        <v>1362</v>
      </c>
      <c r="H279" t="s">
        <v>997</v>
      </c>
    </row>
    <row r="280" spans="2:8" x14ac:dyDescent="0.2">
      <c r="B280" t="s">
        <v>1363</v>
      </c>
      <c r="C280" t="s">
        <v>1364</v>
      </c>
      <c r="D280" t="s">
        <v>1365</v>
      </c>
      <c r="E280" t="s">
        <v>1366</v>
      </c>
      <c r="F280" t="s">
        <v>1367</v>
      </c>
      <c r="G280" t="s">
        <v>1368</v>
      </c>
      <c r="H280" t="s">
        <v>910</v>
      </c>
    </row>
    <row r="281" spans="2:8" x14ac:dyDescent="0.2">
      <c r="B281" t="s">
        <v>1369</v>
      </c>
      <c r="C281" t="s">
        <v>1370</v>
      </c>
      <c r="D281" t="s">
        <v>1371</v>
      </c>
      <c r="E281" t="s">
        <v>1372</v>
      </c>
      <c r="F281" t="s">
        <v>1373</v>
      </c>
      <c r="G281" t="s">
        <v>1374</v>
      </c>
      <c r="H281" t="s">
        <v>910</v>
      </c>
    </row>
    <row r="282" spans="2:8" x14ac:dyDescent="0.2">
      <c r="B282" t="s">
        <v>1375</v>
      </c>
      <c r="C282" t="s">
        <v>1376</v>
      </c>
      <c r="D282" t="s">
        <v>1377</v>
      </c>
      <c r="E282" t="s">
        <v>1378</v>
      </c>
      <c r="F282" t="s">
        <v>1379</v>
      </c>
      <c r="G282" t="s">
        <v>1380</v>
      </c>
      <c r="H282" t="s">
        <v>1232</v>
      </c>
    </row>
    <row r="283" spans="2:8" x14ac:dyDescent="0.2">
      <c r="B283" t="s">
        <v>1381</v>
      </c>
      <c r="C283" t="s">
        <v>1382</v>
      </c>
      <c r="D283" t="s">
        <v>1383</v>
      </c>
      <c r="E283" t="s">
        <v>1384</v>
      </c>
      <c r="F283" t="s">
        <v>1385</v>
      </c>
      <c r="G283" t="s">
        <v>1386</v>
      </c>
      <c r="H283" t="s">
        <v>910</v>
      </c>
    </row>
    <row r="284" spans="2:8" x14ac:dyDescent="0.2">
      <c r="B284" t="s">
        <v>1387</v>
      </c>
      <c r="C284" t="s">
        <v>1388</v>
      </c>
      <c r="D284" t="s">
        <v>1389</v>
      </c>
      <c r="E284" t="s">
        <v>1708</v>
      </c>
      <c r="F284" t="s">
        <v>1709</v>
      </c>
      <c r="G284" t="s">
        <v>1390</v>
      </c>
      <c r="H284" t="s">
        <v>941</v>
      </c>
    </row>
    <row r="285" spans="2:8" x14ac:dyDescent="0.2">
      <c r="B285" t="s">
        <v>1391</v>
      </c>
      <c r="C285" t="s">
        <v>1392</v>
      </c>
      <c r="D285" t="s">
        <v>1393</v>
      </c>
      <c r="E285" t="s">
        <v>1394</v>
      </c>
      <c r="F285" t="s">
        <v>1395</v>
      </c>
      <c r="G285" t="s">
        <v>1396</v>
      </c>
      <c r="H285" t="s">
        <v>910</v>
      </c>
    </row>
    <row r="286" spans="2:8" x14ac:dyDescent="0.2">
      <c r="B286" t="s">
        <v>1397</v>
      </c>
      <c r="C286" t="s">
        <v>1398</v>
      </c>
      <c r="D286" t="s">
        <v>1399</v>
      </c>
      <c r="E286" t="s">
        <v>1400</v>
      </c>
      <c r="F286" t="s">
        <v>1401</v>
      </c>
      <c r="G286" t="s">
        <v>1402</v>
      </c>
      <c r="H286" t="s">
        <v>910</v>
      </c>
    </row>
    <row r="287" spans="2:8" x14ac:dyDescent="0.2">
      <c r="B287" t="s">
        <v>1403</v>
      </c>
      <c r="C287" t="s">
        <v>1398</v>
      </c>
      <c r="D287" t="s">
        <v>1399</v>
      </c>
      <c r="E287" t="s">
        <v>1400</v>
      </c>
      <c r="F287" t="s">
        <v>1401</v>
      </c>
      <c r="G287" t="s">
        <v>1402</v>
      </c>
      <c r="H287" t="s">
        <v>941</v>
      </c>
    </row>
    <row r="288" spans="2:8" x14ac:dyDescent="0.2">
      <c r="B288" t="s">
        <v>1404</v>
      </c>
      <c r="C288" t="s">
        <v>1405</v>
      </c>
      <c r="D288" t="s">
        <v>1406</v>
      </c>
      <c r="E288" t="s">
        <v>1407</v>
      </c>
      <c r="F288" t="s">
        <v>1408</v>
      </c>
      <c r="G288" t="s">
        <v>1409</v>
      </c>
      <c r="H288" t="s">
        <v>924</v>
      </c>
    </row>
    <row r="289" spans="2:8" x14ac:dyDescent="0.2">
      <c r="B289" t="s">
        <v>1410</v>
      </c>
      <c r="C289" t="s">
        <v>1411</v>
      </c>
      <c r="D289" t="s">
        <v>1412</v>
      </c>
      <c r="E289" t="s">
        <v>1413</v>
      </c>
      <c r="F289" t="s">
        <v>1414</v>
      </c>
      <c r="G289" t="s">
        <v>1415</v>
      </c>
      <c r="H289" t="s">
        <v>1058</v>
      </c>
    </row>
    <row r="290" spans="2:8" x14ac:dyDescent="0.2">
      <c r="B290" t="s">
        <v>1416</v>
      </c>
      <c r="C290" t="s">
        <v>1417</v>
      </c>
      <c r="D290" t="s">
        <v>1418</v>
      </c>
      <c r="E290" t="s">
        <v>1419</v>
      </c>
      <c r="F290" t="s">
        <v>1420</v>
      </c>
      <c r="G290" t="s">
        <v>1415</v>
      </c>
      <c r="H290" t="s">
        <v>941</v>
      </c>
    </row>
    <row r="291" spans="2:8" x14ac:dyDescent="0.2">
      <c r="B291" t="s">
        <v>1421</v>
      </c>
      <c r="C291" t="s">
        <v>1422</v>
      </c>
      <c r="D291" t="s">
        <v>1423</v>
      </c>
      <c r="E291" t="s">
        <v>1424</v>
      </c>
      <c r="F291" t="s">
        <v>1425</v>
      </c>
      <c r="G291" t="s">
        <v>1426</v>
      </c>
      <c r="H291" t="s">
        <v>948</v>
      </c>
    </row>
    <row r="292" spans="2:8" x14ac:dyDescent="0.2">
      <c r="B292" t="s">
        <v>1427</v>
      </c>
      <c r="C292" t="s">
        <v>1428</v>
      </c>
      <c r="D292" t="s">
        <v>1429</v>
      </c>
      <c r="E292" t="s">
        <v>1430</v>
      </c>
      <c r="F292" t="s">
        <v>1431</v>
      </c>
      <c r="G292" t="s">
        <v>1432</v>
      </c>
      <c r="H292" t="s">
        <v>948</v>
      </c>
    </row>
    <row r="293" spans="2:8" x14ac:dyDescent="0.2">
      <c r="B293" t="s">
        <v>1433</v>
      </c>
      <c r="C293" t="s">
        <v>1434</v>
      </c>
      <c r="D293" t="s">
        <v>1435</v>
      </c>
      <c r="E293" t="s">
        <v>1436</v>
      </c>
      <c r="F293" t="s">
        <v>1437</v>
      </c>
      <c r="G293" t="s">
        <v>1438</v>
      </c>
      <c r="H293" t="s">
        <v>910</v>
      </c>
    </row>
    <row r="294" spans="2:8" x14ac:dyDescent="0.2">
      <c r="B294" t="s">
        <v>1439</v>
      </c>
      <c r="C294" t="s">
        <v>1440</v>
      </c>
      <c r="D294" t="s">
        <v>1441</v>
      </c>
      <c r="E294" t="s">
        <v>1442</v>
      </c>
      <c r="F294" t="s">
        <v>1443</v>
      </c>
      <c r="G294" t="s">
        <v>1444</v>
      </c>
      <c r="H294" t="s">
        <v>941</v>
      </c>
    </row>
    <row r="295" spans="2:8" x14ac:dyDescent="0.2">
      <c r="B295" t="s">
        <v>1445</v>
      </c>
      <c r="C295" t="s">
        <v>1446</v>
      </c>
      <c r="D295" t="s">
        <v>1447</v>
      </c>
      <c r="E295" t="s">
        <v>1448</v>
      </c>
      <c r="F295" t="s">
        <v>1449</v>
      </c>
      <c r="G295" t="s">
        <v>1450</v>
      </c>
      <c r="H295" t="s">
        <v>910</v>
      </c>
    </row>
    <row r="296" spans="2:8" x14ac:dyDescent="0.2">
      <c r="B296" t="s">
        <v>1451</v>
      </c>
      <c r="C296" t="s">
        <v>1452</v>
      </c>
      <c r="D296" t="s">
        <v>1453</v>
      </c>
      <c r="E296" t="s">
        <v>1454</v>
      </c>
      <c r="F296" t="s">
        <v>1455</v>
      </c>
      <c r="G296" t="s">
        <v>1456</v>
      </c>
      <c r="H296" t="s">
        <v>910</v>
      </c>
    </row>
    <row r="297" spans="2:8" x14ac:dyDescent="0.2">
      <c r="B297" t="s">
        <v>1457</v>
      </c>
      <c r="C297" t="s">
        <v>1458</v>
      </c>
      <c r="D297" t="s">
        <v>1459</v>
      </c>
      <c r="E297" t="s">
        <v>1460</v>
      </c>
      <c r="F297" t="s">
        <v>1461</v>
      </c>
      <c r="G297" t="s">
        <v>1462</v>
      </c>
      <c r="H297" t="s">
        <v>910</v>
      </c>
    </row>
    <row r="298" spans="2:8" x14ac:dyDescent="0.2">
      <c r="B298" t="s">
        <v>1463</v>
      </c>
      <c r="C298" t="s">
        <v>1710</v>
      </c>
      <c r="D298" t="s">
        <v>1714</v>
      </c>
      <c r="E298" t="s">
        <v>1713</v>
      </c>
      <c r="F298" t="s">
        <v>1712</v>
      </c>
      <c r="G298" t="s">
        <v>1711</v>
      </c>
      <c r="H298" t="s">
        <v>941</v>
      </c>
    </row>
    <row r="299" spans="2:8" x14ac:dyDescent="0.2">
      <c r="B299" t="s">
        <v>1464</v>
      </c>
      <c r="C299" t="s">
        <v>1465</v>
      </c>
      <c r="D299" t="s">
        <v>1466</v>
      </c>
      <c r="E299" t="s">
        <v>1467</v>
      </c>
      <c r="F299" t="s">
        <v>1468</v>
      </c>
      <c r="G299" t="s">
        <v>1469</v>
      </c>
      <c r="H299" t="s">
        <v>1034</v>
      </c>
    </row>
    <row r="300" spans="2:8" x14ac:dyDescent="0.2">
      <c r="B300" t="s">
        <v>1470</v>
      </c>
      <c r="C300" t="s">
        <v>1471</v>
      </c>
      <c r="D300" t="s">
        <v>1472</v>
      </c>
      <c r="E300" t="s">
        <v>1473</v>
      </c>
      <c r="F300" t="s">
        <v>1474</v>
      </c>
      <c r="G300" t="s">
        <v>1475</v>
      </c>
      <c r="H300" t="s">
        <v>910</v>
      </c>
    </row>
    <row r="301" spans="2:8" x14ac:dyDescent="0.2">
      <c r="B301" t="s">
        <v>1476</v>
      </c>
      <c r="C301" t="s">
        <v>1477</v>
      </c>
      <c r="D301" t="s">
        <v>1478</v>
      </c>
      <c r="E301" t="s">
        <v>1479</v>
      </c>
      <c r="F301" t="s">
        <v>1480</v>
      </c>
      <c r="G301" t="s">
        <v>1481</v>
      </c>
      <c r="H301" t="s">
        <v>941</v>
      </c>
    </row>
    <row r="302" spans="2:8" x14ac:dyDescent="0.2">
      <c r="B302" t="s">
        <v>1482</v>
      </c>
      <c r="C302" t="s">
        <v>1483</v>
      </c>
      <c r="D302" t="s">
        <v>1484</v>
      </c>
      <c r="E302" t="s">
        <v>1485</v>
      </c>
      <c r="F302" t="s">
        <v>1486</v>
      </c>
      <c r="G302" t="s">
        <v>1487</v>
      </c>
      <c r="H302" t="s">
        <v>941</v>
      </c>
    </row>
    <row r="303" spans="2:8" x14ac:dyDescent="0.2">
      <c r="B303" t="s">
        <v>1718</v>
      </c>
      <c r="C303" t="s">
        <v>1488</v>
      </c>
      <c r="D303" t="s">
        <v>1489</v>
      </c>
      <c r="E303" t="s">
        <v>49</v>
      </c>
    </row>
    <row r="304" spans="2:8" x14ac:dyDescent="0.2">
      <c r="B304" t="s">
        <v>1490</v>
      </c>
      <c r="C304" t="s">
        <v>1488</v>
      </c>
      <c r="D304" t="s">
        <v>1489</v>
      </c>
      <c r="E304" t="s">
        <v>49</v>
      </c>
    </row>
    <row r="305" spans="2:5" x14ac:dyDescent="0.2">
      <c r="B305" t="s">
        <v>1491</v>
      </c>
      <c r="C305" t="s">
        <v>1488</v>
      </c>
      <c r="D305" t="s">
        <v>1489</v>
      </c>
      <c r="E305" t="s">
        <v>49</v>
      </c>
    </row>
    <row r="306" spans="2:5" x14ac:dyDescent="0.2">
      <c r="B306" t="s">
        <v>1492</v>
      </c>
      <c r="C306" t="s">
        <v>1488</v>
      </c>
      <c r="D306" t="s">
        <v>1489</v>
      </c>
      <c r="E306" t="s">
        <v>49</v>
      </c>
    </row>
    <row r="307" spans="2:5" x14ac:dyDescent="0.2">
      <c r="B307" t="s">
        <v>1493</v>
      </c>
      <c r="C307" t="s">
        <v>1488</v>
      </c>
      <c r="D307" t="s">
        <v>1489</v>
      </c>
      <c r="E307" t="s">
        <v>49</v>
      </c>
    </row>
    <row r="308" spans="2:5" x14ac:dyDescent="0.2">
      <c r="B308" t="s">
        <v>1494</v>
      </c>
      <c r="C308" t="s">
        <v>1488</v>
      </c>
      <c r="D308" t="s">
        <v>1489</v>
      </c>
      <c r="E308" t="s">
        <v>49</v>
      </c>
    </row>
    <row r="309" spans="2:5" x14ac:dyDescent="0.2">
      <c r="B309" t="s">
        <v>1495</v>
      </c>
      <c r="C309" t="s">
        <v>1488</v>
      </c>
      <c r="D309" t="s">
        <v>1489</v>
      </c>
      <c r="E309" t="s">
        <v>49</v>
      </c>
    </row>
    <row r="310" spans="2:5" x14ac:dyDescent="0.2">
      <c r="B310" t="s">
        <v>1496</v>
      </c>
      <c r="C310" t="s">
        <v>1488</v>
      </c>
      <c r="D310" t="s">
        <v>1489</v>
      </c>
      <c r="E310" t="s">
        <v>43</v>
      </c>
    </row>
    <row r="311" spans="2:5" x14ac:dyDescent="0.2">
      <c r="B311" t="s">
        <v>1497</v>
      </c>
      <c r="C311" t="s">
        <v>1488</v>
      </c>
      <c r="D311" t="s">
        <v>1489</v>
      </c>
      <c r="E311" t="s">
        <v>49</v>
      </c>
    </row>
    <row r="312" spans="2:5" x14ac:dyDescent="0.2">
      <c r="B312" t="s">
        <v>1498</v>
      </c>
      <c r="C312" t="s">
        <v>1488</v>
      </c>
      <c r="D312" t="s">
        <v>1489</v>
      </c>
      <c r="E312" t="s">
        <v>49</v>
      </c>
    </row>
    <row r="313" spans="2:5" x14ac:dyDescent="0.2">
      <c r="B313" t="s">
        <v>1499</v>
      </c>
      <c r="C313" t="s">
        <v>1488</v>
      </c>
      <c r="D313" t="s">
        <v>1489</v>
      </c>
      <c r="E313" t="s">
        <v>43</v>
      </c>
    </row>
    <row r="314" spans="2:5" x14ac:dyDescent="0.2">
      <c r="B314" t="s">
        <v>1500</v>
      </c>
      <c r="C314" t="s">
        <v>1488</v>
      </c>
      <c r="D314" t="s">
        <v>1489</v>
      </c>
      <c r="E314" t="s">
        <v>49</v>
      </c>
    </row>
    <row r="315" spans="2:5" x14ac:dyDescent="0.2">
      <c r="B315" t="s">
        <v>1501</v>
      </c>
      <c r="C315" t="s">
        <v>1488</v>
      </c>
      <c r="D315" t="s">
        <v>1489</v>
      </c>
      <c r="E315" t="s">
        <v>49</v>
      </c>
    </row>
    <row r="316" spans="2:5" x14ac:dyDescent="0.2">
      <c r="B316" t="s">
        <v>1502</v>
      </c>
      <c r="C316" t="s">
        <v>1488</v>
      </c>
      <c r="D316" t="s">
        <v>1489</v>
      </c>
      <c r="E316" t="s">
        <v>43</v>
      </c>
    </row>
    <row r="317" spans="2:5" x14ac:dyDescent="0.2">
      <c r="B317" t="s">
        <v>1503</v>
      </c>
      <c r="C317" t="s">
        <v>1488</v>
      </c>
      <c r="D317" t="s">
        <v>1489</v>
      </c>
      <c r="E317" t="s">
        <v>49</v>
      </c>
    </row>
    <row r="318" spans="2:5" x14ac:dyDescent="0.2">
      <c r="B318" t="s">
        <v>1504</v>
      </c>
      <c r="C318" t="s">
        <v>1488</v>
      </c>
      <c r="D318" t="s">
        <v>1489</v>
      </c>
      <c r="E318" t="s">
        <v>43</v>
      </c>
    </row>
    <row r="319" spans="2:5" x14ac:dyDescent="0.2">
      <c r="B319" t="s">
        <v>1505</v>
      </c>
      <c r="C319" t="s">
        <v>1488</v>
      </c>
      <c r="D319" t="s">
        <v>1489</v>
      </c>
      <c r="E319" t="s">
        <v>43</v>
      </c>
    </row>
    <row r="320" spans="2:5" x14ac:dyDescent="0.2">
      <c r="B320" t="s">
        <v>1506</v>
      </c>
      <c r="C320" t="s">
        <v>1488</v>
      </c>
      <c r="D320" t="s">
        <v>1489</v>
      </c>
      <c r="E320" t="s">
        <v>43</v>
      </c>
    </row>
    <row r="321" spans="2:5" x14ac:dyDescent="0.2">
      <c r="B321" t="s">
        <v>1507</v>
      </c>
      <c r="C321" t="s">
        <v>1488</v>
      </c>
      <c r="D321" t="s">
        <v>1489</v>
      </c>
      <c r="E321" t="s">
        <v>49</v>
      </c>
    </row>
    <row r="322" spans="2:5" x14ac:dyDescent="0.2">
      <c r="B322" t="s">
        <v>1508</v>
      </c>
      <c r="C322" t="s">
        <v>1488</v>
      </c>
      <c r="D322" t="s">
        <v>1489</v>
      </c>
      <c r="E322" t="s">
        <v>49</v>
      </c>
    </row>
    <row r="323" spans="2:5" x14ac:dyDescent="0.2">
      <c r="B323" t="s">
        <v>1509</v>
      </c>
      <c r="C323" t="s">
        <v>1488</v>
      </c>
      <c r="D323" t="s">
        <v>1489</v>
      </c>
      <c r="E323" t="s">
        <v>43</v>
      </c>
    </row>
    <row r="324" spans="2:5" x14ac:dyDescent="0.2">
      <c r="B324" t="s">
        <v>1510</v>
      </c>
      <c r="C324" t="s">
        <v>1488</v>
      </c>
      <c r="D324" t="s">
        <v>1489</v>
      </c>
      <c r="E324" t="s">
        <v>49</v>
      </c>
    </row>
    <row r="325" spans="2:5" x14ac:dyDescent="0.2">
      <c r="B325" t="s">
        <v>1511</v>
      </c>
      <c r="C325" t="s">
        <v>1488</v>
      </c>
      <c r="D325" t="s">
        <v>1489</v>
      </c>
      <c r="E325" t="s">
        <v>49</v>
      </c>
    </row>
    <row r="326" spans="2:5" x14ac:dyDescent="0.2">
      <c r="B326" t="s">
        <v>1512</v>
      </c>
      <c r="C326" t="s">
        <v>1488</v>
      </c>
      <c r="D326" t="s">
        <v>1489</v>
      </c>
      <c r="E326" t="s">
        <v>49</v>
      </c>
    </row>
    <row r="327" spans="2:5" x14ac:dyDescent="0.2">
      <c r="B327" t="s">
        <v>1513</v>
      </c>
      <c r="C327" t="s">
        <v>1488</v>
      </c>
      <c r="D327" t="s">
        <v>1489</v>
      </c>
      <c r="E327" t="s">
        <v>43</v>
      </c>
    </row>
    <row r="328" spans="2:5" x14ac:dyDescent="0.2">
      <c r="B328" t="s">
        <v>1514</v>
      </c>
      <c r="C328" t="s">
        <v>1488</v>
      </c>
      <c r="D328" t="s">
        <v>1489</v>
      </c>
      <c r="E328" t="s">
        <v>49</v>
      </c>
    </row>
    <row r="329" spans="2:5" x14ac:dyDescent="0.2">
      <c r="B329" t="s">
        <v>1515</v>
      </c>
      <c r="C329" t="s">
        <v>1488</v>
      </c>
      <c r="D329" t="s">
        <v>1489</v>
      </c>
      <c r="E329" t="s">
        <v>49</v>
      </c>
    </row>
    <row r="330" spans="2:5" x14ac:dyDescent="0.2">
      <c r="B330" t="s">
        <v>1516</v>
      </c>
      <c r="C330" t="s">
        <v>1488</v>
      </c>
      <c r="D330" t="s">
        <v>1489</v>
      </c>
      <c r="E330" t="s">
        <v>43</v>
      </c>
    </row>
    <row r="331" spans="2:5" x14ac:dyDescent="0.2">
      <c r="B331" t="s">
        <v>1517</v>
      </c>
      <c r="C331" t="s">
        <v>1488</v>
      </c>
      <c r="D331" t="s">
        <v>1489</v>
      </c>
      <c r="E331" t="s">
        <v>43</v>
      </c>
    </row>
    <row r="332" spans="2:5" x14ac:dyDescent="0.2">
      <c r="B332" t="s">
        <v>1518</v>
      </c>
      <c r="C332" t="s">
        <v>1488</v>
      </c>
      <c r="D332" t="s">
        <v>1489</v>
      </c>
      <c r="E332" t="s">
        <v>43</v>
      </c>
    </row>
    <row r="333" spans="2:5" x14ac:dyDescent="0.2">
      <c r="B333" t="s">
        <v>1519</v>
      </c>
      <c r="C333" t="s">
        <v>1488</v>
      </c>
      <c r="D333" t="s">
        <v>1489</v>
      </c>
      <c r="E333" t="s">
        <v>43</v>
      </c>
    </row>
    <row r="334" spans="2:5" x14ac:dyDescent="0.2">
      <c r="B334" t="s">
        <v>1520</v>
      </c>
      <c r="C334" t="s">
        <v>1488</v>
      </c>
      <c r="D334" t="s">
        <v>1489</v>
      </c>
      <c r="E334" t="s">
        <v>49</v>
      </c>
    </row>
    <row r="335" spans="2:5" x14ac:dyDescent="0.2">
      <c r="B335" t="s">
        <v>1521</v>
      </c>
      <c r="C335" t="s">
        <v>1488</v>
      </c>
      <c r="D335" t="s">
        <v>1489</v>
      </c>
      <c r="E335" t="s">
        <v>49</v>
      </c>
    </row>
    <row r="336" spans="2:5" x14ac:dyDescent="0.2">
      <c r="B336" t="s">
        <v>1522</v>
      </c>
      <c r="C336" t="s">
        <v>1488</v>
      </c>
      <c r="D336" t="s">
        <v>1489</v>
      </c>
      <c r="E336" t="s">
        <v>43</v>
      </c>
    </row>
    <row r="337" spans="2:5" x14ac:dyDescent="0.2">
      <c r="B337" t="s">
        <v>1523</v>
      </c>
      <c r="C337" t="s">
        <v>1488</v>
      </c>
      <c r="D337" t="s">
        <v>1489</v>
      </c>
      <c r="E337" t="s">
        <v>49</v>
      </c>
    </row>
    <row r="338" spans="2:5" x14ac:dyDescent="0.2">
      <c r="B338" t="s">
        <v>1524</v>
      </c>
      <c r="C338" t="s">
        <v>1488</v>
      </c>
      <c r="D338" t="s">
        <v>1489</v>
      </c>
      <c r="E338" t="s">
        <v>49</v>
      </c>
    </row>
    <row r="339" spans="2:5" x14ac:dyDescent="0.2">
      <c r="B339" t="s">
        <v>1525</v>
      </c>
      <c r="C339" t="s">
        <v>1488</v>
      </c>
      <c r="D339" t="s">
        <v>1489</v>
      </c>
      <c r="E339" t="s">
        <v>49</v>
      </c>
    </row>
    <row r="340" spans="2:5" x14ac:dyDescent="0.2">
      <c r="B340" t="s">
        <v>1526</v>
      </c>
      <c r="C340" t="s">
        <v>1488</v>
      </c>
      <c r="D340" t="s">
        <v>1489</v>
      </c>
      <c r="E340" t="s">
        <v>49</v>
      </c>
    </row>
    <row r="341" spans="2:5" x14ac:dyDescent="0.2">
      <c r="B341" t="s">
        <v>1527</v>
      </c>
      <c r="C341" t="s">
        <v>1488</v>
      </c>
      <c r="D341" t="s">
        <v>1489</v>
      </c>
      <c r="E341" t="s">
        <v>49</v>
      </c>
    </row>
    <row r="342" spans="2:5" x14ac:dyDescent="0.2">
      <c r="B342" t="s">
        <v>1528</v>
      </c>
      <c r="C342" t="s">
        <v>1488</v>
      </c>
      <c r="D342" t="s">
        <v>1489</v>
      </c>
      <c r="E342" t="s">
        <v>49</v>
      </c>
    </row>
    <row r="343" spans="2:5" x14ac:dyDescent="0.2">
      <c r="B343" t="s">
        <v>1529</v>
      </c>
      <c r="C343" t="s">
        <v>1488</v>
      </c>
      <c r="D343" t="s">
        <v>1489</v>
      </c>
      <c r="E343" t="s">
        <v>49</v>
      </c>
    </row>
    <row r="344" spans="2:5" x14ac:dyDescent="0.2">
      <c r="B344" t="s">
        <v>1530</v>
      </c>
      <c r="C344" t="s">
        <v>1488</v>
      </c>
      <c r="D344" t="s">
        <v>1489</v>
      </c>
      <c r="E344" t="s">
        <v>49</v>
      </c>
    </row>
    <row r="345" spans="2:5" x14ac:dyDescent="0.2">
      <c r="B345" t="s">
        <v>1531</v>
      </c>
      <c r="C345" t="s">
        <v>1488</v>
      </c>
      <c r="D345" t="s">
        <v>1489</v>
      </c>
      <c r="E345" t="s">
        <v>43</v>
      </c>
    </row>
    <row r="346" spans="2:5" x14ac:dyDescent="0.2">
      <c r="B346" t="s">
        <v>1532</v>
      </c>
      <c r="C346" t="s">
        <v>1488</v>
      </c>
      <c r="D346" t="s">
        <v>1489</v>
      </c>
      <c r="E346" t="s">
        <v>43</v>
      </c>
    </row>
    <row r="347" spans="2:5" x14ac:dyDescent="0.2">
      <c r="B347" t="s">
        <v>1533</v>
      </c>
      <c r="C347" t="s">
        <v>1488</v>
      </c>
      <c r="D347" t="s">
        <v>1489</v>
      </c>
      <c r="E347" t="s">
        <v>49</v>
      </c>
    </row>
    <row r="348" spans="2:5" x14ac:dyDescent="0.2">
      <c r="B348" t="s">
        <v>1534</v>
      </c>
      <c r="C348" t="s">
        <v>1488</v>
      </c>
      <c r="D348" t="s">
        <v>1489</v>
      </c>
      <c r="E348" t="s">
        <v>49</v>
      </c>
    </row>
    <row r="349" spans="2:5" x14ac:dyDescent="0.2">
      <c r="B349" t="s">
        <v>1535</v>
      </c>
      <c r="C349" t="s">
        <v>1488</v>
      </c>
      <c r="D349" t="s">
        <v>1489</v>
      </c>
      <c r="E349" t="s">
        <v>49</v>
      </c>
    </row>
    <row r="350" spans="2:5" x14ac:dyDescent="0.2">
      <c r="B350" t="s">
        <v>1536</v>
      </c>
      <c r="C350" t="s">
        <v>1488</v>
      </c>
      <c r="D350" t="s">
        <v>1489</v>
      </c>
      <c r="E350" t="s">
        <v>49</v>
      </c>
    </row>
    <row r="351" spans="2:5" x14ac:dyDescent="0.2">
      <c r="B351" t="s">
        <v>1537</v>
      </c>
      <c r="C351" t="s">
        <v>1488</v>
      </c>
      <c r="D351" t="s">
        <v>1489</v>
      </c>
      <c r="E351" t="s">
        <v>43</v>
      </c>
    </row>
    <row r="352" spans="2:5" x14ac:dyDescent="0.2">
      <c r="B352" t="s">
        <v>1538</v>
      </c>
      <c r="C352" t="s">
        <v>1488</v>
      </c>
      <c r="D352" t="s">
        <v>1489</v>
      </c>
      <c r="E352" t="s">
        <v>49</v>
      </c>
    </row>
    <row r="353" spans="2:5" x14ac:dyDescent="0.2">
      <c r="B353" t="s">
        <v>1698</v>
      </c>
      <c r="C353" t="s">
        <v>1488</v>
      </c>
      <c r="D353" t="s">
        <v>1489</v>
      </c>
      <c r="E353" t="s">
        <v>49</v>
      </c>
    </row>
    <row r="354" spans="2:5" x14ac:dyDescent="0.2">
      <c r="B354" t="s">
        <v>1539</v>
      </c>
      <c r="C354" t="s">
        <v>1488</v>
      </c>
      <c r="D354" t="s">
        <v>1489</v>
      </c>
      <c r="E354" t="s">
        <v>43</v>
      </c>
    </row>
    <row r="355" spans="2:5" x14ac:dyDescent="0.2">
      <c r="B355" t="s">
        <v>1540</v>
      </c>
      <c r="C355" t="s">
        <v>1488</v>
      </c>
      <c r="D355" t="s">
        <v>1489</v>
      </c>
      <c r="E355" t="s">
        <v>43</v>
      </c>
    </row>
    <row r="356" spans="2:5" x14ac:dyDescent="0.2">
      <c r="B356" t="s">
        <v>1541</v>
      </c>
      <c r="C356" t="s">
        <v>1488</v>
      </c>
      <c r="D356" t="s">
        <v>1489</v>
      </c>
      <c r="E356" t="s">
        <v>49</v>
      </c>
    </row>
    <row r="357" spans="2:5" x14ac:dyDescent="0.2">
      <c r="B357" t="s">
        <v>1542</v>
      </c>
      <c r="C357" t="s">
        <v>1488</v>
      </c>
      <c r="D357" t="s">
        <v>1489</v>
      </c>
      <c r="E357" t="s">
        <v>43</v>
      </c>
    </row>
    <row r="358" spans="2:5" x14ac:dyDescent="0.2">
      <c r="B358" t="s">
        <v>1543</v>
      </c>
      <c r="C358" t="s">
        <v>1488</v>
      </c>
      <c r="D358" t="s">
        <v>1489</v>
      </c>
      <c r="E358" t="s">
        <v>43</v>
      </c>
    </row>
    <row r="359" spans="2:5" x14ac:dyDescent="0.2">
      <c r="B359" t="s">
        <v>1544</v>
      </c>
      <c r="C359" t="s">
        <v>1488</v>
      </c>
      <c r="D359" t="s">
        <v>1489</v>
      </c>
      <c r="E359" t="s">
        <v>43</v>
      </c>
    </row>
    <row r="360" spans="2:5" x14ac:dyDescent="0.2">
      <c r="B360" t="s">
        <v>1545</v>
      </c>
      <c r="C360" t="s">
        <v>1488</v>
      </c>
      <c r="D360" t="s">
        <v>1489</v>
      </c>
      <c r="E360" t="s">
        <v>49</v>
      </c>
    </row>
    <row r="361" spans="2:5" x14ac:dyDescent="0.2">
      <c r="B361" t="s">
        <v>1546</v>
      </c>
      <c r="C361" t="s">
        <v>1488</v>
      </c>
      <c r="D361" t="s">
        <v>1489</v>
      </c>
      <c r="E361" t="s">
        <v>43</v>
      </c>
    </row>
    <row r="362" spans="2:5" x14ac:dyDescent="0.2">
      <c r="B362" t="s">
        <v>1547</v>
      </c>
      <c r="C362" t="s">
        <v>1488</v>
      </c>
      <c r="D362" t="s">
        <v>1489</v>
      </c>
      <c r="E362" t="s">
        <v>43</v>
      </c>
    </row>
    <row r="363" spans="2:5" x14ac:dyDescent="0.2">
      <c r="B363" t="s">
        <v>1548</v>
      </c>
      <c r="C363" t="s">
        <v>1488</v>
      </c>
      <c r="D363" t="s">
        <v>1489</v>
      </c>
      <c r="E363" t="s">
        <v>43</v>
      </c>
    </row>
    <row r="364" spans="2:5" x14ac:dyDescent="0.2">
      <c r="B364" t="s">
        <v>1549</v>
      </c>
      <c r="C364" t="s">
        <v>1488</v>
      </c>
      <c r="D364" t="s">
        <v>1489</v>
      </c>
      <c r="E364" t="s">
        <v>43</v>
      </c>
    </row>
    <row r="365" spans="2:5" x14ac:dyDescent="0.2">
      <c r="B365" t="s">
        <v>1550</v>
      </c>
      <c r="C365" t="s">
        <v>1488</v>
      </c>
      <c r="D365" t="s">
        <v>1489</v>
      </c>
      <c r="E365" t="s">
        <v>43</v>
      </c>
    </row>
    <row r="366" spans="2:5" x14ac:dyDescent="0.2">
      <c r="B366" t="s">
        <v>1551</v>
      </c>
      <c r="C366" t="s">
        <v>1488</v>
      </c>
      <c r="D366" t="s">
        <v>1489</v>
      </c>
      <c r="E366" t="s">
        <v>49</v>
      </c>
    </row>
    <row r="367" spans="2:5" x14ac:dyDescent="0.2">
      <c r="B367" t="s">
        <v>1552</v>
      </c>
      <c r="C367" t="s">
        <v>1488</v>
      </c>
      <c r="D367" t="s">
        <v>1489</v>
      </c>
      <c r="E367" t="s">
        <v>43</v>
      </c>
    </row>
    <row r="368" spans="2:5" x14ac:dyDescent="0.2">
      <c r="B368" t="s">
        <v>1553</v>
      </c>
      <c r="C368" t="s">
        <v>1488</v>
      </c>
      <c r="D368" t="s">
        <v>1489</v>
      </c>
      <c r="E368" t="s">
        <v>49</v>
      </c>
    </row>
    <row r="369" spans="2:5" x14ac:dyDescent="0.2">
      <c r="B369" t="s">
        <v>1554</v>
      </c>
      <c r="C369" t="s">
        <v>1488</v>
      </c>
      <c r="D369" t="s">
        <v>1489</v>
      </c>
      <c r="E369" t="s">
        <v>49</v>
      </c>
    </row>
    <row r="370" spans="2:5" x14ac:dyDescent="0.2">
      <c r="B370" t="s">
        <v>1555</v>
      </c>
      <c r="C370" t="s">
        <v>1488</v>
      </c>
      <c r="D370" t="s">
        <v>1489</v>
      </c>
      <c r="E370" t="s">
        <v>43</v>
      </c>
    </row>
    <row r="371" spans="2:5" x14ac:dyDescent="0.2">
      <c r="B371" t="s">
        <v>1556</v>
      </c>
      <c r="C371" t="s">
        <v>1488</v>
      </c>
      <c r="D371" t="s">
        <v>1489</v>
      </c>
      <c r="E371" t="s">
        <v>49</v>
      </c>
    </row>
    <row r="372" spans="2:5" x14ac:dyDescent="0.2">
      <c r="B372" t="s">
        <v>1557</v>
      </c>
      <c r="C372" t="s">
        <v>1488</v>
      </c>
      <c r="D372" t="s">
        <v>1489</v>
      </c>
      <c r="E372" t="s">
        <v>49</v>
      </c>
    </row>
    <row r="373" spans="2:5" x14ac:dyDescent="0.2">
      <c r="B373" t="s">
        <v>1558</v>
      </c>
      <c r="C373" t="s">
        <v>1488</v>
      </c>
      <c r="D373" t="s">
        <v>1489</v>
      </c>
      <c r="E373" t="s">
        <v>43</v>
      </c>
    </row>
    <row r="374" spans="2:5" x14ac:dyDescent="0.2">
      <c r="B374" t="s">
        <v>1559</v>
      </c>
      <c r="C374" t="s">
        <v>1488</v>
      </c>
      <c r="D374" t="s">
        <v>1489</v>
      </c>
      <c r="E374" t="s">
        <v>49</v>
      </c>
    </row>
    <row r="375" spans="2:5" x14ac:dyDescent="0.2">
      <c r="B375" t="s">
        <v>1560</v>
      </c>
      <c r="C375" t="s">
        <v>1488</v>
      </c>
      <c r="D375" t="s">
        <v>1489</v>
      </c>
      <c r="E375" t="s">
        <v>49</v>
      </c>
    </row>
    <row r="376" spans="2:5" x14ac:dyDescent="0.2">
      <c r="B376" t="s">
        <v>1561</v>
      </c>
      <c r="C376" t="s">
        <v>1488</v>
      </c>
      <c r="D376" t="s">
        <v>1489</v>
      </c>
      <c r="E376" t="s">
        <v>49</v>
      </c>
    </row>
    <row r="377" spans="2:5" x14ac:dyDescent="0.2">
      <c r="B377" t="s">
        <v>1562</v>
      </c>
      <c r="C377" t="s">
        <v>1488</v>
      </c>
      <c r="D377" t="s">
        <v>1489</v>
      </c>
      <c r="E377" t="s">
        <v>49</v>
      </c>
    </row>
    <row r="378" spans="2:5" x14ac:dyDescent="0.2">
      <c r="B378" t="s">
        <v>1563</v>
      </c>
      <c r="C378" t="s">
        <v>1488</v>
      </c>
      <c r="D378" t="s">
        <v>1489</v>
      </c>
      <c r="E378" t="s">
        <v>49</v>
      </c>
    </row>
    <row r="379" spans="2:5" x14ac:dyDescent="0.2">
      <c r="B379" t="s">
        <v>1564</v>
      </c>
      <c r="C379" t="s">
        <v>1488</v>
      </c>
      <c r="D379" t="s">
        <v>1489</v>
      </c>
      <c r="E379" t="s">
        <v>43</v>
      </c>
    </row>
    <row r="380" spans="2:5" x14ac:dyDescent="0.2">
      <c r="B380" t="s">
        <v>1565</v>
      </c>
      <c r="C380" t="s">
        <v>1488</v>
      </c>
      <c r="D380" t="s">
        <v>1489</v>
      </c>
      <c r="E380" t="s">
        <v>49</v>
      </c>
    </row>
    <row r="381" spans="2:5" x14ac:dyDescent="0.2">
      <c r="B381" t="s">
        <v>1566</v>
      </c>
      <c r="C381" t="s">
        <v>1488</v>
      </c>
      <c r="D381" t="s">
        <v>1489</v>
      </c>
      <c r="E381" t="s">
        <v>43</v>
      </c>
    </row>
    <row r="382" spans="2:5" x14ac:dyDescent="0.2">
      <c r="B382" t="s">
        <v>1567</v>
      </c>
      <c r="C382" t="s">
        <v>1488</v>
      </c>
      <c r="D382" t="s">
        <v>1489</v>
      </c>
      <c r="E382" t="s">
        <v>49</v>
      </c>
    </row>
    <row r="383" spans="2:5" x14ac:dyDescent="0.2">
      <c r="B383" t="s">
        <v>1568</v>
      </c>
      <c r="C383" t="s">
        <v>1488</v>
      </c>
      <c r="D383" t="s">
        <v>1489</v>
      </c>
      <c r="E383" t="s">
        <v>43</v>
      </c>
    </row>
    <row r="384" spans="2:5" x14ac:dyDescent="0.2">
      <c r="B384" t="s">
        <v>1569</v>
      </c>
      <c r="C384" t="s">
        <v>1488</v>
      </c>
      <c r="D384" t="s">
        <v>1489</v>
      </c>
      <c r="E384" t="s">
        <v>43</v>
      </c>
    </row>
    <row r="385" spans="2:5" x14ac:dyDescent="0.2">
      <c r="B385" t="s">
        <v>1570</v>
      </c>
      <c r="C385" t="s">
        <v>1488</v>
      </c>
      <c r="D385" t="s">
        <v>1489</v>
      </c>
      <c r="E385" t="s">
        <v>49</v>
      </c>
    </row>
    <row r="386" spans="2:5" x14ac:dyDescent="0.2">
      <c r="B386" t="s">
        <v>1571</v>
      </c>
      <c r="C386" t="s">
        <v>1488</v>
      </c>
      <c r="D386" t="s">
        <v>1489</v>
      </c>
      <c r="E386" t="s">
        <v>49</v>
      </c>
    </row>
    <row r="387" spans="2:5" x14ac:dyDescent="0.2">
      <c r="B387" t="s">
        <v>1572</v>
      </c>
      <c r="C387" t="s">
        <v>1488</v>
      </c>
      <c r="D387" t="s">
        <v>1489</v>
      </c>
      <c r="E387" t="s">
        <v>43</v>
      </c>
    </row>
    <row r="388" spans="2:5" x14ac:dyDescent="0.2">
      <c r="B388" t="s">
        <v>1573</v>
      </c>
      <c r="C388" t="s">
        <v>1488</v>
      </c>
      <c r="D388" t="s">
        <v>1489</v>
      </c>
      <c r="E388" t="s">
        <v>43</v>
      </c>
    </row>
    <row r="389" spans="2:5" x14ac:dyDescent="0.2">
      <c r="B389" t="s">
        <v>1574</v>
      </c>
      <c r="C389" t="s">
        <v>1488</v>
      </c>
      <c r="D389" t="s">
        <v>1489</v>
      </c>
      <c r="E389" t="s">
        <v>43</v>
      </c>
    </row>
    <row r="390" spans="2:5" x14ac:dyDescent="0.2">
      <c r="B390" t="s">
        <v>1575</v>
      </c>
      <c r="C390" t="s">
        <v>1488</v>
      </c>
      <c r="D390" t="s">
        <v>1489</v>
      </c>
      <c r="E390" t="s">
        <v>43</v>
      </c>
    </row>
    <row r="391" spans="2:5" x14ac:dyDescent="0.2">
      <c r="B391" t="s">
        <v>1576</v>
      </c>
      <c r="C391" t="s">
        <v>1488</v>
      </c>
      <c r="D391" t="s">
        <v>1489</v>
      </c>
      <c r="E391" t="s">
        <v>49</v>
      </c>
    </row>
    <row r="392" spans="2:5" x14ac:dyDescent="0.2">
      <c r="B392" t="s">
        <v>1577</v>
      </c>
      <c r="C392" t="s">
        <v>1488</v>
      </c>
      <c r="D392" t="s">
        <v>1489</v>
      </c>
      <c r="E392" t="s">
        <v>49</v>
      </c>
    </row>
    <row r="393" spans="2:5" x14ac:dyDescent="0.2">
      <c r="B393" t="s">
        <v>1578</v>
      </c>
      <c r="C393" t="s">
        <v>1488</v>
      </c>
      <c r="D393" t="s">
        <v>1489</v>
      </c>
      <c r="E393" t="s">
        <v>43</v>
      </c>
    </row>
    <row r="394" spans="2:5" x14ac:dyDescent="0.2">
      <c r="B394" t="s">
        <v>1579</v>
      </c>
      <c r="C394" t="s">
        <v>1488</v>
      </c>
      <c r="D394" t="s">
        <v>1489</v>
      </c>
      <c r="E394" t="s">
        <v>49</v>
      </c>
    </row>
    <row r="395" spans="2:5" x14ac:dyDescent="0.2">
      <c r="B395" t="s">
        <v>1580</v>
      </c>
      <c r="C395" t="s">
        <v>1488</v>
      </c>
      <c r="D395" t="s">
        <v>1489</v>
      </c>
      <c r="E395" t="s">
        <v>43</v>
      </c>
    </row>
    <row r="396" spans="2:5" x14ac:dyDescent="0.2">
      <c r="B396" t="s">
        <v>1581</v>
      </c>
      <c r="C396" t="s">
        <v>1488</v>
      </c>
      <c r="D396" t="s">
        <v>1489</v>
      </c>
      <c r="E396" t="s">
        <v>43</v>
      </c>
    </row>
    <row r="397" spans="2:5" x14ac:dyDescent="0.2">
      <c r="B397" t="s">
        <v>1582</v>
      </c>
      <c r="C397" t="s">
        <v>1488</v>
      </c>
      <c r="D397" t="s">
        <v>1489</v>
      </c>
      <c r="E397" t="s">
        <v>49</v>
      </c>
    </row>
    <row r="398" spans="2:5" x14ac:dyDescent="0.2">
      <c r="B398" t="s">
        <v>1583</v>
      </c>
      <c r="C398" t="s">
        <v>1488</v>
      </c>
      <c r="D398" t="s">
        <v>1489</v>
      </c>
      <c r="E398" t="s">
        <v>49</v>
      </c>
    </row>
    <row r="399" spans="2:5" x14ac:dyDescent="0.2">
      <c r="B399" t="s">
        <v>1584</v>
      </c>
      <c r="C399" t="s">
        <v>1488</v>
      </c>
      <c r="D399" t="s">
        <v>1489</v>
      </c>
      <c r="E399" t="s">
        <v>49</v>
      </c>
    </row>
    <row r="400" spans="2:5" x14ac:dyDescent="0.2">
      <c r="B400" t="s">
        <v>1699</v>
      </c>
      <c r="C400" t="s">
        <v>1488</v>
      </c>
      <c r="D400" t="s">
        <v>1489</v>
      </c>
      <c r="E400" t="s">
        <v>49</v>
      </c>
    </row>
    <row r="401" spans="2:5" x14ac:dyDescent="0.2">
      <c r="B401" t="s">
        <v>1585</v>
      </c>
      <c r="C401" t="s">
        <v>1488</v>
      </c>
      <c r="D401" t="s">
        <v>1489</v>
      </c>
      <c r="E401" t="s">
        <v>43</v>
      </c>
    </row>
    <row r="402" spans="2:5" x14ac:dyDescent="0.2">
      <c r="B402" t="s">
        <v>1586</v>
      </c>
      <c r="C402" t="s">
        <v>1488</v>
      </c>
      <c r="D402" t="s">
        <v>1489</v>
      </c>
      <c r="E402" t="s">
        <v>49</v>
      </c>
    </row>
    <row r="403" spans="2:5" x14ac:dyDescent="0.2">
      <c r="B403" t="s">
        <v>1587</v>
      </c>
      <c r="C403" t="s">
        <v>1488</v>
      </c>
      <c r="D403" t="s">
        <v>1489</v>
      </c>
      <c r="E403" t="s">
        <v>43</v>
      </c>
    </row>
    <row r="404" spans="2:5" x14ac:dyDescent="0.2">
      <c r="B404" t="s">
        <v>1588</v>
      </c>
      <c r="C404" t="s">
        <v>1488</v>
      </c>
      <c r="D404" t="s">
        <v>1489</v>
      </c>
      <c r="E404" t="s">
        <v>43</v>
      </c>
    </row>
    <row r="405" spans="2:5" x14ac:dyDescent="0.2">
      <c r="B405" t="s">
        <v>1589</v>
      </c>
      <c r="C405" t="s">
        <v>1488</v>
      </c>
      <c r="D405" t="s">
        <v>1489</v>
      </c>
      <c r="E405" t="s">
        <v>43</v>
      </c>
    </row>
    <row r="406" spans="2:5" x14ac:dyDescent="0.2">
      <c r="B406" t="s">
        <v>1590</v>
      </c>
      <c r="C406" t="s">
        <v>1488</v>
      </c>
      <c r="D406" t="s">
        <v>1489</v>
      </c>
      <c r="E406" t="s">
        <v>49</v>
      </c>
    </row>
    <row r="407" spans="2:5" x14ac:dyDescent="0.2">
      <c r="B407" t="s">
        <v>1591</v>
      </c>
      <c r="C407" t="s">
        <v>1488</v>
      </c>
      <c r="D407" t="s">
        <v>1489</v>
      </c>
      <c r="E407" t="s">
        <v>43</v>
      </c>
    </row>
    <row r="408" spans="2:5" x14ac:dyDescent="0.2">
      <c r="B408" t="s">
        <v>1592</v>
      </c>
      <c r="C408" t="s">
        <v>1488</v>
      </c>
      <c r="D408" t="s">
        <v>1489</v>
      </c>
      <c r="E408" t="s">
        <v>43</v>
      </c>
    </row>
    <row r="409" spans="2:5" x14ac:dyDescent="0.2">
      <c r="B409" t="s">
        <v>1593</v>
      </c>
      <c r="C409" t="s">
        <v>1488</v>
      </c>
      <c r="D409" t="s">
        <v>1489</v>
      </c>
      <c r="E409" t="s">
        <v>49</v>
      </c>
    </row>
    <row r="410" spans="2:5" x14ac:dyDescent="0.2">
      <c r="B410" t="s">
        <v>1594</v>
      </c>
      <c r="C410" t="s">
        <v>1488</v>
      </c>
      <c r="D410" t="s">
        <v>1489</v>
      </c>
      <c r="E410" t="s">
        <v>49</v>
      </c>
    </row>
    <row r="411" spans="2:5" x14ac:dyDescent="0.2">
      <c r="B411" t="s">
        <v>1595</v>
      </c>
      <c r="C411" t="s">
        <v>1488</v>
      </c>
      <c r="D411" t="s">
        <v>1489</v>
      </c>
      <c r="E411" t="s">
        <v>49</v>
      </c>
    </row>
    <row r="412" spans="2:5" x14ac:dyDescent="0.2">
      <c r="B412" t="s">
        <v>1596</v>
      </c>
      <c r="C412" t="s">
        <v>1488</v>
      </c>
      <c r="D412" t="s">
        <v>1489</v>
      </c>
      <c r="E412" t="s">
        <v>49</v>
      </c>
    </row>
    <row r="413" spans="2:5" x14ac:dyDescent="0.2">
      <c r="B413" t="s">
        <v>1597</v>
      </c>
      <c r="C413" t="s">
        <v>1488</v>
      </c>
      <c r="D413" t="s">
        <v>1489</v>
      </c>
      <c r="E413" t="s">
        <v>49</v>
      </c>
    </row>
    <row r="414" spans="2:5" x14ac:dyDescent="0.2">
      <c r="B414" t="s">
        <v>1598</v>
      </c>
      <c r="C414" t="s">
        <v>1488</v>
      </c>
      <c r="D414" t="s">
        <v>1489</v>
      </c>
      <c r="E414" t="s">
        <v>49</v>
      </c>
    </row>
    <row r="415" spans="2:5" x14ac:dyDescent="0.2">
      <c r="B415" t="s">
        <v>1599</v>
      </c>
      <c r="C415" t="s">
        <v>1488</v>
      </c>
      <c r="D415" t="s">
        <v>1489</v>
      </c>
      <c r="E415" t="s">
        <v>43</v>
      </c>
    </row>
    <row r="416" spans="2:5" x14ac:dyDescent="0.2">
      <c r="B416" t="s">
        <v>1600</v>
      </c>
      <c r="C416" t="s">
        <v>1488</v>
      </c>
      <c r="D416" t="s">
        <v>1489</v>
      </c>
      <c r="E416" t="s">
        <v>43</v>
      </c>
    </row>
    <row r="417" spans="2:5" x14ac:dyDescent="0.2">
      <c r="B417" t="s">
        <v>1601</v>
      </c>
      <c r="C417" t="s">
        <v>1488</v>
      </c>
      <c r="D417" t="s">
        <v>1489</v>
      </c>
      <c r="E417" t="s">
        <v>43</v>
      </c>
    </row>
    <row r="418" spans="2:5" x14ac:dyDescent="0.2">
      <c r="B418" t="s">
        <v>1602</v>
      </c>
      <c r="C418" t="s">
        <v>1488</v>
      </c>
      <c r="D418" t="s">
        <v>1489</v>
      </c>
      <c r="E418" t="s">
        <v>49</v>
      </c>
    </row>
    <row r="419" spans="2:5" x14ac:dyDescent="0.2">
      <c r="B419" t="s">
        <v>1603</v>
      </c>
      <c r="C419" t="s">
        <v>1488</v>
      </c>
      <c r="D419" t="s">
        <v>1489</v>
      </c>
      <c r="E419" t="s">
        <v>49</v>
      </c>
    </row>
    <row r="420" spans="2:5" x14ac:dyDescent="0.2">
      <c r="B420" t="s">
        <v>1604</v>
      </c>
      <c r="C420" t="s">
        <v>1488</v>
      </c>
      <c r="D420" t="s">
        <v>1489</v>
      </c>
      <c r="E420" t="s">
        <v>43</v>
      </c>
    </row>
    <row r="421" spans="2:5" x14ac:dyDescent="0.2">
      <c r="B421" t="s">
        <v>1605</v>
      </c>
      <c r="C421" t="s">
        <v>1488</v>
      </c>
      <c r="D421" t="s">
        <v>1489</v>
      </c>
      <c r="E421" t="s">
        <v>43</v>
      </c>
    </row>
    <row r="422" spans="2:5" x14ac:dyDescent="0.2">
      <c r="B422" t="s">
        <v>1606</v>
      </c>
      <c r="C422" t="s">
        <v>1488</v>
      </c>
      <c r="D422" t="s">
        <v>1489</v>
      </c>
      <c r="E422" t="s">
        <v>43</v>
      </c>
    </row>
    <row r="423" spans="2:5" x14ac:dyDescent="0.2">
      <c r="B423" t="s">
        <v>1607</v>
      </c>
      <c r="C423" t="s">
        <v>1488</v>
      </c>
      <c r="D423" t="s">
        <v>1489</v>
      </c>
      <c r="E423" t="s">
        <v>49</v>
      </c>
    </row>
    <row r="424" spans="2:5" x14ac:dyDescent="0.2">
      <c r="B424" t="s">
        <v>1608</v>
      </c>
      <c r="C424" t="s">
        <v>1488</v>
      </c>
      <c r="D424" t="s">
        <v>1489</v>
      </c>
      <c r="E424" t="s">
        <v>43</v>
      </c>
    </row>
    <row r="425" spans="2:5" x14ac:dyDescent="0.2">
      <c r="B425" t="s">
        <v>1609</v>
      </c>
      <c r="C425" t="s">
        <v>1488</v>
      </c>
      <c r="D425" t="s">
        <v>1489</v>
      </c>
      <c r="E425" t="s">
        <v>43</v>
      </c>
    </row>
    <row r="426" spans="2:5" x14ac:dyDescent="0.2">
      <c r="B426" t="s">
        <v>1610</v>
      </c>
      <c r="C426" t="s">
        <v>1488</v>
      </c>
      <c r="D426" t="s">
        <v>1489</v>
      </c>
      <c r="E426" t="s">
        <v>43</v>
      </c>
    </row>
    <row r="427" spans="2:5" x14ac:dyDescent="0.2">
      <c r="B427" t="s">
        <v>1611</v>
      </c>
      <c r="C427" t="s">
        <v>1488</v>
      </c>
      <c r="D427" t="s">
        <v>1489</v>
      </c>
      <c r="E427" t="s">
        <v>49</v>
      </c>
    </row>
    <row r="428" spans="2:5" x14ac:dyDescent="0.2">
      <c r="B428" t="s">
        <v>1612</v>
      </c>
      <c r="C428" t="s">
        <v>1488</v>
      </c>
      <c r="D428" t="s">
        <v>1489</v>
      </c>
      <c r="E428" t="s">
        <v>49</v>
      </c>
    </row>
    <row r="429" spans="2:5" x14ac:dyDescent="0.2">
      <c r="B429" t="s">
        <v>1613</v>
      </c>
      <c r="C429" t="s">
        <v>1488</v>
      </c>
      <c r="D429" t="s">
        <v>1489</v>
      </c>
      <c r="E429" t="s">
        <v>49</v>
      </c>
    </row>
    <row r="430" spans="2:5" x14ac:dyDescent="0.2">
      <c r="B430" t="s">
        <v>1614</v>
      </c>
      <c r="C430" t="s">
        <v>1488</v>
      </c>
      <c r="D430" t="s">
        <v>1489</v>
      </c>
      <c r="E430" t="s">
        <v>43</v>
      </c>
    </row>
    <row r="431" spans="2:5" x14ac:dyDescent="0.2">
      <c r="B431" t="s">
        <v>1615</v>
      </c>
      <c r="C431" t="s">
        <v>1488</v>
      </c>
      <c r="D431" t="s">
        <v>1489</v>
      </c>
      <c r="E431" t="s">
        <v>49</v>
      </c>
    </row>
    <row r="432" spans="2:5" x14ac:dyDescent="0.2">
      <c r="B432" t="s">
        <v>1616</v>
      </c>
      <c r="C432" t="s">
        <v>1488</v>
      </c>
      <c r="D432" t="s">
        <v>1489</v>
      </c>
      <c r="E432" t="s">
        <v>43</v>
      </c>
    </row>
    <row r="433" spans="2:5" x14ac:dyDescent="0.2">
      <c r="B433" t="s">
        <v>1617</v>
      </c>
      <c r="C433" t="s">
        <v>1488</v>
      </c>
      <c r="D433" t="s">
        <v>1489</v>
      </c>
      <c r="E433" t="s">
        <v>43</v>
      </c>
    </row>
    <row r="434" spans="2:5" x14ac:dyDescent="0.2">
      <c r="B434" t="s">
        <v>1618</v>
      </c>
      <c r="C434" t="s">
        <v>1488</v>
      </c>
      <c r="D434" t="s">
        <v>1489</v>
      </c>
      <c r="E434" t="s">
        <v>49</v>
      </c>
    </row>
    <row r="435" spans="2:5" x14ac:dyDescent="0.2">
      <c r="B435" t="s">
        <v>1619</v>
      </c>
      <c r="C435" t="s">
        <v>1488</v>
      </c>
      <c r="D435" t="s">
        <v>1489</v>
      </c>
      <c r="E435" t="s">
        <v>43</v>
      </c>
    </row>
    <row r="436" spans="2:5" x14ac:dyDescent="0.2">
      <c r="B436" t="s">
        <v>1620</v>
      </c>
      <c r="C436" t="s">
        <v>1488</v>
      </c>
      <c r="D436" t="s">
        <v>1489</v>
      </c>
      <c r="E436" t="s">
        <v>49</v>
      </c>
    </row>
    <row r="437" spans="2:5" x14ac:dyDescent="0.2">
      <c r="B437" t="s">
        <v>1621</v>
      </c>
      <c r="C437" t="s">
        <v>1488</v>
      </c>
      <c r="D437" t="s">
        <v>1489</v>
      </c>
      <c r="E437" t="s">
        <v>43</v>
      </c>
    </row>
    <row r="438" spans="2:5" x14ac:dyDescent="0.2">
      <c r="B438" t="s">
        <v>1622</v>
      </c>
      <c r="C438" t="s">
        <v>1488</v>
      </c>
      <c r="D438" t="s">
        <v>1489</v>
      </c>
      <c r="E438" t="s">
        <v>43</v>
      </c>
    </row>
    <row r="439" spans="2:5" x14ac:dyDescent="0.2">
      <c r="B439" t="s">
        <v>1623</v>
      </c>
      <c r="C439" t="s">
        <v>1488</v>
      </c>
      <c r="D439" t="s">
        <v>1489</v>
      </c>
      <c r="E439" t="s">
        <v>43</v>
      </c>
    </row>
    <row r="440" spans="2:5" x14ac:dyDescent="0.2">
      <c r="B440" t="s">
        <v>1624</v>
      </c>
      <c r="C440" t="s">
        <v>1488</v>
      </c>
      <c r="D440" t="s">
        <v>1489</v>
      </c>
      <c r="E440" t="s">
        <v>49</v>
      </c>
    </row>
    <row r="441" spans="2:5" x14ac:dyDescent="0.2">
      <c r="B441" t="s">
        <v>1625</v>
      </c>
      <c r="C441" t="s">
        <v>1488</v>
      </c>
      <c r="D441" t="s">
        <v>1489</v>
      </c>
      <c r="E441" t="s">
        <v>49</v>
      </c>
    </row>
    <row r="442" spans="2:5" x14ac:dyDescent="0.2">
      <c r="B442" t="s">
        <v>1626</v>
      </c>
      <c r="C442" t="s">
        <v>1488</v>
      </c>
      <c r="D442" t="s">
        <v>1489</v>
      </c>
      <c r="E442" t="s">
        <v>49</v>
      </c>
    </row>
    <row r="443" spans="2:5" x14ac:dyDescent="0.2">
      <c r="B443" t="s">
        <v>1627</v>
      </c>
      <c r="C443" t="s">
        <v>1488</v>
      </c>
      <c r="D443" t="s">
        <v>1489</v>
      </c>
      <c r="E443" t="s">
        <v>49</v>
      </c>
    </row>
    <row r="444" spans="2:5" x14ac:dyDescent="0.2">
      <c r="B444" t="s">
        <v>1628</v>
      </c>
      <c r="C444" t="s">
        <v>1488</v>
      </c>
      <c r="D444" t="s">
        <v>1489</v>
      </c>
      <c r="E444" t="s">
        <v>49</v>
      </c>
    </row>
    <row r="445" spans="2:5" x14ac:dyDescent="0.2">
      <c r="B445" t="s">
        <v>1629</v>
      </c>
      <c r="C445" t="s">
        <v>1488</v>
      </c>
      <c r="D445" t="s">
        <v>1489</v>
      </c>
      <c r="E445" t="s">
        <v>49</v>
      </c>
    </row>
    <row r="446" spans="2:5" x14ac:dyDescent="0.2">
      <c r="B446" t="s">
        <v>1630</v>
      </c>
      <c r="C446" t="s">
        <v>1488</v>
      </c>
      <c r="D446" t="s">
        <v>1489</v>
      </c>
      <c r="E446" t="s">
        <v>49</v>
      </c>
    </row>
    <row r="447" spans="2:5" x14ac:dyDescent="0.2">
      <c r="B447" t="s">
        <v>1631</v>
      </c>
      <c r="C447" t="s">
        <v>1488</v>
      </c>
      <c r="D447" t="s">
        <v>1489</v>
      </c>
      <c r="E447" t="s">
        <v>49</v>
      </c>
    </row>
    <row r="448" spans="2:5" x14ac:dyDescent="0.2">
      <c r="B448" t="s">
        <v>1632</v>
      </c>
      <c r="C448" t="s">
        <v>1488</v>
      </c>
      <c r="D448" t="s">
        <v>1489</v>
      </c>
      <c r="E448" t="s">
        <v>49</v>
      </c>
    </row>
    <row r="449" spans="2:5" x14ac:dyDescent="0.2">
      <c r="B449" t="s">
        <v>1633</v>
      </c>
      <c r="C449" t="s">
        <v>1488</v>
      </c>
      <c r="D449" t="s">
        <v>1489</v>
      </c>
      <c r="E449" t="s">
        <v>43</v>
      </c>
    </row>
    <row r="450" spans="2:5" x14ac:dyDescent="0.2">
      <c r="B450" t="s">
        <v>1634</v>
      </c>
      <c r="C450" t="s">
        <v>1488</v>
      </c>
      <c r="D450" t="s">
        <v>1489</v>
      </c>
      <c r="E450" t="s">
        <v>43</v>
      </c>
    </row>
    <row r="451" spans="2:5" x14ac:dyDescent="0.2">
      <c r="B451" t="s">
        <v>1635</v>
      </c>
      <c r="C451" t="s">
        <v>1488</v>
      </c>
      <c r="D451" t="s">
        <v>1489</v>
      </c>
      <c r="E451" t="s">
        <v>49</v>
      </c>
    </row>
    <row r="452" spans="2:5" x14ac:dyDescent="0.2">
      <c r="B452" t="s">
        <v>1636</v>
      </c>
      <c r="C452" t="s">
        <v>1488</v>
      </c>
      <c r="D452" t="s">
        <v>1489</v>
      </c>
      <c r="E452" t="s">
        <v>49</v>
      </c>
    </row>
    <row r="453" spans="2:5" x14ac:dyDescent="0.2">
      <c r="B453" t="s">
        <v>1637</v>
      </c>
      <c r="C453" t="s">
        <v>1488</v>
      </c>
      <c r="D453" t="s">
        <v>1489</v>
      </c>
      <c r="E453" t="s">
        <v>43</v>
      </c>
    </row>
    <row r="454" spans="2:5" x14ac:dyDescent="0.2">
      <c r="B454" t="s">
        <v>1638</v>
      </c>
      <c r="C454" t="s">
        <v>1488</v>
      </c>
      <c r="D454" t="s">
        <v>1489</v>
      </c>
      <c r="E454" t="s">
        <v>49</v>
      </c>
    </row>
    <row r="455" spans="2:5" x14ac:dyDescent="0.2">
      <c r="B455" t="s">
        <v>1639</v>
      </c>
      <c r="C455" t="s">
        <v>1488</v>
      </c>
      <c r="D455" t="s">
        <v>1489</v>
      </c>
      <c r="E455" t="s">
        <v>43</v>
      </c>
    </row>
    <row r="456" spans="2:5" x14ac:dyDescent="0.2">
      <c r="B456" t="s">
        <v>1640</v>
      </c>
      <c r="C456" t="s">
        <v>1488</v>
      </c>
      <c r="D456" t="s">
        <v>1489</v>
      </c>
      <c r="E456" t="s">
        <v>43</v>
      </c>
    </row>
    <row r="457" spans="2:5" x14ac:dyDescent="0.2">
      <c r="B457" t="s">
        <v>1641</v>
      </c>
      <c r="C457" t="s">
        <v>1488</v>
      </c>
      <c r="D457" t="s">
        <v>1489</v>
      </c>
      <c r="E457" t="s">
        <v>49</v>
      </c>
    </row>
    <row r="458" spans="2:5" x14ac:dyDescent="0.2">
      <c r="B458" t="s">
        <v>1642</v>
      </c>
      <c r="C458" t="s">
        <v>1488</v>
      </c>
      <c r="D458" t="s">
        <v>1489</v>
      </c>
      <c r="E458" t="s">
        <v>43</v>
      </c>
    </row>
    <row r="459" spans="2:5" x14ac:dyDescent="0.2">
      <c r="B459" t="s">
        <v>1643</v>
      </c>
      <c r="C459" t="s">
        <v>1488</v>
      </c>
      <c r="D459" t="s">
        <v>1489</v>
      </c>
      <c r="E459" t="s">
        <v>49</v>
      </c>
    </row>
    <row r="460" spans="2:5" x14ac:dyDescent="0.2">
      <c r="B460" t="s">
        <v>1644</v>
      </c>
      <c r="C460" t="s">
        <v>1488</v>
      </c>
      <c r="D460" t="s">
        <v>1489</v>
      </c>
      <c r="E460" t="s">
        <v>43</v>
      </c>
    </row>
    <row r="461" spans="2:5" x14ac:dyDescent="0.2">
      <c r="B461" t="s">
        <v>1645</v>
      </c>
      <c r="C461" t="s">
        <v>1488</v>
      </c>
      <c r="D461" t="s">
        <v>1489</v>
      </c>
      <c r="E461" t="s">
        <v>49</v>
      </c>
    </row>
    <row r="462" spans="2:5" x14ac:dyDescent="0.2">
      <c r="B462" t="s">
        <v>1646</v>
      </c>
      <c r="C462" t="s">
        <v>1488</v>
      </c>
      <c r="D462" t="s">
        <v>1489</v>
      </c>
      <c r="E462" t="s">
        <v>43</v>
      </c>
    </row>
    <row r="463" spans="2:5" x14ac:dyDescent="0.2">
      <c r="B463" t="s">
        <v>1647</v>
      </c>
      <c r="C463" t="s">
        <v>1488</v>
      </c>
      <c r="D463" t="s">
        <v>1489</v>
      </c>
      <c r="E463" t="s">
        <v>49</v>
      </c>
    </row>
    <row r="464" spans="2:5" x14ac:dyDescent="0.2">
      <c r="B464" t="s">
        <v>1648</v>
      </c>
      <c r="C464" t="s">
        <v>1488</v>
      </c>
      <c r="D464" t="s">
        <v>1489</v>
      </c>
      <c r="E464" t="s">
        <v>49</v>
      </c>
    </row>
    <row r="465" spans="2:5" x14ac:dyDescent="0.2">
      <c r="B465" t="s">
        <v>1649</v>
      </c>
      <c r="C465" t="s">
        <v>1488</v>
      </c>
      <c r="D465" t="s">
        <v>1489</v>
      </c>
      <c r="E465" t="s">
        <v>49</v>
      </c>
    </row>
    <row r="466" spans="2:5" x14ac:dyDescent="0.2">
      <c r="B466" t="s">
        <v>1650</v>
      </c>
      <c r="C466" t="s">
        <v>1488</v>
      </c>
      <c r="D466" t="s">
        <v>1489</v>
      </c>
      <c r="E466" t="s">
        <v>49</v>
      </c>
    </row>
    <row r="467" spans="2:5" x14ac:dyDescent="0.2">
      <c r="B467" t="s">
        <v>1651</v>
      </c>
      <c r="C467" t="s">
        <v>1488</v>
      </c>
      <c r="D467" t="s">
        <v>1489</v>
      </c>
      <c r="E467" t="s">
        <v>43</v>
      </c>
    </row>
    <row r="468" spans="2:5" x14ac:dyDescent="0.2">
      <c r="B468" t="s">
        <v>1652</v>
      </c>
      <c r="C468" t="s">
        <v>1488</v>
      </c>
      <c r="D468" t="s">
        <v>1489</v>
      </c>
      <c r="E468" t="s">
        <v>49</v>
      </c>
    </row>
    <row r="469" spans="2:5" x14ac:dyDescent="0.2">
      <c r="B469" t="s">
        <v>1653</v>
      </c>
      <c r="C469" t="s">
        <v>1488</v>
      </c>
      <c r="D469" t="s">
        <v>1489</v>
      </c>
      <c r="E469" t="s">
        <v>49</v>
      </c>
    </row>
    <row r="470" spans="2:5" x14ac:dyDescent="0.2">
      <c r="B470" t="s">
        <v>1654</v>
      </c>
      <c r="C470" t="s">
        <v>1488</v>
      </c>
      <c r="D470" t="s">
        <v>1489</v>
      </c>
      <c r="E470" t="s">
        <v>49</v>
      </c>
    </row>
    <row r="471" spans="2:5" x14ac:dyDescent="0.2">
      <c r="B471" t="s">
        <v>1655</v>
      </c>
      <c r="C471" t="s">
        <v>1488</v>
      </c>
      <c r="D471" t="s">
        <v>1489</v>
      </c>
      <c r="E471" t="s">
        <v>43</v>
      </c>
    </row>
    <row r="472" spans="2:5" x14ac:dyDescent="0.2">
      <c r="B472" t="s">
        <v>1656</v>
      </c>
      <c r="C472" t="s">
        <v>1488</v>
      </c>
      <c r="D472" t="s">
        <v>1489</v>
      </c>
      <c r="E472" t="s">
        <v>43</v>
      </c>
    </row>
    <row r="473" spans="2:5" x14ac:dyDescent="0.2">
      <c r="B473" t="s">
        <v>1657</v>
      </c>
      <c r="C473" t="s">
        <v>1488</v>
      </c>
      <c r="D473" t="s">
        <v>1489</v>
      </c>
      <c r="E473" t="s">
        <v>43</v>
      </c>
    </row>
    <row r="474" spans="2:5" x14ac:dyDescent="0.2">
      <c r="B474" t="s">
        <v>1658</v>
      </c>
      <c r="C474" t="s">
        <v>1488</v>
      </c>
      <c r="D474" t="s">
        <v>1489</v>
      </c>
      <c r="E474" t="s">
        <v>43</v>
      </c>
    </row>
    <row r="475" spans="2:5" x14ac:dyDescent="0.2">
      <c r="B475" t="s">
        <v>1659</v>
      </c>
      <c r="C475" t="s">
        <v>1488</v>
      </c>
      <c r="D475" t="s">
        <v>1489</v>
      </c>
      <c r="E475" t="s">
        <v>49</v>
      </c>
    </row>
    <row r="476" spans="2:5" x14ac:dyDescent="0.2">
      <c r="B476" t="s">
        <v>1660</v>
      </c>
      <c r="C476" t="s">
        <v>1488</v>
      </c>
      <c r="D476" t="s">
        <v>1489</v>
      </c>
      <c r="E476" t="s">
        <v>49</v>
      </c>
    </row>
    <row r="477" spans="2:5" x14ac:dyDescent="0.2">
      <c r="B477" t="s">
        <v>1661</v>
      </c>
      <c r="C477" t="s">
        <v>1488</v>
      </c>
      <c r="D477" t="s">
        <v>1489</v>
      </c>
      <c r="E477" t="s">
        <v>43</v>
      </c>
    </row>
    <row r="478" spans="2:5" x14ac:dyDescent="0.2">
      <c r="B478" t="s">
        <v>1662</v>
      </c>
      <c r="C478" t="s">
        <v>1488</v>
      </c>
      <c r="D478" t="s">
        <v>1489</v>
      </c>
      <c r="E478" t="s">
        <v>49</v>
      </c>
    </row>
    <row r="479" spans="2:5" x14ac:dyDescent="0.2">
      <c r="B479" t="s">
        <v>1663</v>
      </c>
      <c r="C479" t="s">
        <v>1488</v>
      </c>
      <c r="D479" t="s">
        <v>1489</v>
      </c>
      <c r="E479" t="s">
        <v>43</v>
      </c>
    </row>
    <row r="480" spans="2:5" x14ac:dyDescent="0.2">
      <c r="B480" t="s">
        <v>1664</v>
      </c>
      <c r="C480" t="s">
        <v>1488</v>
      </c>
      <c r="D480" t="s">
        <v>1489</v>
      </c>
      <c r="E480" t="s">
        <v>49</v>
      </c>
    </row>
    <row r="481" spans="2:5" x14ac:dyDescent="0.2">
      <c r="B481" t="s">
        <v>1665</v>
      </c>
      <c r="C481" t="s">
        <v>1488</v>
      </c>
      <c r="D481" t="s">
        <v>1489</v>
      </c>
      <c r="E481" t="s">
        <v>43</v>
      </c>
    </row>
    <row r="482" spans="2:5" x14ac:dyDescent="0.2">
      <c r="B482" t="s">
        <v>1666</v>
      </c>
      <c r="C482" t="s">
        <v>1488</v>
      </c>
      <c r="D482" t="s">
        <v>1489</v>
      </c>
      <c r="E482" t="s">
        <v>43</v>
      </c>
    </row>
    <row r="483" spans="2:5" x14ac:dyDescent="0.2">
      <c r="B483" t="s">
        <v>1667</v>
      </c>
      <c r="C483" t="s">
        <v>1488</v>
      </c>
      <c r="D483" t="s">
        <v>1489</v>
      </c>
      <c r="E483" t="s">
        <v>49</v>
      </c>
    </row>
    <row r="484" spans="2:5" x14ac:dyDescent="0.2">
      <c r="B484" t="s">
        <v>1668</v>
      </c>
      <c r="C484" t="s">
        <v>1488</v>
      </c>
      <c r="D484" t="s">
        <v>1489</v>
      </c>
      <c r="E484" t="s">
        <v>49</v>
      </c>
    </row>
    <row r="485" spans="2:5" x14ac:dyDescent="0.2">
      <c r="B485" t="s">
        <v>1669</v>
      </c>
      <c r="C485" t="s">
        <v>1488</v>
      </c>
      <c r="D485" t="s">
        <v>1489</v>
      </c>
      <c r="E485" t="s">
        <v>49</v>
      </c>
    </row>
    <row r="486" spans="2:5" x14ac:dyDescent="0.2">
      <c r="B486" t="s">
        <v>1670</v>
      </c>
      <c r="C486" t="s">
        <v>1488</v>
      </c>
      <c r="D486" t="s">
        <v>1489</v>
      </c>
      <c r="E486" t="s">
        <v>49</v>
      </c>
    </row>
    <row r="487" spans="2:5" x14ac:dyDescent="0.2">
      <c r="B487" t="s">
        <v>1671</v>
      </c>
      <c r="C487" t="s">
        <v>1488</v>
      </c>
      <c r="D487" t="s">
        <v>1489</v>
      </c>
      <c r="E487" t="s">
        <v>49</v>
      </c>
    </row>
    <row r="488" spans="2:5" x14ac:dyDescent="0.2">
      <c r="B488" t="s">
        <v>1672</v>
      </c>
      <c r="C488" t="s">
        <v>1488</v>
      </c>
      <c r="D488" t="s">
        <v>1489</v>
      </c>
      <c r="E488" t="s">
        <v>43</v>
      </c>
    </row>
    <row r="489" spans="2:5" x14ac:dyDescent="0.2">
      <c r="B489" t="s">
        <v>1673</v>
      </c>
      <c r="C489" t="s">
        <v>1488</v>
      </c>
      <c r="D489" t="s">
        <v>1489</v>
      </c>
      <c r="E489" t="s">
        <v>49</v>
      </c>
    </row>
    <row r="490" spans="2:5" x14ac:dyDescent="0.2">
      <c r="B490" t="s">
        <v>1674</v>
      </c>
      <c r="C490" t="s">
        <v>1488</v>
      </c>
      <c r="D490" t="s">
        <v>1489</v>
      </c>
      <c r="E490" t="s">
        <v>49</v>
      </c>
    </row>
    <row r="491" spans="2:5" x14ac:dyDescent="0.2">
      <c r="B491" t="s">
        <v>1675</v>
      </c>
      <c r="C491" t="s">
        <v>1488</v>
      </c>
      <c r="D491" t="s">
        <v>1489</v>
      </c>
      <c r="E491" t="s">
        <v>43</v>
      </c>
    </row>
    <row r="492" spans="2:5" x14ac:dyDescent="0.2">
      <c r="B492" t="s">
        <v>1676</v>
      </c>
      <c r="C492" t="s">
        <v>1488</v>
      </c>
      <c r="D492" t="s">
        <v>1489</v>
      </c>
      <c r="E492" t="s">
        <v>43</v>
      </c>
    </row>
    <row r="493" spans="2:5" x14ac:dyDescent="0.2">
      <c r="B493" t="s">
        <v>1677</v>
      </c>
      <c r="C493" t="s">
        <v>1488</v>
      </c>
      <c r="D493" t="s">
        <v>1489</v>
      </c>
      <c r="E493" t="s">
        <v>43</v>
      </c>
    </row>
    <row r="494" spans="2:5" x14ac:dyDescent="0.2">
      <c r="B494" t="s">
        <v>1678</v>
      </c>
      <c r="C494" t="s">
        <v>1488</v>
      </c>
      <c r="D494" t="s">
        <v>1489</v>
      </c>
      <c r="E494" t="s">
        <v>49</v>
      </c>
    </row>
    <row r="495" spans="2:5" x14ac:dyDescent="0.2">
      <c r="B495" t="s">
        <v>1679</v>
      </c>
      <c r="C495" t="s">
        <v>1488</v>
      </c>
      <c r="D495" t="s">
        <v>1489</v>
      </c>
      <c r="E495" t="s">
        <v>43</v>
      </c>
    </row>
    <row r="496" spans="2:5" x14ac:dyDescent="0.2">
      <c r="B496" t="s">
        <v>1680</v>
      </c>
      <c r="C496" t="s">
        <v>1488</v>
      </c>
      <c r="D496" t="s">
        <v>1489</v>
      </c>
      <c r="E496" t="s">
        <v>43</v>
      </c>
    </row>
    <row r="497" spans="2:5" x14ac:dyDescent="0.2">
      <c r="B497" t="s">
        <v>1681</v>
      </c>
      <c r="C497" t="s">
        <v>1488</v>
      </c>
      <c r="D497" t="s">
        <v>1489</v>
      </c>
      <c r="E497" t="s">
        <v>43</v>
      </c>
    </row>
    <row r="498" spans="2:5" x14ac:dyDescent="0.2">
      <c r="B498" t="s">
        <v>1682</v>
      </c>
      <c r="C498" t="s">
        <v>1488</v>
      </c>
      <c r="D498" t="s">
        <v>1489</v>
      </c>
      <c r="E498" t="s">
        <v>49</v>
      </c>
    </row>
    <row r="499" spans="2:5" x14ac:dyDescent="0.2">
      <c r="B499" t="s">
        <v>1683</v>
      </c>
      <c r="C499" t="s">
        <v>1488</v>
      </c>
      <c r="D499" t="s">
        <v>1489</v>
      </c>
      <c r="E499" t="s">
        <v>49</v>
      </c>
    </row>
    <row r="500" spans="2:5" x14ac:dyDescent="0.2">
      <c r="B500" t="s">
        <v>1684</v>
      </c>
      <c r="C500" t="s">
        <v>1488</v>
      </c>
      <c r="D500" t="s">
        <v>1489</v>
      </c>
      <c r="E500" t="s">
        <v>49</v>
      </c>
    </row>
    <row r="501" spans="2:5" x14ac:dyDescent="0.2">
      <c r="B501" t="s">
        <v>1715</v>
      </c>
      <c r="C501" t="s">
        <v>1488</v>
      </c>
      <c r="D501" t="s">
        <v>1489</v>
      </c>
      <c r="E501" t="s">
        <v>49</v>
      </c>
    </row>
    <row r="502" spans="2:5" x14ac:dyDescent="0.2">
      <c r="B502" t="s">
        <v>1716</v>
      </c>
      <c r="C502" t="s">
        <v>1488</v>
      </c>
      <c r="D502" t="s">
        <v>1489</v>
      </c>
      <c r="E502" t="s">
        <v>49</v>
      </c>
    </row>
  </sheetData>
  <autoFilter ref="A1:I1" xr:uid="{F8856ABD-17AA-4728-9DCD-9E914302CE57}"/>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85AA-2371-4F18-8958-A5AE8BFC395F}">
  <dimension ref="A1:L24"/>
  <sheetViews>
    <sheetView workbookViewId="0">
      <selection activeCell="B23" sqref="B23:K23"/>
    </sheetView>
  </sheetViews>
  <sheetFormatPr defaultColWidth="0" defaultRowHeight="14.25" zeroHeight="1" x14ac:dyDescent="0.2"/>
  <cols>
    <col min="1" max="1" width="2.375" style="5" customWidth="1"/>
    <col min="2" max="2" width="4.75" style="5" bestFit="1" customWidth="1"/>
    <col min="3" max="3" width="18.875" style="5" bestFit="1" customWidth="1"/>
    <col min="4" max="4" width="4" style="5" bestFit="1" customWidth="1"/>
    <col min="5" max="5" width="18.875" style="5" bestFit="1" customWidth="1"/>
    <col min="6" max="6" width="4" style="5" bestFit="1" customWidth="1"/>
    <col min="7" max="7" width="18.875" style="5" bestFit="1" customWidth="1"/>
    <col min="8" max="8" width="4" style="5" bestFit="1" customWidth="1"/>
    <col min="9" max="9" width="18.875" style="5" bestFit="1" customWidth="1"/>
    <col min="10" max="10" width="4" style="5" customWidth="1"/>
    <col min="11" max="11" width="18.875" style="5" customWidth="1"/>
    <col min="12" max="12" width="1.125" style="5" customWidth="1"/>
    <col min="13" max="16384" width="9" style="5" hidden="1"/>
  </cols>
  <sheetData>
    <row r="1" spans="1:12" x14ac:dyDescent="0.2">
      <c r="A1" s="4"/>
      <c r="B1" s="4"/>
      <c r="C1" s="4"/>
      <c r="D1" s="4"/>
      <c r="E1" s="4"/>
      <c r="F1" s="4"/>
      <c r="G1" s="4"/>
      <c r="H1" s="4"/>
      <c r="I1" s="4"/>
      <c r="J1" s="4"/>
      <c r="K1" s="4"/>
      <c r="L1" s="4"/>
    </row>
    <row r="2" spans="1:12" x14ac:dyDescent="0.2">
      <c r="A2" s="4"/>
      <c r="B2" s="4"/>
      <c r="C2" s="4"/>
      <c r="D2" s="4"/>
      <c r="E2" s="4"/>
      <c r="F2" s="4"/>
      <c r="G2" s="4"/>
      <c r="H2" s="4"/>
      <c r="I2" s="4"/>
      <c r="J2" s="4"/>
      <c r="K2" s="4"/>
      <c r="L2" s="4"/>
    </row>
    <row r="3" spans="1:12" x14ac:dyDescent="0.2">
      <c r="A3" s="4"/>
      <c r="B3" s="4"/>
      <c r="C3" s="4"/>
      <c r="D3" s="4"/>
      <c r="E3" s="4"/>
      <c r="F3" s="4"/>
      <c r="G3" s="4"/>
      <c r="H3" s="4"/>
      <c r="I3" s="4"/>
      <c r="J3" s="4"/>
      <c r="K3" s="4"/>
      <c r="L3" s="4"/>
    </row>
    <row r="4" spans="1:12" x14ac:dyDescent="0.2">
      <c r="A4" s="4"/>
      <c r="B4" s="4"/>
      <c r="C4" s="4"/>
      <c r="D4" s="4"/>
      <c r="E4" s="4"/>
      <c r="F4" s="4"/>
      <c r="G4" s="4"/>
      <c r="H4" s="4"/>
      <c r="I4" s="4"/>
      <c r="J4" s="4"/>
      <c r="K4" s="4"/>
      <c r="L4" s="4"/>
    </row>
    <row r="5" spans="1:12" x14ac:dyDescent="0.2">
      <c r="A5" s="6"/>
      <c r="B5" s="6"/>
      <c r="C5" s="6"/>
      <c r="D5" s="6"/>
      <c r="E5" s="6"/>
      <c r="F5" s="6"/>
      <c r="G5" s="6"/>
      <c r="H5" s="6"/>
      <c r="I5" s="6"/>
      <c r="J5" s="6"/>
      <c r="K5" s="6"/>
      <c r="L5" s="6"/>
    </row>
    <row r="6" spans="1:12" x14ac:dyDescent="0.2">
      <c r="A6" s="7"/>
      <c r="B6" s="7"/>
      <c r="C6" s="7"/>
      <c r="D6" s="7"/>
      <c r="E6" s="7"/>
      <c r="F6" s="7"/>
      <c r="G6" s="7"/>
      <c r="H6" s="7"/>
      <c r="I6" s="7"/>
      <c r="J6" s="7"/>
      <c r="K6" s="7"/>
      <c r="L6" s="7"/>
    </row>
    <row r="7" spans="1:12" x14ac:dyDescent="0.2">
      <c r="A7" s="8"/>
      <c r="B7" s="8"/>
      <c r="C7" s="9" t="s">
        <v>1719</v>
      </c>
      <c r="D7" s="48" t="s">
        <v>1832</v>
      </c>
      <c r="E7" s="48"/>
      <c r="F7" s="48"/>
      <c r="G7" s="48"/>
      <c r="H7" s="48"/>
      <c r="I7" s="48"/>
      <c r="J7" s="48"/>
      <c r="K7" s="8"/>
      <c r="L7" s="8"/>
    </row>
    <row r="8" spans="1:12" x14ac:dyDescent="0.2">
      <c r="A8" s="10"/>
      <c r="B8" s="10"/>
      <c r="C8" s="10"/>
      <c r="D8" s="10"/>
      <c r="E8" s="10"/>
      <c r="F8" s="10"/>
      <c r="G8" s="10"/>
      <c r="H8" s="10"/>
      <c r="I8" s="10"/>
      <c r="J8" s="10"/>
      <c r="K8" s="10"/>
      <c r="L8" s="10"/>
    </row>
    <row r="9" spans="1:12" x14ac:dyDescent="0.2">
      <c r="A9" s="11"/>
      <c r="B9" s="11"/>
      <c r="C9" s="12" t="s">
        <v>1720</v>
      </c>
      <c r="D9" s="11"/>
      <c r="E9" s="48" t="s">
        <v>1722</v>
      </c>
      <c r="F9" s="48"/>
      <c r="G9" s="48"/>
      <c r="H9" s="48"/>
      <c r="I9" s="48"/>
      <c r="J9" s="11"/>
      <c r="K9" s="11"/>
      <c r="L9" s="11"/>
    </row>
    <row r="10" spans="1:12" ht="15" thickBot="1" x14ac:dyDescent="0.25">
      <c r="A10" s="13"/>
      <c r="B10" s="13"/>
      <c r="C10" s="13"/>
      <c r="D10" s="13"/>
      <c r="E10" s="13"/>
      <c r="F10" s="13"/>
      <c r="G10" s="13"/>
      <c r="H10" s="13"/>
      <c r="I10" s="13"/>
      <c r="J10" s="13"/>
      <c r="K10" s="13"/>
      <c r="L10" s="13"/>
    </row>
    <row r="11" spans="1:12" ht="18" customHeight="1" x14ac:dyDescent="0.2">
      <c r="A11" s="14"/>
      <c r="B11" s="15" t="s">
        <v>1721</v>
      </c>
      <c r="C11" s="49" t="e">
        <f>IF($E$9="单选题",VLOOKUP("*"&amp;IF(ISNUMBER(FIND(" ）",$D$7)),TRIM(MID($D$7,FIND(" ）",$D$7),100)),TRIM($D$7))&amp;"*",单选题!$A:$F,1,FALSE),
IF($E$9="多选题",VLOOKUP("*"&amp;IF(ISNUMBER(FIND(" ）",$D$7)),TRIM(MID($D$7,FIND(" ）",$D$7),100)),TRIM($D$7))&amp;"*",多选题!$A:$G,1,FALSE),
IF($E$9="判断题",VLOOKUP("*"&amp;IF(ISNUMBER(FIND(" ）",$D$7)),TRIM(MID($D$7,FIND(" ）",$D$7),100)),TRIM($D$7))&amp;"*",判断题!$A:$D,1,FALSE),"无效题"
)))</f>
        <v>#N/A</v>
      </c>
      <c r="D11" s="50"/>
      <c r="E11" s="50"/>
      <c r="F11" s="50"/>
      <c r="G11" s="50"/>
      <c r="H11" s="50"/>
      <c r="I11" s="50"/>
      <c r="J11" s="50"/>
      <c r="K11" s="51"/>
      <c r="L11" s="14"/>
    </row>
    <row r="12" spans="1:12" ht="18" customHeight="1" x14ac:dyDescent="0.2">
      <c r="A12" s="16"/>
      <c r="B12" s="17"/>
      <c r="C12" s="52"/>
      <c r="D12" s="53"/>
      <c r="E12" s="53"/>
      <c r="F12" s="53"/>
      <c r="G12" s="53"/>
      <c r="H12" s="53"/>
      <c r="I12" s="53"/>
      <c r="J12" s="53"/>
      <c r="K12" s="54"/>
      <c r="L12" s="16"/>
    </row>
    <row r="13" spans="1:12" s="23" customFormat="1" ht="11.25" x14ac:dyDescent="0.2">
      <c r="A13" s="18"/>
      <c r="B13" s="19" t="s">
        <v>1723</v>
      </c>
      <c r="C13" s="20" t="e">
        <f>SUBSTITUTE(IF($E$9="单选题",VLOOKUP($C$11,单选题!$A:$F,2,FALSE),
IF($E$9="多选题",VLOOKUP($C$11,多选题!$A:$G,2,FALSE),
IF($E$9="判断题",VLOOKUP($C$11,判断题!$A:$D,2,FALSE),"无效题"
))),"A、","")</f>
        <v>#N/A</v>
      </c>
      <c r="D13" s="21" t="s">
        <v>1724</v>
      </c>
      <c r="E13" s="20" t="e">
        <f>SUBSTITUTE(IF($E$9="单选题",VLOOKUP($C$11,单选题!$A:$F,3,FALSE),
IF($E$9="多选题",VLOOKUP($C$11,多选题!$A:$G,3,FALSE),
IF($E$9="判断题",VLOOKUP($C$11,判断题!$A:$D,3,FALSE),"无效题"
))),"B、","")</f>
        <v>#N/A</v>
      </c>
      <c r="F13" s="21" t="str">
        <f>IF(OR($E$9="单选题",$E$9="多选题"),"C、","")</f>
        <v>C、</v>
      </c>
      <c r="G13" s="20" t="e">
        <f>SUBSTITUTE(IF($E$9="单选题",VLOOKUP($C$11,单选题!$A:$F,4,FALSE),
IF($E$9="多选题",VLOOKUP($C$11,多选题!$A:$G,4,FALSE),
IF($E$9="判断题","","无效题"
))),"C、","")</f>
        <v>#N/A</v>
      </c>
      <c r="H13" s="21" t="str">
        <f>IF(OR($E$9="单选题",$E$9="多选题"),"D、","")</f>
        <v>D、</v>
      </c>
      <c r="I13" s="20" t="e">
        <f>SUBSTITUTE(IF($E$9="单选题",VLOOKUP($C$11,单选题!$A:$F,5,FALSE),
IF($E$9="多选题",VLOOKUP($C$11,多选题!$A:$G,5,FALSE),
IF($E$9="判断题","","无效题"
))),"D、","")</f>
        <v>#N/A</v>
      </c>
      <c r="J13" s="21" t="str">
        <f>IF(OR($E$9="多选题"),"E、","")</f>
        <v/>
      </c>
      <c r="K13" s="22" t="str">
        <f>SUBSTITUTE(IF($E$9="单选题","",
IF($E$9="多选题",VLOOKUP($C$11,多选题!$A:$G,6,FALSE),
IF($E$9="判断题","","无效题"
))),"E、","")</f>
        <v/>
      </c>
      <c r="L13" s="18"/>
    </row>
    <row r="14" spans="1:12" ht="14.25" customHeight="1" x14ac:dyDescent="0.2">
      <c r="A14" s="24"/>
      <c r="B14" s="17"/>
      <c r="C14" s="55" t="e">
        <f>SUBSTITUTE(IF($E$9="单选题",VLOOKUP($C$11,单选题!$A:$F,6,FALSE),
IF($E$9="多选题",VLOOKUP($C$11,多选题!$A:$G,7,FALSE),
IF($E$9="判断题",SUBSTITUTE(SUBSTITUTE(VLOOKUP($C$11,判断题!$A:$D,4,FALSE),"A","正确"),"B","错误"),"无效题"
))),"正确答案","答案")</f>
        <v>#N/A</v>
      </c>
      <c r="D14" s="55"/>
      <c r="E14" s="55"/>
      <c r="F14" s="55"/>
      <c r="G14" s="55"/>
      <c r="H14" s="55"/>
      <c r="I14" s="55"/>
      <c r="J14" s="55"/>
      <c r="K14" s="25"/>
      <c r="L14" s="24"/>
    </row>
    <row r="15" spans="1:12" ht="14.25" customHeight="1" x14ac:dyDescent="0.2">
      <c r="A15" s="26"/>
      <c r="B15" s="17"/>
      <c r="C15" s="55"/>
      <c r="D15" s="55"/>
      <c r="E15" s="55"/>
      <c r="F15" s="55"/>
      <c r="G15" s="55"/>
      <c r="H15" s="55"/>
      <c r="I15" s="55"/>
      <c r="J15" s="55"/>
      <c r="K15" s="25"/>
      <c r="L15" s="26"/>
    </row>
    <row r="16" spans="1:12" ht="14.25" customHeight="1" x14ac:dyDescent="0.2">
      <c r="A16" s="27"/>
      <c r="B16" s="17"/>
      <c r="C16" s="55"/>
      <c r="D16" s="55"/>
      <c r="E16" s="55"/>
      <c r="F16" s="55"/>
      <c r="G16" s="55"/>
      <c r="H16" s="55"/>
      <c r="I16" s="55"/>
      <c r="J16" s="55"/>
      <c r="K16" s="25"/>
      <c r="L16" s="27"/>
    </row>
    <row r="17" spans="1:12" ht="14.25" customHeight="1" thickBot="1" x14ac:dyDescent="0.25">
      <c r="A17" s="28"/>
      <c r="B17" s="29"/>
      <c r="C17" s="56"/>
      <c r="D17" s="56"/>
      <c r="E17" s="56"/>
      <c r="F17" s="56"/>
      <c r="G17" s="56"/>
      <c r="H17" s="56"/>
      <c r="I17" s="56"/>
      <c r="J17" s="56"/>
      <c r="K17" s="30"/>
      <c r="L17" s="28"/>
    </row>
    <row r="18" spans="1:12" x14ac:dyDescent="0.2">
      <c r="A18" s="31"/>
      <c r="B18" s="31"/>
      <c r="C18" s="31"/>
      <c r="D18" s="31"/>
      <c r="E18" s="31"/>
      <c r="F18" s="31"/>
      <c r="G18" s="31"/>
      <c r="H18" s="31"/>
      <c r="I18" s="31"/>
      <c r="J18" s="31"/>
      <c r="K18" s="31"/>
      <c r="L18" s="31"/>
    </row>
    <row r="19" spans="1:12" x14ac:dyDescent="0.2">
      <c r="A19" s="32"/>
      <c r="B19" s="32"/>
      <c r="C19" s="32"/>
      <c r="D19" s="32"/>
      <c r="E19" s="32"/>
      <c r="F19" s="32"/>
      <c r="G19" s="32"/>
      <c r="H19" s="32"/>
      <c r="I19" s="32"/>
      <c r="J19" s="32"/>
      <c r="K19" s="32"/>
      <c r="L19" s="32"/>
    </row>
    <row r="20" spans="1:12" x14ac:dyDescent="0.2">
      <c r="A20" s="33"/>
      <c r="B20" s="33"/>
      <c r="C20" s="33"/>
      <c r="D20" s="33"/>
      <c r="E20" s="33"/>
      <c r="F20" s="33"/>
      <c r="G20" s="33"/>
      <c r="H20" s="33"/>
      <c r="I20" s="33"/>
      <c r="J20" s="33"/>
      <c r="K20" s="33"/>
      <c r="L20" s="33"/>
    </row>
    <row r="21" spans="1:12" x14ac:dyDescent="0.2">
      <c r="A21" s="34"/>
      <c r="B21" s="34"/>
      <c r="C21" s="34"/>
      <c r="D21" s="34"/>
      <c r="E21" s="34"/>
      <c r="F21" s="34"/>
      <c r="G21" s="34"/>
      <c r="H21" s="34"/>
      <c r="I21" s="34"/>
      <c r="J21" s="34"/>
      <c r="K21" s="34"/>
      <c r="L21" s="34"/>
    </row>
    <row r="22" spans="1:12" x14ac:dyDescent="0.2">
      <c r="A22" s="35"/>
      <c r="B22" s="35"/>
      <c r="C22" s="35"/>
      <c r="D22" s="35"/>
      <c r="E22" s="35"/>
      <c r="F22" s="35"/>
      <c r="G22" s="35"/>
      <c r="H22" s="35"/>
      <c r="I22" s="35"/>
      <c r="J22" s="35"/>
      <c r="K22" s="35"/>
      <c r="L22" s="35"/>
    </row>
    <row r="23" spans="1:12" x14ac:dyDescent="0.2">
      <c r="A23" s="36"/>
      <c r="B23" s="57"/>
      <c r="C23" s="57"/>
      <c r="D23" s="57"/>
      <c r="E23" s="57"/>
      <c r="F23" s="57"/>
      <c r="G23" s="57"/>
      <c r="H23" s="57"/>
      <c r="I23" s="57"/>
      <c r="J23" s="57"/>
      <c r="K23" s="57"/>
      <c r="L23" s="36"/>
    </row>
    <row r="24" spans="1:12" x14ac:dyDescent="0.2">
      <c r="A24" s="37"/>
      <c r="B24" s="37"/>
      <c r="C24" s="37"/>
      <c r="D24" s="37"/>
      <c r="E24" s="37"/>
      <c r="F24" s="37"/>
      <c r="G24" s="37"/>
      <c r="H24" s="37"/>
      <c r="I24" s="37"/>
      <c r="J24" s="37"/>
      <c r="K24" s="37"/>
      <c r="L24" s="37"/>
    </row>
  </sheetData>
  <protectedRanges>
    <protectedRange sqref="D7:J7 E9:I9" name="区域1"/>
  </protectedRanges>
  <mergeCells count="5">
    <mergeCell ref="E9:I9"/>
    <mergeCell ref="C11:K12"/>
    <mergeCell ref="C14:J17"/>
    <mergeCell ref="D7:J7"/>
    <mergeCell ref="B23:K23"/>
  </mergeCells>
  <phoneticPr fontId="1" type="noConversion"/>
  <conditionalFormatting sqref="C14:J17">
    <cfRule type="containsText" dxfId="201" priority="1" operator="containsText" text="错误">
      <formula>NOT(ISERROR(SEARCH("错误",C14)))</formula>
    </cfRule>
    <cfRule type="containsText" dxfId="200" priority="2" operator="containsText" text="正确">
      <formula>NOT(ISERROR(SEARCH("正确",C14)))</formula>
    </cfRule>
  </conditionalFormatting>
  <dataValidations count="1">
    <dataValidation type="list" allowBlank="1" showInputMessage="1" showErrorMessage="1" sqref="E9" xr:uid="{2C94D475-5E86-4051-8433-D78BEC3BAFFD}">
      <formula1>"单选题,多选题,判断题"</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495-DD7F-449F-97DA-AB90C50D57F9}">
  <dimension ref="A1:T93"/>
  <sheetViews>
    <sheetView zoomScale="85" zoomScaleNormal="85" workbookViewId="0">
      <selection activeCell="T2" sqref="S2:T2"/>
    </sheetView>
  </sheetViews>
  <sheetFormatPr defaultRowHeight="14.25" x14ac:dyDescent="0.2"/>
  <cols>
    <col min="1" max="1" width="27.375" style="2" customWidth="1"/>
    <col min="2" max="5" width="9" style="2"/>
    <col min="6" max="6" width="11.375" style="3" customWidth="1"/>
    <col min="7" max="16384" width="9" style="1"/>
  </cols>
  <sheetData>
    <row r="1" spans="1:20" ht="256.5" x14ac:dyDescent="0.2">
      <c r="A1" s="2" t="s">
        <v>2995</v>
      </c>
      <c r="B1" s="2" t="s">
        <v>1833</v>
      </c>
      <c r="C1" s="2" t="s">
        <v>1834</v>
      </c>
      <c r="D1" s="2" t="s">
        <v>1835</v>
      </c>
      <c r="E1" s="2" t="s">
        <v>1836</v>
      </c>
      <c r="F1" s="3" t="s">
        <v>43</v>
      </c>
      <c r="T1" s="1" t="str">
        <f>SUBSTITUTE(SUBSTITUTE(SUBSTITUTE(CLEAN(TRIM(MID($A1,FIND("、",$A1)+1,LEN($A1))))," ",""),"（",""),"）","")</f>
        <v>是指在社会生产、流通、消费的各个领域,通过采取综合性措施,提高资源利用效率,以最少的资源消耗获得最大的经济和社会收益,保障经济社会可持续发展的经济形态</v>
      </c>
    </row>
    <row r="2" spans="1:20" ht="156.75" x14ac:dyDescent="0.2">
      <c r="A2" s="2" t="s">
        <v>2996</v>
      </c>
      <c r="B2" s="2" t="s">
        <v>1837</v>
      </c>
      <c r="C2" s="2" t="s">
        <v>1838</v>
      </c>
      <c r="D2" s="2" t="s">
        <v>1839</v>
      </c>
      <c r="E2" s="2" t="s">
        <v>1840</v>
      </c>
      <c r="F2" s="3" t="s">
        <v>43</v>
      </c>
      <c r="T2" s="1" t="str">
        <f t="shared" ref="T2:T65" si="0">SUBSTITUTE(SUBSTITUTE(SUBSTITUTE(CLEAN(TRIM(MID($A2,FIND("、",$A2)+1,LEN($A2))))," ",""),"（",""),"）","")</f>
        <v>受到留党察看处分的党员，恢复党员权利后二年内，不得在党内担任和向党外组织推荐担任的职务。</v>
      </c>
    </row>
    <row r="3" spans="1:20" ht="313.5" x14ac:dyDescent="0.2">
      <c r="A3" s="2" t="s">
        <v>2997</v>
      </c>
      <c r="B3" s="2" t="s">
        <v>1841</v>
      </c>
      <c r="C3" s="2" t="s">
        <v>1842</v>
      </c>
      <c r="D3" s="2" t="s">
        <v>1843</v>
      </c>
      <c r="E3" s="2" t="s">
        <v>1844</v>
      </c>
      <c r="F3" s="3" t="s">
        <v>43</v>
      </c>
      <c r="T3" s="1" t="str">
        <f t="shared" si="0"/>
        <v>某党员干部占用公物达六个月，应给予警告处分，但同时该党员又违反规定从事营利活动，情节严重，应给予开除党籍处分，依据《中国共产党纪律处分条例》有关规定，对于该同志的处分应该是。</v>
      </c>
    </row>
    <row r="4" spans="1:20" ht="71.25" x14ac:dyDescent="0.2">
      <c r="A4" s="2" t="s">
        <v>2998</v>
      </c>
      <c r="B4" s="2" t="s">
        <v>807</v>
      </c>
      <c r="C4" s="2" t="s">
        <v>1845</v>
      </c>
      <c r="D4" s="2" t="s">
        <v>1846</v>
      </c>
      <c r="E4" s="2" t="s">
        <v>1847</v>
      </c>
      <c r="F4" s="3" t="s">
        <v>49</v>
      </c>
      <c r="T4" s="1" t="str">
        <f t="shared" si="0"/>
        <v>对发展对象入党前培训的时间应不少于学时。</v>
      </c>
    </row>
    <row r="5" spans="1:20" ht="57" x14ac:dyDescent="0.2">
      <c r="A5" s="2" t="s">
        <v>2999</v>
      </c>
      <c r="B5" s="2" t="s">
        <v>1848</v>
      </c>
      <c r="C5" s="2" t="s">
        <v>1849</v>
      </c>
      <c r="D5" s="2" t="s">
        <v>1850</v>
      </c>
      <c r="E5" s="2" t="s">
        <v>1851</v>
      </c>
      <c r="F5" s="3" t="s">
        <v>13</v>
      </c>
      <c r="T5" s="1" t="str">
        <f t="shared" si="0"/>
        <v>中国共产党的最大政治优势是</v>
      </c>
    </row>
    <row r="6" spans="1:20" ht="42.75" x14ac:dyDescent="0.2">
      <c r="A6" s="2" t="s">
        <v>3000</v>
      </c>
      <c r="B6" s="2" t="s">
        <v>1852</v>
      </c>
      <c r="C6" s="2" t="s">
        <v>1853</v>
      </c>
      <c r="D6" s="2" t="s">
        <v>1854</v>
      </c>
      <c r="E6" s="2" t="s">
        <v>1855</v>
      </c>
      <c r="F6" s="3" t="s">
        <v>43</v>
      </c>
      <c r="T6" s="1" t="str">
        <f t="shared" si="0"/>
        <v>我们党执政后的最大危险是</v>
      </c>
    </row>
    <row r="7" spans="1:20" ht="142.5" x14ac:dyDescent="0.2">
      <c r="A7" s="2" t="s">
        <v>3001</v>
      </c>
      <c r="B7" s="2" t="s">
        <v>1856</v>
      </c>
      <c r="C7" s="2" t="s">
        <v>1857</v>
      </c>
      <c r="D7" s="2" t="s">
        <v>1858</v>
      </c>
      <c r="E7" s="2" t="s">
        <v>1859</v>
      </c>
      <c r="F7" s="3" t="s">
        <v>13</v>
      </c>
      <c r="T7" s="1" t="str">
        <f t="shared" si="0"/>
        <v>党的群众路线是</v>
      </c>
    </row>
    <row r="8" spans="1:20" ht="85.5" x14ac:dyDescent="0.2">
      <c r="A8" s="2" t="s">
        <v>3002</v>
      </c>
      <c r="B8" s="2" t="s">
        <v>1860</v>
      </c>
      <c r="C8" s="2" t="s">
        <v>1861</v>
      </c>
      <c r="D8" s="2" t="s">
        <v>1862</v>
      </c>
      <c r="E8" s="2" t="s">
        <v>1863</v>
      </c>
      <c r="F8" s="3" t="s">
        <v>49</v>
      </c>
      <c r="T8" s="1" t="str">
        <f t="shared" si="0"/>
        <v>新形势下推进党风廉政建设和反腐败斗争的可靠保证是</v>
      </c>
    </row>
    <row r="9" spans="1:20" ht="57" x14ac:dyDescent="0.2">
      <c r="A9" s="2" t="s">
        <v>3003</v>
      </c>
      <c r="B9" s="2" t="s">
        <v>1864</v>
      </c>
      <c r="C9" s="2" t="s">
        <v>1865</v>
      </c>
      <c r="D9" s="2" t="s">
        <v>1866</v>
      </c>
      <c r="E9" s="2" t="s">
        <v>1867</v>
      </c>
      <c r="F9" s="3" t="s">
        <v>43</v>
      </c>
      <c r="T9" s="1" t="str">
        <f t="shared" si="0"/>
        <v>党的最高理想和最终目标是实现</v>
      </c>
    </row>
    <row r="10" spans="1:20" ht="242.25" x14ac:dyDescent="0.2">
      <c r="A10" s="2" t="s">
        <v>3004</v>
      </c>
      <c r="B10" s="2" t="s">
        <v>1868</v>
      </c>
      <c r="C10" s="2" t="s">
        <v>1869</v>
      </c>
      <c r="D10" s="2" t="s">
        <v>1870</v>
      </c>
      <c r="E10" s="2" t="s">
        <v>1871</v>
      </c>
      <c r="F10" s="3" t="s">
        <v>49</v>
      </c>
      <c r="T10" s="1" t="str">
        <f t="shared" si="0"/>
        <v>党章总纲指出,毛泽东思想是马克思列宁主义在中国的运用和发展,是被实践证明了的关于中国的正确的理论原则和经验总结,是中国共产党集体智慧的结晶</v>
      </c>
    </row>
    <row r="11" spans="1:20" ht="57" x14ac:dyDescent="0.2">
      <c r="A11" s="2" t="s">
        <v>3005</v>
      </c>
      <c r="B11" s="2" t="s">
        <v>1872</v>
      </c>
      <c r="C11" s="2" t="s">
        <v>1873</v>
      </c>
      <c r="D11" s="2" t="s">
        <v>1874</v>
      </c>
      <c r="E11" s="2" t="s">
        <v>1875</v>
      </c>
      <c r="F11" s="3" t="s">
        <v>43</v>
      </c>
      <c r="T11" s="1" t="str">
        <f t="shared" si="0"/>
        <v>建设中国特色社会主义,总布局是</v>
      </c>
    </row>
    <row r="12" spans="1:20" ht="85.5" x14ac:dyDescent="0.2">
      <c r="A12" s="2" t="s">
        <v>3006</v>
      </c>
      <c r="B12" s="2" t="s">
        <v>1876</v>
      </c>
      <c r="C12" s="2" t="s">
        <v>1877</v>
      </c>
      <c r="D12" s="2" t="s">
        <v>1878</v>
      </c>
      <c r="E12" s="2" t="s">
        <v>1879</v>
      </c>
      <c r="F12" s="3" t="s">
        <v>13</v>
      </c>
      <c r="T12" s="1" t="str">
        <f t="shared" si="0"/>
        <v>以经济建设为中心的党的基本路线是在指导下形成的</v>
      </c>
    </row>
    <row r="13" spans="1:20" ht="199.5" x14ac:dyDescent="0.2">
      <c r="A13" s="2" t="s">
        <v>3007</v>
      </c>
      <c r="B13" s="2" t="s">
        <v>1880</v>
      </c>
      <c r="C13" s="2" t="s">
        <v>1881</v>
      </c>
      <c r="D13" s="2" t="s">
        <v>1882</v>
      </c>
      <c r="E13" s="2" t="s">
        <v>1883</v>
      </c>
      <c r="F13" s="3" t="s">
        <v>13</v>
      </c>
      <c r="T13" s="1" t="str">
        <f t="shared" si="0"/>
        <v>我们一定要毫不动摇坚持、与时俱进发展中国特色社会主义,不断丰富中国特色社会主义的实践特色、理论特色、民族特色、</v>
      </c>
    </row>
    <row r="14" spans="1:20" ht="57" x14ac:dyDescent="0.2">
      <c r="A14" s="2" t="s">
        <v>3008</v>
      </c>
      <c r="B14" s="2" t="s">
        <v>1884</v>
      </c>
      <c r="C14" s="2" t="s">
        <v>1885</v>
      </c>
      <c r="D14" s="2" t="s">
        <v>1886</v>
      </c>
      <c r="E14" s="2" t="s">
        <v>1887</v>
      </c>
      <c r="F14" s="3" t="s">
        <v>13</v>
      </c>
      <c r="T14" s="1" t="str">
        <f t="shared" si="0"/>
        <v>党员的党龄，从()之日算起。</v>
      </c>
    </row>
    <row r="15" spans="1:20" ht="57" x14ac:dyDescent="0.2">
      <c r="A15" s="2" t="s">
        <v>3009</v>
      </c>
      <c r="B15" s="2" t="s">
        <v>1888</v>
      </c>
      <c r="C15" s="2" t="s">
        <v>1889</v>
      </c>
      <c r="D15" s="2" t="s">
        <v>1890</v>
      </c>
      <c r="E15" s="2" t="s">
        <v>1891</v>
      </c>
      <c r="F15" s="3" t="s">
        <v>43</v>
      </c>
      <c r="T15" s="1" t="str">
        <f t="shared" si="0"/>
        <v>下列不属于党的纪律处分的是：。</v>
      </c>
    </row>
    <row r="16" spans="1:20" ht="114" x14ac:dyDescent="0.2">
      <c r="A16" s="2" t="s">
        <v>3010</v>
      </c>
      <c r="B16" s="2" t="s">
        <v>1892</v>
      </c>
      <c r="C16" s="2" t="s">
        <v>1893</v>
      </c>
      <c r="D16" s="2" t="s">
        <v>1894</v>
      </c>
      <c r="E16" s="2" t="s">
        <v>1895</v>
      </c>
      <c r="F16" s="3" t="s">
        <v>7</v>
      </c>
      <c r="T16" s="1" t="str">
        <f t="shared" si="0"/>
        <v>是我国当前社会的主要矛盾。</v>
      </c>
    </row>
    <row r="17" spans="1:20" ht="128.25" x14ac:dyDescent="0.2">
      <c r="A17" s="2" t="s">
        <v>3011</v>
      </c>
      <c r="B17" s="2" t="s">
        <v>1896</v>
      </c>
      <c r="C17" s="2" t="s">
        <v>1897</v>
      </c>
      <c r="D17" s="2" t="s">
        <v>1898</v>
      </c>
      <c r="E17" s="2" t="s">
        <v>1899</v>
      </c>
      <c r="F17" s="3" t="s">
        <v>13</v>
      </c>
      <c r="T17" s="1" t="str">
        <f t="shared" si="0"/>
        <v>预备党员转为正式党员，或延长预备期，或取消预备党员资格，都应当经。</v>
      </c>
    </row>
    <row r="18" spans="1:20" ht="57" x14ac:dyDescent="0.2">
      <c r="A18" s="2" t="s">
        <v>3012</v>
      </c>
      <c r="B18" s="2" t="s">
        <v>1900</v>
      </c>
      <c r="C18" s="2" t="s">
        <v>1901</v>
      </c>
      <c r="D18" s="2" t="s">
        <v>1902</v>
      </c>
      <c r="E18" s="2" t="s">
        <v>1903</v>
      </c>
      <c r="F18" s="3" t="s">
        <v>13</v>
      </c>
      <c r="T18" s="1" t="str">
        <f t="shared" si="0"/>
        <v>是中国特色社会主义的必然选择。</v>
      </c>
    </row>
    <row r="19" spans="1:20" ht="356.25" x14ac:dyDescent="0.2">
      <c r="A19" s="2" t="s">
        <v>3013</v>
      </c>
      <c r="B19" s="2" t="s">
        <v>1904</v>
      </c>
      <c r="C19" s="2" t="s">
        <v>1905</v>
      </c>
      <c r="D19" s="2" t="s">
        <v>1906</v>
      </c>
      <c r="E19" s="2" t="s">
        <v>1907</v>
      </c>
      <c r="F19" s="3" t="s">
        <v>43</v>
      </c>
      <c r="T19" s="1" t="str">
        <f t="shared" si="0"/>
        <v>2013年11月12日，中共十八届三中全会通过的《中共中央关于全面深化改革若干重大问题的决定》指出全会指出，全面深化改革，必须立足于我国长期处于社会主义初级阶段这个最大实际，解决我国所有问题的关键是()。</v>
      </c>
    </row>
    <row r="20" spans="1:20" ht="142.5" x14ac:dyDescent="0.2">
      <c r="A20" s="2" t="s">
        <v>3014</v>
      </c>
      <c r="B20" s="2" t="s">
        <v>1908</v>
      </c>
      <c r="C20" s="2" t="s">
        <v>1909</v>
      </c>
      <c r="D20" s="2" t="s">
        <v>1910</v>
      </c>
      <c r="E20" s="2" t="s">
        <v>1911</v>
      </c>
      <c r="F20" s="3" t="s">
        <v>49</v>
      </c>
      <c r="T20" s="1" t="str">
        <f t="shared" si="0"/>
        <v>党章规定国有企业和集体企业中党的基层组织，发挥作用，围绕企业生产经营开展工作。</v>
      </c>
    </row>
    <row r="21" spans="1:20" ht="199.5" x14ac:dyDescent="0.2">
      <c r="A21" s="2" t="s">
        <v>3015</v>
      </c>
      <c r="B21" s="2" t="s">
        <v>1912</v>
      </c>
      <c r="C21" s="2" t="s">
        <v>1913</v>
      </c>
      <c r="D21" s="2" t="s">
        <v>1914</v>
      </c>
      <c r="E21" s="2" t="s">
        <v>1915</v>
      </c>
      <c r="F21" s="3" t="s">
        <v>49</v>
      </c>
      <c r="T21" s="1" t="str">
        <f t="shared" si="0"/>
        <v>把工人、农民、军人、知识分子以外的其他社会阶层中的先进分子吸收到党内来，有利于增强党的阶级基础，扩大党的(  )。</v>
      </c>
    </row>
    <row r="22" spans="1:20" ht="114" x14ac:dyDescent="0.2">
      <c r="A22" s="2" t="s">
        <v>3016</v>
      </c>
      <c r="B22" s="2" t="s">
        <v>1916</v>
      </c>
      <c r="C22" s="2" t="s">
        <v>1917</v>
      </c>
      <c r="D22" s="2" t="s">
        <v>1918</v>
      </c>
      <c r="E22" s="2" t="s">
        <v>1919</v>
      </c>
      <c r="F22" s="3" t="s">
        <v>13</v>
      </c>
      <c r="T22" s="1" t="str">
        <f t="shared" si="0"/>
        <v>以第二次国共合作为基础的抗日民族统一战线正式形成的标志是 。</v>
      </c>
    </row>
    <row r="23" spans="1:20" ht="114" x14ac:dyDescent="0.2">
      <c r="A23" s="2" t="s">
        <v>3017</v>
      </c>
      <c r="B23" s="2" t="s">
        <v>1920</v>
      </c>
      <c r="C23" s="2" t="s">
        <v>1921</v>
      </c>
      <c r="D23" s="2" t="s">
        <v>1922</v>
      </c>
      <c r="E23" s="2" t="s">
        <v>1923</v>
      </c>
      <c r="F23" s="3" t="s">
        <v>13</v>
      </c>
      <c r="T23" s="1" t="str">
        <f t="shared" si="0"/>
        <v>中国共产党第全国代表大会系统论述了社会主义初级节点的理论。</v>
      </c>
    </row>
    <row r="24" spans="1:20" ht="114" x14ac:dyDescent="0.2">
      <c r="A24" s="2" t="s">
        <v>3018</v>
      </c>
      <c r="B24" s="2" t="s">
        <v>1924</v>
      </c>
      <c r="C24" s="2" t="s">
        <v>1925</v>
      </c>
      <c r="D24" s="2" t="s">
        <v>1926</v>
      </c>
      <c r="E24" s="2" t="s">
        <v>1927</v>
      </c>
      <c r="F24" s="3" t="s">
        <v>43</v>
      </c>
      <c r="T24" s="1" t="str">
        <f t="shared" si="0"/>
        <v>我国社会主义初级阶段至少要经历一百年时间，这一百年是指 。</v>
      </c>
    </row>
    <row r="25" spans="1:20" ht="85.5" x14ac:dyDescent="0.2">
      <c r="A25" s="2" t="s">
        <v>3019</v>
      </c>
      <c r="B25" s="2" t="s">
        <v>1928</v>
      </c>
      <c r="C25" s="2" t="s">
        <v>1929</v>
      </c>
      <c r="D25" s="2" t="s">
        <v>1930</v>
      </c>
      <c r="E25" s="2" t="s">
        <v>1931</v>
      </c>
      <c r="F25" s="3" t="s">
        <v>7</v>
      </c>
      <c r="T25" s="1" t="str">
        <f t="shared" si="0"/>
        <v>坚持一个中国原则，是两岸关系和平发展的。</v>
      </c>
    </row>
    <row r="26" spans="1:20" ht="85.5" x14ac:dyDescent="0.2">
      <c r="A26" s="2" t="s">
        <v>3020</v>
      </c>
      <c r="B26" s="2" t="s">
        <v>1932</v>
      </c>
      <c r="C26" s="2" t="s">
        <v>1933</v>
      </c>
      <c r="D26" s="2" t="s">
        <v>1934</v>
      </c>
      <c r="E26" s="2" t="s">
        <v>1935</v>
      </c>
      <c r="F26" s="3" t="s">
        <v>7</v>
      </c>
      <c r="T26" s="1" t="str">
        <f t="shared" si="0"/>
        <v>深入贯彻落实科学发展观，要求我们始终坚持 。</v>
      </c>
    </row>
    <row r="27" spans="1:20" ht="42.75" x14ac:dyDescent="0.2">
      <c r="A27" s="2" t="s">
        <v>3021</v>
      </c>
      <c r="B27" s="2" t="s">
        <v>1936</v>
      </c>
      <c r="C27" s="2" t="s">
        <v>1937</v>
      </c>
      <c r="D27" s="2" t="s">
        <v>1938</v>
      </c>
      <c r="E27" s="2" t="s">
        <v>1939</v>
      </c>
      <c r="F27" s="3" t="s">
        <v>43</v>
      </c>
      <c r="T27" s="1" t="str">
        <f t="shared" si="0"/>
        <v>是争取入党的首要问题。</v>
      </c>
    </row>
    <row r="28" spans="1:20" ht="85.5" x14ac:dyDescent="0.2">
      <c r="A28" s="2" t="s">
        <v>3022</v>
      </c>
      <c r="B28" s="2" t="s">
        <v>1940</v>
      </c>
      <c r="C28" s="2" t="s">
        <v>1941</v>
      </c>
      <c r="D28" s="2" t="s">
        <v>1942</v>
      </c>
      <c r="E28" s="2" t="s">
        <v>1943</v>
      </c>
      <c r="F28" s="3" t="s">
        <v>13</v>
      </c>
      <c r="T28" s="1" t="str">
        <f t="shared" si="0"/>
        <v>党章规定，是唯一而正确的入党动机。</v>
      </c>
    </row>
    <row r="29" spans="1:20" ht="28.5" x14ac:dyDescent="0.2">
      <c r="A29" s="2" t="s">
        <v>3023</v>
      </c>
      <c r="B29" s="2" t="s">
        <v>1944</v>
      </c>
      <c r="C29" s="2" t="s">
        <v>1945</v>
      </c>
      <c r="D29" s="2" t="s">
        <v>1946</v>
      </c>
      <c r="E29" s="2" t="s">
        <v>1947</v>
      </c>
      <c r="F29" s="3" t="s">
        <v>49</v>
      </c>
      <c r="T29" s="1" t="str">
        <f t="shared" si="0"/>
        <v>是民生之本。</v>
      </c>
    </row>
    <row r="30" spans="1:20" ht="99.75" x14ac:dyDescent="0.2">
      <c r="A30" s="2" t="s">
        <v>3024</v>
      </c>
      <c r="B30" s="2" t="s">
        <v>1948</v>
      </c>
      <c r="C30" s="2" t="s">
        <v>1949</v>
      </c>
      <c r="D30" s="2" t="s">
        <v>1950</v>
      </c>
      <c r="E30" s="2" t="s">
        <v>1951</v>
      </c>
      <c r="F30" s="3" t="s">
        <v>43</v>
      </c>
      <c r="T30" s="1" t="str">
        <f t="shared" si="0"/>
        <v>党的纪律处分有：警告、严重警告、()、留党察看、开除党籍。</v>
      </c>
    </row>
    <row r="31" spans="1:20" ht="156.75" x14ac:dyDescent="0.2">
      <c r="A31" s="2" t="s">
        <v>3025</v>
      </c>
      <c r="B31" s="2" t="s">
        <v>1952</v>
      </c>
      <c r="C31" s="2" t="s">
        <v>1953</v>
      </c>
      <c r="D31" s="2" t="s">
        <v>1954</v>
      </c>
      <c r="E31" s="2" t="s">
        <v>1955</v>
      </c>
      <c r="F31" s="3" t="s">
        <v>49</v>
      </c>
      <c r="T31" s="1" t="str">
        <f t="shared" si="0"/>
        <v>已掌握涉嫌违纪党员一些违纪事实及证据，下列哪种情形不得使用“两规”措施进行深入调查？</v>
      </c>
    </row>
    <row r="32" spans="1:20" ht="156.75" x14ac:dyDescent="0.2">
      <c r="A32" s="2" t="s">
        <v>3026</v>
      </c>
      <c r="B32" s="2" t="s">
        <v>1956</v>
      </c>
      <c r="C32" s="2" t="s">
        <v>1957</v>
      </c>
      <c r="D32" s="2" t="s">
        <v>1958</v>
      </c>
      <c r="E32" s="2" t="s">
        <v>1959</v>
      </c>
      <c r="F32" s="3" t="s">
        <v>13</v>
      </c>
      <c r="T32" s="1" t="str">
        <f t="shared" si="0"/>
        <v>党纪处分决定作出后，应当在内向受处分党员所在党的基层组织中的全体党员及其本人宣布。</v>
      </c>
    </row>
    <row r="33" spans="1:20" ht="71.25" x14ac:dyDescent="0.2">
      <c r="A33" s="2" t="s">
        <v>3027</v>
      </c>
      <c r="B33" s="2" t="s">
        <v>1960</v>
      </c>
      <c r="C33" s="2" t="s">
        <v>1961</v>
      </c>
      <c r="D33" s="2" t="s">
        <v>1962</v>
      </c>
      <c r="E33" s="2" t="s">
        <v>1963</v>
      </c>
      <c r="F33" s="3" t="s">
        <v>43</v>
      </c>
      <c r="T33" s="1" t="str">
        <f t="shared" si="0"/>
        <v>中国共产党建立的阶级基础是</v>
      </c>
    </row>
    <row r="34" spans="1:20" ht="71.25" x14ac:dyDescent="0.2">
      <c r="A34" s="2" t="s">
        <v>3028</v>
      </c>
      <c r="B34" s="2" t="s">
        <v>1964</v>
      </c>
      <c r="C34" s="2" t="s">
        <v>1965</v>
      </c>
      <c r="D34" s="2" t="s">
        <v>1966</v>
      </c>
      <c r="E34" s="2" t="s">
        <v>1967</v>
      </c>
      <c r="F34" s="3" t="s">
        <v>13</v>
      </c>
      <c r="T34" s="1" t="str">
        <f t="shared" si="0"/>
        <v>党的先进性,归根到底要看党在推动中的作用</v>
      </c>
    </row>
    <row r="35" spans="1:20" ht="199.5" x14ac:dyDescent="0.2">
      <c r="A35" s="2" t="s">
        <v>3029</v>
      </c>
      <c r="B35" s="2" t="s">
        <v>1968</v>
      </c>
      <c r="C35" s="2" t="s">
        <v>1969</v>
      </c>
      <c r="D35" s="2" t="s">
        <v>1970</v>
      </c>
      <c r="E35" s="2" t="s">
        <v>1840</v>
      </c>
      <c r="F35" s="3" t="s">
        <v>49</v>
      </c>
      <c r="T35" s="1" t="str">
        <f t="shared" si="0"/>
        <v>撤销党内职务处分,是指撤销受处分党员由党内选举或者组织任命的党内职务.如果决定撤销其某个职务,则必须撤销其担任的职务.</v>
      </c>
    </row>
    <row r="36" spans="1:20" ht="114" x14ac:dyDescent="0.2">
      <c r="A36" s="2" t="s">
        <v>3030</v>
      </c>
      <c r="B36" s="2" t="s">
        <v>1971</v>
      </c>
      <c r="C36" s="2" t="s">
        <v>1972</v>
      </c>
      <c r="D36" s="2" t="s">
        <v>1973</v>
      </c>
      <c r="E36" s="2" t="s">
        <v>1974</v>
      </c>
      <c r="F36" s="3" t="s">
        <v>49</v>
      </c>
      <c r="T36" s="1" t="str">
        <f t="shared" si="0"/>
        <v>对党员的纪律处分，必须经过讨论决定，报党的基层委员会批准</v>
      </c>
    </row>
    <row r="37" spans="1:20" ht="142.5" x14ac:dyDescent="0.2">
      <c r="A37" s="2" t="s">
        <v>3031</v>
      </c>
      <c r="B37" s="2" t="s">
        <v>1975</v>
      </c>
      <c r="C37" s="2" t="s">
        <v>1976</v>
      </c>
      <c r="D37" s="2" t="s">
        <v>1977</v>
      </c>
      <c r="E37" s="2" t="s">
        <v>1978</v>
      </c>
      <c r="F37" s="3" t="s">
        <v>49</v>
      </c>
      <c r="T37" s="1" t="str">
        <f t="shared" si="0"/>
        <v>根据《中国共产党纪律处分条例》指出，是最根本的党内法规，是管党治党的总规矩</v>
      </c>
    </row>
    <row r="38" spans="1:20" ht="57" x14ac:dyDescent="0.2">
      <c r="A38" s="2" t="s">
        <v>3032</v>
      </c>
      <c r="B38" s="2" t="s">
        <v>1979</v>
      </c>
      <c r="C38" s="2" t="s">
        <v>1980</v>
      </c>
      <c r="D38" s="2" t="s">
        <v>1890</v>
      </c>
      <c r="E38" s="2" t="s">
        <v>1951</v>
      </c>
      <c r="F38" s="3" t="s">
        <v>49</v>
      </c>
      <c r="T38" s="1" t="str">
        <f t="shared" si="0"/>
        <v>对于严重触犯刑律的党员，必须</v>
      </c>
    </row>
    <row r="39" spans="1:20" ht="57" x14ac:dyDescent="0.2">
      <c r="A39" s="2" t="s">
        <v>3033</v>
      </c>
      <c r="B39" s="2" t="s">
        <v>1981</v>
      </c>
      <c r="C39" s="2" t="s">
        <v>1982</v>
      </c>
      <c r="D39" s="2" t="s">
        <v>1983</v>
      </c>
      <c r="E39" s="2" t="s">
        <v>1984</v>
      </c>
      <c r="F39" s="3" t="s">
        <v>13</v>
      </c>
      <c r="T39" s="1" t="str">
        <f t="shared" si="0"/>
        <v>无产阶级的党性的根本要求是</v>
      </c>
    </row>
    <row r="40" spans="1:20" ht="142.5" x14ac:dyDescent="0.2">
      <c r="A40" s="2" t="s">
        <v>3034</v>
      </c>
      <c r="B40" s="2" t="s">
        <v>1985</v>
      </c>
      <c r="C40" s="2" t="s">
        <v>1986</v>
      </c>
      <c r="D40" s="2" t="s">
        <v>1987</v>
      </c>
      <c r="E40" s="2" t="s">
        <v>1988</v>
      </c>
      <c r="F40" s="3" t="s">
        <v>43</v>
      </c>
      <c r="T40" s="1" t="str">
        <f t="shared" si="0"/>
        <v>是一个民族进步的灵魂，是一个国家兴旺发达的不竭动力，也是一个政党永葆生机的源泉</v>
      </c>
    </row>
    <row r="41" spans="1:20" ht="114" x14ac:dyDescent="0.2">
      <c r="A41" s="2" t="s">
        <v>3035</v>
      </c>
      <c r="B41" s="2" t="s">
        <v>1989</v>
      </c>
      <c r="C41" s="2" t="s">
        <v>1990</v>
      </c>
      <c r="D41" s="2" t="s">
        <v>1991</v>
      </c>
      <c r="E41" s="2" t="s">
        <v>1992</v>
      </c>
      <c r="F41" s="3" t="s">
        <v>43</v>
      </c>
      <c r="T41" s="1" t="str">
        <f t="shared" si="0"/>
        <v>坚持就是党的全部理论和工作要体现时代性，把握规律性，富于创造性</v>
      </c>
    </row>
    <row r="42" spans="1:20" ht="128.25" x14ac:dyDescent="0.2">
      <c r="A42" s="2" t="s">
        <v>3036</v>
      </c>
      <c r="B42" s="2" t="s">
        <v>1993</v>
      </c>
      <c r="C42" s="2" t="s">
        <v>1994</v>
      </c>
      <c r="D42" s="2" t="s">
        <v>1850</v>
      </c>
      <c r="E42" s="2" t="s">
        <v>1995</v>
      </c>
      <c r="F42" s="3" t="s">
        <v>43</v>
      </c>
      <c r="T42" s="1" t="str">
        <f t="shared" si="0"/>
        <v>发展社会主义民主政治，最根本的是要把坚持党的领导、和依法治国有机统一起来</v>
      </c>
    </row>
    <row r="43" spans="1:20" ht="85.5" x14ac:dyDescent="0.2">
      <c r="A43" s="2" t="s">
        <v>3037</v>
      </c>
      <c r="B43" s="2" t="s">
        <v>1996</v>
      </c>
      <c r="C43" s="2" t="s">
        <v>1997</v>
      </c>
      <c r="D43" s="2" t="s">
        <v>1998</v>
      </c>
      <c r="E43" s="2" t="s">
        <v>1999</v>
      </c>
      <c r="F43" s="3" t="s">
        <v>49</v>
      </c>
      <c r="T43" s="1" t="str">
        <f t="shared" si="0"/>
        <v>是党的生命，对人民民主具有重要的示范和带动作用</v>
      </c>
    </row>
    <row r="44" spans="1:20" ht="71.25" x14ac:dyDescent="0.2">
      <c r="A44" s="2" t="s">
        <v>3038</v>
      </c>
      <c r="B44" s="2" t="s">
        <v>2000</v>
      </c>
      <c r="C44" s="2" t="s">
        <v>2001</v>
      </c>
      <c r="D44" s="2" t="s">
        <v>2002</v>
      </c>
      <c r="E44" s="2" t="s">
        <v>2003</v>
      </c>
      <c r="F44" s="3" t="s">
        <v>43</v>
      </c>
      <c r="T44" s="1" t="str">
        <f t="shared" si="0"/>
        <v>加强和改进党的作风建设，核心问题是</v>
      </c>
    </row>
    <row r="45" spans="1:20" ht="114" x14ac:dyDescent="0.2">
      <c r="A45" s="2" t="s">
        <v>3039</v>
      </c>
      <c r="B45" s="2" t="s">
        <v>2004</v>
      </c>
      <c r="C45" s="2" t="s">
        <v>2005</v>
      </c>
      <c r="D45" s="2" t="s">
        <v>2006</v>
      </c>
      <c r="E45" s="2" t="s">
        <v>2007</v>
      </c>
      <c r="F45" s="3" t="s">
        <v>43</v>
      </c>
      <c r="T45" s="1" t="str">
        <f t="shared" si="0"/>
        <v>党员的先进性，党员与一般群众的根本区别，就在于党员具有高度的</v>
      </c>
    </row>
    <row r="46" spans="1:20" ht="128.25" x14ac:dyDescent="0.2">
      <c r="A46" s="2" t="s">
        <v>3040</v>
      </c>
      <c r="B46" s="2" t="s">
        <v>2008</v>
      </c>
      <c r="C46" s="2" t="s">
        <v>2009</v>
      </c>
      <c r="D46" s="2" t="s">
        <v>2010</v>
      </c>
      <c r="E46" s="2" t="s">
        <v>2011</v>
      </c>
      <c r="F46" s="3" t="s">
        <v>49</v>
      </c>
      <c r="T46" s="1" t="str">
        <f t="shared" si="0"/>
        <v>以为核心的民族精神和以为核心的时代精神，是社会主义核心价值体系的精髓</v>
      </c>
    </row>
    <row r="47" spans="1:20" ht="114" x14ac:dyDescent="0.2">
      <c r="A47" s="2" t="s">
        <v>3041</v>
      </c>
      <c r="B47" s="2" t="s">
        <v>2012</v>
      </c>
      <c r="C47" s="2" t="s">
        <v>2013</v>
      </c>
      <c r="D47" s="2" t="s">
        <v>2014</v>
      </c>
      <c r="E47" s="2" t="s">
        <v>2015</v>
      </c>
      <c r="F47" s="3" t="s">
        <v>43</v>
      </c>
      <c r="T47" s="1" t="str">
        <f t="shared" si="0"/>
        <v>党员要求退党，应当经过支部大会讨论后宣布，并报上级党组织备案</v>
      </c>
    </row>
    <row r="48" spans="1:20" ht="71.25" x14ac:dyDescent="0.2">
      <c r="A48" s="2" t="s">
        <v>3042</v>
      </c>
      <c r="B48" s="2" t="s">
        <v>2016</v>
      </c>
      <c r="C48" s="2" t="s">
        <v>2017</v>
      </c>
      <c r="D48" s="2" t="s">
        <v>2018</v>
      </c>
      <c r="E48" s="2" t="s">
        <v>2019</v>
      </c>
      <c r="F48" s="3" t="s">
        <v>49</v>
      </c>
      <c r="T48" s="1" t="str">
        <f t="shared" si="0"/>
        <v>党章总纲指出：是我们党执政兴国的第一要务</v>
      </c>
    </row>
    <row r="49" spans="1:20" ht="71.25" x14ac:dyDescent="0.2">
      <c r="A49" s="2" t="s">
        <v>3043</v>
      </c>
      <c r="B49" s="2" t="s">
        <v>2020</v>
      </c>
      <c r="C49" s="2" t="s">
        <v>2021</v>
      </c>
      <c r="D49" s="2" t="s">
        <v>2022</v>
      </c>
      <c r="E49" s="2" t="s">
        <v>2023</v>
      </c>
      <c r="F49" s="3" t="s">
        <v>43</v>
      </c>
      <c r="T49" s="1" t="str">
        <f t="shared" si="0"/>
        <v>党的上诞生了我们党历史上的第一部党章</v>
      </c>
    </row>
    <row r="50" spans="1:20" ht="99.75" x14ac:dyDescent="0.2">
      <c r="A50" s="2" t="s">
        <v>3044</v>
      </c>
      <c r="B50" s="2" t="s">
        <v>2024</v>
      </c>
      <c r="C50" s="2" t="s">
        <v>2025</v>
      </c>
      <c r="D50" s="2" t="s">
        <v>2026</v>
      </c>
      <c r="E50" s="2" t="s">
        <v>2027</v>
      </c>
      <c r="F50" s="3" t="s">
        <v>13</v>
      </c>
      <c r="T50" s="1" t="str">
        <f t="shared" si="0"/>
        <v>标志着中国共产党开始独立领导革命战争和创建人民军队的事件</v>
      </c>
    </row>
    <row r="51" spans="1:20" ht="71.25" x14ac:dyDescent="0.2">
      <c r="A51" s="2" t="s">
        <v>3045</v>
      </c>
      <c r="B51" s="2" t="s">
        <v>2028</v>
      </c>
      <c r="C51" s="2" t="s">
        <v>2029</v>
      </c>
      <c r="D51" s="2" t="s">
        <v>2030</v>
      </c>
      <c r="E51" s="2" t="s">
        <v>2031</v>
      </c>
      <c r="F51" s="3" t="s">
        <v>49</v>
      </c>
      <c r="T51" s="1" t="str">
        <f t="shared" si="0"/>
        <v>全面抗战爆发后，八路军打的第一个胜仗是</v>
      </c>
    </row>
    <row r="52" spans="1:20" ht="85.5" x14ac:dyDescent="0.2">
      <c r="A52" s="2" t="s">
        <v>3046</v>
      </c>
      <c r="B52" s="2" t="s">
        <v>2032</v>
      </c>
      <c r="C52" s="2" t="s">
        <v>2033</v>
      </c>
      <c r="D52" s="2" t="s">
        <v>2034</v>
      </c>
      <c r="E52" s="2" t="s">
        <v>2035</v>
      </c>
      <c r="F52" s="3" t="s">
        <v>13</v>
      </c>
      <c r="T52" s="1" t="str">
        <f t="shared" si="0"/>
        <v>1945年，党的确立了毛泽东思想作为党的指导思想</v>
      </c>
    </row>
    <row r="53" spans="1:20" ht="85.5" x14ac:dyDescent="0.2">
      <c r="A53" s="2" t="s">
        <v>3047</v>
      </c>
      <c r="B53" s="2" t="s">
        <v>2036</v>
      </c>
      <c r="C53" s="2" t="s">
        <v>2037</v>
      </c>
      <c r="D53" s="2" t="s">
        <v>2038</v>
      </c>
      <c r="E53" s="2" t="s">
        <v>2039</v>
      </c>
      <c r="F53" s="3" t="s">
        <v>7</v>
      </c>
      <c r="T53" s="1" t="str">
        <f t="shared" si="0"/>
        <v>党员领导干部不准违反规定拥有的股份或者证券</v>
      </c>
    </row>
    <row r="54" spans="1:20" ht="128.25" x14ac:dyDescent="0.2">
      <c r="A54" s="2" t="s">
        <v>3048</v>
      </c>
      <c r="B54" s="2" t="s">
        <v>2040</v>
      </c>
      <c r="C54" s="2" t="s">
        <v>2041</v>
      </c>
      <c r="D54" s="2" t="s">
        <v>2042</v>
      </c>
      <c r="E54" s="2" t="s">
        <v>2043</v>
      </c>
      <c r="F54" s="3" t="s">
        <v>43</v>
      </c>
      <c r="T54" s="1" t="str">
        <f t="shared" si="0"/>
        <v>党员除了享有表决权、选举权和被选举权以外，还有权要求或撤换不称职的干部</v>
      </c>
    </row>
    <row r="55" spans="1:20" ht="185.25" x14ac:dyDescent="0.2">
      <c r="A55" s="2" t="s">
        <v>3049</v>
      </c>
      <c r="B55" s="2" t="s">
        <v>1888</v>
      </c>
      <c r="C55" s="2" t="s">
        <v>1949</v>
      </c>
      <c r="D55" s="2" t="s">
        <v>2044</v>
      </c>
      <c r="E55" s="2" t="s">
        <v>2045</v>
      </c>
      <c r="F55" s="3" t="s">
        <v>7</v>
      </c>
      <c r="T55" s="1" t="str">
        <f t="shared" si="0"/>
        <v>《中国共产党纪律处分条例》规定，组织、参加会道门或者邪教组织的，对策划者、组织者和骨干分子，给予处分</v>
      </c>
    </row>
    <row r="56" spans="1:20" ht="171" x14ac:dyDescent="0.2">
      <c r="A56" s="2" t="s">
        <v>3050</v>
      </c>
      <c r="B56" s="2" t="s">
        <v>2046</v>
      </c>
      <c r="C56" s="2" t="s">
        <v>2047</v>
      </c>
      <c r="D56" s="2" t="s">
        <v>2048</v>
      </c>
      <c r="E56" s="2" t="s">
        <v>2049</v>
      </c>
      <c r="F56" s="3" t="s">
        <v>7</v>
      </c>
      <c r="T56" s="1" t="str">
        <f t="shared" si="0"/>
        <v>党员必须坚持高于一切，个人利益服从党和人民的利益，吃苦在前，享受在后，克己奉公，多做贡献</v>
      </c>
    </row>
    <row r="57" spans="1:20" ht="114" x14ac:dyDescent="0.2">
      <c r="A57" s="2" t="s">
        <v>3051</v>
      </c>
      <c r="B57" s="2" t="s">
        <v>2050</v>
      </c>
      <c r="C57" s="2" t="s">
        <v>2051</v>
      </c>
      <c r="D57" s="2" t="s">
        <v>2052</v>
      </c>
      <c r="E57" s="2" t="s">
        <v>2053</v>
      </c>
      <c r="F57" s="3" t="s">
        <v>13</v>
      </c>
      <c r="T57" s="1" t="str">
        <f t="shared" si="0"/>
        <v>党的纪律处分有：</v>
      </c>
    </row>
    <row r="58" spans="1:20" ht="57" x14ac:dyDescent="0.2">
      <c r="A58" s="2" t="s">
        <v>3052</v>
      </c>
      <c r="B58" s="2" t="s">
        <v>2054</v>
      </c>
      <c r="C58" s="2" t="s">
        <v>2055</v>
      </c>
      <c r="D58" s="2" t="s">
        <v>2056</v>
      </c>
      <c r="E58" s="2" t="s">
        <v>1903</v>
      </c>
      <c r="F58" s="3" t="s">
        <v>43</v>
      </c>
      <c r="T58" s="1" t="str">
        <f t="shared" si="0"/>
        <v>是中国特色社会主义的根本原则</v>
      </c>
    </row>
    <row r="59" spans="1:20" ht="156.75" x14ac:dyDescent="0.2">
      <c r="A59" s="2" t="s">
        <v>3053</v>
      </c>
      <c r="B59" s="2" t="s">
        <v>2057</v>
      </c>
      <c r="C59" s="2" t="s">
        <v>2058</v>
      </c>
      <c r="D59" s="2" t="s">
        <v>2059</v>
      </c>
      <c r="E59" s="2" t="s">
        <v>2060</v>
      </c>
      <c r="F59" s="3" t="s">
        <v>13</v>
      </c>
      <c r="T59" s="1" t="str">
        <f t="shared" si="0"/>
        <v>党员对党组织作出的处分决定不服，可以提出，有关党组织必须负责处理或者迅速转递，不得扣压</v>
      </c>
    </row>
    <row r="60" spans="1:20" ht="114" x14ac:dyDescent="0.2">
      <c r="A60" s="2" t="s">
        <v>3054</v>
      </c>
      <c r="B60" s="2" t="s">
        <v>2061</v>
      </c>
      <c r="C60" s="2" t="s">
        <v>2062</v>
      </c>
      <c r="D60" s="2" t="s">
        <v>2063</v>
      </c>
      <c r="E60" s="2" t="s">
        <v>2064</v>
      </c>
      <c r="F60" s="3" t="s">
        <v>49</v>
      </c>
      <c r="T60" s="1" t="str">
        <f t="shared" si="0"/>
        <v>全面深化改革总目标是完善和发展中国特色社会主义制度，推进现代化</v>
      </c>
    </row>
    <row r="61" spans="1:20" ht="71.25" x14ac:dyDescent="0.2">
      <c r="A61" s="2" t="s">
        <v>3055</v>
      </c>
      <c r="B61" s="2" t="s">
        <v>2065</v>
      </c>
      <c r="C61" s="2" t="s">
        <v>2066</v>
      </c>
      <c r="D61" s="2" t="s">
        <v>2067</v>
      </c>
      <c r="E61" s="2" t="s">
        <v>2068</v>
      </c>
      <c r="F61" s="3" t="s">
        <v>49</v>
      </c>
      <c r="T61" s="1" t="str">
        <f t="shared" si="0"/>
        <v>对党组织的三种问责方式为检查、通报及</v>
      </c>
    </row>
    <row r="62" spans="1:20" ht="42.75" x14ac:dyDescent="0.2">
      <c r="A62" s="2" t="s">
        <v>3056</v>
      </c>
      <c r="B62" s="2" t="s">
        <v>2069</v>
      </c>
      <c r="C62" s="2" t="s">
        <v>2070</v>
      </c>
      <c r="D62" s="2" t="s">
        <v>2071</v>
      </c>
      <c r="E62" s="2" t="s">
        <v>2072</v>
      </c>
      <c r="F62" s="3" t="s">
        <v>49</v>
      </c>
      <c r="T62" s="1" t="str">
        <f t="shared" si="0"/>
        <v>党的先进性是</v>
      </c>
    </row>
    <row r="63" spans="1:20" ht="42.75" x14ac:dyDescent="0.2">
      <c r="A63" s="2" t="s">
        <v>3057</v>
      </c>
      <c r="B63" s="2" t="s">
        <v>2073</v>
      </c>
      <c r="C63" s="2" t="s">
        <v>2074</v>
      </c>
      <c r="D63" s="2" t="s">
        <v>2075</v>
      </c>
      <c r="E63" s="2" t="s">
        <v>2076</v>
      </c>
      <c r="F63" s="3" t="s">
        <v>13</v>
      </c>
      <c r="T63" s="1" t="str">
        <f t="shared" si="0"/>
        <v>中国共产党的根本宗旨是</v>
      </c>
    </row>
    <row r="64" spans="1:20" ht="71.25" x14ac:dyDescent="0.2">
      <c r="A64" s="2" t="s">
        <v>3058</v>
      </c>
      <c r="B64" s="2" t="s">
        <v>2077</v>
      </c>
      <c r="C64" s="2" t="s">
        <v>2078</v>
      </c>
      <c r="D64" s="2" t="s">
        <v>2079</v>
      </c>
      <c r="E64" s="2" t="s">
        <v>2080</v>
      </c>
      <c r="F64" s="3" t="s">
        <v>13</v>
      </c>
      <c r="T64" s="1" t="str">
        <f t="shared" si="0"/>
        <v>是决定一个政党、一个政权盛衰的根本因素</v>
      </c>
    </row>
    <row r="65" spans="1:20" ht="42.75" x14ac:dyDescent="0.2">
      <c r="A65" s="2" t="s">
        <v>3059</v>
      </c>
      <c r="B65" s="2" t="s">
        <v>2081</v>
      </c>
      <c r="C65" s="2" t="s">
        <v>2082</v>
      </c>
      <c r="D65" s="2" t="s">
        <v>2083</v>
      </c>
      <c r="E65" s="2" t="s">
        <v>2084</v>
      </c>
      <c r="F65" s="3" t="s">
        <v>43</v>
      </c>
      <c r="T65" s="1" t="str">
        <f t="shared" si="0"/>
        <v>党的领导主要是的领导</v>
      </c>
    </row>
    <row r="66" spans="1:20" ht="85.5" x14ac:dyDescent="0.2">
      <c r="A66" s="2" t="s">
        <v>3060</v>
      </c>
      <c r="B66" s="2" t="s">
        <v>2085</v>
      </c>
      <c r="C66" s="2" t="s">
        <v>2086</v>
      </c>
      <c r="D66" s="2" t="s">
        <v>2087</v>
      </c>
      <c r="E66" s="2" t="s">
        <v>2088</v>
      </c>
      <c r="F66" s="3" t="s">
        <v>13</v>
      </c>
      <c r="T66" s="1" t="str">
        <f t="shared" ref="T66:T93" si="1">SUBSTITUTE(SUBSTITUTE(SUBSTITUTE(CLEAN(TRIM(MID($A66,FIND("、",$A66)+1,LEN($A66))))," ",""),"（",""),"）","")</f>
        <v>党的最高领导机关是</v>
      </c>
    </row>
    <row r="67" spans="1:20" ht="142.5" x14ac:dyDescent="0.2">
      <c r="A67" s="2" t="s">
        <v>3061</v>
      </c>
      <c r="B67" s="2" t="s">
        <v>2089</v>
      </c>
      <c r="C67" s="2" t="s">
        <v>2090</v>
      </c>
      <c r="D67" s="2" t="s">
        <v>2091</v>
      </c>
      <c r="E67" s="2" t="s">
        <v>2092</v>
      </c>
      <c r="F67" s="3" t="s">
        <v>7</v>
      </c>
      <c r="T67" s="1" t="str">
        <f t="shared" si="1"/>
        <v>十九大报告指出，经过长期努力，中国特色社会主义进入了新时代，这是我国发展新的</v>
      </c>
    </row>
    <row r="68" spans="1:20" ht="42.75" x14ac:dyDescent="0.2">
      <c r="A68" s="2" t="s">
        <v>3062</v>
      </c>
      <c r="B68" s="2" t="s">
        <v>2093</v>
      </c>
      <c r="C68" s="2" t="s">
        <v>2094</v>
      </c>
      <c r="D68" s="2" t="s">
        <v>1878</v>
      </c>
      <c r="E68" s="2" t="s">
        <v>2095</v>
      </c>
      <c r="F68" s="3" t="s">
        <v>49</v>
      </c>
      <c r="T68" s="1" t="str">
        <f t="shared" si="1"/>
        <v>我国的兴国之魂</v>
      </c>
    </row>
    <row r="69" spans="1:20" ht="85.5" x14ac:dyDescent="0.2">
      <c r="A69" s="2" t="s">
        <v>3063</v>
      </c>
      <c r="B69" s="2" t="s">
        <v>1860</v>
      </c>
      <c r="C69" s="2" t="s">
        <v>1861</v>
      </c>
      <c r="D69" s="2" t="s">
        <v>1862</v>
      </c>
      <c r="E69" s="2" t="s">
        <v>1863</v>
      </c>
      <c r="F69" s="3" t="s">
        <v>49</v>
      </c>
      <c r="T69" s="1" t="str">
        <f t="shared" si="1"/>
        <v>新形势下推进党风廉政建设和反腐败斗争的可靠保证</v>
      </c>
    </row>
    <row r="70" spans="1:20" ht="171" x14ac:dyDescent="0.2">
      <c r="A70" s="2" t="s">
        <v>3064</v>
      </c>
      <c r="B70" s="2" t="s">
        <v>2096</v>
      </c>
      <c r="C70" s="2" t="s">
        <v>2097</v>
      </c>
      <c r="D70" s="2" t="s">
        <v>2098</v>
      </c>
      <c r="E70" s="2" t="s">
        <v>2099</v>
      </c>
      <c r="F70" s="3" t="s">
        <v>43</v>
      </c>
      <c r="T70" s="1" t="str">
        <f t="shared" si="1"/>
        <v>党章总纲指出，马克思列宁主义揭示了人类社会历史发展的规律，它的是正确的，具有强大的生命力</v>
      </c>
    </row>
    <row r="71" spans="1:20" ht="71.25" x14ac:dyDescent="0.2">
      <c r="A71" s="2" t="s">
        <v>3065</v>
      </c>
      <c r="B71" s="2" t="s">
        <v>2100</v>
      </c>
      <c r="C71" s="2" t="s">
        <v>2101</v>
      </c>
      <c r="D71" s="2" t="s">
        <v>2102</v>
      </c>
      <c r="E71" s="2" t="s">
        <v>2103</v>
      </c>
      <c r="F71" s="3" t="s">
        <v>13</v>
      </c>
      <c r="T71" s="1" t="str">
        <f t="shared" si="1"/>
        <v>建设中国特色社会主义，总任务是</v>
      </c>
    </row>
    <row r="72" spans="1:20" ht="156.75" x14ac:dyDescent="0.2">
      <c r="A72" s="2" t="s">
        <v>3066</v>
      </c>
      <c r="B72" s="2" t="s">
        <v>2104</v>
      </c>
      <c r="C72" s="2" t="s">
        <v>2105</v>
      </c>
      <c r="D72" s="2" t="s">
        <v>2106</v>
      </c>
      <c r="E72" s="2" t="s">
        <v>2107</v>
      </c>
      <c r="F72" s="3" t="s">
        <v>49</v>
      </c>
      <c r="T72" s="1" t="str">
        <f t="shared" si="1"/>
        <v>我们党要领导全国各族人民实现社会主义现代化的宏伟目标，必须紧密围绕加强和改进党的建设</v>
      </c>
    </row>
    <row r="73" spans="1:20" ht="99.75" x14ac:dyDescent="0.2">
      <c r="A73" s="2" t="s">
        <v>3067</v>
      </c>
      <c r="B73" s="2" t="s">
        <v>2108</v>
      </c>
      <c r="C73" s="2" t="s">
        <v>2109</v>
      </c>
      <c r="D73" s="2" t="s">
        <v>2110</v>
      </c>
      <c r="E73" s="2" t="s">
        <v>2111</v>
      </c>
      <c r="F73" s="3" t="s">
        <v>49</v>
      </c>
      <c r="T73" s="1" t="str">
        <f t="shared" si="1"/>
        <v>入党积极分子分子要向党组织汇报思想、工作和学习情况</v>
      </c>
    </row>
    <row r="74" spans="1:20" ht="71.25" x14ac:dyDescent="0.2">
      <c r="A74" s="2" t="s">
        <v>3068</v>
      </c>
      <c r="B74" s="2" t="s">
        <v>2112</v>
      </c>
      <c r="C74" s="2" t="s">
        <v>2113</v>
      </c>
      <c r="D74" s="2" t="s">
        <v>2114</v>
      </c>
      <c r="E74" s="2" t="s">
        <v>2115</v>
      </c>
      <c r="F74" s="3" t="s">
        <v>43</v>
      </c>
      <c r="T74" s="1" t="str">
        <f t="shared" si="1"/>
        <v>坚持四项基本原则，最核心的一条是坚持</v>
      </c>
    </row>
    <row r="75" spans="1:20" ht="42.75" x14ac:dyDescent="0.2">
      <c r="A75" s="2" t="s">
        <v>3069</v>
      </c>
      <c r="B75" s="2" t="s">
        <v>2116</v>
      </c>
      <c r="C75" s="2" t="s">
        <v>2117</v>
      </c>
      <c r="D75" s="2" t="s">
        <v>2118</v>
      </c>
      <c r="E75" s="2" t="s">
        <v>2119</v>
      </c>
      <c r="F75" s="3" t="s">
        <v>49</v>
      </c>
      <c r="T75" s="1" t="str">
        <f t="shared" si="1"/>
        <v>入党时必须有作入党介绍人</v>
      </c>
    </row>
    <row r="76" spans="1:20" ht="185.25" x14ac:dyDescent="0.2">
      <c r="A76" s="2" t="s">
        <v>3070</v>
      </c>
      <c r="B76" s="2" t="s">
        <v>2120</v>
      </c>
      <c r="C76" s="2" t="s">
        <v>2121</v>
      </c>
      <c r="D76" s="2" t="s">
        <v>2122</v>
      </c>
      <c r="E76" s="2" t="s">
        <v>831</v>
      </c>
      <c r="F76" s="3" t="s">
        <v>13</v>
      </c>
      <c r="T76" s="1" t="str">
        <f t="shared" si="1"/>
        <v>党员如果没有正当理由，连续不参加党的组织生活，或不交纳党费，或不做党所分配的工作，就被认为是自行脱党</v>
      </c>
    </row>
    <row r="77" spans="1:20" ht="114" x14ac:dyDescent="0.2">
      <c r="A77" s="2" t="s">
        <v>3071</v>
      </c>
      <c r="B77" s="2" t="s">
        <v>142</v>
      </c>
      <c r="C77" s="2" t="s">
        <v>143</v>
      </c>
      <c r="D77" s="2" t="s">
        <v>2123</v>
      </c>
      <c r="E77" s="2" t="s">
        <v>2124</v>
      </c>
      <c r="F77" s="3" t="s">
        <v>43</v>
      </c>
      <c r="T77" s="1" t="str">
        <f t="shared" si="1"/>
        <v>预备党员预备期满需要继续考察和教育的，可以延长预备期，但不能超过</v>
      </c>
    </row>
    <row r="78" spans="1:20" ht="42.75" x14ac:dyDescent="0.2">
      <c r="A78" s="2" t="s">
        <v>3072</v>
      </c>
      <c r="B78" s="2" t="s">
        <v>2125</v>
      </c>
      <c r="C78" s="2" t="s">
        <v>2126</v>
      </c>
      <c r="D78" s="2" t="s">
        <v>2127</v>
      </c>
      <c r="E78" s="2" t="s">
        <v>2128</v>
      </c>
      <c r="F78" s="3" t="s">
        <v>13</v>
      </c>
      <c r="T78" s="1" t="str">
        <f t="shared" si="1"/>
        <v>不属于“三会一课”中的会议是</v>
      </c>
    </row>
    <row r="79" spans="1:20" ht="128.25" x14ac:dyDescent="0.2">
      <c r="A79" s="2" t="s">
        <v>3073</v>
      </c>
      <c r="B79" s="2" t="s">
        <v>2129</v>
      </c>
      <c r="C79" s="2" t="s">
        <v>2130</v>
      </c>
      <c r="D79" s="2" t="s">
        <v>2131</v>
      </c>
      <c r="E79" s="2" t="s">
        <v>2132</v>
      </c>
      <c r="F79" s="3" t="s">
        <v>13</v>
      </c>
      <c r="T79" s="1" t="str">
        <f t="shared" si="1"/>
        <v>根据《中国共产党章程》的有关规定，党的全国代表大会一般每召开一次</v>
      </c>
    </row>
    <row r="80" spans="1:20" ht="99.75" x14ac:dyDescent="0.2">
      <c r="A80" s="2" t="s">
        <v>3074</v>
      </c>
      <c r="B80" s="2" t="s">
        <v>2133</v>
      </c>
      <c r="C80" s="2" t="s">
        <v>2134</v>
      </c>
      <c r="D80" s="2" t="s">
        <v>2135</v>
      </c>
      <c r="E80" s="2" t="s">
        <v>2136</v>
      </c>
      <c r="F80" s="3" t="s">
        <v>43</v>
      </c>
      <c r="T80" s="1" t="str">
        <f t="shared" si="1"/>
        <v>我国社会主义建设，必须从我国的国情出发，走道路</v>
      </c>
    </row>
    <row r="81" spans="1:20" ht="156.75" x14ac:dyDescent="0.2">
      <c r="A81" s="2" t="s">
        <v>3075</v>
      </c>
      <c r="B81" s="2" t="s">
        <v>2137</v>
      </c>
      <c r="C81" s="2" t="s">
        <v>2138</v>
      </c>
      <c r="D81" s="2" t="s">
        <v>2139</v>
      </c>
      <c r="E81" s="2" t="s">
        <v>2140</v>
      </c>
      <c r="F81" s="3" t="s">
        <v>49</v>
      </c>
      <c r="T81" s="1" t="str">
        <f t="shared" si="1"/>
        <v>在社会主义初级阶段，我国必须坚持和完善为主体、多种所有制经济共同发展的基本经济制度</v>
      </c>
    </row>
    <row r="82" spans="1:20" ht="85.5" x14ac:dyDescent="0.2">
      <c r="A82" s="2" t="s">
        <v>3076</v>
      </c>
      <c r="B82" s="2" t="s">
        <v>2141</v>
      </c>
      <c r="C82" s="2" t="s">
        <v>2142</v>
      </c>
      <c r="D82" s="2" t="s">
        <v>2143</v>
      </c>
      <c r="E82" s="2" t="s">
        <v>2144</v>
      </c>
      <c r="F82" s="3" t="s">
        <v>43</v>
      </c>
      <c r="T82" s="1" t="str">
        <f t="shared" si="1"/>
        <v>标志着中国新民主主义革命的开端的历史事件是</v>
      </c>
    </row>
    <row r="83" spans="1:20" ht="128.25" x14ac:dyDescent="0.2">
      <c r="A83" s="2" t="s">
        <v>3077</v>
      </c>
      <c r="B83" s="2" t="s">
        <v>2145</v>
      </c>
      <c r="C83" s="2" t="s">
        <v>2146</v>
      </c>
      <c r="D83" s="2" t="s">
        <v>2147</v>
      </c>
      <c r="E83" s="2" t="s">
        <v>2148</v>
      </c>
      <c r="F83" s="3" t="s">
        <v>43</v>
      </c>
      <c r="T83" s="1" t="str">
        <f t="shared" si="1"/>
        <v>坚持艰苦奋斗，根本目的就是要为最广大人民的根本利益而不懈努力，不断把</v>
      </c>
    </row>
    <row r="84" spans="1:20" ht="71.25" x14ac:dyDescent="0.2">
      <c r="A84" s="2" t="s">
        <v>3078</v>
      </c>
      <c r="B84" s="2" t="s">
        <v>2149</v>
      </c>
      <c r="C84" s="2" t="s">
        <v>2150</v>
      </c>
      <c r="D84" s="2" t="s">
        <v>2151</v>
      </c>
      <c r="E84" s="2" t="s">
        <v>2152</v>
      </c>
      <c r="F84" s="3" t="s">
        <v>7</v>
      </c>
      <c r="T84" s="1" t="str">
        <f t="shared" si="1"/>
        <v>党的纪律是维护，完成党的任务的保证。</v>
      </c>
    </row>
    <row r="85" spans="1:20" ht="114" x14ac:dyDescent="0.2">
      <c r="A85" s="2" t="s">
        <v>3079</v>
      </c>
      <c r="B85" s="2" t="s">
        <v>2153</v>
      </c>
      <c r="C85" s="2" t="s">
        <v>2154</v>
      </c>
      <c r="D85" s="2" t="s">
        <v>2155</v>
      </c>
      <c r="E85" s="2" t="s">
        <v>2156</v>
      </c>
      <c r="F85" s="3" t="s">
        <v>49</v>
      </c>
      <c r="T85" s="1" t="str">
        <f t="shared" si="1"/>
        <v>党委讨论决定干部任免，对作出任免决定的干部，同本人谈话的人员是。</v>
      </c>
    </row>
    <row r="86" spans="1:20" ht="114" x14ac:dyDescent="0.2">
      <c r="A86" s="2" t="s">
        <v>3080</v>
      </c>
      <c r="B86" s="2" t="s">
        <v>2157</v>
      </c>
      <c r="C86" s="2" t="s">
        <v>2158</v>
      </c>
      <c r="D86" s="2" t="s">
        <v>2159</v>
      </c>
      <c r="E86" s="2" t="s">
        <v>2160</v>
      </c>
      <c r="F86" s="3" t="s">
        <v>7</v>
      </c>
      <c r="T86" s="1" t="str">
        <f t="shared" si="1"/>
        <v>在党章规定的“四个服从”中最重要的是。</v>
      </c>
    </row>
    <row r="87" spans="1:20" ht="57" x14ac:dyDescent="0.2">
      <c r="A87" s="2" t="s">
        <v>3081</v>
      </c>
      <c r="B87" s="2" t="s">
        <v>2161</v>
      </c>
      <c r="C87" s="2" t="s">
        <v>2162</v>
      </c>
      <c r="D87" s="2" t="s">
        <v>2163</v>
      </c>
      <c r="E87" s="2" t="s">
        <v>2164</v>
      </c>
      <c r="F87" s="3" t="s">
        <v>49</v>
      </c>
      <c r="T87" s="1" t="str">
        <f t="shared" si="1"/>
        <v>党的集中制的实质和特点是)。</v>
      </c>
    </row>
    <row r="88" spans="1:20" ht="99.75" x14ac:dyDescent="0.2">
      <c r="A88" s="2" t="s">
        <v>3082</v>
      </c>
      <c r="B88" s="2" t="s">
        <v>2165</v>
      </c>
      <c r="C88" s="2" t="s">
        <v>2166</v>
      </c>
      <c r="D88" s="2" t="s">
        <v>2167</v>
      </c>
      <c r="E88" s="2" t="s">
        <v>647</v>
      </c>
      <c r="F88" s="3" t="s">
        <v>43</v>
      </c>
      <c r="T88" s="1" t="str">
        <f t="shared" si="1"/>
        <v>实行党政领导干部任职前公示制度，公示期不少于个工作日。</v>
      </c>
    </row>
    <row r="89" spans="1:20" ht="71.25" x14ac:dyDescent="0.2">
      <c r="A89" s="2" t="s">
        <v>3083</v>
      </c>
      <c r="B89" s="2" t="s">
        <v>2168</v>
      </c>
      <c r="C89" s="2" t="s">
        <v>2169</v>
      </c>
      <c r="D89" s="2" t="s">
        <v>2170</v>
      </c>
      <c r="E89" s="2" t="s">
        <v>2171</v>
      </c>
      <c r="F89" s="3" t="s">
        <v>13</v>
      </c>
      <c r="T89" s="1" t="str">
        <f t="shared" si="1"/>
        <v>总支部委员会、支部委员会是通过产生的。</v>
      </c>
    </row>
    <row r="90" spans="1:20" ht="42.75" x14ac:dyDescent="0.2">
      <c r="A90" s="2" t="s">
        <v>3084</v>
      </c>
      <c r="B90" s="2" t="s">
        <v>2172</v>
      </c>
      <c r="C90" s="2" t="s">
        <v>2173</v>
      </c>
      <c r="D90" s="2" t="s">
        <v>2174</v>
      </c>
      <c r="E90" s="2" t="s">
        <v>2175</v>
      </c>
      <c r="F90" s="3" t="s">
        <v>13</v>
      </c>
      <c r="T90" s="1" t="str">
        <f t="shared" si="1"/>
        <v>党的根本组织原则是。</v>
      </c>
    </row>
    <row r="91" spans="1:20" ht="142.5" x14ac:dyDescent="0.2">
      <c r="A91" s="2" t="s">
        <v>3085</v>
      </c>
      <c r="B91" s="2" t="s">
        <v>2176</v>
      </c>
      <c r="C91" s="2" t="s">
        <v>2177</v>
      </c>
      <c r="D91" s="2" t="s">
        <v>2178</v>
      </c>
      <c r="E91" s="2" t="s">
        <v>2179</v>
      </c>
      <c r="F91" s="3" t="s">
        <v>49</v>
      </c>
      <c r="T91" s="1" t="str">
        <f t="shared" si="1"/>
        <v>《党内监督条例》规定，党和国家机关党员领导干部应当按照规定参加双重组织生活会。</v>
      </c>
    </row>
    <row r="92" spans="1:20" ht="114" x14ac:dyDescent="0.2">
      <c r="A92" s="2" t="s">
        <v>3086</v>
      </c>
      <c r="B92" s="2" t="s">
        <v>2180</v>
      </c>
      <c r="C92" s="2" t="s">
        <v>2181</v>
      </c>
      <c r="D92" s="2" t="s">
        <v>2182</v>
      </c>
      <c r="E92" s="2" t="s">
        <v>2183</v>
      </c>
      <c r="F92" s="3" t="s">
        <v>7</v>
      </c>
      <c r="T92" s="1" t="str">
        <f t="shared" si="1"/>
        <v>新时代中国特色社会主义思想，明确中国特色社会主义最本质的特征是。</v>
      </c>
    </row>
    <row r="93" spans="1:20" ht="57" x14ac:dyDescent="0.2">
      <c r="A93" s="2" t="s">
        <v>3087</v>
      </c>
      <c r="B93" s="2" t="s">
        <v>2184</v>
      </c>
      <c r="C93" s="2" t="s">
        <v>2185</v>
      </c>
      <c r="D93" s="2" t="s">
        <v>2186</v>
      </c>
      <c r="E93" s="2" t="s">
        <v>2187</v>
      </c>
      <c r="F93" s="3" t="s">
        <v>13</v>
      </c>
      <c r="T93" s="1" t="str">
        <f t="shared" si="1"/>
        <v>以下选项中不能审批预备党员的是</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9BF38-ADB1-4C10-B48C-0E42F51F622E}">
  <dimension ref="A1:T100"/>
  <sheetViews>
    <sheetView topLeftCell="A36" workbookViewId="0">
      <selection activeCell="T107" sqref="T107:T133"/>
    </sheetView>
  </sheetViews>
  <sheetFormatPr defaultRowHeight="14.25" x14ac:dyDescent="0.2"/>
  <cols>
    <col min="1" max="1" width="29.375" style="2" customWidth="1"/>
    <col min="2" max="6" width="9" style="2"/>
    <col min="7" max="7" width="13" style="3" bestFit="1" customWidth="1"/>
    <col min="8" max="16384" width="9" style="1"/>
  </cols>
  <sheetData>
    <row r="1" spans="1:20" ht="57" x14ac:dyDescent="0.2">
      <c r="A1" s="2" t="s">
        <v>3088</v>
      </c>
      <c r="B1" s="2" t="s">
        <v>2188</v>
      </c>
      <c r="C1" s="2" t="s">
        <v>2189</v>
      </c>
      <c r="D1" s="2" t="s">
        <v>2190</v>
      </c>
      <c r="E1" s="2" t="s">
        <v>2191</v>
      </c>
      <c r="G1" s="3" t="s">
        <v>1096</v>
      </c>
      <c r="T1" s="1" t="str">
        <f>SUBSTITUTE(SUBSTITUTE(SUBSTITUTE(CLEAN(TRIM(MID($A1,FIND("、",$A1)+1,LEN($A1))))," ",""),"（",""),"）","")</f>
        <v>沈阳市开展“三城联创”内容。</v>
      </c>
    </row>
    <row r="2" spans="1:20" ht="242.25" x14ac:dyDescent="0.2">
      <c r="A2" s="2" t="s">
        <v>3089</v>
      </c>
      <c r="B2" s="2" t="s">
        <v>2192</v>
      </c>
      <c r="C2" s="2" t="s">
        <v>1949</v>
      </c>
      <c r="D2" s="2" t="s">
        <v>2044</v>
      </c>
      <c r="E2" s="2" t="s">
        <v>2045</v>
      </c>
      <c r="G2" s="3" t="s">
        <v>1034</v>
      </c>
      <c r="T2" s="1" t="str">
        <f t="shared" ref="T2:T65" si="0">SUBSTITUTE(SUBSTITUTE(SUBSTITUTE(CLEAN(TRIM(MID($A2,FIND("、",$A2)+1,LEN($A2))))," ",""),"（",""),"）","")</f>
        <v>党组织负责人在工作中不负责任或者疏于管理，给党、国家和人民利益以及公共财产造成重大损失的，对直接责任者和领导责任者，给予()处分。</v>
      </c>
    </row>
    <row r="3" spans="1:20" ht="85.5" x14ac:dyDescent="0.2">
      <c r="A3" s="2" t="s">
        <v>3090</v>
      </c>
      <c r="B3" s="2" t="s">
        <v>2193</v>
      </c>
      <c r="C3" s="2" t="s">
        <v>2194</v>
      </c>
      <c r="D3" s="2" t="s">
        <v>2195</v>
      </c>
      <c r="E3" s="2" t="s">
        <v>2196</v>
      </c>
      <c r="G3" s="3" t="s">
        <v>1021</v>
      </c>
      <c r="T3" s="1" t="str">
        <f t="shared" si="0"/>
        <v>加强党的纯洁性建设是</v>
      </c>
    </row>
    <row r="4" spans="1:20" ht="213.75" x14ac:dyDescent="0.2">
      <c r="A4" s="2" t="s">
        <v>3091</v>
      </c>
      <c r="B4" s="2" t="s">
        <v>2197</v>
      </c>
      <c r="C4" s="2" t="s">
        <v>2198</v>
      </c>
      <c r="D4" s="2" t="s">
        <v>2199</v>
      </c>
      <c r="E4" s="2" t="s">
        <v>2200</v>
      </c>
      <c r="G4" s="3" t="s">
        <v>941</v>
      </c>
      <c r="T4" s="1" t="str">
        <f t="shared" si="0"/>
        <v>党的章程根据中国革命和建设的具体情况，运用马克思列宁主义的理论原则，正确规定了，提出了党内生活和处理党内关系的基本准则。</v>
      </c>
    </row>
    <row r="5" spans="1:20" ht="256.5" x14ac:dyDescent="0.2">
      <c r="A5" s="2" t="s">
        <v>3092</v>
      </c>
      <c r="B5" s="2" t="s">
        <v>2201</v>
      </c>
      <c r="C5" s="2" t="s">
        <v>2202</v>
      </c>
      <c r="D5" s="2" t="s">
        <v>2203</v>
      </c>
      <c r="E5" s="2" t="s">
        <v>2204</v>
      </c>
      <c r="G5" s="3" t="s">
        <v>2465</v>
      </c>
      <c r="T5" s="1" t="str">
        <f t="shared" si="0"/>
        <v>跨入新世纪，我国进入全面建设小康社会、加快推进社会主义现代化的新的发展阶段。必须按照中国特色社会主义事业的总体布局，全面推进经济建设、政治建设</v>
      </c>
    </row>
    <row r="6" spans="1:20" ht="114" x14ac:dyDescent="0.2">
      <c r="A6" s="2" t="s">
        <v>3093</v>
      </c>
      <c r="B6" s="2" t="s">
        <v>2205</v>
      </c>
      <c r="C6" s="2" t="s">
        <v>2206</v>
      </c>
      <c r="D6" s="2" t="s">
        <v>2207</v>
      </c>
      <c r="E6" s="2" t="s">
        <v>2208</v>
      </c>
      <c r="G6" s="3" t="s">
        <v>1096</v>
      </c>
      <c r="T6" s="1" t="str">
        <f t="shared" si="0"/>
        <v>改革开放以来我们取得一切成绩和进步的根本原因，归结起来就是</v>
      </c>
    </row>
    <row r="7" spans="1:20" ht="71.25" x14ac:dyDescent="0.2">
      <c r="A7" s="2" t="s">
        <v>3094</v>
      </c>
      <c r="B7" s="2" t="s">
        <v>2209</v>
      </c>
      <c r="C7" s="2" t="s">
        <v>2210</v>
      </c>
      <c r="D7" s="2" t="s">
        <v>2211</v>
      </c>
      <c r="E7" s="2" t="s">
        <v>2212</v>
      </c>
      <c r="G7" s="3" t="s">
        <v>1096</v>
      </c>
      <c r="T7" s="1" t="str">
        <f t="shared" si="0"/>
        <v>共产主义觉悟主要体现在</v>
      </c>
    </row>
    <row r="8" spans="1:20" ht="71.25" x14ac:dyDescent="0.2">
      <c r="A8" s="2" t="s">
        <v>3095</v>
      </c>
      <c r="B8" s="2" t="s">
        <v>2213</v>
      </c>
      <c r="C8" s="2" t="s">
        <v>2214</v>
      </c>
      <c r="D8" s="2" t="s">
        <v>2215</v>
      </c>
      <c r="E8" s="2" t="s">
        <v>2216</v>
      </c>
      <c r="G8" s="3" t="s">
        <v>941</v>
      </c>
      <c r="T8" s="1" t="str">
        <f t="shared" si="0"/>
        <v>共产主义的概念有的含义。</v>
      </c>
    </row>
    <row r="9" spans="1:20" ht="114" x14ac:dyDescent="0.2">
      <c r="A9" s="2" t="s">
        <v>3096</v>
      </c>
      <c r="B9" s="2" t="s">
        <v>2201</v>
      </c>
      <c r="C9" s="2" t="s">
        <v>2202</v>
      </c>
      <c r="D9" s="2" t="s">
        <v>2217</v>
      </c>
      <c r="E9" s="2" t="s">
        <v>2218</v>
      </c>
      <c r="G9" s="3" t="s">
        <v>2465</v>
      </c>
      <c r="T9" s="1" t="str">
        <f t="shared" si="0"/>
        <v>中国特色社会主义事业总体布局是全面推进经济建设、政治建设()</v>
      </c>
    </row>
    <row r="10" spans="1:20" ht="71.25" x14ac:dyDescent="0.2">
      <c r="A10" s="2" t="s">
        <v>3097</v>
      </c>
      <c r="B10" s="2" t="s">
        <v>2219</v>
      </c>
      <c r="C10" s="2" t="s">
        <v>2220</v>
      </c>
      <c r="D10" s="2" t="s">
        <v>2221</v>
      </c>
      <c r="E10" s="2" t="s">
        <v>2222</v>
      </c>
      <c r="G10" s="3" t="s">
        <v>941</v>
      </c>
      <c r="T10" s="1" t="str">
        <f t="shared" si="0"/>
        <v>发展党员工作，必须认真贯彻()的方针</v>
      </c>
    </row>
    <row r="11" spans="1:20" ht="171" x14ac:dyDescent="0.2">
      <c r="A11" s="2" t="s">
        <v>3098</v>
      </c>
      <c r="B11" s="2" t="s">
        <v>1888</v>
      </c>
      <c r="C11" s="2" t="s">
        <v>1949</v>
      </c>
      <c r="D11" s="2" t="s">
        <v>2044</v>
      </c>
      <c r="E11" s="2" t="s">
        <v>2045</v>
      </c>
      <c r="G11" s="3" t="s">
        <v>1034</v>
      </c>
      <c r="T11" s="1" t="str">
        <f t="shared" si="0"/>
        <v>党组织在纪律审查中发现党员有贪污贿赂、失职渎职等刑法规定的行为涉嫌犯罪的，应当给予处分。</v>
      </c>
    </row>
    <row r="12" spans="1:20" ht="114" x14ac:dyDescent="0.2">
      <c r="A12" s="2" t="s">
        <v>3099</v>
      </c>
      <c r="B12" s="2" t="s">
        <v>2223</v>
      </c>
      <c r="C12" s="2" t="s">
        <v>2224</v>
      </c>
      <c r="D12" s="2" t="s">
        <v>2225</v>
      </c>
      <c r="E12" s="2" t="s">
        <v>2226</v>
      </c>
      <c r="G12" s="3" t="s">
        <v>1034</v>
      </c>
      <c r="T12" s="1" t="str">
        <f t="shared" si="0"/>
        <v>下列哪些是《党章》规定党员享有的权利。</v>
      </c>
    </row>
    <row r="13" spans="1:20" ht="142.5" x14ac:dyDescent="0.2">
      <c r="A13" s="2" t="s">
        <v>3100</v>
      </c>
      <c r="B13" s="2" t="s">
        <v>2227</v>
      </c>
      <c r="C13" s="2" t="s">
        <v>2228</v>
      </c>
      <c r="D13" s="2" t="s">
        <v>2229</v>
      </c>
      <c r="E13" s="2" t="s">
        <v>2230</v>
      </c>
      <c r="G13" s="3" t="s">
        <v>941</v>
      </c>
      <c r="T13" s="1" t="str">
        <f t="shared" si="0"/>
        <v>《中国共产党纪律处分条例》将违纪行为整合为违反政治纪律、组织纪律和的行为。</v>
      </c>
    </row>
    <row r="14" spans="1:20" ht="156.75" x14ac:dyDescent="0.2">
      <c r="A14" s="2" t="s">
        <v>3101</v>
      </c>
      <c r="B14" s="2" t="s">
        <v>2231</v>
      </c>
      <c r="C14" s="2" t="s">
        <v>2232</v>
      </c>
      <c r="D14" s="2" t="s">
        <v>2233</v>
      </c>
      <c r="E14" s="2" t="s">
        <v>2234</v>
      </c>
      <c r="G14" s="3" t="s">
        <v>941</v>
      </c>
      <c r="T14" s="1" t="str">
        <f t="shared" si="0"/>
        <v>《关于实行党风廉政建设责任制的规定》适用于各级党的机关、、检察机关的领导班子、领导干部。</v>
      </c>
    </row>
    <row r="15" spans="1:20" ht="71.25" x14ac:dyDescent="0.2">
      <c r="A15" s="2" t="s">
        <v>3102</v>
      </c>
      <c r="B15" s="2" t="s">
        <v>2065</v>
      </c>
      <c r="C15" s="2" t="s">
        <v>2235</v>
      </c>
      <c r="D15" s="2" t="s">
        <v>2236</v>
      </c>
      <c r="E15" s="2" t="s">
        <v>2237</v>
      </c>
      <c r="G15" s="3" t="s">
        <v>2466</v>
      </c>
      <c r="T15" s="1" t="str">
        <f t="shared" si="0"/>
        <v>对严重违犯党纪的党组织的纪律处理措施有()</v>
      </c>
    </row>
    <row r="16" spans="1:20" ht="99.75" x14ac:dyDescent="0.2">
      <c r="A16" s="2" t="s">
        <v>3103</v>
      </c>
      <c r="B16" s="2" t="s">
        <v>2238</v>
      </c>
      <c r="C16" s="2" t="s">
        <v>2239</v>
      </c>
      <c r="D16" s="2" t="s">
        <v>2240</v>
      </c>
      <c r="E16" s="2" t="s">
        <v>2241</v>
      </c>
      <c r="G16" s="3" t="s">
        <v>941</v>
      </c>
      <c r="T16" s="1" t="str">
        <f t="shared" si="0"/>
        <v>下列哪几项行为应当给予党纪处分的。()</v>
      </c>
    </row>
    <row r="17" spans="1:20" ht="99.75" x14ac:dyDescent="0.2">
      <c r="A17" s="2" t="s">
        <v>3104</v>
      </c>
      <c r="B17" s="2" t="s">
        <v>2242</v>
      </c>
      <c r="C17" s="2" t="s">
        <v>2243</v>
      </c>
      <c r="D17" s="2" t="s">
        <v>2244</v>
      </c>
      <c r="E17" s="2" t="s">
        <v>2245</v>
      </c>
      <c r="G17" s="3" t="s">
        <v>2465</v>
      </c>
      <c r="T17" s="1" t="str">
        <f t="shared" si="0"/>
        <v>党的各级纪律检查委员会的主要任务是()。</v>
      </c>
    </row>
    <row r="18" spans="1:20" ht="128.25" x14ac:dyDescent="0.2">
      <c r="A18" s="2" t="s">
        <v>3105</v>
      </c>
      <c r="B18" s="2" t="s">
        <v>2246</v>
      </c>
      <c r="C18" s="2" t="s">
        <v>2247</v>
      </c>
      <c r="D18" s="2" t="s">
        <v>2248</v>
      </c>
      <c r="E18" s="2" t="s">
        <v>2249</v>
      </c>
      <c r="G18" s="3" t="s">
        <v>1096</v>
      </c>
      <c r="T18" s="1" t="str">
        <f t="shared" si="0"/>
        <v>《党章》规定，党员必须自觉遵守党的纪律，,服从组织分配，积极完成党的任务。</v>
      </c>
    </row>
    <row r="19" spans="1:20" ht="71.25" x14ac:dyDescent="0.2">
      <c r="A19" s="2" t="s">
        <v>3106</v>
      </c>
      <c r="B19" s="2" t="s">
        <v>2250</v>
      </c>
      <c r="C19" s="2" t="s">
        <v>2251</v>
      </c>
      <c r="D19" s="2" t="s">
        <v>2252</v>
      </c>
      <c r="E19" s="2" t="s">
        <v>2253</v>
      </c>
      <c r="G19" s="3" t="s">
        <v>937</v>
      </c>
      <c r="T19" s="1" t="str">
        <f t="shared" si="0"/>
        <v>与时俱进，就是党的全部理论和工作要()</v>
      </c>
    </row>
    <row r="20" spans="1:20" ht="71.25" x14ac:dyDescent="0.2">
      <c r="A20" s="2" t="s">
        <v>3107</v>
      </c>
      <c r="B20" s="2" t="s">
        <v>2254</v>
      </c>
      <c r="C20" s="2" t="s">
        <v>2255</v>
      </c>
      <c r="D20" s="2" t="s">
        <v>2256</v>
      </c>
      <c r="E20" s="2" t="s">
        <v>2257</v>
      </c>
      <c r="G20" s="3" t="s">
        <v>1096</v>
      </c>
      <c r="T20" s="1" t="str">
        <f t="shared" si="0"/>
        <v>党取得新民主主义革命胜利的三大法宝是</v>
      </c>
    </row>
    <row r="21" spans="1:20" ht="42.75" x14ac:dyDescent="0.2">
      <c r="A21" s="2" t="s">
        <v>3108</v>
      </c>
      <c r="B21" s="2" t="s">
        <v>2258</v>
      </c>
      <c r="C21" s="2" t="s">
        <v>2259</v>
      </c>
      <c r="D21" s="2" t="s">
        <v>2260</v>
      </c>
      <c r="E21" s="2" t="s">
        <v>2261</v>
      </c>
      <c r="G21" s="3" t="s">
        <v>937</v>
      </c>
      <c r="T21" s="1" t="str">
        <f t="shared" si="0"/>
        <v>贯彻三个代表重要思想</v>
      </c>
    </row>
    <row r="22" spans="1:20" ht="71.25" x14ac:dyDescent="0.2">
      <c r="A22" s="2" t="s">
        <v>3109</v>
      </c>
      <c r="B22" s="2" t="s">
        <v>2262</v>
      </c>
      <c r="C22" s="2" t="s">
        <v>2263</v>
      </c>
      <c r="D22" s="2" t="s">
        <v>2264</v>
      </c>
      <c r="E22" s="2" t="s">
        <v>2265</v>
      </c>
      <c r="G22" s="3" t="s">
        <v>941</v>
      </c>
      <c r="T22" s="1" t="str">
        <f t="shared" si="0"/>
        <v>申请入党的人要，才能成为正式党员。</v>
      </c>
    </row>
    <row r="23" spans="1:20" ht="57" x14ac:dyDescent="0.2">
      <c r="A23" s="2" t="s">
        <v>3110</v>
      </c>
      <c r="B23" s="2" t="s">
        <v>2266</v>
      </c>
      <c r="C23" s="2" t="s">
        <v>2267</v>
      </c>
      <c r="D23" s="2" t="s">
        <v>2268</v>
      </c>
      <c r="E23" s="2" t="s">
        <v>2269</v>
      </c>
      <c r="G23" s="3" t="s">
        <v>1096</v>
      </c>
      <c r="T23" s="1" t="str">
        <f t="shared" si="0"/>
        <v>中国共产党的思想路线是</v>
      </c>
    </row>
    <row r="24" spans="1:20" ht="114" x14ac:dyDescent="0.2">
      <c r="A24" s="2" t="s">
        <v>3111</v>
      </c>
      <c r="B24" s="2" t="s">
        <v>2270</v>
      </c>
      <c r="C24" s="2" t="s">
        <v>2271</v>
      </c>
      <c r="D24" s="2" t="s">
        <v>2272</v>
      </c>
      <c r="E24" s="2" t="s">
        <v>2273</v>
      </c>
      <c r="G24" s="3" t="s">
        <v>941</v>
      </c>
      <c r="T24" s="1" t="str">
        <f t="shared" si="0"/>
        <v>党在社会主义初级阶段奋斗目标是建设()的社会主义现代化国家。</v>
      </c>
    </row>
    <row r="25" spans="1:20" ht="71.25" x14ac:dyDescent="0.2">
      <c r="A25" s="2" t="s">
        <v>3112</v>
      </c>
      <c r="B25" s="2" t="s">
        <v>2274</v>
      </c>
      <c r="C25" s="2" t="s">
        <v>2275</v>
      </c>
      <c r="D25" s="2" t="s">
        <v>2276</v>
      </c>
      <c r="E25" s="2" t="s">
        <v>2277</v>
      </c>
      <c r="G25" s="3" t="s">
        <v>1021</v>
      </c>
      <c r="T25" s="1" t="str">
        <f t="shared" si="0"/>
        <v>我国的社会主义建设()</v>
      </c>
    </row>
    <row r="26" spans="1:20" ht="114" x14ac:dyDescent="0.2">
      <c r="A26" s="2" t="s">
        <v>3113</v>
      </c>
      <c r="B26" s="2" t="s">
        <v>2278</v>
      </c>
      <c r="C26" s="2" t="s">
        <v>2279</v>
      </c>
      <c r="D26" s="2" t="s">
        <v>2280</v>
      </c>
      <c r="E26" s="2" t="s">
        <v>2281</v>
      </c>
      <c r="G26" s="3" t="s">
        <v>2465</v>
      </c>
      <c r="T26" s="1" t="str">
        <f t="shared" si="0"/>
        <v>党章规定，党员如果没有正当理由，()就被认为是自行脱党。</v>
      </c>
    </row>
    <row r="27" spans="1:20" ht="99.75" x14ac:dyDescent="0.2">
      <c r="A27" s="2" t="s">
        <v>3114</v>
      </c>
      <c r="B27" s="2" t="s">
        <v>2282</v>
      </c>
      <c r="C27" s="2" t="s">
        <v>2283</v>
      </c>
      <c r="D27" s="2" t="s">
        <v>2284</v>
      </c>
      <c r="E27" s="2" t="s">
        <v>2285</v>
      </c>
      <c r="G27" s="3" t="s">
        <v>1096</v>
      </c>
      <c r="T27" s="1" t="str">
        <f t="shared" si="0"/>
        <v>预备党员的权利，除了没有()以外，其他同正式党员一样。</v>
      </c>
    </row>
    <row r="28" spans="1:20" ht="370.5" x14ac:dyDescent="0.2">
      <c r="A28" s="2" t="s">
        <v>3115</v>
      </c>
      <c r="B28" s="2" t="s">
        <v>2286</v>
      </c>
      <c r="C28" s="2" t="s">
        <v>2287</v>
      </c>
      <c r="D28" s="2" t="s">
        <v>2288</v>
      </c>
      <c r="E28" s="2" t="s">
        <v>2289</v>
      </c>
      <c r="G28" s="3" t="s">
        <v>941</v>
      </c>
      <c r="T28" s="1" t="str">
        <f t="shared" si="0"/>
        <v>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v>
      </c>
    </row>
    <row r="29" spans="1:20" ht="42.75" x14ac:dyDescent="0.2">
      <c r="A29" s="2" t="s">
        <v>3116</v>
      </c>
      <c r="B29" s="2" t="s">
        <v>2290</v>
      </c>
      <c r="C29" s="2" t="s">
        <v>2291</v>
      </c>
      <c r="D29" s="2" t="s">
        <v>2292</v>
      </c>
      <c r="E29" s="2" t="s">
        <v>2293</v>
      </c>
      <c r="G29" s="3" t="s">
        <v>937</v>
      </c>
      <c r="T29" s="1" t="str">
        <f t="shared" si="0"/>
        <v>党的三大作风是</v>
      </c>
    </row>
    <row r="30" spans="1:20" ht="71.25" x14ac:dyDescent="0.2">
      <c r="A30" s="2" t="s">
        <v>3117</v>
      </c>
      <c r="B30" s="2" t="s">
        <v>2294</v>
      </c>
      <c r="C30" s="2" t="s">
        <v>2295</v>
      </c>
      <c r="D30" s="2" t="s">
        <v>2296</v>
      </c>
      <c r="E30" s="2" t="s">
        <v>2297</v>
      </c>
      <c r="G30" s="3" t="s">
        <v>1021</v>
      </c>
      <c r="T30" s="1" t="str">
        <f t="shared" si="0"/>
        <v>党按照原则选拔干部，反对任人唯亲。</v>
      </c>
    </row>
    <row r="31" spans="1:20" ht="128.25" x14ac:dyDescent="0.2">
      <c r="A31" s="2" t="s">
        <v>3118</v>
      </c>
      <c r="B31" s="2" t="s">
        <v>2298</v>
      </c>
      <c r="C31" s="2" t="s">
        <v>2299</v>
      </c>
      <c r="D31" s="2" t="s">
        <v>2300</v>
      </c>
      <c r="E31" s="2" t="s">
        <v>2301</v>
      </c>
      <c r="G31" s="3" t="s">
        <v>941</v>
      </c>
      <c r="T31" s="1" t="str">
        <f t="shared" si="0"/>
        <v>在互相尊重主权和领土完整、基本原则的基础上，发展我国同世界各国的关系。</v>
      </c>
    </row>
    <row r="32" spans="1:20" ht="57" x14ac:dyDescent="0.2">
      <c r="A32" s="2" t="s">
        <v>3119</v>
      </c>
      <c r="B32" s="2" t="s">
        <v>2302</v>
      </c>
      <c r="C32" s="2" t="s">
        <v>2303</v>
      </c>
      <c r="D32" s="2" t="s">
        <v>2304</v>
      </c>
      <c r="E32" s="2" t="s">
        <v>2305</v>
      </c>
      <c r="G32" s="3" t="s">
        <v>1021</v>
      </c>
      <c r="T32" s="1" t="str">
        <f t="shared" si="0"/>
        <v>中国特色社会主义的基本要求是()</v>
      </c>
    </row>
    <row r="33" spans="1:20" ht="99.75" x14ac:dyDescent="0.2">
      <c r="A33" s="2" t="s">
        <v>3120</v>
      </c>
      <c r="B33" s="2" t="s">
        <v>2306</v>
      </c>
      <c r="C33" s="2" t="s">
        <v>2307</v>
      </c>
      <c r="D33" s="2" t="s">
        <v>2308</v>
      </c>
      <c r="E33" s="2" t="s">
        <v>2309</v>
      </c>
      <c r="G33" s="3" t="s">
        <v>941</v>
      </c>
      <c r="T33" s="1" t="str">
        <f t="shared" si="0"/>
        <v>对“党纪面前人人平等”原则理解正确的是第四条。</v>
      </c>
    </row>
    <row r="34" spans="1:20" ht="128.25" x14ac:dyDescent="0.2">
      <c r="A34" s="2" t="s">
        <v>3121</v>
      </c>
      <c r="B34" s="2" t="s">
        <v>2310</v>
      </c>
      <c r="C34" s="2" t="s">
        <v>2311</v>
      </c>
      <c r="D34" s="2" t="s">
        <v>2312</v>
      </c>
      <c r="E34" s="2" t="s">
        <v>2313</v>
      </c>
      <c r="G34" s="3" t="s">
        <v>1096</v>
      </c>
      <c r="T34" s="1" t="str">
        <f t="shared" si="0"/>
        <v>遵义会议以后，中共中央决定组成三人指挥小组，负责军事指挥。这三人是</v>
      </c>
    </row>
    <row r="35" spans="1:20" ht="57" x14ac:dyDescent="0.2">
      <c r="A35" s="2" t="s">
        <v>3122</v>
      </c>
      <c r="B35" s="2" t="s">
        <v>2314</v>
      </c>
      <c r="C35" s="2" t="s">
        <v>2315</v>
      </c>
      <c r="D35" s="2" t="s">
        <v>2316</v>
      </c>
      <c r="E35" s="2" t="s">
        <v>2317</v>
      </c>
      <c r="G35" s="3" t="s">
        <v>2466</v>
      </c>
      <c r="T35" s="1" t="str">
        <f t="shared" si="0"/>
        <v>防止和反对两种文化,两种文化是指</v>
      </c>
    </row>
    <row r="36" spans="1:20" ht="114" x14ac:dyDescent="0.2">
      <c r="A36" s="2" t="s">
        <v>3123</v>
      </c>
      <c r="B36" s="2" t="s">
        <v>1944</v>
      </c>
      <c r="C36" s="2" t="s">
        <v>2318</v>
      </c>
      <c r="D36" s="2" t="s">
        <v>2319</v>
      </c>
      <c r="E36" s="2" t="s">
        <v>2320</v>
      </c>
      <c r="G36" s="3" t="s">
        <v>1034</v>
      </c>
      <c r="T36" s="1" t="str">
        <f t="shared" si="0"/>
        <v>拒不执行党组织的等决定的,给予警告、严重警告或者撤销党内职务处分</v>
      </c>
    </row>
    <row r="37" spans="1:20" ht="99.75" x14ac:dyDescent="0.2">
      <c r="A37" s="2" t="s">
        <v>3124</v>
      </c>
      <c r="B37" s="2" t="s">
        <v>2321</v>
      </c>
      <c r="C37" s="2" t="s">
        <v>2322</v>
      </c>
      <c r="D37" s="2" t="s">
        <v>2323</v>
      </c>
      <c r="E37" s="2" t="s">
        <v>2324</v>
      </c>
      <c r="G37" s="3" t="s">
        <v>1034</v>
      </c>
      <c r="T37" s="1" t="str">
        <f t="shared" si="0"/>
        <v>在解放战争时期,党领导了三大战役,取得了解放战争的决定性胜利</v>
      </c>
    </row>
    <row r="38" spans="1:20" ht="85.5" x14ac:dyDescent="0.2">
      <c r="A38" s="2" t="s">
        <v>3125</v>
      </c>
      <c r="B38" s="2" t="s">
        <v>2325</v>
      </c>
      <c r="C38" s="2" t="s">
        <v>2326</v>
      </c>
      <c r="D38" s="2" t="s">
        <v>2327</v>
      </c>
      <c r="E38" s="2" t="s">
        <v>2328</v>
      </c>
      <c r="G38" s="3" t="s">
        <v>941</v>
      </c>
      <c r="T38" s="1" t="str">
        <f t="shared" si="0"/>
        <v>对违反党纪的党员进行纪律处分,必须坚持以下基本原则</v>
      </c>
    </row>
    <row r="39" spans="1:20" ht="71.25" x14ac:dyDescent="0.2">
      <c r="A39" s="2" t="s">
        <v>3126</v>
      </c>
      <c r="B39" s="2" t="s">
        <v>2329</v>
      </c>
      <c r="C39" s="2" t="s">
        <v>2330</v>
      </c>
      <c r="D39" s="2" t="s">
        <v>2331</v>
      </c>
      <c r="E39" s="2" t="s">
        <v>2332</v>
      </c>
      <c r="G39" s="3" t="s">
        <v>941</v>
      </c>
      <c r="T39" s="1" t="str">
        <f t="shared" si="0"/>
        <v>党的建设必须实现的基本要求是:</v>
      </c>
    </row>
    <row r="40" spans="1:20" ht="57" x14ac:dyDescent="0.2">
      <c r="A40" s="2" t="s">
        <v>3127</v>
      </c>
      <c r="B40" s="2" t="s">
        <v>2333</v>
      </c>
      <c r="C40" s="2" t="s">
        <v>2334</v>
      </c>
      <c r="D40" s="2" t="s">
        <v>2335</v>
      </c>
      <c r="E40" s="2" t="s">
        <v>2128</v>
      </c>
      <c r="G40" s="3" t="s">
        <v>937</v>
      </c>
      <c r="T40" s="1" t="str">
        <f t="shared" si="0"/>
        <v>党支部的“三会一课”中的三会是指</v>
      </c>
    </row>
    <row r="41" spans="1:20" ht="57" x14ac:dyDescent="0.2">
      <c r="A41" s="2" t="s">
        <v>3128</v>
      </c>
      <c r="B41" s="2" t="s">
        <v>2336</v>
      </c>
      <c r="C41" s="2" t="s">
        <v>2337</v>
      </c>
      <c r="D41" s="2" t="s">
        <v>2338</v>
      </c>
      <c r="E41" s="2" t="s">
        <v>2339</v>
      </c>
      <c r="G41" s="3" t="s">
        <v>2465</v>
      </c>
      <c r="T41" s="1" t="str">
        <f t="shared" si="0"/>
        <v>党章规定,党的组织系统是由组成的</v>
      </c>
    </row>
    <row r="42" spans="1:20" ht="142.5" x14ac:dyDescent="0.2">
      <c r="A42" s="2" t="s">
        <v>3129</v>
      </c>
      <c r="B42" s="2" t="s">
        <v>2340</v>
      </c>
      <c r="C42" s="2" t="s">
        <v>2341</v>
      </c>
      <c r="D42" s="2" t="s">
        <v>2342</v>
      </c>
      <c r="E42" s="2" t="s">
        <v>2343</v>
      </c>
      <c r="G42" s="3" t="s">
        <v>2467</v>
      </c>
      <c r="T42" s="1" t="str">
        <f t="shared" si="0"/>
        <v>党的民主集中制的“四个服从”是指:党员个人服从党的组织全体党员服从党的全国代表大会</v>
      </c>
    </row>
    <row r="43" spans="1:20" ht="42.75" x14ac:dyDescent="0.2">
      <c r="A43" s="2" t="s">
        <v>3130</v>
      </c>
      <c r="B43" s="2" t="s">
        <v>2344</v>
      </c>
      <c r="C43" s="2" t="s">
        <v>2345</v>
      </c>
      <c r="D43" s="2" t="s">
        <v>2346</v>
      </c>
      <c r="E43" s="2" t="s">
        <v>2347</v>
      </c>
      <c r="G43" s="3" t="s">
        <v>941</v>
      </c>
      <c r="T43" s="1" t="str">
        <f t="shared" si="0"/>
        <v>社会主义本质是</v>
      </c>
    </row>
    <row r="44" spans="1:20" ht="99.75" x14ac:dyDescent="0.2">
      <c r="A44" s="2" t="s">
        <v>3131</v>
      </c>
      <c r="B44" s="2" t="s">
        <v>2348</v>
      </c>
      <c r="C44" s="2" t="s">
        <v>2349</v>
      </c>
      <c r="D44" s="2" t="s">
        <v>2350</v>
      </c>
      <c r="E44" s="2" t="s">
        <v>2351</v>
      </c>
      <c r="G44" s="3" t="s">
        <v>2465</v>
      </c>
      <c r="T44" s="1" t="str">
        <f t="shared" si="0"/>
        <v>通过搭建“资智回沈”平台,开展“三引三回”活动,推动沈阳振兴发展</v>
      </c>
    </row>
    <row r="45" spans="1:20" ht="142.5" x14ac:dyDescent="0.2">
      <c r="A45" s="2" t="s">
        <v>3132</v>
      </c>
      <c r="B45" s="2" t="s">
        <v>2352</v>
      </c>
      <c r="C45" s="2" t="s">
        <v>2353</v>
      </c>
      <c r="D45" s="2" t="s">
        <v>2354</v>
      </c>
      <c r="E45" s="2" t="s">
        <v>2355</v>
      </c>
      <c r="G45" s="3" t="s">
        <v>1096</v>
      </c>
      <c r="T45" s="1" t="str">
        <f t="shared" si="0"/>
        <v>对于有侵犯党员权利行为的党员,其所在党组织或者上级党组织可以采取的处理方式有</v>
      </c>
    </row>
    <row r="46" spans="1:20" ht="28.5" x14ac:dyDescent="0.2">
      <c r="A46" s="2" t="s">
        <v>3133</v>
      </c>
      <c r="B46" s="2" t="s">
        <v>2356</v>
      </c>
      <c r="C46" s="2" t="s">
        <v>2357</v>
      </c>
      <c r="D46" s="2" t="s">
        <v>2358</v>
      </c>
      <c r="E46" s="2" t="s">
        <v>2359</v>
      </c>
      <c r="G46" s="3" t="s">
        <v>1096</v>
      </c>
      <c r="T46" s="1" t="str">
        <f t="shared" si="0"/>
        <v>廉洁政治”三清”是指</v>
      </c>
    </row>
    <row r="47" spans="1:20" ht="28.5" x14ac:dyDescent="0.2">
      <c r="A47" s="2" t="s">
        <v>3134</v>
      </c>
      <c r="B47" s="2" t="s">
        <v>2360</v>
      </c>
      <c r="C47" s="2" t="s">
        <v>2361</v>
      </c>
      <c r="D47" s="2" t="s">
        <v>2362</v>
      </c>
      <c r="E47" s="2" t="s">
        <v>2363</v>
      </c>
      <c r="G47" s="3" t="s">
        <v>1096</v>
      </c>
      <c r="T47" s="1" t="str">
        <f t="shared" si="0"/>
        <v>“三不腐”机制是指</v>
      </c>
    </row>
    <row r="48" spans="1:20" ht="228" x14ac:dyDescent="0.2">
      <c r="A48" s="2" t="s">
        <v>3135</v>
      </c>
      <c r="B48" s="2" t="s">
        <v>2364</v>
      </c>
      <c r="C48" s="2" t="s">
        <v>2365</v>
      </c>
      <c r="D48" s="2" t="s">
        <v>2366</v>
      </c>
      <c r="E48" s="2" t="s">
        <v>2367</v>
      </c>
      <c r="G48" s="3" t="s">
        <v>2465</v>
      </c>
      <c r="T48" s="1" t="str">
        <f t="shared" si="0"/>
        <v>十九大报告强调,我们党面临的执政环境是复杂的,影响党的先进性、弱化党的纯洁性的因素也是复杂的,党内存在的等突出问题尚未得到根本解决</v>
      </c>
    </row>
    <row r="49" spans="1:20" ht="57" x14ac:dyDescent="0.2">
      <c r="A49" s="2" t="s">
        <v>3136</v>
      </c>
      <c r="B49" s="2" t="s">
        <v>2188</v>
      </c>
      <c r="C49" s="2" t="s">
        <v>2189</v>
      </c>
      <c r="D49" s="2" t="s">
        <v>2190</v>
      </c>
      <c r="E49" s="2" t="s">
        <v>2191</v>
      </c>
      <c r="G49" s="3" t="s">
        <v>1096</v>
      </c>
      <c r="T49" s="1" t="str">
        <f t="shared" si="0"/>
        <v>沈阳市开展”三城联创”内容</v>
      </c>
    </row>
    <row r="50" spans="1:20" ht="114" x14ac:dyDescent="0.2">
      <c r="A50" s="2" t="s">
        <v>3137</v>
      </c>
      <c r="B50" s="2" t="s">
        <v>2368</v>
      </c>
      <c r="C50" s="2" t="s">
        <v>2369</v>
      </c>
      <c r="D50" s="2" t="s">
        <v>2370</v>
      </c>
      <c r="E50" s="2" t="s">
        <v>2371</v>
      </c>
      <c r="G50" s="3" t="s">
        <v>1096</v>
      </c>
      <c r="T50" s="1" t="str">
        <f t="shared" si="0"/>
        <v>十九大报告指出,要加大生态系统保护力度,完成、、三条控制线划定工作</v>
      </c>
    </row>
    <row r="51" spans="1:20" ht="142.5" x14ac:dyDescent="0.2">
      <c r="A51" s="2" t="s">
        <v>3138</v>
      </c>
      <c r="B51" s="2" t="s">
        <v>2372</v>
      </c>
      <c r="C51" s="2" t="s">
        <v>2373</v>
      </c>
      <c r="D51" s="2" t="s">
        <v>2374</v>
      </c>
      <c r="E51" s="2" t="s">
        <v>2375</v>
      </c>
      <c r="G51" s="3" t="s">
        <v>1096</v>
      </c>
      <c r="T51" s="1" t="str">
        <f t="shared" si="0"/>
        <v>建设一支的人民军队,是实现”两个一百年”奋斗目标、实现中华民族伟大复兴的战略支撑</v>
      </c>
    </row>
    <row r="52" spans="1:20" ht="114" x14ac:dyDescent="0.2">
      <c r="A52" s="2" t="s">
        <v>3139</v>
      </c>
      <c r="B52" s="2" t="s">
        <v>2376</v>
      </c>
      <c r="C52" s="2" t="s">
        <v>2377</v>
      </c>
      <c r="D52" s="2" t="s">
        <v>2378</v>
      </c>
      <c r="E52" s="2" t="s">
        <v>2379</v>
      </c>
      <c r="G52" s="3" t="s">
        <v>1021</v>
      </c>
      <c r="T52" s="1" t="str">
        <f t="shared" si="0"/>
        <v>新时代推动沈阳新一轮振兴发展大思路中必须全面完成“两大任务”是指</v>
      </c>
    </row>
    <row r="53" spans="1:20" ht="57" x14ac:dyDescent="0.2">
      <c r="A53" s="2" t="s">
        <v>3140</v>
      </c>
      <c r="B53" s="2" t="s">
        <v>2380</v>
      </c>
      <c r="C53" s="2" t="s">
        <v>2381</v>
      </c>
      <c r="D53" s="2" t="s">
        <v>2382</v>
      </c>
      <c r="E53" s="2" t="s">
        <v>2383</v>
      </c>
      <c r="G53" s="3" t="s">
        <v>1096</v>
      </c>
      <c r="T53" s="1" t="str">
        <f t="shared" si="0"/>
        <v>辽宁振兴发展的“三个推进”是指</v>
      </c>
    </row>
    <row r="54" spans="1:20" ht="114" x14ac:dyDescent="0.2">
      <c r="A54" s="2" t="s">
        <v>3141</v>
      </c>
      <c r="B54" s="2" t="s">
        <v>2384</v>
      </c>
      <c r="C54" s="2" t="s">
        <v>2385</v>
      </c>
      <c r="D54" s="2" t="s">
        <v>2386</v>
      </c>
      <c r="E54" s="2" t="s">
        <v>2387</v>
      </c>
      <c r="G54" s="3" t="s">
        <v>1096</v>
      </c>
      <c r="T54" s="1" t="str">
        <f t="shared" si="0"/>
        <v>新时代推动沈阳新一轮振兴发展大思路中必须坚决打好“三大攻坚战”是指</v>
      </c>
    </row>
    <row r="55" spans="1:20" ht="57" x14ac:dyDescent="0.2">
      <c r="A55" s="2" t="s">
        <v>3142</v>
      </c>
      <c r="B55" s="2" t="s">
        <v>2388</v>
      </c>
      <c r="C55" s="2" t="s">
        <v>2389</v>
      </c>
      <c r="D55" s="2" t="s">
        <v>2390</v>
      </c>
      <c r="E55" s="2" t="s">
        <v>2391</v>
      </c>
      <c r="G55" s="3" t="s">
        <v>941</v>
      </c>
      <c r="T55" s="1" t="str">
        <f t="shared" si="0"/>
        <v>中国共产党与各民主党派实行的方针</v>
      </c>
    </row>
    <row r="56" spans="1:20" ht="85.5" x14ac:dyDescent="0.2">
      <c r="A56" s="2" t="s">
        <v>3143</v>
      </c>
      <c r="B56" s="2" t="s">
        <v>2392</v>
      </c>
      <c r="C56" s="2" t="s">
        <v>2393</v>
      </c>
      <c r="D56" s="2" t="s">
        <v>2240</v>
      </c>
      <c r="E56" s="2" t="s">
        <v>2241</v>
      </c>
      <c r="G56" s="3" t="s">
        <v>941</v>
      </c>
      <c r="T56" s="1" t="str">
        <f t="shared" si="0"/>
        <v>下列哪几项行为应当给予党纪处分的</v>
      </c>
    </row>
    <row r="57" spans="1:20" ht="142.5" x14ac:dyDescent="0.2">
      <c r="A57" s="2" t="s">
        <v>3144</v>
      </c>
      <c r="B57" s="2" t="s">
        <v>2394</v>
      </c>
      <c r="C57" s="2" t="s">
        <v>2395</v>
      </c>
      <c r="D57" s="2" t="s">
        <v>2396</v>
      </c>
      <c r="E57" s="2" t="s">
        <v>2397</v>
      </c>
      <c r="G57" s="3" t="s">
        <v>2465</v>
      </c>
      <c r="T57" s="1" t="str">
        <f t="shared" si="0"/>
        <v>中国共产党领导全国各组人民,经过长期的反对的革命斗争,取得了新民主主义革命的胜利</v>
      </c>
    </row>
    <row r="58" spans="1:20" ht="114" x14ac:dyDescent="0.2">
      <c r="A58" s="2" t="s">
        <v>3145</v>
      </c>
      <c r="B58" s="2" t="s">
        <v>2398</v>
      </c>
      <c r="C58" s="2" t="s">
        <v>2399</v>
      </c>
      <c r="D58" s="2" t="s">
        <v>2400</v>
      </c>
      <c r="E58" s="2" t="s">
        <v>2401</v>
      </c>
      <c r="G58" s="3" t="s">
        <v>1096</v>
      </c>
      <c r="T58" s="1" t="str">
        <f t="shared" si="0"/>
        <v>1942年,中国共产党在全党范围内进行了一次整风运动,其主要任务是</v>
      </c>
    </row>
    <row r="59" spans="1:20" ht="71.25" x14ac:dyDescent="0.2">
      <c r="A59" s="2" t="s">
        <v>3146</v>
      </c>
      <c r="B59" s="2" t="s">
        <v>2402</v>
      </c>
      <c r="C59" s="2" t="s">
        <v>2403</v>
      </c>
      <c r="D59" s="2" t="s">
        <v>2404</v>
      </c>
      <c r="E59" s="2" t="s">
        <v>2405</v>
      </c>
      <c r="G59" s="3" t="s">
        <v>2465</v>
      </c>
      <c r="T59" s="1" t="str">
        <f t="shared" si="0"/>
        <v>实现中华民族伟大复兴的中国梦,就是要实现</v>
      </c>
    </row>
    <row r="60" spans="1:20" ht="42.75" x14ac:dyDescent="0.2">
      <c r="A60" s="2" t="s">
        <v>3147</v>
      </c>
      <c r="B60" s="2" t="s">
        <v>2406</v>
      </c>
      <c r="C60" s="2" t="s">
        <v>2407</v>
      </c>
      <c r="D60" s="2" t="s">
        <v>2408</v>
      </c>
      <c r="E60" s="2" t="s">
        <v>2409</v>
      </c>
      <c r="G60" s="3" t="s">
        <v>941</v>
      </c>
      <c r="T60" s="1" t="str">
        <f t="shared" si="0"/>
        <v>党的纪律具有下列哪些特点</v>
      </c>
    </row>
    <row r="61" spans="1:20" ht="57" x14ac:dyDescent="0.2">
      <c r="A61" s="2" t="s">
        <v>3148</v>
      </c>
      <c r="B61" s="2" t="s">
        <v>2410</v>
      </c>
      <c r="C61" s="2" t="s">
        <v>2411</v>
      </c>
      <c r="D61" s="2" t="s">
        <v>2412</v>
      </c>
      <c r="E61" s="2" t="s">
        <v>2413</v>
      </c>
      <c r="G61" s="3" t="s">
        <v>941</v>
      </c>
      <c r="T61" s="1" t="str">
        <f t="shared" si="0"/>
        <v>新时期对合格党员的基本要求是</v>
      </c>
    </row>
    <row r="62" spans="1:20" ht="128.25" x14ac:dyDescent="0.2">
      <c r="A62" s="2" t="s">
        <v>3149</v>
      </c>
      <c r="B62" s="2" t="s">
        <v>2414</v>
      </c>
      <c r="C62" s="2" t="s">
        <v>2415</v>
      </c>
      <c r="D62" s="2" t="s">
        <v>2416</v>
      </c>
      <c r="E62" s="2" t="s">
        <v>2417</v>
      </c>
      <c r="G62" s="3" t="s">
        <v>941</v>
      </c>
      <c r="T62" s="1" t="str">
        <f t="shared" si="0"/>
        <v>党的各级委员会,凡属重大问题都要按照的原则由党的委员会集体讨论,作出决定</v>
      </c>
    </row>
    <row r="63" spans="1:20" ht="185.25" x14ac:dyDescent="0.2">
      <c r="A63" s="2" t="s">
        <v>3150</v>
      </c>
      <c r="B63" s="2" t="s">
        <v>2418</v>
      </c>
      <c r="C63" s="2" t="s">
        <v>2419</v>
      </c>
      <c r="D63" s="2" t="s">
        <v>2420</v>
      </c>
      <c r="E63" s="2" t="s">
        <v>2421</v>
      </c>
      <c r="G63" s="3" t="s">
        <v>1096</v>
      </c>
      <c r="T63" s="1" t="str">
        <f t="shared" si="0"/>
        <v>十九大报告提出,倡导简约适度、绿色低碳的生活方式,反对奢侈浪费和不合理消费,开展、、、绿色社区和绿色出行等行动</v>
      </c>
    </row>
    <row r="64" spans="1:20" ht="85.5" x14ac:dyDescent="0.2">
      <c r="A64" s="2" t="s">
        <v>3151</v>
      </c>
      <c r="B64" s="2" t="s">
        <v>2422</v>
      </c>
      <c r="C64" s="2" t="s">
        <v>2423</v>
      </c>
      <c r="D64" s="2" t="s">
        <v>2424</v>
      </c>
      <c r="E64" s="2" t="s">
        <v>2425</v>
      </c>
      <c r="G64" s="3" t="s">
        <v>1021</v>
      </c>
      <c r="T64" s="1" t="str">
        <f t="shared" si="0"/>
        <v>十九大报告强调,增强党自我净化能力,根本靠强化</v>
      </c>
    </row>
    <row r="65" spans="1:20" ht="71.25" x14ac:dyDescent="0.2">
      <c r="A65" s="2" t="s">
        <v>3152</v>
      </c>
      <c r="B65" s="2" t="s">
        <v>2426</v>
      </c>
      <c r="C65" s="2" t="s">
        <v>2427</v>
      </c>
      <c r="D65" s="2" t="s">
        <v>2428</v>
      </c>
      <c r="E65" s="2" t="s">
        <v>2429</v>
      </c>
      <c r="G65" s="3" t="s">
        <v>1183</v>
      </c>
      <c r="T65" s="1" t="str">
        <f t="shared" si="0"/>
        <v>十九大报告指出,我们党最鲜明的品格是</v>
      </c>
    </row>
    <row r="66" spans="1:20" ht="171" x14ac:dyDescent="0.2">
      <c r="A66" s="2" t="s">
        <v>3153</v>
      </c>
      <c r="B66" s="2" t="s">
        <v>2430</v>
      </c>
      <c r="C66" s="2" t="s">
        <v>2431</v>
      </c>
      <c r="D66" s="2" t="s">
        <v>2432</v>
      </c>
      <c r="E66" s="2" t="s">
        <v>2433</v>
      </c>
      <c r="G66" s="3" t="s">
        <v>941</v>
      </c>
      <c r="T66" s="1" t="str">
        <f t="shared" ref="T66:T100" si="1">SUBSTITUTE(SUBSTITUTE(SUBSTITUTE(CLEAN(TRIM(MID($A66,FIND("、",$A66)+1,LEN($A66))))," ",""),"（",""),"）","")</f>
        <v>十九大报告强调,全党要更加自觉地坚定党性原则,不断增强党的,确保我们党永葆旺盛生命力和强大战斗力</v>
      </c>
    </row>
    <row r="67" spans="1:20" ht="156.75" x14ac:dyDescent="0.2">
      <c r="A67" s="2" t="s">
        <v>3154</v>
      </c>
      <c r="B67" s="2" t="s">
        <v>2434</v>
      </c>
      <c r="C67" s="2" t="s">
        <v>2435</v>
      </c>
      <c r="D67" s="2" t="s">
        <v>2436</v>
      </c>
      <c r="E67" s="2" t="s">
        <v>2437</v>
      </c>
      <c r="G67" s="3" t="s">
        <v>1096</v>
      </c>
      <c r="T67" s="1" t="str">
        <f t="shared" si="1"/>
        <v>党章是党的根本大法,是立党、治党、管党的总章程,在党内具有最高的权威性和约束力,主要是因为:</v>
      </c>
    </row>
    <row r="68" spans="1:20" ht="71.25" x14ac:dyDescent="0.2">
      <c r="A68" s="2" t="s">
        <v>3155</v>
      </c>
      <c r="B68" s="2" t="s">
        <v>2278</v>
      </c>
      <c r="C68" s="2" t="s">
        <v>2438</v>
      </c>
      <c r="D68" s="2" t="s">
        <v>2439</v>
      </c>
      <c r="E68" s="2" t="s">
        <v>2440</v>
      </c>
      <c r="G68" s="3" t="s">
        <v>1096</v>
      </c>
      <c r="T68" s="1" t="str">
        <f t="shared" si="1"/>
        <v>党员如果没有正当理由,,就被认为是自行脱党</v>
      </c>
    </row>
    <row r="69" spans="1:20" ht="71.25" x14ac:dyDescent="0.2">
      <c r="A69" s="2" t="s">
        <v>3156</v>
      </c>
      <c r="B69" s="2" t="s">
        <v>2441</v>
      </c>
      <c r="C69" s="2" t="s">
        <v>2442</v>
      </c>
      <c r="D69" s="2" t="s">
        <v>2443</v>
      </c>
      <c r="E69" s="2" t="s">
        <v>2444</v>
      </c>
      <c r="G69" s="3" t="s">
        <v>2465</v>
      </c>
      <c r="T69" s="1" t="str">
        <f t="shared" si="1"/>
        <v>关于马克思列宁主义的正确观点是:</v>
      </c>
    </row>
    <row r="70" spans="1:20" ht="128.25" x14ac:dyDescent="0.2">
      <c r="A70" s="2" t="s">
        <v>3157</v>
      </c>
      <c r="B70" s="2" t="s">
        <v>2445</v>
      </c>
      <c r="C70" s="2" t="s">
        <v>2446</v>
      </c>
      <c r="D70" s="2" t="s">
        <v>2447</v>
      </c>
      <c r="E70" s="2" t="s">
        <v>2448</v>
      </c>
      <c r="G70" s="3" t="s">
        <v>1034</v>
      </c>
      <c r="T70" s="1" t="str">
        <f t="shared" si="1"/>
        <v>关于预备党员转正的说法正确的有:</v>
      </c>
    </row>
    <row r="71" spans="1:20" ht="57" x14ac:dyDescent="0.2">
      <c r="A71" s="2" t="s">
        <v>3158</v>
      </c>
      <c r="B71" s="2" t="s">
        <v>2449</v>
      </c>
      <c r="C71" s="2" t="s">
        <v>2450</v>
      </c>
      <c r="D71" s="2" t="s">
        <v>2451</v>
      </c>
      <c r="E71" s="2" t="s">
        <v>2452</v>
      </c>
      <c r="G71" s="3" t="s">
        <v>941</v>
      </c>
      <c r="T71" s="1" t="str">
        <f t="shared" si="1"/>
        <v>科学发展观的基本要素是:</v>
      </c>
    </row>
    <row r="72" spans="1:20" ht="71.25" x14ac:dyDescent="0.2">
      <c r="A72" s="2" t="s">
        <v>3159</v>
      </c>
      <c r="B72" s="2" t="s">
        <v>2453</v>
      </c>
      <c r="C72" s="2" t="s">
        <v>2454</v>
      </c>
      <c r="D72" s="2" t="s">
        <v>2455</v>
      </c>
      <c r="E72" s="2" t="s">
        <v>2456</v>
      </c>
      <c r="G72" s="3" t="s">
        <v>2465</v>
      </c>
      <c r="T72" s="1" t="str">
        <f t="shared" si="1"/>
        <v>我们各项工作的总的出发点和检验标准是:</v>
      </c>
    </row>
    <row r="73" spans="1:20" ht="142.5" x14ac:dyDescent="0.2">
      <c r="A73" s="2" t="s">
        <v>3160</v>
      </c>
      <c r="B73" s="2" t="s">
        <v>2457</v>
      </c>
      <c r="C73" s="2" t="s">
        <v>2458</v>
      </c>
      <c r="D73" s="2" t="s">
        <v>2459</v>
      </c>
      <c r="E73" s="2" t="s">
        <v>2460</v>
      </c>
      <c r="G73" s="3" t="s">
        <v>2466</v>
      </c>
      <c r="T73" s="1" t="str">
        <f t="shared" si="1"/>
        <v>十九大报告强调,要尊崇党章,严格执行新形势下党内政治生活若干准则,增强党内政治生活的</v>
      </c>
    </row>
    <row r="74" spans="1:20" ht="85.5" x14ac:dyDescent="0.2">
      <c r="A74" s="2" t="s">
        <v>3161</v>
      </c>
      <c r="B74" s="2" t="s">
        <v>2461</v>
      </c>
      <c r="C74" s="2" t="s">
        <v>2462</v>
      </c>
      <c r="D74" s="2" t="s">
        <v>2463</v>
      </c>
      <c r="E74" s="2" t="s">
        <v>2464</v>
      </c>
      <c r="G74" s="3" t="s">
        <v>937</v>
      </c>
      <c r="T74" s="1" t="str">
        <f t="shared" si="1"/>
        <v>坚持社会主义道路,这四项基本原则,是我们的立国之本</v>
      </c>
    </row>
    <row r="75" spans="1:20" x14ac:dyDescent="0.2">
      <c r="T75" s="1" t="e">
        <f t="shared" si="1"/>
        <v>#VALUE!</v>
      </c>
    </row>
    <row r="76" spans="1:20" x14ac:dyDescent="0.2">
      <c r="T76" s="1" t="e">
        <f t="shared" si="1"/>
        <v>#VALUE!</v>
      </c>
    </row>
    <row r="77" spans="1:20" x14ac:dyDescent="0.2">
      <c r="T77" s="1" t="e">
        <f t="shared" si="1"/>
        <v>#VALUE!</v>
      </c>
    </row>
    <row r="78" spans="1:20" x14ac:dyDescent="0.2">
      <c r="T78" s="1" t="e">
        <f t="shared" si="1"/>
        <v>#VALUE!</v>
      </c>
    </row>
    <row r="79" spans="1:20" x14ac:dyDescent="0.2">
      <c r="T79" s="1" t="e">
        <f t="shared" si="1"/>
        <v>#VALUE!</v>
      </c>
    </row>
    <row r="80" spans="1:20" x14ac:dyDescent="0.2">
      <c r="T80" s="1" t="e">
        <f t="shared" si="1"/>
        <v>#VALUE!</v>
      </c>
    </row>
    <row r="81" spans="20:20" x14ac:dyDescent="0.2">
      <c r="T81" s="1" t="e">
        <f t="shared" si="1"/>
        <v>#VALUE!</v>
      </c>
    </row>
    <row r="82" spans="20:20" x14ac:dyDescent="0.2">
      <c r="T82" s="1" t="e">
        <f t="shared" si="1"/>
        <v>#VALUE!</v>
      </c>
    </row>
    <row r="83" spans="20:20" x14ac:dyDescent="0.2">
      <c r="T83" s="1" t="e">
        <f t="shared" si="1"/>
        <v>#VALUE!</v>
      </c>
    </row>
    <row r="84" spans="20:20" x14ac:dyDescent="0.2">
      <c r="T84" s="1" t="e">
        <f t="shared" si="1"/>
        <v>#VALUE!</v>
      </c>
    </row>
    <row r="85" spans="20:20" x14ac:dyDescent="0.2">
      <c r="T85" s="1" t="e">
        <f t="shared" si="1"/>
        <v>#VALUE!</v>
      </c>
    </row>
    <row r="86" spans="20:20" x14ac:dyDescent="0.2">
      <c r="T86" s="1" t="e">
        <f t="shared" si="1"/>
        <v>#VALUE!</v>
      </c>
    </row>
    <row r="87" spans="20:20" x14ac:dyDescent="0.2">
      <c r="T87" s="1" t="e">
        <f t="shared" si="1"/>
        <v>#VALUE!</v>
      </c>
    </row>
    <row r="88" spans="20:20" x14ac:dyDescent="0.2">
      <c r="T88" s="1" t="e">
        <f t="shared" si="1"/>
        <v>#VALUE!</v>
      </c>
    </row>
    <row r="89" spans="20:20" x14ac:dyDescent="0.2">
      <c r="T89" s="1" t="e">
        <f t="shared" si="1"/>
        <v>#VALUE!</v>
      </c>
    </row>
    <row r="90" spans="20:20" x14ac:dyDescent="0.2">
      <c r="T90" s="1" t="e">
        <f t="shared" si="1"/>
        <v>#VALUE!</v>
      </c>
    </row>
    <row r="91" spans="20:20" x14ac:dyDescent="0.2">
      <c r="T91" s="1" t="e">
        <f t="shared" si="1"/>
        <v>#VALUE!</v>
      </c>
    </row>
    <row r="92" spans="20:20" x14ac:dyDescent="0.2">
      <c r="T92" s="1" t="e">
        <f t="shared" si="1"/>
        <v>#VALUE!</v>
      </c>
    </row>
    <row r="93" spans="20:20" x14ac:dyDescent="0.2">
      <c r="T93" s="1" t="e">
        <f t="shared" si="1"/>
        <v>#VALUE!</v>
      </c>
    </row>
    <row r="94" spans="20:20" x14ac:dyDescent="0.2">
      <c r="T94" s="1" t="e">
        <f t="shared" si="1"/>
        <v>#VALUE!</v>
      </c>
    </row>
    <row r="95" spans="20:20" x14ac:dyDescent="0.2">
      <c r="T95" s="1" t="e">
        <f t="shared" si="1"/>
        <v>#VALUE!</v>
      </c>
    </row>
    <row r="96" spans="20:20" x14ac:dyDescent="0.2">
      <c r="T96" s="1" t="e">
        <f t="shared" si="1"/>
        <v>#VALUE!</v>
      </c>
    </row>
    <row r="97" spans="20:20" x14ac:dyDescent="0.2">
      <c r="T97" s="1" t="e">
        <f t="shared" si="1"/>
        <v>#VALUE!</v>
      </c>
    </row>
    <row r="98" spans="20:20" x14ac:dyDescent="0.2">
      <c r="T98" s="1" t="e">
        <f t="shared" si="1"/>
        <v>#VALUE!</v>
      </c>
    </row>
    <row r="99" spans="20:20" x14ac:dyDescent="0.2">
      <c r="T99" s="1" t="e">
        <f t="shared" si="1"/>
        <v>#VALUE!</v>
      </c>
    </row>
    <row r="100" spans="20:20" x14ac:dyDescent="0.2">
      <c r="T100" s="1" t="e">
        <f t="shared" si="1"/>
        <v>#VALUE!</v>
      </c>
    </row>
  </sheetData>
  <autoFilter ref="A1:T100" xr:uid="{0479BF38-ADB1-4C10-B48C-0E42F51F622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45198-AC1D-4001-8211-5D8B1ECE7A39}">
  <dimension ref="A1:T133"/>
  <sheetViews>
    <sheetView topLeftCell="A90" zoomScale="55" zoomScaleNormal="55" workbookViewId="0">
      <selection activeCell="I108" sqref="I108"/>
    </sheetView>
  </sheetViews>
  <sheetFormatPr defaultRowHeight="14.25" x14ac:dyDescent="0.2"/>
  <cols>
    <col min="1" max="1" width="37.125" style="2" customWidth="1"/>
    <col min="2" max="2" width="8.375" style="3" bestFit="1" customWidth="1"/>
    <col min="3" max="3" width="8.125" style="3" bestFit="1" customWidth="1"/>
    <col min="4" max="4" width="12.25" style="3" customWidth="1"/>
    <col min="5" max="16384" width="9" style="1"/>
  </cols>
  <sheetData>
    <row r="1" spans="1:20" ht="199.5" x14ac:dyDescent="0.2">
      <c r="A1" s="2" t="s">
        <v>3164</v>
      </c>
      <c r="B1" s="3" t="s">
        <v>2468</v>
      </c>
      <c r="C1" s="3" t="s">
        <v>1489</v>
      </c>
      <c r="D1" s="3" t="s">
        <v>49</v>
      </c>
      <c r="T1" s="1" t="str">
        <f>SUBSTITUTE(SUBSTITUTE(SUBSTITUTE(CLEAN(TRIM(MID($A1,FIND("、",$A1)+1,LEN($A1))))," ",""),"（",""),"）","")</f>
        <v>十九大报告指出，我国经济已由高速增长阶段转向阶段，正处在转变发展方式、优化经济结构、转换增长动力的攻关期。</v>
      </c>
    </row>
    <row r="2" spans="1:20" ht="142.5" x14ac:dyDescent="0.2">
      <c r="A2" s="2" t="s">
        <v>3165</v>
      </c>
      <c r="B2" s="3" t="s">
        <v>2469</v>
      </c>
      <c r="C2" s="3" t="s">
        <v>1489</v>
      </c>
      <c r="D2" s="3" t="s">
        <v>49</v>
      </c>
      <c r="T2" s="1" t="str">
        <f t="shared" ref="T2:T65" si="0">SUBSTITUTE(SUBSTITUTE(SUBSTITUTE(CLEAN(TRIM(MID($A2,FIND("、",$A2)+1,LEN($A2))))," ",""),"（",""),"）","")</f>
        <v>十九大报告指出，建设是我国经济发展跨越关口的迫切要求和我国发展的战略目标。</v>
      </c>
    </row>
    <row r="3" spans="1:20" ht="114" x14ac:dyDescent="0.2">
      <c r="A3" s="2" t="s">
        <v>3166</v>
      </c>
      <c r="B3" s="3" t="s">
        <v>2470</v>
      </c>
      <c r="C3" s="3" t="s">
        <v>1489</v>
      </c>
      <c r="D3" s="3" t="s">
        <v>49</v>
      </c>
      <c r="T3" s="1" t="str">
        <f t="shared" si="0"/>
        <v>按照党章的规定，每一个要求入党的人，都必须由向党组织提出申请。</v>
      </c>
    </row>
    <row r="4" spans="1:20" ht="185.25" x14ac:dyDescent="0.2">
      <c r="A4" s="2" t="s">
        <v>3167</v>
      </c>
      <c r="B4" s="3" t="s">
        <v>2471</v>
      </c>
      <c r="C4" s="3" t="s">
        <v>1489</v>
      </c>
      <c r="D4" s="3" t="s">
        <v>49</v>
      </c>
      <c r="T4" s="1" t="str">
        <f t="shared" si="0"/>
        <v>党组织为了培养积极分子，要分配给他一定的，这对他即是一种实际锻炼，也可以从他的具体表现来考察他的觉悟。</v>
      </c>
    </row>
    <row r="5" spans="1:20" ht="142.5" x14ac:dyDescent="0.2">
      <c r="A5" s="2" t="s">
        <v>3168</v>
      </c>
      <c r="B5" s="3" t="s">
        <v>2472</v>
      </c>
      <c r="C5" s="3" t="s">
        <v>1489</v>
      </c>
      <c r="D5" s="3" t="s">
        <v>49</v>
      </c>
      <c r="T5" s="1" t="str">
        <f t="shared" si="0"/>
        <v>坚持改革开放，应当大胆探索，用于开拓，提高改革决策的科学性，，在实践中开创新路。</v>
      </c>
    </row>
    <row r="6" spans="1:20" ht="114" x14ac:dyDescent="0.2">
      <c r="A6" s="2" t="s">
        <v>3169</v>
      </c>
      <c r="B6" s="3" t="s">
        <v>2473</v>
      </c>
      <c r="C6" s="3" t="s">
        <v>1489</v>
      </c>
      <c r="D6" s="3" t="s">
        <v>49</v>
      </c>
      <c r="T6" s="1" t="str">
        <f t="shared" si="0"/>
        <v>我国是工人阶级领导的、以为基础的人民民主专政的社会主义国家。</v>
      </c>
    </row>
    <row r="7" spans="1:20" ht="213.75" x14ac:dyDescent="0.2">
      <c r="A7" s="2" t="s">
        <v>3170</v>
      </c>
      <c r="B7" s="3" t="s">
        <v>2474</v>
      </c>
      <c r="C7" s="3" t="s">
        <v>1489</v>
      </c>
      <c r="D7" s="3" t="s">
        <v>49</v>
      </c>
      <c r="T7" s="1" t="str">
        <f t="shared" si="0"/>
        <v>1928年，在莫斯科召开的中国共产党上，基本正确回答了中国革命的根本问题，统一了全党的思想，对党领导中国革命起了重要推动作用</v>
      </c>
    </row>
    <row r="8" spans="1:20" ht="128.25" x14ac:dyDescent="0.2">
      <c r="A8" s="2" t="s">
        <v>3171</v>
      </c>
      <c r="B8" s="3" t="s">
        <v>2475</v>
      </c>
      <c r="C8" s="3" t="s">
        <v>1489</v>
      </c>
      <c r="D8" s="3" t="s">
        <v>49</v>
      </c>
      <c r="T8" s="1" t="str">
        <f t="shared" si="0"/>
        <v>党的先进性要靠党员的先进性来体现，加强党的先进性建设必须着力提高。</v>
      </c>
    </row>
    <row r="9" spans="1:20" ht="114" x14ac:dyDescent="0.2">
      <c r="A9" s="2" t="s">
        <v>3172</v>
      </c>
      <c r="B9" s="3" t="s">
        <v>1989</v>
      </c>
      <c r="C9" s="3" t="s">
        <v>1489</v>
      </c>
      <c r="D9" s="3" t="s">
        <v>49</v>
      </c>
      <c r="T9" s="1" t="str">
        <f t="shared" si="0"/>
        <v>解放思想、、与时俱进、求真务实是中国特色社会主义理论体系的精髓。</v>
      </c>
    </row>
    <row r="10" spans="1:20" ht="199.5" x14ac:dyDescent="0.2">
      <c r="A10" s="2" t="s">
        <v>3173</v>
      </c>
      <c r="B10" s="3" t="s">
        <v>2476</v>
      </c>
      <c r="C10" s="3" t="s">
        <v>1489</v>
      </c>
      <c r="D10" s="3" t="s">
        <v>49</v>
      </c>
      <c r="T10" s="1" t="str">
        <f t="shared" si="0"/>
        <v>党的指导思想，是指导我们党全部活动的理论体系，是党的思想建设、组织建设、、制度建设和反腐倡廉建设的理论基础。</v>
      </c>
    </row>
    <row r="11" spans="1:20" ht="256.5" x14ac:dyDescent="0.2">
      <c r="A11" s="2" t="s">
        <v>3174</v>
      </c>
      <c r="B11" s="3" t="s">
        <v>2477</v>
      </c>
      <c r="C11" s="3" t="s">
        <v>1489</v>
      </c>
      <c r="D11" s="3" t="s">
        <v>49</v>
      </c>
      <c r="T11" s="1" t="str">
        <f t="shared" si="0"/>
        <v>在新民主主义革命时期，我们经过坚苦卓绝的斗争，推翻了帝国主义、封建主义、官僚资本主义的反动统治，实现了和人民解放，建立了人民当家作主的新中国。</v>
      </c>
    </row>
    <row r="12" spans="1:20" ht="242.25" x14ac:dyDescent="0.2">
      <c r="A12" s="2" t="s">
        <v>3175</v>
      </c>
      <c r="B12" s="3" t="s">
        <v>2478</v>
      </c>
      <c r="C12" s="3" t="s">
        <v>1489</v>
      </c>
      <c r="D12" s="3" t="s">
        <v>49</v>
      </c>
      <c r="T12" s="1" t="str">
        <f t="shared" si="0"/>
        <v>红军长征中召开的，确立了毛泽东在共军和中共中央的领导地位，挽救了党、挽救了红军、挽救了中国革命，成为党的历史上的一个生死攸关的转折点</v>
      </c>
    </row>
    <row r="13" spans="1:20" ht="128.25" x14ac:dyDescent="0.2">
      <c r="A13" s="2" t="s">
        <v>3176</v>
      </c>
      <c r="B13" s="3" t="s">
        <v>2479</v>
      </c>
      <c r="C13" s="3" t="s">
        <v>1489</v>
      </c>
      <c r="D13" s="3" t="s">
        <v>49</v>
      </c>
      <c r="T13" s="1" t="str">
        <f t="shared" si="0"/>
        <v>是党的根本的组织原则和组织制度，也是党的根本的领导制度和工作制度。</v>
      </c>
    </row>
    <row r="14" spans="1:20" ht="42.75" x14ac:dyDescent="0.2">
      <c r="A14" s="2" t="s">
        <v>3177</v>
      </c>
      <c r="B14" s="3" t="s">
        <v>2480</v>
      </c>
      <c r="C14" s="3" t="s">
        <v>1489</v>
      </c>
      <c r="D14" s="3" t="s">
        <v>49</v>
      </c>
      <c r="T14" s="1" t="str">
        <f t="shared" si="0"/>
        <v>十月革命发生的时间是</v>
      </c>
    </row>
    <row r="15" spans="1:20" ht="99.75" x14ac:dyDescent="0.2">
      <c r="A15" s="2" t="s">
        <v>3178</v>
      </c>
      <c r="B15" s="3" t="s">
        <v>2481</v>
      </c>
      <c r="C15" s="3" t="s">
        <v>1489</v>
      </c>
      <c r="D15" s="3" t="s">
        <v>49</v>
      </c>
      <c r="T15" s="1" t="str">
        <f t="shared" si="0"/>
        <v>党的领导地位是历史和人民的必然选择，是党的所决定的。</v>
      </c>
    </row>
    <row r="16" spans="1:20" ht="71.25" x14ac:dyDescent="0.2">
      <c r="A16" s="2" t="s">
        <v>3179</v>
      </c>
      <c r="B16" s="3" t="s">
        <v>2482</v>
      </c>
      <c r="C16" s="3" t="s">
        <v>1489</v>
      </c>
      <c r="D16" s="3" t="s">
        <v>49</v>
      </c>
      <c r="T16" s="1" t="str">
        <f t="shared" si="0"/>
        <v>中国共产党是中国特色社会主义事业的</v>
      </c>
    </row>
    <row r="17" spans="1:20" ht="71.25" x14ac:dyDescent="0.2">
      <c r="A17" s="2" t="s">
        <v>3180</v>
      </c>
      <c r="B17" s="3" t="s">
        <v>2483</v>
      </c>
      <c r="C17" s="3" t="s">
        <v>1489</v>
      </c>
      <c r="D17" s="3" t="s">
        <v>49</v>
      </c>
      <c r="T17" s="1" t="str">
        <f t="shared" si="0"/>
        <v>中国共产党不是一般的群众组织，而是。</v>
      </c>
    </row>
    <row r="18" spans="1:20" ht="42.75" x14ac:dyDescent="0.2">
      <c r="A18" s="2" t="s">
        <v>3181</v>
      </c>
      <c r="B18" s="3" t="s">
        <v>2484</v>
      </c>
      <c r="C18" s="3" t="s">
        <v>1489</v>
      </c>
      <c r="D18" s="3" t="s">
        <v>49</v>
      </c>
      <c r="T18" s="1" t="str">
        <f t="shared" si="0"/>
        <v>发展团员入党一般应经过</v>
      </c>
    </row>
    <row r="19" spans="1:20" ht="114" x14ac:dyDescent="0.2">
      <c r="A19" s="2" t="s">
        <v>3182</v>
      </c>
      <c r="B19" s="3" t="s">
        <v>2485</v>
      </c>
      <c r="C19" s="3" t="s">
        <v>1489</v>
      </c>
      <c r="D19" s="3" t="s">
        <v>49</v>
      </c>
      <c r="T19" s="1" t="str">
        <f t="shared" si="0"/>
        <v>预备党员的义务同正式党员一样，预备党员没有表决权、选举权和。</v>
      </c>
    </row>
    <row r="20" spans="1:20" ht="142.5" x14ac:dyDescent="0.2">
      <c r="A20" s="2" t="s">
        <v>3183</v>
      </c>
      <c r="B20" s="3" t="s">
        <v>2486</v>
      </c>
      <c r="C20" s="3" t="s">
        <v>1489</v>
      </c>
      <c r="D20" s="3" t="s">
        <v>49</v>
      </c>
      <c r="T20" s="1" t="str">
        <f t="shared" si="0"/>
        <v>是记述个人的历史和成长过程的传记，是组织上全面地了解入党积极分子的重要材料。</v>
      </c>
    </row>
    <row r="21" spans="1:20" ht="342" x14ac:dyDescent="0.2">
      <c r="A21" s="2" t="s">
        <v>3184</v>
      </c>
      <c r="B21" s="3" t="s">
        <v>2487</v>
      </c>
      <c r="C21" s="3" t="s">
        <v>1489</v>
      </c>
      <c r="D21" s="3" t="s">
        <v>49</v>
      </c>
      <c r="T21" s="1" t="str">
        <f t="shared" si="0"/>
        <v>中国共产党在社会主义初级阶段的基本路线是：领导和团结全国各族人民，以为中心，坚持四项基本原则，坚持改革开放，自力更生，艰苦创业，为把我国建设成为富强民主文明和谐的社会主义现代化国家而奋斗。</v>
      </c>
    </row>
    <row r="22" spans="1:20" ht="199.5" x14ac:dyDescent="0.2">
      <c r="A22" s="2" t="s">
        <v>3185</v>
      </c>
      <c r="B22" s="3" t="s">
        <v>2471</v>
      </c>
      <c r="C22" s="3" t="s">
        <v>1489</v>
      </c>
      <c r="D22" s="3" t="s">
        <v>49</v>
      </c>
      <c r="T22" s="1" t="str">
        <f t="shared" si="0"/>
        <v>党组织给入党积极分子分配一定的，是对入党积极分子进行培养、教育的主要方式之一，也是考察了解他们的一个重要途径。</v>
      </c>
    </row>
    <row r="23" spans="1:20" ht="71.25" x14ac:dyDescent="0.2">
      <c r="A23" s="2" t="s">
        <v>3186</v>
      </c>
      <c r="B23" s="3" t="s">
        <v>2488</v>
      </c>
      <c r="C23" s="3" t="s">
        <v>1489</v>
      </c>
      <c r="D23" s="3" t="s">
        <v>49</v>
      </c>
      <c r="T23" s="1" t="str">
        <f t="shared" si="0"/>
        <v>就是一个人要求入党的内在原因和真实目的。</v>
      </c>
    </row>
    <row r="24" spans="1:20" ht="128.25" x14ac:dyDescent="0.2">
      <c r="A24" s="2" t="s">
        <v>3187</v>
      </c>
      <c r="B24" s="3" t="s">
        <v>2489</v>
      </c>
      <c r="C24" s="3" t="s">
        <v>1489</v>
      </c>
      <c r="D24" s="3" t="s">
        <v>49</v>
      </c>
      <c r="T24" s="1" t="str">
        <f t="shared" si="0"/>
        <v>中国共产党章程是全党统一意志的集中表现，是的准则，是衡量党员的标尺。</v>
      </c>
    </row>
    <row r="25" spans="1:20" ht="156.75" x14ac:dyDescent="0.2">
      <c r="A25" s="2" t="s">
        <v>3188</v>
      </c>
      <c r="B25" s="3" t="s">
        <v>2490</v>
      </c>
      <c r="C25" s="3" t="s">
        <v>1489</v>
      </c>
      <c r="D25" s="3" t="s">
        <v>49</v>
      </c>
      <c r="T25" s="1" t="str">
        <f t="shared" si="0"/>
        <v>预备党员的预备期，从支部大会通过他为算起，党员的党龄，从预备期满转为正式党员之日算起</v>
      </c>
    </row>
    <row r="26" spans="1:20" ht="156.75" x14ac:dyDescent="0.2">
      <c r="A26" s="2" t="s">
        <v>3189</v>
      </c>
      <c r="B26" s="3" t="s">
        <v>2491</v>
      </c>
      <c r="C26" s="3" t="s">
        <v>1489</v>
      </c>
      <c r="D26" s="3" t="s">
        <v>49</v>
      </c>
      <c r="T26" s="1" t="str">
        <f t="shared" si="0"/>
        <v>按照党章规定向党组织交纳党费，是共产党员必须具备的起码条件，是党员对党组织应尽的。</v>
      </c>
    </row>
    <row r="27" spans="1:20" ht="128.25" x14ac:dyDescent="0.2">
      <c r="A27" s="2" t="s">
        <v>3190</v>
      </c>
      <c r="B27" s="3" t="s">
        <v>2492</v>
      </c>
      <c r="C27" s="3" t="s">
        <v>1489</v>
      </c>
      <c r="D27" s="3" t="s">
        <v>49</v>
      </c>
      <c r="T27" s="1" t="str">
        <f t="shared" si="0"/>
        <v>中国共产党党员即是中国工人阶级的的先锋战士，又是劳动人民的普通一员。</v>
      </c>
    </row>
    <row r="28" spans="1:20" ht="156.75" x14ac:dyDescent="0.2">
      <c r="A28" s="2" t="s">
        <v>3191</v>
      </c>
      <c r="B28" s="3" t="s">
        <v>2493</v>
      </c>
      <c r="C28" s="3" t="s">
        <v>1489</v>
      </c>
      <c r="D28" s="3" t="s">
        <v>49</v>
      </c>
      <c r="T28" s="1" t="str">
        <f t="shared" si="0"/>
        <v>每个党员必须编入党的一个、小组或其他特定组织，参加党的组织生活，接收党内外群众的监督。</v>
      </c>
    </row>
    <row r="29" spans="1:20" ht="114" x14ac:dyDescent="0.2">
      <c r="A29" s="2" t="s">
        <v>3192</v>
      </c>
      <c r="B29" s="3" t="s">
        <v>2494</v>
      </c>
      <c r="C29" s="3" t="s">
        <v>1489</v>
      </c>
      <c r="D29" s="3" t="s">
        <v>49</v>
      </c>
      <c r="T29" s="1" t="str">
        <f t="shared" si="0"/>
        <v>党的各级组织，同其他社会组织一样，都必须在和法律的范围内活动。</v>
      </c>
    </row>
    <row r="30" spans="1:20" ht="128.25" x14ac:dyDescent="0.2">
      <c r="A30" s="2" t="s">
        <v>3193</v>
      </c>
      <c r="B30" s="3" t="s">
        <v>1979</v>
      </c>
      <c r="C30" s="3" t="s">
        <v>1489</v>
      </c>
      <c r="D30" s="3" t="s">
        <v>49</v>
      </c>
      <c r="T30" s="1" t="str">
        <f t="shared" si="0"/>
        <v>中国共产党的纪律处分有五种：警告、严重警告、撤销党内职务、留党察看、。</v>
      </c>
    </row>
    <row r="31" spans="1:20" ht="142.5" x14ac:dyDescent="0.2">
      <c r="A31" s="2" t="s">
        <v>3194</v>
      </c>
      <c r="B31" s="3" t="s">
        <v>2495</v>
      </c>
      <c r="C31" s="3" t="s">
        <v>1489</v>
      </c>
      <c r="D31" s="3" t="s">
        <v>49</v>
      </c>
      <c r="T31" s="1" t="str">
        <f t="shared" si="0"/>
        <v>中国共产党是中国人民和中华民族的先锋队，也是我们党以实现为己任的必然选择。</v>
      </c>
    </row>
    <row r="32" spans="1:20" ht="199.5" x14ac:dyDescent="0.2">
      <c r="A32" s="2" t="s">
        <v>3195</v>
      </c>
      <c r="B32" s="3" t="s">
        <v>2496</v>
      </c>
      <c r="C32" s="3" t="s">
        <v>1489</v>
      </c>
      <c r="D32" s="3" t="s">
        <v>49</v>
      </c>
      <c r="T32" s="1" t="str">
        <f t="shared" si="0"/>
        <v>党章规定，党组织对违犯党的纪律的党员，应当本着的精神，按照错误性质和情节轻重，给以批评教育直至纪律处分。</v>
      </c>
    </row>
    <row r="33" spans="1:20" ht="213.75" x14ac:dyDescent="0.2">
      <c r="A33" s="2" t="s">
        <v>3196</v>
      </c>
      <c r="B33" s="3" t="s">
        <v>2497</v>
      </c>
      <c r="C33" s="3" t="s">
        <v>1489</v>
      </c>
      <c r="D33" s="3" t="s">
        <v>49</v>
      </c>
      <c r="T33" s="1" t="str">
        <f t="shared" si="0"/>
        <v>在新世纪、新时代，我国经济和社会发展的战略目标是，到建党一百年时，全面建成小康社会；到时，全面建成社会主义现代化强国。</v>
      </c>
    </row>
    <row r="34" spans="1:20" ht="142.5" x14ac:dyDescent="0.2">
      <c r="A34" s="2" t="s">
        <v>3197</v>
      </c>
      <c r="B34" s="3" t="s">
        <v>2498</v>
      </c>
      <c r="C34" s="3" t="s">
        <v>1489</v>
      </c>
      <c r="D34" s="3" t="s">
        <v>49</v>
      </c>
      <c r="T34" s="1" t="str">
        <f t="shared" si="0"/>
        <v>党的纲领是党的奋斗目标和行动路线，是党制定路线方针政策的依据，是党团结一致的。</v>
      </c>
    </row>
    <row r="35" spans="1:20" ht="99.75" x14ac:dyDescent="0.2">
      <c r="A35" s="2" t="s">
        <v>3198</v>
      </c>
      <c r="B35" s="3" t="s">
        <v>2499</v>
      </c>
      <c r="C35" s="3" t="s">
        <v>1489</v>
      </c>
      <c r="D35" s="3" t="s">
        <v>49</v>
      </c>
      <c r="T35" s="1" t="str">
        <f t="shared" si="0"/>
        <v>国家有国家的法规，政党也有政党的法规。党的根本法规是。</v>
      </c>
    </row>
    <row r="36" spans="1:20" ht="156.75" x14ac:dyDescent="0.2">
      <c r="A36" s="2" t="s">
        <v>3199</v>
      </c>
      <c r="B36" s="3" t="s">
        <v>2500</v>
      </c>
      <c r="C36" s="3" t="s">
        <v>1489</v>
      </c>
      <c r="D36" s="3" t="s">
        <v>49</v>
      </c>
      <c r="T36" s="1" t="str">
        <f t="shared" si="0"/>
        <v>“两个务必”指务必使同志们继续地保持谦虚、谨慎、不骄、不躁的作风，务必使同志们的作风。</v>
      </c>
    </row>
    <row r="37" spans="1:20" ht="156.75" x14ac:dyDescent="0.2">
      <c r="A37" s="2" t="s">
        <v>3200</v>
      </c>
      <c r="B37" s="3" t="s">
        <v>2501</v>
      </c>
      <c r="C37" s="3" t="s">
        <v>1489</v>
      </c>
      <c r="D37" s="3" t="s">
        <v>49</v>
      </c>
      <c r="T37" s="1" t="str">
        <f t="shared" si="0"/>
        <v>构建社会主义和谐社会的总要求是：民主法治、公平正义、诚信友爱、充满活力、安定有序、</v>
      </c>
    </row>
    <row r="38" spans="1:20" ht="71.25" x14ac:dyDescent="0.2">
      <c r="A38" s="2" t="s">
        <v>3201</v>
      </c>
      <c r="B38" s="3" t="s">
        <v>2502</v>
      </c>
      <c r="C38" s="3" t="s">
        <v>1489</v>
      </c>
      <c r="D38" s="3" t="s">
        <v>49</v>
      </c>
      <c r="T38" s="1" t="str">
        <f t="shared" si="0"/>
        <v>是改革开放以来党的全部理论和实践的主题。</v>
      </c>
    </row>
    <row r="39" spans="1:20" ht="128.25" x14ac:dyDescent="0.2">
      <c r="A39" s="2" t="s">
        <v>3202</v>
      </c>
      <c r="B39" s="3" t="s">
        <v>2503</v>
      </c>
      <c r="C39" s="3" t="s">
        <v>1489</v>
      </c>
      <c r="D39" s="3" t="s">
        <v>49</v>
      </c>
      <c r="T39" s="1" t="str">
        <f t="shared" si="0"/>
        <v>中国共产党的三大作风是理论联系实际的作风，密切联系群众的作风，的作风。</v>
      </c>
    </row>
    <row r="40" spans="1:20" ht="299.25" x14ac:dyDescent="0.2">
      <c r="A40" s="2" t="s">
        <v>3203</v>
      </c>
      <c r="B40" s="3" t="s">
        <v>2504</v>
      </c>
      <c r="C40" s="3" t="s">
        <v>1489</v>
      </c>
      <c r="D40" s="3" t="s">
        <v>49</v>
      </c>
      <c r="T40" s="1" t="str">
        <f t="shared" si="0"/>
        <v>马克思主义指导思想，中国特色社会主义共同理想，以爱国主义为核心的民族精神和以改革创新为核心的时代精神，以“”为核心的社会主义荣辱观，构成社会主义核心价值体系的基本内容。</v>
      </c>
    </row>
    <row r="41" spans="1:20" ht="85.5" x14ac:dyDescent="0.2">
      <c r="A41" s="2" t="s">
        <v>3204</v>
      </c>
      <c r="B41" s="3" t="s">
        <v>2505</v>
      </c>
      <c r="C41" s="3" t="s">
        <v>1489</v>
      </c>
      <c r="D41" s="3" t="s">
        <v>49</v>
      </c>
      <c r="T41" s="1" t="str">
        <f t="shared" si="0"/>
        <v>中国特色社会主义理论体系是不断发展的、理论体系。</v>
      </c>
    </row>
    <row r="42" spans="1:20" ht="171" x14ac:dyDescent="0.2">
      <c r="A42" s="2" t="s">
        <v>3205</v>
      </c>
      <c r="B42" s="3" t="s">
        <v>2506</v>
      </c>
      <c r="C42" s="3" t="s">
        <v>1489</v>
      </c>
      <c r="D42" s="3" t="s">
        <v>49</v>
      </c>
      <c r="T42" s="1" t="str">
        <f t="shared" si="0"/>
        <v>中国共产党党员除了法律和政策规定范围内的个人利益和工作职权以外，所有共产党员都不得谋求任何。</v>
      </c>
    </row>
    <row r="43" spans="1:20" ht="114" x14ac:dyDescent="0.2">
      <c r="A43" s="2" t="s">
        <v>3206</v>
      </c>
      <c r="B43" s="3" t="s">
        <v>2507</v>
      </c>
      <c r="C43" s="3" t="s">
        <v>1489</v>
      </c>
      <c r="D43" s="3" t="s">
        <v>49</v>
      </c>
      <c r="T43" s="1" t="str">
        <f t="shared" si="0"/>
        <v>现阶段，我国社会的主要矛盾是。</v>
      </c>
    </row>
    <row r="44" spans="1:20" ht="57" x14ac:dyDescent="0.2">
      <c r="A44" s="2" t="s">
        <v>3207</v>
      </c>
      <c r="B44" s="3" t="s">
        <v>2508</v>
      </c>
      <c r="C44" s="3" t="s">
        <v>1489</v>
      </c>
      <c r="D44" s="3" t="s">
        <v>49</v>
      </c>
      <c r="T44" s="1" t="str">
        <f t="shared" si="0"/>
        <v>是共产党人的立身之本和根本标志。</v>
      </c>
    </row>
    <row r="45" spans="1:20" ht="99.75" x14ac:dyDescent="0.2">
      <c r="A45" s="2" t="s">
        <v>3208</v>
      </c>
      <c r="B45" s="3" t="s">
        <v>623</v>
      </c>
      <c r="C45" s="3" t="s">
        <v>1489</v>
      </c>
      <c r="D45" s="3" t="s">
        <v>49</v>
      </c>
      <c r="T45" s="1" t="str">
        <f t="shared" si="0"/>
        <v>凡是有正式党员名以上的机关单位，都应当成立党的基层组织。</v>
      </c>
    </row>
    <row r="46" spans="1:20" ht="128.25" x14ac:dyDescent="0.2">
      <c r="A46" s="2" t="s">
        <v>3209</v>
      </c>
      <c r="B46" s="3" t="s">
        <v>2509</v>
      </c>
      <c r="C46" s="3" t="s">
        <v>1489</v>
      </c>
      <c r="D46" s="3" t="s">
        <v>49</v>
      </c>
      <c r="T46" s="1" t="str">
        <f t="shared" si="0"/>
        <v>组织实施，对于激发各级党组织和广大党员的生机活力，具有十分重要的意义。</v>
      </c>
    </row>
    <row r="47" spans="1:20" ht="185.25" x14ac:dyDescent="0.2">
      <c r="A47" s="2" t="s">
        <v>3210</v>
      </c>
      <c r="B47" s="3" t="s">
        <v>2510</v>
      </c>
      <c r="C47" s="3" t="s">
        <v>1489</v>
      </c>
      <c r="D47" s="3" t="s">
        <v>49</v>
      </c>
      <c r="T47" s="1" t="str">
        <f t="shared" si="0"/>
        <v>中国共产党领导人民建设社会主义生态文明，树立尊重自然、顺应自然、保护自然的生态文明理念，增强的意识。</v>
      </c>
    </row>
    <row r="48" spans="1:20" ht="42.75" x14ac:dyDescent="0.2">
      <c r="A48" s="2" t="s">
        <v>3211</v>
      </c>
      <c r="B48" s="3" t="s">
        <v>2511</v>
      </c>
      <c r="C48" s="3" t="s">
        <v>1489</v>
      </c>
      <c r="D48" s="3" t="s">
        <v>49</v>
      </c>
      <c r="T48" s="1" t="str">
        <f t="shared" si="0"/>
        <v>中国共产党的宗旨是。</v>
      </c>
    </row>
    <row r="49" spans="1:20" ht="327.75" x14ac:dyDescent="0.2">
      <c r="A49" s="2" t="s">
        <v>3212</v>
      </c>
      <c r="B49" s="3" t="s">
        <v>2512</v>
      </c>
      <c r="C49" s="3" t="s">
        <v>1489</v>
      </c>
      <c r="D49" s="3" t="s">
        <v>49</v>
      </c>
      <c r="T49" s="1" t="str">
        <f t="shared" si="0"/>
        <v>中国共产党是的先锋队，同时是中国人民和中华民族的先锋队，是中国特色社会主义事业的领导核心，代表中国先进生力的发展要求，代表中国先进文化的前进方向，代表中国最广大人民的根本利益。</v>
      </c>
    </row>
    <row r="50" spans="1:20" ht="99.75" x14ac:dyDescent="0.2">
      <c r="A50" s="2" t="s">
        <v>3213</v>
      </c>
      <c r="B50" s="3" t="s">
        <v>2479</v>
      </c>
      <c r="C50" s="3" t="s">
        <v>1489</v>
      </c>
      <c r="D50" s="3" t="s">
        <v>49</v>
      </c>
      <c r="T50" s="1" t="str">
        <f t="shared" si="0"/>
        <v>中国共产党是根据自己的纲领和章程,按照组织起来的统一整体。</v>
      </c>
    </row>
    <row r="51" spans="1:20" ht="114" x14ac:dyDescent="0.2">
      <c r="A51" s="2" t="s">
        <v>3214</v>
      </c>
      <c r="B51" s="3" t="s">
        <v>2513</v>
      </c>
      <c r="C51" s="3" t="s">
        <v>1489</v>
      </c>
      <c r="D51" s="3" t="s">
        <v>49</v>
      </c>
      <c r="T51" s="1" t="str">
        <f t="shared" si="0"/>
        <v>坚持民主集中制的十六字原则是集体领导、、个别酝酿、会议决定。</v>
      </c>
    </row>
    <row r="52" spans="1:20" ht="99.75" x14ac:dyDescent="0.2">
      <c r="A52" s="2" t="s">
        <v>3215</v>
      </c>
      <c r="B52" s="3" t="s">
        <v>2514</v>
      </c>
      <c r="C52" s="3" t="s">
        <v>1489</v>
      </c>
      <c r="D52" s="3" t="s">
        <v>49</v>
      </c>
      <c r="T52" s="1" t="str">
        <f t="shared" si="0"/>
        <v>是保持党的先进性和纯洁性，巩固党的执政地位的重要保证</v>
      </c>
    </row>
    <row r="53" spans="1:20" ht="57" x14ac:dyDescent="0.2">
      <c r="A53" s="2" t="s">
        <v>3216</v>
      </c>
      <c r="B53" s="3" t="s">
        <v>2515</v>
      </c>
      <c r="C53" s="3" t="s">
        <v>1489</v>
      </c>
      <c r="D53" s="3" t="s">
        <v>49</v>
      </c>
      <c r="T53" s="1" t="str">
        <f t="shared" si="0"/>
        <v>党的性质，是党的本质和生命。</v>
      </c>
    </row>
    <row r="54" spans="1:20" ht="99.75" x14ac:dyDescent="0.2">
      <c r="A54" s="2" t="s">
        <v>3217</v>
      </c>
      <c r="B54" s="3" t="s">
        <v>2516</v>
      </c>
      <c r="C54" s="3" t="s">
        <v>1489</v>
      </c>
      <c r="D54" s="3" t="s">
        <v>49</v>
      </c>
      <c r="T54" s="1" t="str">
        <f t="shared" si="0"/>
        <v>跨入新世纪，我国进入全面建设小康社会、的新的发展阶段。</v>
      </c>
    </row>
    <row r="55" spans="1:20" ht="99.75" x14ac:dyDescent="0.2">
      <c r="A55" s="2" t="s">
        <v>3218</v>
      </c>
      <c r="B55" s="3" t="s">
        <v>2517</v>
      </c>
      <c r="C55" s="3" t="s">
        <v>1489</v>
      </c>
      <c r="D55" s="3" t="s">
        <v>49</v>
      </c>
      <c r="T55" s="1" t="str">
        <f t="shared" si="0"/>
        <v>是党的根本工作路线，执政为民是中国共产党的本质特征</v>
      </c>
    </row>
    <row r="56" spans="1:20" ht="114" x14ac:dyDescent="0.2">
      <c r="A56" s="2" t="s">
        <v>3219</v>
      </c>
      <c r="B56" s="3" t="s">
        <v>2518</v>
      </c>
      <c r="C56" s="3" t="s">
        <v>1489</v>
      </c>
      <c r="D56" s="3" t="s">
        <v>49</v>
      </c>
      <c r="T56" s="1" t="str">
        <f t="shared" si="0"/>
        <v>“三个代表”即是我们党保持先进性的，又是我们党保持先进性的根本途径。</v>
      </c>
    </row>
    <row r="57" spans="1:20" ht="142.5" x14ac:dyDescent="0.2">
      <c r="A57" s="2" t="s">
        <v>3220</v>
      </c>
      <c r="B57" s="3" t="s">
        <v>2519</v>
      </c>
      <c r="C57" s="3" t="s">
        <v>1489</v>
      </c>
      <c r="D57" s="3" t="s">
        <v>49</v>
      </c>
      <c r="T57" s="1" t="str">
        <f t="shared" si="0"/>
        <v>党的十九大报告指出中国共产党的初心和使命，就是为中国人民谋幸福，为谋复兴。</v>
      </c>
    </row>
    <row r="58" spans="1:20" ht="128.25" x14ac:dyDescent="0.2">
      <c r="A58" s="2" t="s">
        <v>3221</v>
      </c>
      <c r="B58" s="3" t="s">
        <v>2520</v>
      </c>
      <c r="C58" s="3" t="s">
        <v>1489</v>
      </c>
      <c r="D58" s="3" t="s">
        <v>49</v>
      </c>
      <c r="T58" s="1" t="str">
        <f t="shared" si="0"/>
        <v>中国共产党从诞生起，就是按照马克思列宁主义建党原则建立的完全新型的</v>
      </c>
    </row>
    <row r="59" spans="1:20" ht="85.5" x14ac:dyDescent="0.2">
      <c r="A59" s="2" t="s">
        <v>3222</v>
      </c>
      <c r="B59" s="3" t="s">
        <v>2521</v>
      </c>
      <c r="C59" s="3" t="s">
        <v>1489</v>
      </c>
      <c r="D59" s="3" t="s">
        <v>49</v>
      </c>
      <c r="T59" s="1" t="str">
        <f t="shared" si="0"/>
        <v>是领导中国特色社会主义事业取得胜利的根本保证。</v>
      </c>
    </row>
    <row r="60" spans="1:20" ht="114" x14ac:dyDescent="0.2">
      <c r="A60" s="2" t="s">
        <v>3223</v>
      </c>
      <c r="B60" s="3" t="s">
        <v>2522</v>
      </c>
      <c r="C60" s="3" t="s">
        <v>1489</v>
      </c>
      <c r="D60" s="3" t="s">
        <v>49</v>
      </c>
      <c r="T60" s="1" t="str">
        <f t="shared" si="0"/>
        <v>是中国特色社会主义最本质的特征,是中国特色社会主义制度的最大优势。</v>
      </c>
    </row>
    <row r="61" spans="1:20" ht="57" x14ac:dyDescent="0.2">
      <c r="A61" s="2" t="s">
        <v>3224</v>
      </c>
      <c r="B61" s="3" t="s">
        <v>2523</v>
      </c>
      <c r="C61" s="3" t="s">
        <v>1489</v>
      </c>
      <c r="D61" s="3" t="s">
        <v>49</v>
      </c>
      <c r="T61" s="1" t="str">
        <f t="shared" si="0"/>
        <v>1937年的,标志着全面抗战由此开始</v>
      </c>
    </row>
    <row r="62" spans="1:20" ht="85.5" x14ac:dyDescent="0.2">
      <c r="A62" s="2" t="s">
        <v>3225</v>
      </c>
      <c r="B62" s="3" t="s">
        <v>2468</v>
      </c>
      <c r="C62" s="3" t="s">
        <v>1489</v>
      </c>
      <c r="D62" s="3" t="s">
        <v>49</v>
      </c>
      <c r="T62" s="1" t="str">
        <f t="shared" si="0"/>
        <v>十九大报告指出,我国经济已由高速增长阶段转向阶段,</v>
      </c>
    </row>
    <row r="63" spans="1:20" ht="99.75" x14ac:dyDescent="0.2">
      <c r="A63" s="2" t="s">
        <v>3226</v>
      </c>
      <c r="B63" s="3" t="s">
        <v>2524</v>
      </c>
      <c r="C63" s="3" t="s">
        <v>1489</v>
      </c>
      <c r="D63" s="3" t="s">
        <v>49</v>
      </c>
      <c r="T63" s="1" t="str">
        <f t="shared" si="0"/>
        <v>年,中共中央在瓦窑堡会议上确定了抗日民族统一战线的策略方针</v>
      </c>
    </row>
    <row r="64" spans="1:20" ht="99.75" x14ac:dyDescent="0.2">
      <c r="A64" s="2" t="s">
        <v>3227</v>
      </c>
      <c r="B64" s="3" t="s">
        <v>2525</v>
      </c>
      <c r="C64" s="3" t="s">
        <v>1489</v>
      </c>
      <c r="D64" s="3" t="s">
        <v>49</v>
      </c>
      <c r="T64" s="1" t="str">
        <f t="shared" si="0"/>
        <v>十九大报告指出,是中国特色社会主义的本质要求和重要保障</v>
      </c>
    </row>
    <row r="65" spans="1:20" ht="128.25" x14ac:dyDescent="0.2">
      <c r="A65" s="2" t="s">
        <v>3228</v>
      </c>
      <c r="B65" s="3" t="s">
        <v>2526</v>
      </c>
      <c r="C65" s="3" t="s">
        <v>1489</v>
      </c>
      <c r="D65" s="3" t="s">
        <v>49</v>
      </c>
      <c r="T65" s="1" t="str">
        <f t="shared" si="0"/>
        <v>社会主义是社会主义社会的基本特征之一,也是社会主义制度优越性的突出表现</v>
      </c>
    </row>
    <row r="66" spans="1:20" ht="85.5" x14ac:dyDescent="0.2">
      <c r="A66" s="2" t="s">
        <v>3229</v>
      </c>
      <c r="B66" s="3" t="s">
        <v>2414</v>
      </c>
      <c r="C66" s="3" t="s">
        <v>1489</v>
      </c>
      <c r="D66" s="3" t="s">
        <v>49</v>
      </c>
      <c r="T66" s="1" t="str">
        <f t="shared" ref="T66:T129" si="1">SUBSTITUTE(SUBSTITUTE(SUBSTITUTE(CLEAN(TRIM(MID($A66,FIND("、",$A66)+1,LEN($A66))))," ",""),"（",""),"）","")</f>
        <v>党的各级委员会实行和个人分工负责相结合的制度</v>
      </c>
    </row>
    <row r="67" spans="1:20" ht="71.25" x14ac:dyDescent="0.2">
      <c r="A67" s="2" t="s">
        <v>3230</v>
      </c>
      <c r="B67" s="3" t="s">
        <v>2527</v>
      </c>
      <c r="C67" s="3" t="s">
        <v>1489</v>
      </c>
      <c r="D67" s="3" t="s">
        <v>49</v>
      </c>
      <c r="T67" s="1" t="str">
        <f t="shared" si="1"/>
        <v>党的各级委员会向同级的负责并报告工作</v>
      </c>
    </row>
    <row r="68" spans="1:20" ht="71.25" x14ac:dyDescent="0.2">
      <c r="A68" s="2" t="s">
        <v>3231</v>
      </c>
      <c r="B68" s="3" t="s">
        <v>1876</v>
      </c>
      <c r="C68" s="3" t="s">
        <v>1489</v>
      </c>
      <c r="D68" s="3" t="s">
        <v>49</v>
      </c>
      <c r="T68" s="1" t="str">
        <f t="shared" si="1"/>
        <v>中国共产党是同中国工人运动相结合的产物</v>
      </c>
    </row>
    <row r="69" spans="1:20" ht="42.75" x14ac:dyDescent="0.2">
      <c r="A69" s="2" t="s">
        <v>3232</v>
      </c>
      <c r="B69" s="3" t="s">
        <v>2528</v>
      </c>
      <c r="C69" s="3" t="s">
        <v>1489</v>
      </c>
      <c r="D69" s="3" t="s">
        <v>49</v>
      </c>
      <c r="T69" s="1" t="str">
        <f t="shared" si="1"/>
        <v>是我们党的力量源泉</v>
      </c>
    </row>
    <row r="70" spans="1:20" ht="57" x14ac:dyDescent="0.2">
      <c r="A70" s="2" t="s">
        <v>3233</v>
      </c>
      <c r="B70" s="3" t="s">
        <v>2529</v>
      </c>
      <c r="C70" s="3" t="s">
        <v>1489</v>
      </c>
      <c r="D70" s="3" t="s">
        <v>49</v>
      </c>
      <c r="T70" s="1" t="str">
        <f t="shared" si="1"/>
        <v>是党的事业的骨干,是人民的公仆</v>
      </c>
    </row>
    <row r="71" spans="1:20" ht="71.25" x14ac:dyDescent="0.2">
      <c r="A71" s="2" t="s">
        <v>3234</v>
      </c>
      <c r="B71" s="3" t="s">
        <v>2530</v>
      </c>
      <c r="C71" s="3" t="s">
        <v>1489</v>
      </c>
      <c r="D71" s="3" t="s">
        <v>49</v>
      </c>
      <c r="T71" s="1" t="str">
        <f t="shared" si="1"/>
        <v>发展党员,必须经过,坚持个别吸收的原则</v>
      </c>
    </row>
    <row r="72" spans="1:20" ht="71.25" x14ac:dyDescent="0.2">
      <c r="A72" s="2" t="s">
        <v>3235</v>
      </c>
      <c r="B72" s="3" t="s">
        <v>1944</v>
      </c>
      <c r="C72" s="3" t="s">
        <v>1489</v>
      </c>
      <c r="D72" s="3" t="s">
        <v>49</v>
      </c>
      <c r="T72" s="1" t="str">
        <f t="shared" si="1"/>
        <v>建设强国是中华民族伟大复兴的基础工程</v>
      </c>
    </row>
    <row r="73" spans="1:20" ht="128.25" x14ac:dyDescent="0.2">
      <c r="A73" s="2" t="s">
        <v>3236</v>
      </c>
      <c r="B73" s="3" t="s">
        <v>2531</v>
      </c>
      <c r="C73" s="3" t="s">
        <v>1489</v>
      </c>
      <c r="D73" s="3" t="s">
        <v>49</v>
      </c>
      <c r="T73" s="1" t="str">
        <f t="shared" si="1"/>
        <v>全面推进依法治国总目标是建设中国特色社会主义法治体系、建设社会主义</v>
      </c>
    </row>
    <row r="74" spans="1:20" ht="185.25" x14ac:dyDescent="0.2">
      <c r="A74" s="2" t="s">
        <v>3237</v>
      </c>
      <c r="B74" s="3" t="s">
        <v>2532</v>
      </c>
      <c r="C74" s="3" t="s">
        <v>1489</v>
      </c>
      <c r="D74" s="3" t="s">
        <v>49</v>
      </c>
      <c r="T74" s="1" t="str">
        <f t="shared" si="1"/>
        <v>中国共产党以马克思列宁主义毛泽东思想、邓小平理论和“三个代表”重要思想和科学发展观、作为自己的行动指南</v>
      </c>
    </row>
    <row r="75" spans="1:20" ht="128.25" x14ac:dyDescent="0.2">
      <c r="A75" s="2" t="s">
        <v>3238</v>
      </c>
      <c r="B75" s="3" t="s">
        <v>2533</v>
      </c>
      <c r="C75" s="3" t="s">
        <v>1489</v>
      </c>
      <c r="D75" s="3" t="s">
        <v>49</v>
      </c>
      <c r="T75" s="1" t="str">
        <f t="shared" si="1"/>
        <v>十九大报告强调,是一个国家、一个民族发展中更基本、更深沉、更持久的力量</v>
      </c>
    </row>
    <row r="76" spans="1:20" ht="114" x14ac:dyDescent="0.2">
      <c r="A76" s="2" t="s">
        <v>3239</v>
      </c>
      <c r="B76" s="3" t="s">
        <v>2534</v>
      </c>
      <c r="C76" s="3" t="s">
        <v>1489</v>
      </c>
      <c r="D76" s="3" t="s">
        <v>49</v>
      </c>
      <c r="T76" s="1" t="str">
        <f t="shared" si="1"/>
        <v>党的各级组织要按规定实行,使党员对党内事务有更多的了解和参与</v>
      </c>
    </row>
    <row r="77" spans="1:20" ht="71.25" x14ac:dyDescent="0.2">
      <c r="A77" s="2" t="s">
        <v>3240</v>
      </c>
      <c r="B77" s="3" t="s">
        <v>2535</v>
      </c>
      <c r="C77" s="3" t="s">
        <v>1489</v>
      </c>
      <c r="D77" s="3" t="s">
        <v>49</v>
      </c>
      <c r="T77" s="1" t="str">
        <f t="shared" si="1"/>
        <v>扫黑除恶专项斗争的原则是有黑扫黑,无黑除恶,</v>
      </c>
    </row>
    <row r="78" spans="1:20" ht="28.5" x14ac:dyDescent="0.2">
      <c r="A78" s="2" t="s">
        <v>3241</v>
      </c>
      <c r="B78" s="3" t="s">
        <v>2536</v>
      </c>
      <c r="C78" s="3" t="s">
        <v>1489</v>
      </c>
      <c r="D78" s="3" t="s">
        <v>49</v>
      </c>
      <c r="T78" s="1" t="str">
        <f t="shared" si="1"/>
        <v>我党最大危险是</v>
      </c>
    </row>
    <row r="79" spans="1:20" ht="42.75" x14ac:dyDescent="0.2">
      <c r="A79" s="2" t="s">
        <v>3242</v>
      </c>
      <c r="B79" s="3" t="s">
        <v>2537</v>
      </c>
      <c r="C79" s="3" t="s">
        <v>1489</v>
      </c>
      <c r="D79" s="3" t="s">
        <v>49</v>
      </c>
      <c r="T79" s="1" t="str">
        <f t="shared" si="1"/>
        <v>我党最大的政治优势是</v>
      </c>
    </row>
    <row r="80" spans="1:20" ht="128.25" x14ac:dyDescent="0.2">
      <c r="A80" s="2" t="s">
        <v>3243</v>
      </c>
      <c r="B80" s="3" t="s">
        <v>2538</v>
      </c>
      <c r="C80" s="3" t="s">
        <v>1489</v>
      </c>
      <c r="D80" s="3" t="s">
        <v>49</v>
      </c>
      <c r="T80" s="1" t="str">
        <f t="shared" si="1"/>
        <v>加强和改善党的领导,应当牢牢把握加强党的、先进性和纯洁性建设这条主线</v>
      </c>
    </row>
    <row r="81" spans="1:20" ht="99.75" x14ac:dyDescent="0.2">
      <c r="A81" s="2" t="s">
        <v>3244</v>
      </c>
      <c r="B81" s="3" t="s">
        <v>2539</v>
      </c>
      <c r="C81" s="3" t="s">
        <v>1489</v>
      </c>
      <c r="D81" s="3" t="s">
        <v>49</v>
      </c>
      <c r="T81" s="1" t="str">
        <f t="shared" si="1"/>
        <v>中国共产党的纪律是党的各级和全体党员必须遵守的行为准则</v>
      </c>
    </row>
    <row r="82" spans="1:20" ht="42.75" x14ac:dyDescent="0.2">
      <c r="A82" s="2" t="s">
        <v>3245</v>
      </c>
      <c r="B82" s="3" t="s">
        <v>2540</v>
      </c>
      <c r="C82" s="3" t="s">
        <v>1489</v>
      </c>
      <c r="D82" s="3" t="s">
        <v>49</v>
      </c>
      <c r="T82" s="1" t="str">
        <f t="shared" si="1"/>
        <v>党的最高理想和最终目标是</v>
      </c>
    </row>
    <row r="83" spans="1:20" ht="171" x14ac:dyDescent="0.2">
      <c r="A83" s="2" t="s">
        <v>3246</v>
      </c>
      <c r="B83" s="3" t="s">
        <v>2541</v>
      </c>
      <c r="C83" s="3" t="s">
        <v>1489</v>
      </c>
      <c r="D83" s="3" t="s">
        <v>49</v>
      </c>
      <c r="T83" s="1" t="str">
        <f t="shared" si="1"/>
        <v>以毛泽东同志为主要代表的中国共产党人,把马克思列宁主义的基本原理同中国革命的具体实践结合起来,创立了</v>
      </c>
    </row>
    <row r="84" spans="1:20" ht="228" x14ac:dyDescent="0.2">
      <c r="A84" s="2" t="s">
        <v>3247</v>
      </c>
      <c r="B84" s="3" t="s">
        <v>2542</v>
      </c>
      <c r="C84" s="3" t="s">
        <v>1489</v>
      </c>
      <c r="D84" s="3" t="s">
        <v>49</v>
      </c>
      <c r="T84" s="1" t="str">
        <f t="shared" si="1"/>
        <v>十九大报告指出,中国共产党第十九次全国代表大会,是在全面建成小康社会决胜阶段、中国特色社会主义进入的关键时期召开的一次十分重要的大会</v>
      </c>
    </row>
    <row r="85" spans="1:20" ht="28.5" x14ac:dyDescent="0.2">
      <c r="A85" s="2" t="s">
        <v>3248</v>
      </c>
      <c r="B85" s="3" t="s">
        <v>2543</v>
      </c>
      <c r="C85" s="3" t="s">
        <v>1489</v>
      </c>
      <c r="D85" s="3" t="s">
        <v>49</v>
      </c>
      <c r="T85" s="1" t="str">
        <f t="shared" si="1"/>
        <v>国家一切权利属于</v>
      </c>
    </row>
    <row r="86" spans="1:20" ht="99.75" x14ac:dyDescent="0.2">
      <c r="A86" s="2" t="s">
        <v>3249</v>
      </c>
      <c r="B86" s="3" t="s">
        <v>623</v>
      </c>
      <c r="C86" s="3" t="s">
        <v>1489</v>
      </c>
      <c r="D86" s="3" t="s">
        <v>49</v>
      </c>
      <c r="T86" s="1" t="str">
        <f t="shared" si="1"/>
        <v>凡是有正式党员名以上的机关单位,都应当成立党的基层组织</v>
      </c>
    </row>
    <row r="87" spans="1:20" ht="57" x14ac:dyDescent="0.2">
      <c r="A87" s="2" t="s">
        <v>3250</v>
      </c>
      <c r="B87" s="3" t="s">
        <v>2544</v>
      </c>
      <c r="C87" s="3" t="s">
        <v>1489</v>
      </c>
      <c r="D87" s="3" t="s">
        <v>49</v>
      </c>
      <c r="T87" s="1" t="str">
        <f t="shared" si="1"/>
        <v>党的基层委员会每届任期3至年</v>
      </c>
    </row>
    <row r="88" spans="1:20" ht="85.5" x14ac:dyDescent="0.2">
      <c r="A88" s="2" t="s">
        <v>3251</v>
      </c>
      <c r="B88" s="3" t="s">
        <v>2545</v>
      </c>
      <c r="C88" s="3" t="s">
        <v>1489</v>
      </c>
      <c r="D88" s="3" t="s">
        <v>49</v>
      </c>
      <c r="T88" s="1" t="str">
        <f t="shared" si="1"/>
        <v>实现社会主义现代化和,是中国特色社会主义的总任务</v>
      </c>
    </row>
    <row r="89" spans="1:20" ht="99.75" x14ac:dyDescent="0.2">
      <c r="A89" s="2" t="s">
        <v>3252</v>
      </c>
      <c r="B89" s="3" t="s">
        <v>2546</v>
      </c>
      <c r="C89" s="3" t="s">
        <v>1489</v>
      </c>
      <c r="D89" s="3" t="s">
        <v>49</v>
      </c>
      <c r="T89" s="1" t="str">
        <f t="shared" si="1"/>
        <v>中国共产党以中国为基础,集中体现了中国工人阶级的特性</v>
      </c>
    </row>
    <row r="90" spans="1:20" ht="57" x14ac:dyDescent="0.2">
      <c r="A90" s="2" t="s">
        <v>3253</v>
      </c>
      <c r="B90" s="3" t="s">
        <v>2547</v>
      </c>
      <c r="C90" s="3" t="s">
        <v>1489</v>
      </c>
      <c r="D90" s="3" t="s">
        <v>49</v>
      </c>
      <c r="T90" s="1" t="str">
        <f t="shared" si="1"/>
        <v>预备党员必须面向进行入党宣誓</v>
      </c>
    </row>
    <row r="91" spans="1:20" ht="85.5" x14ac:dyDescent="0.2">
      <c r="A91" s="2" t="s">
        <v>3254</v>
      </c>
      <c r="B91" s="3" t="s">
        <v>2548</v>
      </c>
      <c r="C91" s="3" t="s">
        <v>1489</v>
      </c>
      <c r="D91" s="3" t="s">
        <v>49</v>
      </c>
      <c r="T91" s="1" t="str">
        <f t="shared" si="1"/>
        <v>十九大报告明确,中国特色社会主义事业战略布局是</v>
      </c>
    </row>
    <row r="92" spans="1:20" ht="85.5" x14ac:dyDescent="0.2">
      <c r="A92" s="2" t="s">
        <v>3255</v>
      </c>
      <c r="B92" s="3" t="s">
        <v>2549</v>
      </c>
      <c r="C92" s="3" t="s">
        <v>1489</v>
      </c>
      <c r="D92" s="3" t="s">
        <v>49</v>
      </c>
      <c r="T92" s="1" t="str">
        <f t="shared" si="1"/>
        <v>十九大报告明确,中国特色社会主义事业总体布局是</v>
      </c>
    </row>
    <row r="93" spans="1:20" ht="99.75" x14ac:dyDescent="0.2">
      <c r="A93" s="2" t="s">
        <v>3256</v>
      </c>
      <c r="B93" s="3" t="s">
        <v>1932</v>
      </c>
      <c r="C93" s="3" t="s">
        <v>1489</v>
      </c>
      <c r="D93" s="3" t="s">
        <v>49</v>
      </c>
      <c r="T93" s="1" t="str">
        <f t="shared" si="1"/>
        <v>坚持四项基本原则,是我们的立国之本,坚持,是我们的强国之路</v>
      </c>
    </row>
    <row r="94" spans="1:20" ht="171" x14ac:dyDescent="0.2">
      <c r="A94" s="2" t="s">
        <v>3257</v>
      </c>
      <c r="B94" s="3" t="s">
        <v>727</v>
      </c>
      <c r="C94" s="3" t="s">
        <v>1489</v>
      </c>
      <c r="D94" s="3" t="s">
        <v>49</v>
      </c>
      <c r="T94" s="1" t="str">
        <f t="shared" si="1"/>
        <v>对于入党积极分子一般需要经过年以上的培养教育.在他们确实具备了党章规定的党员条件之后,方可吸收入党</v>
      </c>
    </row>
    <row r="95" spans="1:20" ht="171" x14ac:dyDescent="0.2">
      <c r="A95" s="2" t="s">
        <v>3258</v>
      </c>
      <c r="B95" s="3" t="s">
        <v>2550</v>
      </c>
      <c r="C95" s="3" t="s">
        <v>1489</v>
      </c>
      <c r="D95" s="3" t="s">
        <v>49</v>
      </c>
      <c r="T95" s="1" t="str">
        <f t="shared" si="1"/>
        <v>对入党积极分子的表现情况,党组织要每个季度填写一次《》,并定期进行评议,肯定成绩,指出缺点和努力方向</v>
      </c>
    </row>
    <row r="96" spans="1:20" ht="128.25" x14ac:dyDescent="0.2">
      <c r="A96" s="2" t="s">
        <v>3259</v>
      </c>
      <c r="B96" s="3" t="s">
        <v>2551</v>
      </c>
      <c r="C96" s="3" t="s">
        <v>1489</v>
      </c>
      <c r="D96" s="3" t="s">
        <v>49</v>
      </c>
      <c r="T96" s="1" t="str">
        <f t="shared" si="1"/>
        <v>中国共产主义青年团是中国共产当领导的先进青年的群众组织,是党的助手和</v>
      </c>
    </row>
    <row r="97" spans="1:20" ht="42.75" x14ac:dyDescent="0.2">
      <c r="A97" s="2" t="s">
        <v>3260</v>
      </c>
      <c r="B97" s="3" t="s">
        <v>727</v>
      </c>
      <c r="C97" s="3" t="s">
        <v>1489</v>
      </c>
      <c r="D97" s="3" t="s">
        <v>49</v>
      </c>
      <c r="T97" s="1" t="str">
        <f t="shared" si="1"/>
        <v>预备党员的预备期为年</v>
      </c>
    </row>
    <row r="98" spans="1:20" ht="128.25" x14ac:dyDescent="0.2">
      <c r="A98" s="2" t="s">
        <v>3261</v>
      </c>
      <c r="B98" s="3" t="s">
        <v>2552</v>
      </c>
      <c r="C98" s="3" t="s">
        <v>1489</v>
      </c>
      <c r="D98" s="3" t="s">
        <v>49</v>
      </c>
      <c r="T98" s="1" t="str">
        <f t="shared" si="1"/>
        <v>每一名党员都要参加党组织活动,过党的,在党组织的领导下,积极做好党所分配的工作</v>
      </c>
    </row>
    <row r="99" spans="1:20" ht="99.75" x14ac:dyDescent="0.2">
      <c r="A99" s="2" t="s">
        <v>3262</v>
      </c>
      <c r="B99" s="3" t="s">
        <v>2553</v>
      </c>
      <c r="C99" s="3" t="s">
        <v>1489</v>
      </c>
      <c r="D99" s="3" t="s">
        <v>49</v>
      </c>
      <c r="T99" s="1" t="str">
        <f t="shared" si="1"/>
        <v>是发展党员的基本原则,这是由我们党的性质和宗旨所决定的</v>
      </c>
    </row>
    <row r="100" spans="1:20" ht="85.5" x14ac:dyDescent="0.2">
      <c r="A100" s="2" t="s">
        <v>3263</v>
      </c>
      <c r="B100" s="3" t="s">
        <v>2499</v>
      </c>
      <c r="C100" s="3" t="s">
        <v>1489</v>
      </c>
      <c r="D100" s="3" t="s">
        <v>49</v>
      </c>
      <c r="T100" s="1" t="str">
        <f t="shared" si="1"/>
        <v>国家有国家的法规,政党也有政党的法规,党的根本法规是</v>
      </c>
    </row>
    <row r="101" spans="1:20" ht="156.75" x14ac:dyDescent="0.2">
      <c r="A101" s="2" t="s">
        <v>3264</v>
      </c>
      <c r="B101" s="3" t="s">
        <v>2554</v>
      </c>
      <c r="C101" s="3" t="s">
        <v>1489</v>
      </c>
      <c r="D101" s="3" t="s">
        <v>49</v>
      </c>
      <c r="T101" s="1" t="str">
        <f t="shared" si="1"/>
        <v>两个务必指务必使同志们继续地保持谦虚、谨慎、不骄、不躁的作风,务必使同志们继续地保持的作风</v>
      </c>
    </row>
    <row r="102" spans="1:20" ht="28.5" x14ac:dyDescent="0.2">
      <c r="A102" s="2" t="s">
        <v>3265</v>
      </c>
      <c r="B102" s="3" t="s">
        <v>2555</v>
      </c>
      <c r="C102" s="3" t="s">
        <v>1489</v>
      </c>
      <c r="D102" s="3" t="s">
        <v>49</v>
      </c>
      <c r="T102" s="1" t="str">
        <f t="shared" si="1"/>
        <v>党禁止任何形式的</v>
      </c>
    </row>
    <row r="103" spans="1:20" ht="85.5" x14ac:dyDescent="0.2">
      <c r="A103" s="2" t="s">
        <v>3266</v>
      </c>
      <c r="B103" s="3" t="s">
        <v>2556</v>
      </c>
      <c r="C103" s="3" t="s">
        <v>1489</v>
      </c>
      <c r="D103" s="3" t="s">
        <v>49</v>
      </c>
      <c r="T103" s="1" t="str">
        <f t="shared" si="1"/>
        <v>民主集中制是民主基础上的集中和相结合的产物</v>
      </c>
    </row>
    <row r="104" spans="1:20" ht="85.5" x14ac:dyDescent="0.2">
      <c r="A104" s="2" t="s">
        <v>3267</v>
      </c>
      <c r="B104" s="3" t="s">
        <v>2557</v>
      </c>
      <c r="C104" s="3" t="s">
        <v>1489</v>
      </c>
      <c r="D104" s="3" t="s">
        <v>49</v>
      </c>
      <c r="T104" s="1" t="str">
        <f t="shared" si="1"/>
        <v>党的最高领导机关是党的全国代表大会和它所产生的</v>
      </c>
    </row>
    <row r="105" spans="1:20" ht="57" x14ac:dyDescent="0.2">
      <c r="A105" s="2" t="s">
        <v>3268</v>
      </c>
      <c r="B105" s="3" t="s">
        <v>2479</v>
      </c>
      <c r="C105" s="3" t="s">
        <v>1489</v>
      </c>
      <c r="D105" s="3" t="s">
        <v>49</v>
      </c>
      <c r="T105" s="1" t="str">
        <f t="shared" si="1"/>
        <v>中国共产党的根本组织原则是</v>
      </c>
    </row>
    <row r="106" spans="1:20" ht="99.75" x14ac:dyDescent="0.2">
      <c r="A106" s="2" t="s">
        <v>3269</v>
      </c>
      <c r="B106" s="3" t="s">
        <v>2558</v>
      </c>
      <c r="C106" s="3" t="s">
        <v>1489</v>
      </c>
      <c r="D106" s="3" t="s">
        <v>49</v>
      </c>
      <c r="T106" s="1" t="str">
        <f t="shared" si="1"/>
        <v>发展先进的,是发展先进文化,实现最广大人民根本利益的基础</v>
      </c>
    </row>
    <row r="107" spans="1:20" ht="114" x14ac:dyDescent="0.2">
      <c r="A107" s="2" t="s">
        <v>3270</v>
      </c>
      <c r="B107" s="3" t="s">
        <v>2522</v>
      </c>
      <c r="C107" s="3" t="s">
        <v>1489</v>
      </c>
      <c r="D107" s="3" t="s">
        <v>49</v>
      </c>
      <c r="T107" s="1" t="str">
        <f t="shared" si="1"/>
        <v>是中国特色社会主义最本质的特征,是中国特色社会主义制度的最大优势</v>
      </c>
    </row>
    <row r="108" spans="1:20" ht="256.5" x14ac:dyDescent="0.2">
      <c r="A108" s="46" t="s">
        <v>3271</v>
      </c>
      <c r="B108" s="3" t="s">
        <v>2559</v>
      </c>
      <c r="C108" s="3" t="s">
        <v>1489</v>
      </c>
      <c r="D108" s="3" t="s">
        <v>49</v>
      </c>
      <c r="T108" s="1" t="str">
        <f t="shared" si="1"/>
        <v>党员领导干部利用职务上的便利为请托人谋取利益，收受请托人房屋、汽车等物品，在认定以房屋、汽车等物品为对象的违纪应当结合哪些因素与借用进行区别？</v>
      </c>
    </row>
    <row r="109" spans="1:20" ht="409.5" x14ac:dyDescent="0.2">
      <c r="A109" s="46" t="s">
        <v>3272</v>
      </c>
      <c r="B109" s="3" t="s">
        <v>2560</v>
      </c>
      <c r="C109" s="3" t="s">
        <v>1489</v>
      </c>
      <c r="D109" s="3" t="s">
        <v>49</v>
      </c>
      <c r="T109" s="1" t="str">
        <f t="shared" si="1"/>
        <v>关于严守政治纪律和政治规矩，习近平总书记提出了“五个必须、五个决不允许”是什么？</v>
      </c>
    </row>
    <row r="110" spans="1:20" ht="409.5" x14ac:dyDescent="0.2">
      <c r="A110" s="46" t="s">
        <v>3273</v>
      </c>
      <c r="B110" s="3" t="s">
        <v>2561</v>
      </c>
      <c r="C110" s="3" t="s">
        <v>1489</v>
      </c>
      <c r="D110" s="3" t="s">
        <v>49</v>
      </c>
      <c r="T110" s="1" t="str">
        <f t="shared" si="1"/>
        <v>把习近平新时代中国特色社会主义思想确立为党的指导思想的重大意义？</v>
      </c>
    </row>
    <row r="111" spans="1:20" ht="270.75" x14ac:dyDescent="0.2">
      <c r="A111" s="46" t="s">
        <v>3274</v>
      </c>
      <c r="B111" s="3" t="s">
        <v>2562</v>
      </c>
      <c r="C111" s="3" t="s">
        <v>1489</v>
      </c>
      <c r="D111" s="3" t="s">
        <v>49</v>
      </c>
      <c r="T111" s="1" t="str">
        <f t="shared" si="1"/>
        <v>党的十九大主题是什么？</v>
      </c>
    </row>
    <row r="112" spans="1:20" ht="409.5" x14ac:dyDescent="0.2">
      <c r="A112" s="46" t="s">
        <v>3275</v>
      </c>
      <c r="B112" s="3" t="s">
        <v>2563</v>
      </c>
      <c r="C112" s="3" t="s">
        <v>1489</v>
      </c>
      <c r="D112" s="3" t="s">
        <v>49</v>
      </c>
      <c r="T112" s="1" t="str">
        <f t="shared" si="1"/>
        <v>党的民主集中制基本原则是什么并简要回答民主与集中的辩证关系？</v>
      </c>
    </row>
    <row r="113" spans="1:20" ht="285" x14ac:dyDescent="0.2">
      <c r="A113" s="46" t="s">
        <v>3276</v>
      </c>
      <c r="B113" s="3" t="s">
        <v>2564</v>
      </c>
      <c r="C113" s="3" t="s">
        <v>1489</v>
      </c>
      <c r="D113" s="3" t="s">
        <v>49</v>
      </c>
      <c r="T113" s="1" t="str">
        <f t="shared" si="1"/>
        <v>中国共产党在社会主义初级阶段的基本路线是什么?</v>
      </c>
    </row>
    <row r="114" spans="1:20" ht="156.75" x14ac:dyDescent="0.2">
      <c r="A114" s="46" t="s">
        <v>3277</v>
      </c>
      <c r="B114" s="3" t="s">
        <v>2565</v>
      </c>
      <c r="C114" s="3" t="s">
        <v>1489</v>
      </c>
      <c r="D114" s="3" t="s">
        <v>49</v>
      </c>
      <c r="T114" s="1" t="str">
        <f t="shared" si="1"/>
        <v>四项基本原则包括哪些内容？</v>
      </c>
    </row>
    <row r="115" spans="1:20" ht="342" x14ac:dyDescent="0.2">
      <c r="A115" s="46" t="s">
        <v>3278</v>
      </c>
      <c r="B115" s="3" t="s">
        <v>2566</v>
      </c>
      <c r="C115" s="3" t="s">
        <v>1489</v>
      </c>
      <c r="D115" s="3" t="s">
        <v>49</v>
      </c>
      <c r="T115" s="1" t="str">
        <f t="shared" si="1"/>
        <v>党员的先锋模范作用主要体现在哪五个方面? </v>
      </c>
    </row>
    <row r="116" spans="1:20" ht="409.5" x14ac:dyDescent="0.2">
      <c r="A116" s="46" t="s">
        <v>3279</v>
      </c>
      <c r="B116" s="3" t="s">
        <v>2567</v>
      </c>
      <c r="C116" s="3" t="s">
        <v>1489</v>
      </c>
      <c r="D116" s="3" t="s">
        <v>49</v>
      </c>
      <c r="T116" s="1" t="str">
        <f t="shared" si="1"/>
        <v>“五位一体”内容是什么？并简要论述其内涵:</v>
      </c>
    </row>
    <row r="117" spans="1:20" ht="409.5" x14ac:dyDescent="0.2">
      <c r="A117" s="46" t="s">
        <v>3280</v>
      </c>
      <c r="B117" s="3" t="s">
        <v>2568</v>
      </c>
      <c r="C117" s="3" t="s">
        <v>1489</v>
      </c>
      <c r="D117" s="3" t="s">
        <v>49</v>
      </c>
      <c r="T117" s="1" t="str">
        <f t="shared" si="1"/>
        <v>新时期共产党员保持先进性的基本要求是：</v>
      </c>
    </row>
    <row r="118" spans="1:20" ht="299.25" x14ac:dyDescent="0.2">
      <c r="A118" s="46" t="s">
        <v>3281</v>
      </c>
      <c r="B118" s="3" t="s">
        <v>2569</v>
      </c>
      <c r="C118" s="3" t="s">
        <v>1489</v>
      </c>
      <c r="D118" s="3" t="s">
        <v>49</v>
      </c>
      <c r="T118" s="1" t="str">
        <f t="shared" si="1"/>
        <v>简要回答作为共产党员的实干义务？</v>
      </c>
    </row>
    <row r="119" spans="1:20" ht="409.5" x14ac:dyDescent="0.2">
      <c r="A119" s="46" t="s">
        <v>3282</v>
      </c>
      <c r="B119" s="3" t="s">
        <v>2570</v>
      </c>
      <c r="C119" s="3" t="s">
        <v>1489</v>
      </c>
      <c r="D119" s="3" t="s">
        <v>49</v>
      </c>
      <c r="T119" s="1" t="str">
        <f t="shared" si="1"/>
        <v>共产主义觉悟主要体现在哪几方面？</v>
      </c>
    </row>
    <row r="120" spans="1:20" ht="399" x14ac:dyDescent="0.2">
      <c r="A120" s="46" t="s">
        <v>3283</v>
      </c>
      <c r="B120" s="3" t="s">
        <v>2571</v>
      </c>
      <c r="C120" s="3" t="s">
        <v>1489</v>
      </c>
      <c r="D120" s="3" t="s">
        <v>49</v>
      </c>
      <c r="T120" s="1" t="str">
        <f t="shared" si="1"/>
        <v>为什么说民主集中制是党的事业兴旺发达的重要保证?</v>
      </c>
    </row>
    <row r="121" spans="1:20" ht="409.5" x14ac:dyDescent="0.2">
      <c r="A121" s="46" t="s">
        <v>3284</v>
      </c>
      <c r="B121" s="3" t="s">
        <v>2572</v>
      </c>
      <c r="C121" s="3" t="s">
        <v>1489</v>
      </c>
      <c r="D121" s="3" t="s">
        <v>49</v>
      </c>
      <c r="T121" s="1" t="str">
        <f t="shared" si="1"/>
        <v>新时代坚持和发展中国特色社会主义的基本方略是什么？</v>
      </c>
    </row>
    <row r="122" spans="1:20" ht="409.5" x14ac:dyDescent="0.2">
      <c r="A122" s="46" t="s">
        <v>3285</v>
      </c>
      <c r="B122" s="3" t="s">
        <v>2573</v>
      </c>
      <c r="C122" s="3" t="s">
        <v>1489</v>
      </c>
      <c r="D122" s="3" t="s">
        <v>49</v>
      </c>
      <c r="T122" s="1" t="str">
        <f t="shared" si="1"/>
        <v>从严治党的“五项要求”？</v>
      </c>
    </row>
    <row r="123" spans="1:20" ht="409.5" x14ac:dyDescent="0.2">
      <c r="A123" s="46" t="s">
        <v>3286</v>
      </c>
      <c r="B123" s="3" t="s">
        <v>2574</v>
      </c>
      <c r="C123" s="3" t="s">
        <v>1489</v>
      </c>
      <c r="D123" s="3" t="s">
        <v>49</v>
      </c>
      <c r="T123" s="1" t="str">
        <f t="shared" si="1"/>
        <v>十九大对党章做了哪些重大修改？</v>
      </c>
    </row>
    <row r="124" spans="1:20" ht="409.5" x14ac:dyDescent="0.2">
      <c r="A124" s="46" t="s">
        <v>3287</v>
      </c>
      <c r="B124" s="3" t="s">
        <v>2575</v>
      </c>
      <c r="C124" s="3" t="s">
        <v>1489</v>
      </c>
      <c r="D124" s="3" t="s">
        <v>49</v>
      </c>
      <c r="T124" s="1" t="str">
        <f t="shared" si="1"/>
        <v>党内监督的重点内容有哪些?</v>
      </c>
    </row>
    <row r="125" spans="1:20" ht="409.5" x14ac:dyDescent="0.2">
      <c r="A125" s="46" t="s">
        <v>3288</v>
      </c>
      <c r="B125" s="3" t="s">
        <v>2576</v>
      </c>
      <c r="C125" s="3" t="s">
        <v>1489</v>
      </c>
      <c r="D125" s="3" t="s">
        <v>49</v>
      </c>
      <c r="T125" s="1" t="str">
        <f t="shared" si="1"/>
        <v>辽宁省“五大区域发展战略”内容是什么？</v>
      </c>
    </row>
    <row r="126" spans="1:20" ht="213.75" x14ac:dyDescent="0.2">
      <c r="A126" s="46" t="s">
        <v>3289</v>
      </c>
      <c r="B126" s="3" t="s">
        <v>2577</v>
      </c>
      <c r="C126" s="3" t="s">
        <v>1489</v>
      </c>
      <c r="D126" s="3" t="s">
        <v>49</v>
      </c>
      <c r="T126" s="1" t="str">
        <f t="shared" si="1"/>
        <v>新旧动能转换“四新四化”是什么？</v>
      </c>
    </row>
    <row r="127" spans="1:20" ht="156.75" x14ac:dyDescent="0.2">
      <c r="A127" s="46" t="s">
        <v>3290</v>
      </c>
      <c r="B127" s="3" t="s">
        <v>2578</v>
      </c>
      <c r="C127" s="3" t="s">
        <v>1489</v>
      </c>
      <c r="D127" s="3" t="s">
        <v>49</v>
      </c>
      <c r="T127" s="1" t="str">
        <f t="shared" si="1"/>
        <v>党的纪律处分应当坚持的五项原则？</v>
      </c>
    </row>
    <row r="128" spans="1:20" ht="409.5" x14ac:dyDescent="0.2">
      <c r="A128" s="46" t="s">
        <v>3291</v>
      </c>
      <c r="B128" s="3" t="s">
        <v>2579</v>
      </c>
      <c r="C128" s="3" t="s">
        <v>1489</v>
      </c>
      <c r="D128" s="3" t="s">
        <v>49</v>
      </c>
      <c r="T128" s="1" t="str">
        <f t="shared" si="1"/>
        <v>新时代党的建设总要求？</v>
      </c>
    </row>
    <row r="129" spans="1:20" ht="409.5" x14ac:dyDescent="0.2">
      <c r="A129" s="46" t="s">
        <v>3292</v>
      </c>
      <c r="B129" s="3" t="s">
        <v>2580</v>
      </c>
      <c r="C129" s="3" t="s">
        <v>1489</v>
      </c>
      <c r="D129" s="3" t="s">
        <v>49</v>
      </c>
      <c r="T129" s="1" t="str">
        <f t="shared" si="1"/>
        <v>简述党的作风建设中的“八个坚持、八个反对”内容？</v>
      </c>
    </row>
    <row r="130" spans="1:20" ht="313.5" x14ac:dyDescent="0.2">
      <c r="A130" s="46" t="s">
        <v>3293</v>
      </c>
      <c r="B130" s="3" t="s">
        <v>2581</v>
      </c>
      <c r="C130" s="3" t="s">
        <v>1489</v>
      </c>
      <c r="D130" s="3" t="s">
        <v>49</v>
      </c>
      <c r="T130" s="1" t="str">
        <f t="shared" ref="T130:T133" si="2">SUBSTITUTE(SUBSTITUTE(SUBSTITUTE(CLEAN(TRIM(MID($A130,FIND("、",$A130)+1,LEN($A130))))," ",""),"（",""),"）","")</f>
        <v>坚持党的领导、人民当家做主、依法治国三者关系是什么？</v>
      </c>
    </row>
    <row r="131" spans="1:20" ht="228" x14ac:dyDescent="0.2">
      <c r="A131" s="46" t="s">
        <v>3294</v>
      </c>
      <c r="B131" s="3" t="s">
        <v>2582</v>
      </c>
      <c r="C131" s="3" t="s">
        <v>1489</v>
      </c>
      <c r="D131" s="3" t="s">
        <v>49</v>
      </c>
      <c r="T131" s="1" t="str">
        <f t="shared" si="2"/>
        <v>社会主义核心价值体系有哪些？</v>
      </c>
    </row>
    <row r="132" spans="1:20" ht="228" x14ac:dyDescent="0.2">
      <c r="A132" s="46" t="s">
        <v>3295</v>
      </c>
      <c r="B132" s="3" t="s">
        <v>2583</v>
      </c>
      <c r="C132" s="3" t="s">
        <v>1489</v>
      </c>
      <c r="D132" s="3" t="s">
        <v>49</v>
      </c>
      <c r="T132" s="1" t="str">
        <f t="shared" si="2"/>
        <v>党纪处分的原则有哪些？</v>
      </c>
    </row>
    <row r="133" spans="1:20" ht="409.5" x14ac:dyDescent="0.2">
      <c r="A133" s="46" t="s">
        <v>3296</v>
      </c>
      <c r="B133" s="3" t="s">
        <v>2584</v>
      </c>
      <c r="C133" s="3" t="s">
        <v>1489</v>
      </c>
      <c r="D133" s="3" t="s">
        <v>49</v>
      </c>
      <c r="T133" s="1" t="str">
        <f t="shared" si="2"/>
        <v>中国共产党的性质是什么？</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C1917-5FAA-4303-B98C-05CB67F0363A}">
  <dimension ref="A1:J604"/>
  <sheetViews>
    <sheetView zoomScale="130" zoomScaleNormal="130" workbookViewId="0">
      <selection activeCell="J3" sqref="J3:J4"/>
    </sheetView>
  </sheetViews>
  <sheetFormatPr defaultRowHeight="14.25" x14ac:dyDescent="0.2"/>
  <cols>
    <col min="1" max="1" width="4.75" customWidth="1"/>
    <col min="2" max="2" width="20.625" customWidth="1"/>
    <col min="3" max="3" width="4.75" customWidth="1"/>
    <col min="4" max="4" width="20.625" customWidth="1"/>
    <col min="5" max="5" width="4.75" customWidth="1"/>
    <col min="6" max="6" width="20.625" customWidth="1"/>
    <col min="7" max="7" width="4.75" customWidth="1"/>
    <col min="8" max="8" width="20.625" customWidth="1"/>
    <col min="9" max="9" width="4.75" customWidth="1"/>
    <col min="10" max="10" width="15.625" customWidth="1"/>
  </cols>
  <sheetData>
    <row r="1" spans="1:10" x14ac:dyDescent="0.2">
      <c r="A1" s="40"/>
      <c r="B1" s="40"/>
      <c r="C1" s="67" t="s">
        <v>1831</v>
      </c>
      <c r="D1" s="67"/>
      <c r="E1" s="67"/>
      <c r="F1" s="67"/>
      <c r="G1" s="67"/>
      <c r="H1" s="67"/>
      <c r="I1" s="40"/>
      <c r="J1" s="40"/>
    </row>
    <row r="2" spans="1:10" x14ac:dyDescent="0.2">
      <c r="A2" s="40"/>
      <c r="B2" s="40"/>
      <c r="C2" s="67"/>
      <c r="D2" s="67"/>
      <c r="E2" s="67"/>
      <c r="F2" s="67"/>
      <c r="G2" s="67"/>
      <c r="H2" s="67"/>
      <c r="I2" s="40"/>
      <c r="J2" s="40"/>
    </row>
    <row r="3" spans="1:10" ht="30" customHeight="1" x14ac:dyDescent="0.2">
      <c r="A3" s="40"/>
      <c r="B3" s="62" t="str">
        <f ca="1">SUBSTITUTE(SUBSTITUTE(SUBSTITUTE(SUBSTITUTE("01-05: "&amp;"("&amp;Sheet1!AM2&amp;")"&amp;"("&amp;Sheet1!AM3&amp;")"&amp;"("&amp;Sheet1!AM4&amp;")"&amp;"("&amp;Sheet1!AM5&amp;")"&amp;"("&amp;Sheet1!AM6&amp;")"&amp;"  "&amp;
"06-10: "&amp;"("&amp;Sheet1!AM7&amp;")"&amp;"("&amp;Sheet1!AM8&amp;")"&amp;"("&amp;Sheet1!AM9&amp;")"&amp;"("&amp;Sheet1!AM10&amp;")"&amp;"("&amp;Sheet1!AM11&amp;")"&amp;"  "&amp;
"11-15: "&amp;"("&amp;Sheet1!AM12&amp;")"&amp;"("&amp;Sheet1!AM13&amp;")"&amp;"("&amp;Sheet1!AM14&amp;")"&amp;"("&amp;Sheet1!AM15&amp;")"&amp;"("&amp;Sheet1!AM16&amp;")"&amp;"  "&amp;
"16-20: "&amp;"("&amp;Sheet1!AM17&amp;")"&amp;"("&amp;Sheet1!AM18&amp;")"&amp;"("&amp;Sheet1!AM19&amp;")"&amp;"("&amp;Sheet1!AM20&amp;")"&amp;"("&amp;Sheet1!AM21&amp;")"&amp;CHAR(10)&amp;
"21-25: "&amp;"("&amp;Sheet1!AM22&amp;")"&amp;"("&amp;Sheet1!AM23&amp;")"&amp;"("&amp;Sheet1!AM24&amp;")"&amp;"("&amp;Sheet1!AM25&amp;")"&amp;"("&amp;Sheet1!AM26&amp;")"&amp;"  "&amp;
"26-30: "&amp;"("&amp;Sheet1!AM27&amp;")"&amp;"("&amp;Sheet1!AM28&amp;")"&amp;"("&amp;Sheet1!AM29&amp;")"&amp;"("&amp;Sheet1!AM30&amp;")"&amp;"("&amp;Sheet1!AM31&amp;")"&amp;CHAR(10)&amp;
"31-35: "&amp;"("&amp;Sheet1!AM32&amp;")"&amp;"("&amp;Sheet1!AM33&amp;")"&amp;"("&amp;Sheet1!AM34&amp;")"&amp;"("&amp;Sheet1!AM35&amp;")"&amp;"("&amp;Sheet1!AM36&amp;")"&amp;"  "&amp;
"36-40: "&amp;"("&amp;Sheet1!AM37&amp;")"&amp;"("&amp;Sheet1!AM38&amp;")"&amp;"("&amp;Sheet1!AM39&amp;")"&amp;"("&amp;Sheet1!AM40&amp;")"&amp;"("&amp;Sheet1!AM41&amp;")"&amp;CHAR(10)&amp;
"41-45: "&amp;"("&amp;Sheet1!AM42&amp;")"&amp;"("&amp;Sheet1!AM43&amp;")"&amp;"("&amp;Sheet1!AM44&amp;")"&amp;"("&amp;Sheet1!AM45&amp;")"&amp;"("&amp;Sheet1!AM46&amp;")"&amp;"  "&amp;
"46-50: "&amp;"("&amp;Sheet1!AM47&amp;")"&amp;"("&amp;Sheet1!AM48&amp;")"&amp;"("&amp;Sheet1!AM49&amp;")"&amp;"("&amp;Sheet1!AM50&amp;")"&amp;"("&amp;Sheet1!AM51&amp;")",
"正确","√"),"错误","×"),"(","["),")","]")</f>
        <v>01-05: [C][C][D][C][B]  06-10: [D][A][A][C][C]  11-15: [D][C][D][B][C]  16-20: [C][C][B][C][A]
21-25: [C][B][B][C][B]  26-30: [A][D][C][C][D]
31-35: [A][A][A][B][A]  36-40: [D][B][B][C][A]
41-45: [ABCD][BCD][ABC][BC][AC]  46-50: [ABCD][ABCD][ACD][AC][ACD]</v>
      </c>
      <c r="C3" s="62"/>
      <c r="D3" s="62"/>
      <c r="E3" s="62"/>
      <c r="F3" s="62"/>
      <c r="G3" s="62"/>
      <c r="H3" s="62"/>
      <c r="I3" s="40"/>
      <c r="J3" s="60" t="str">
        <f>Sheet4!L1</f>
        <v>机电中心“不忘初心，牢记使命”主题党务知识竞赛 
姓名：
试卷总分：60 分
合格总分：1 分
试题数量：50 题
允许考试次数：1 次
开考时间：2022-09-27 10:00:00～2022-09-27 11:00:00
考试用时：15分钟/2022-09-27 11:00:00
单选题（本类题共40小题，共40分）
1.
已掌握涉嫌违纪党员一些违纪事实及证据，下列哪种情形不得使用“两规”措施进行深入调查？（   ）
可能给予撤销党内职务处分
可能给予开除党籍处分
可能给予警告处分
可能给予留党察看处分
参考
本题1分
A B C D标记
2.
党员必须坚持（  ）高于一切，个人利益服从党和人民的利益，吃苦在前，享受在后，克己奉公，多做贡献
集体利益
局部利益
党和人民的利益
个人利益
参考
本题1分
A B C D标记
3.
党员的党龄，从(   )之日算起。
递交入党志愿书
支部大会通过其为预备党员
列为积极分子之日开始
预备期满转为正式党员
参考
本题1分
A B C D标记
4.
下列不属于党的纪律处分的是：（  ）。
撤销党内职务
严重警告
记过
留党察看
参考
本题1分
A B C D标记
5.
预备党员预备期满需要继续考察和教育的，可以延长预备期，但不能超过（  ）
三个月
一年
一个月
半年
参考
本题1分
A B C D标记
6.
全面抗战爆发后，八路军打的第一个胜仗是（  ）
台儿庄战役
长沙大捷
武汉会战
平型关大捷
参考
本题1分
A B C D标记
7.
党员的先进性，党员与一般群众的根本区别，就在于党员具有高度的（  ）
共产主义觉悟
组织纪律
全心全意为人民服务的品质
历史使命感与责任感
参考
本题1分
A B C D标记
8.
总支部委员会、支部委员会是通过（ ）产生的。
选举
广泛推荐
任命
推荐
参考
本题1分
A B C D标记
9.
全面深化改革总目标是完善和发展中国特色社会主义制度，推进（  ）现代化
国有经济体制改革
经济增长方
国家治理体系和治理能力
经济结构调整
参考
本题1分
A B C D标记
10.
（  ）是决定一个政党、一个政权盛衰的根本因素
国际地位
领导水平
人心向背
执政能力
参考
本题1分
A B C D标记
11.
十九大报告指出，经过长期努力，中国特色社会主义进入了新时代，这是我国发展新的（  ）
时代要求
方向要求
社会要求
历史方位
参考
本题1分
A B C D标记
12.
中国共产党的最大政治优势是（ ）
国家的执政党
民主集中制
密切联系群众
批评与自我批评
参考
本题1分
A B C D标记
13.
《党内监督条例》规定，（ ）党和国家机关党员领导干部应当按照规定参加双重组织生活会。
乡镇以上
省、直辖市以上
市以上
县以上
参考
本题1分
A B C D标记
14.
党的最高领导机关是（  ）
党的中央政治局及其常务委员会
党的全国代表大会和它所产生的中央委员会
党的中央委员会
全国人民代表大会和它所产生的常务委员会
参考
本题1分
A B C D标记
15.
以经济建设为中心的党的基本路线是在（）指导下形成的
三个代表重要思想
毛泽东思想
邓小平理论
马克思列宁主义
参考
本题1分
A B C D标记
16.
新形势下推进党风廉政建设和反腐败斗争的可靠保证是（）
司法公开
作风建设
法治建设
党纪建设
参考
本题1分
A B C D标记
17.
中国共产党的根本宗旨是（  ）
实现共产主义
建设社会主义
全心全意为人民服务
代表最广大人民的利益
参考
本题1分
A B C D标记
18.
党的先进性,归根到底要看党在推动（）中的作用
阶级斗争
历史前进
群众运动
经济发展
参考
本题1分
A B C D标记
19.
在社会主义初级阶段，我国必须坚持和完善（  ）为主体、多种所有制经济共同发展的基本经济制度
全民所有制
集体所有制
公有制
私有制
参考
本题1分
A B C D标记
20.
坚持四项基本原则，最核心的一条是坚持（  ）
共产党的领
社会主义道路
无产阶级专政
马列主义、毛泽东思想
参考
本题1分
A B C D标记
21.
党章总纲指出,毛泽东思想是马克思列宁主义在中国的运用和发展,是被实践证明了的关于中国（）的正确的理论原则和经验总结,是中国共产党集体智慧的结晶
建设和改革
革命和改革
革命和建设
和平与发展
参考
本题1分
A B C D标记
22.
《中国共产党纪律处分条例》规定，组织、参加会道门或者邪教组织的，对策划者、组织者和骨干分子，给予（  ）处分
撤销党内职务
开除党籍
严重警告
留党察看
参考
本题1分
A B C D标记
23.
（  ）是民生之本。
住房
教育
医疗
就业
参考
本题1分
A B C D标记
24.
党员要求退党，应当经过支部大会讨论后宣布（  ），并报上级党组织备案
解除组织关系
开除
除名
废止
参考
本题1分
A B C D标记
25.
某党员干部占用公物达六个月，应给予警告处分，但同时该党员又违反规定从事营利活动，情节严重，应给予开除党籍处分，依据《中国共产党纪律处分条例》有关规定，对于该同志的处分应该是（）。
警告
开除党籍
分别处理
先警告再开除党籍
参考
本题1分
A B C D标记
26.
入党时必须有（  ）作入党介绍人
两名正式党员
一名党员
三名正式党员
两名党员
参考
本题1分
A B C D标记
27.
（  ）是争取入党的首要问题。
思想进步
年满十八岁
良好的态度
端正入党动机
参考
本题1分
A B C D标记
28.
党的纪律处分有：警告、严重警告、(   )、留党察看、开除党籍。
撤销党内外一切职务
开除公职
撤销党内职务
记过
参考
本题1分
A B C D标记
29.
坚持一个中国原则，是两岸关系和平发展的（   ）。
根本原则
必然要求
政治基础
基本立场
参考
本题1分
A B C D标记
30.
党员领导干部不准违反规定拥有（  ）的股份或者证券
股份公司
上市公司
私营企业
非上市公司（ 企业 ）
参考
本题1分
A B C D标记
31.
根据《中国共产党纪律处分条例》指出，（  ）是最根本的党内法规，是管党治党的总规矩
党章
宪法
纪律处分条例
廉洁自律准则
参考
本题1分
A B C D标记
32.
我们党执政后的最大危险是（  ）
脱离群众
享乐主义
权力腐败
以权谋私
参考
本题1分
A B C D标记
33.
党员对党组织作出的处分决定不服，可以提出（  ），有关党组织必须负责处理或者迅速转递，不得扣压
申诉
复议
申辩
诉讼
参考
本题1分
A B C D标记
34.
党的群众路线是（）
尊重群众的意见,按群众的意愿办事
一切为了群众,一切依靠群众,从群众中来,到群众中去,把党的正确主张变为群众的行动
充分发扬民主
让更多的群众参与政治中来
参考
本题1分
A B C D标记
35.
党的（  ）上诞生了我们党历史上的第一部党章
中共二大
瓦窑堡会议
中共三大
中共一大
参考
本题1分
A B C D标记
36.
我国的兴国之魂（  ）
马克思列宁主义
邓小平理论
毛泽东思想
社会主义核心价值体系
参考
本题1分
A B C D标记
37.
党员除了享有表决权、选举权和被选举权以外，还有权要求（  ）或撤换不称职的干部
辞退
罢免
开除
处分
参考
本题1分
A B C D标记
38.
党的根本组织原则是（ ）。
个人服从组织原则
民主集中制原则
多数服从少数原则
少数服从多数原则
参考
本题1分
A B C D标记
39.
党的集中制的实质和特点是（ )。
要有统一的章程
要有统一的纪律
要有一个有权威的中央
要有统一的组织
参考
本题1分
A B C D标记
40.
党章总纲指出：（  ）是我们党执政兴国的第一要务
发展
开放
改革
创新
参考
本题1分
A B C D标记
多选题（本类题共10小题，共20分）
41.
下列哪几项行为应当给予党纪处分的（  ）
不如实填报个人档案资料的
隐瞒入党前严重错误的
在组织进行谈话、函询时,不如实向组织说明问题的
违反个人有关事项报告规定,不报告、不如实报告的
参考
本题2分
A B C D标记
42.
共产主义觉悟主要体现在（）
有全心全意为人民服务的意识
有为共产主义事业奋斗的过硬本领
有崇高的共产主义思想境界
有坚定的共产主义信念
参考
本题2分
A B C D标记
43.
“三不腐”机制是指（  ）
不敢腐
不想腐
不能腐
不会腐
参考
本题2分
A B C D标记
44.
中国特色社会主义的基本要求是()
改革开放
科学发展
社会和谐
共同富裕
参考
本题2分
A B C D标记
45.
对严重违犯党纪的党组织的纪律处理措施有(   )
改组
合并
解散
重组
参考
本题2分
A B C D标记
46.
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
文化自信
道路自信
制度自信
理论自信
参考
本题2分
A B C D标记
47.
党在社会主义初级阶段奋斗目标是 建设(   )的社会主义现代化国家。
民主
和谐
文明
富强
参考
本题2分
A B C D标记
48.
十九大报告指出,要加大生态系统保护力度,完成（  ）、（  ）、（  ）三条控制线划定工作
城镇开发边界
国土绿化面积
生态保护红线
永久基本农田
参考
本题2分
A B C D标记
49.
党的民主集中制的“四个服从”是指:党员个人服从党的组织（  ）全体党员服从党的全国代表大会
下级组织服从上级组织
地方各级委员会服从中央委员会
少数服从多数
党员服从干部
参考
本题2分
A B C D标记
50.
十九大报告强调,我们党面临的执政环境是复杂的,影响党的先进性、弱化党的纯洁性的因素也是复杂的,党内存在的（  ）等突出问题尚未得到根本解决
组织不纯
党性不纯
作风不纯
思想不纯
参考
本题2分
A B C D标记
 网络已中断，请链接网络后刷新页面再作答。
答题卡
1
2
3
4
5
6
7
8
9
10
11
12
13
14
15
16
17
18
19
20
21
22
23
24
25
26
27
28
29
30
31
32
33
34
35
36
37
38
39
40
41
42
43
44
45
46
47
48
49
50
已完成 0 道题，共 50 道题
考试时间剩余14分钟58秒
提交答案
未做已做当前标记
© 2021 All Rights Reserved     苏ICP备14034064号-6
     400-928-6900</v>
      </c>
    </row>
    <row r="4" spans="1:10" ht="69" customHeight="1" thickBot="1" x14ac:dyDescent="0.25">
      <c r="A4" s="40"/>
      <c r="B4" s="63"/>
      <c r="C4" s="63"/>
      <c r="D4" s="63"/>
      <c r="E4" s="63"/>
      <c r="F4" s="63"/>
      <c r="G4" s="63"/>
      <c r="H4" s="63"/>
      <c r="I4" s="40"/>
      <c r="J4" s="61"/>
    </row>
    <row r="5" spans="1:10" s="45" customFormat="1" ht="14.25" customHeight="1" x14ac:dyDescent="0.2">
      <c r="A5" s="15" t="s">
        <v>1721</v>
      </c>
      <c r="B5" s="58" t="str">
        <f ca="1">INDIRECT("Sheet1!$C"&amp;A6+1)</f>
        <v>已掌握涉嫌违纪党员一些违纪事实及证据，下列哪种情形不得使用“两规”措施进行深入调查？</v>
      </c>
      <c r="C5" s="58"/>
      <c r="D5" s="58"/>
      <c r="E5" s="58"/>
      <c r="F5" s="58"/>
      <c r="G5" s="58"/>
      <c r="H5" s="58"/>
      <c r="I5" s="58"/>
      <c r="J5" s="43"/>
    </row>
    <row r="6" spans="1:10" s="45" customFormat="1" ht="21" customHeight="1" x14ac:dyDescent="0.15">
      <c r="A6" s="39">
        <f>COUNTIFS($A$1:$A5,"*题目*")</f>
        <v>1</v>
      </c>
      <c r="B6" s="59"/>
      <c r="C6" s="59"/>
      <c r="D6" s="59"/>
      <c r="E6" s="59"/>
      <c r="F6" s="59"/>
      <c r="G6" s="59"/>
      <c r="H6" s="59"/>
      <c r="I6" s="59"/>
      <c r="J6" s="44" t="str">
        <f ca="1">"("&amp;INDIRECT("Sheet1!$D"&amp;$A6+1)&amp;")"</f>
        <v>(单选题)</v>
      </c>
    </row>
    <row r="7" spans="1:10" ht="22.5" customHeight="1" x14ac:dyDescent="0.2">
      <c r="A7" s="19" t="str">
        <f ca="1">IF(OR($J6="(单选题)",$J6="(多选题)"),"A、","")</f>
        <v>A、</v>
      </c>
      <c r="B7" s="20" t="str">
        <f ca="1">SUBSTITUTE(INDIRECT("Sheet1!$E"&amp;A6+1),$A7,"")</f>
        <v>可能给予撤销党内职务处分</v>
      </c>
      <c r="C7" s="19" t="str">
        <f ca="1">IF(OR($J6="(单选题)",$J6="(多选题)"),"B、","")</f>
        <v>B、</v>
      </c>
      <c r="D7" s="20" t="str">
        <f ca="1">SUBSTITUTE(INDIRECT("Sheet1!$F"&amp;A6+1),$C7,"")</f>
        <v>可能给予开除党籍处分</v>
      </c>
      <c r="E7" s="19" t="str">
        <f ca="1">IF(OR($J6="(单选题)",$J6="(多选题)"),"C、","")</f>
        <v>C、</v>
      </c>
      <c r="F7" s="20" t="str">
        <f ca="1">SUBSTITUTE(INDIRECT("Sheet1!$G"&amp;A6+1),$E7,"")</f>
        <v>可能给予警告处分</v>
      </c>
      <c r="G7" s="19" t="str">
        <f ca="1">IF(OR($J6="(单选题)",$J6="(多选题)"),"D、","")</f>
        <v>D、</v>
      </c>
      <c r="H7" s="20" t="str">
        <f ca="1">SUBSTITUTE(INDIRECT("Sheet1!$H"&amp;A6+1),$G7,"")</f>
        <v>可能给予留党察看处分</v>
      </c>
      <c r="I7" s="19" t="str">
        <f ca="1">IF(OR($J6="(多选题)"),"E、","")</f>
        <v/>
      </c>
      <c r="J7" s="22" t="str">
        <f ca="1">SUBSTITUTE(INDIRECT("Sheet1!$I"&amp;A6+1),$I7,"")</f>
        <v/>
      </c>
    </row>
    <row r="8" spans="1:10" ht="14.25" customHeight="1" x14ac:dyDescent="0.2">
      <c r="A8" s="41"/>
      <c r="B8" s="64" t="str">
        <f ca="1">"【答案】"&amp;INDIRECT("Sheet1!AM"&amp;A6+1)</f>
        <v>【答案】C</v>
      </c>
      <c r="C8" s="64"/>
      <c r="D8" s="64"/>
      <c r="E8" s="64"/>
      <c r="F8" s="64"/>
      <c r="G8" s="64"/>
      <c r="H8" s="64"/>
      <c r="I8" s="64"/>
      <c r="J8" s="42"/>
    </row>
    <row r="9" spans="1:10" ht="14.25" customHeight="1" x14ac:dyDescent="0.2">
      <c r="A9" s="17"/>
      <c r="B9" s="65"/>
      <c r="C9" s="65"/>
      <c r="D9" s="65"/>
      <c r="E9" s="65"/>
      <c r="F9" s="65"/>
      <c r="G9" s="65"/>
      <c r="H9" s="65"/>
      <c r="I9" s="65"/>
      <c r="J9" s="25"/>
    </row>
    <row r="10" spans="1:10" ht="15" customHeight="1" thickBot="1" x14ac:dyDescent="0.25">
      <c r="A10" s="29"/>
      <c r="B10" s="66"/>
      <c r="C10" s="66"/>
      <c r="D10" s="66"/>
      <c r="E10" s="66"/>
      <c r="F10" s="66"/>
      <c r="G10" s="66"/>
      <c r="H10" s="66"/>
      <c r="I10" s="66"/>
      <c r="J10" s="30"/>
    </row>
    <row r="11" spans="1:10" s="45" customFormat="1" ht="14.25" customHeight="1" x14ac:dyDescent="0.2">
      <c r="A11" s="15" t="s">
        <v>1721</v>
      </c>
      <c r="B11" s="58" t="str">
        <f ca="1">INDIRECT("Sheet1!$C"&amp;A12+1)</f>
        <v>党员必须坚持高于一切，个人利益服从党和人民的利益，吃苦在前，享受在后，克己奉公，多做贡献</v>
      </c>
      <c r="C11" s="58"/>
      <c r="D11" s="58"/>
      <c r="E11" s="58"/>
      <c r="F11" s="58"/>
      <c r="G11" s="58"/>
      <c r="H11" s="58"/>
      <c r="I11" s="58"/>
      <c r="J11" s="43"/>
    </row>
    <row r="12" spans="1:10" s="45" customFormat="1" ht="21" customHeight="1" x14ac:dyDescent="0.15">
      <c r="A12" s="39">
        <f ca="1">COUNTIFS($A$1:$A11,"*题目*")</f>
        <v>2</v>
      </c>
      <c r="B12" s="59"/>
      <c r="C12" s="59"/>
      <c r="D12" s="59"/>
      <c r="E12" s="59"/>
      <c r="F12" s="59"/>
      <c r="G12" s="59"/>
      <c r="H12" s="59"/>
      <c r="I12" s="59"/>
      <c r="J12" s="44" t="str">
        <f ca="1">"("&amp;INDIRECT("Sheet1!$D"&amp;$A12+1)&amp;")"</f>
        <v>(单选题)</v>
      </c>
    </row>
    <row r="13" spans="1:10" ht="22.5" customHeight="1" x14ac:dyDescent="0.2">
      <c r="A13" s="19" t="str">
        <f ca="1">IF(OR($J12="(单选题)",$J12="(多选题)"),"A、","")</f>
        <v>A、</v>
      </c>
      <c r="B13" s="20" t="str">
        <f ca="1">SUBSTITUTE(INDIRECT("Sheet1!$E"&amp;A12+1),$A13,"")</f>
        <v>集体利益</v>
      </c>
      <c r="C13" s="19" t="str">
        <f ca="1">IF(OR($J12="(单选题)",$J12="(多选题)"),"B、","")</f>
        <v>B、</v>
      </c>
      <c r="D13" s="20" t="str">
        <f ca="1">SUBSTITUTE(INDIRECT("Sheet1!$F"&amp;A12+1),$C13,"")</f>
        <v>局部利益</v>
      </c>
      <c r="E13" s="19" t="str">
        <f ca="1">IF(OR($J12="(单选题)",$J12="(多选题)"),"C、","")</f>
        <v>C、</v>
      </c>
      <c r="F13" s="20" t="str">
        <f ca="1">SUBSTITUTE(INDIRECT("Sheet1!$G"&amp;A12+1),$E13,"")</f>
        <v>党和人民的利益</v>
      </c>
      <c r="G13" s="19" t="str">
        <f ca="1">IF(OR($J12="(单选题)",$J12="(多选题)"),"D、","")</f>
        <v>D、</v>
      </c>
      <c r="H13" s="20" t="str">
        <f ca="1">SUBSTITUTE(INDIRECT("Sheet1!$H"&amp;A12+1),$G13,"")</f>
        <v>个人利益</v>
      </c>
      <c r="I13" s="19" t="str">
        <f ca="1">IF(OR($J12="(多选题)"),"E、","")</f>
        <v/>
      </c>
      <c r="J13" s="22" t="str">
        <f ca="1">SUBSTITUTE(INDIRECT("Sheet1!$I"&amp;A12+1),$I13,"")</f>
        <v/>
      </c>
    </row>
    <row r="14" spans="1:10" ht="14.25" customHeight="1" x14ac:dyDescent="0.2">
      <c r="A14" s="41"/>
      <c r="B14" s="64" t="str">
        <f ca="1">"【答案】"&amp;INDIRECT("Sheet1!AM"&amp;A12+1)</f>
        <v>【答案】C</v>
      </c>
      <c r="C14" s="64"/>
      <c r="D14" s="64"/>
      <c r="E14" s="64"/>
      <c r="F14" s="64"/>
      <c r="G14" s="64"/>
      <c r="H14" s="64"/>
      <c r="I14" s="64"/>
      <c r="J14" s="42"/>
    </row>
    <row r="15" spans="1:10" ht="14.25" customHeight="1" x14ac:dyDescent="0.2">
      <c r="A15" s="17"/>
      <c r="B15" s="65"/>
      <c r="C15" s="65"/>
      <c r="D15" s="65"/>
      <c r="E15" s="65"/>
      <c r="F15" s="65"/>
      <c r="G15" s="65"/>
      <c r="H15" s="65"/>
      <c r="I15" s="65"/>
      <c r="J15" s="25"/>
    </row>
    <row r="16" spans="1:10" ht="15" customHeight="1" thickBot="1" x14ac:dyDescent="0.25">
      <c r="A16" s="29"/>
      <c r="B16" s="66"/>
      <c r="C16" s="66"/>
      <c r="D16" s="66"/>
      <c r="E16" s="66"/>
      <c r="F16" s="66"/>
      <c r="G16" s="66"/>
      <c r="H16" s="66"/>
      <c r="I16" s="66"/>
      <c r="J16" s="30"/>
    </row>
    <row r="17" spans="1:10" s="45" customFormat="1" ht="14.25" customHeight="1" x14ac:dyDescent="0.2">
      <c r="A17" s="15" t="s">
        <v>1721</v>
      </c>
      <c r="B17" s="58" t="str">
        <f ca="1">INDIRECT("Sheet1!$C"&amp;A18+1)</f>
        <v>党员的党龄，从()之日算起。</v>
      </c>
      <c r="C17" s="58"/>
      <c r="D17" s="58"/>
      <c r="E17" s="58"/>
      <c r="F17" s="58"/>
      <c r="G17" s="58"/>
      <c r="H17" s="58"/>
      <c r="I17" s="58"/>
      <c r="J17" s="43"/>
    </row>
    <row r="18" spans="1:10" s="45" customFormat="1" ht="21" customHeight="1" x14ac:dyDescent="0.15">
      <c r="A18" s="39">
        <f ca="1">COUNTIFS($A$1:$A17,"*题目*")</f>
        <v>3</v>
      </c>
      <c r="B18" s="59"/>
      <c r="C18" s="59"/>
      <c r="D18" s="59"/>
      <c r="E18" s="59"/>
      <c r="F18" s="59"/>
      <c r="G18" s="59"/>
      <c r="H18" s="59"/>
      <c r="I18" s="59"/>
      <c r="J18" s="44" t="str">
        <f ca="1">"("&amp;INDIRECT("Sheet1!$D"&amp;$A18+1)&amp;")"</f>
        <v>(单选题)</v>
      </c>
    </row>
    <row r="19" spans="1:10" ht="22.5" customHeight="1" x14ac:dyDescent="0.2">
      <c r="A19" s="19" t="str">
        <f ca="1">IF(OR($J18="(单选题)",$J18="(多选题)"),"A、","")</f>
        <v>A、</v>
      </c>
      <c r="B19" s="20" t="str">
        <f ca="1">SUBSTITUTE(INDIRECT("Sheet1!$E"&amp;A18+1),$A19,"")</f>
        <v>递交入党志愿书</v>
      </c>
      <c r="C19" s="19" t="str">
        <f ca="1">IF(OR($J18="(单选题)",$J18="(多选题)"),"B、","")</f>
        <v>B、</v>
      </c>
      <c r="D19" s="20" t="str">
        <f ca="1">SUBSTITUTE(INDIRECT("Sheet1!$F"&amp;A18+1),$C19,"")</f>
        <v>支部大会通过其为预备党员</v>
      </c>
      <c r="E19" s="19" t="str">
        <f ca="1">IF(OR($J18="(单选题)",$J18="(多选题)"),"C、","")</f>
        <v>C、</v>
      </c>
      <c r="F19" s="20" t="str">
        <f ca="1">SUBSTITUTE(INDIRECT("Sheet1!$G"&amp;A18+1),$E19,"")</f>
        <v>列为积极分子之日开始</v>
      </c>
      <c r="G19" s="19" t="str">
        <f ca="1">IF(OR($J18="(单选题)",$J18="(多选题)"),"D、","")</f>
        <v>D、</v>
      </c>
      <c r="H19" s="20" t="str">
        <f ca="1">SUBSTITUTE(INDIRECT("Sheet1!$H"&amp;A18+1),$G19,"")</f>
        <v>预备期满转为正式党员</v>
      </c>
      <c r="I19" s="19" t="str">
        <f ca="1">IF(OR($J18="(多选题)"),"E、","")</f>
        <v/>
      </c>
      <c r="J19" s="22" t="str">
        <f ca="1">SUBSTITUTE(INDIRECT("Sheet1!$I"&amp;A18+1),$I19,"")</f>
        <v/>
      </c>
    </row>
    <row r="20" spans="1:10" ht="14.25" customHeight="1" x14ac:dyDescent="0.2">
      <c r="A20" s="41"/>
      <c r="B20" s="64" t="str">
        <f ca="1">"【答案】"&amp;INDIRECT("Sheet1!AM"&amp;A18+1)</f>
        <v>【答案】D</v>
      </c>
      <c r="C20" s="64"/>
      <c r="D20" s="64"/>
      <c r="E20" s="64"/>
      <c r="F20" s="64"/>
      <c r="G20" s="64"/>
      <c r="H20" s="64"/>
      <c r="I20" s="64"/>
      <c r="J20" s="42"/>
    </row>
    <row r="21" spans="1:10" ht="14.25" customHeight="1" x14ac:dyDescent="0.2">
      <c r="A21" s="17"/>
      <c r="B21" s="65"/>
      <c r="C21" s="65"/>
      <c r="D21" s="65"/>
      <c r="E21" s="65"/>
      <c r="F21" s="65"/>
      <c r="G21" s="65"/>
      <c r="H21" s="65"/>
      <c r="I21" s="65"/>
      <c r="J21" s="25"/>
    </row>
    <row r="22" spans="1:10" ht="15" customHeight="1" thickBot="1" x14ac:dyDescent="0.25">
      <c r="A22" s="29"/>
      <c r="B22" s="66"/>
      <c r="C22" s="66"/>
      <c r="D22" s="66"/>
      <c r="E22" s="66"/>
      <c r="F22" s="66"/>
      <c r="G22" s="66"/>
      <c r="H22" s="66"/>
      <c r="I22" s="66"/>
      <c r="J22" s="30"/>
    </row>
    <row r="23" spans="1:10" s="45" customFormat="1" ht="14.25" customHeight="1" x14ac:dyDescent="0.2">
      <c r="A23" s="15" t="s">
        <v>1721</v>
      </c>
      <c r="B23" s="58" t="str">
        <f ca="1">INDIRECT("Sheet1!$C"&amp;A24+1)</f>
        <v>下列不属于党的纪律处分的是：。</v>
      </c>
      <c r="C23" s="58"/>
      <c r="D23" s="58"/>
      <c r="E23" s="58"/>
      <c r="F23" s="58"/>
      <c r="G23" s="58"/>
      <c r="H23" s="58"/>
      <c r="I23" s="58"/>
      <c r="J23" s="43"/>
    </row>
    <row r="24" spans="1:10" s="45" customFormat="1" ht="21" customHeight="1" x14ac:dyDescent="0.15">
      <c r="A24" s="39">
        <f ca="1">COUNTIFS($A$1:$A23,"*题目*")</f>
        <v>4</v>
      </c>
      <c r="B24" s="59"/>
      <c r="C24" s="59"/>
      <c r="D24" s="59"/>
      <c r="E24" s="59"/>
      <c r="F24" s="59"/>
      <c r="G24" s="59"/>
      <c r="H24" s="59"/>
      <c r="I24" s="59"/>
      <c r="J24" s="44" t="str">
        <f ca="1">"("&amp;INDIRECT("Sheet1!$D"&amp;$A24+1)&amp;")"</f>
        <v>(单选题)</v>
      </c>
    </row>
    <row r="25" spans="1:10" ht="22.5" customHeight="1" x14ac:dyDescent="0.2">
      <c r="A25" s="19" t="str">
        <f ca="1">IF(OR($J24="(单选题)",$J24="(多选题)"),"A、","")</f>
        <v>A、</v>
      </c>
      <c r="B25" s="20" t="str">
        <f ca="1">SUBSTITUTE(INDIRECT("Sheet1!$E"&amp;A24+1),$A25,"")</f>
        <v>撤销党内职务</v>
      </c>
      <c r="C25" s="19" t="str">
        <f ca="1">IF(OR($J24="(单选题)",$J24="(多选题)"),"B、","")</f>
        <v>B、</v>
      </c>
      <c r="D25" s="20" t="str">
        <f ca="1">SUBSTITUTE(INDIRECT("Sheet1!$F"&amp;A24+1),$C25,"")</f>
        <v>严重警告</v>
      </c>
      <c r="E25" s="19" t="str">
        <f ca="1">IF(OR($J24="(单选题)",$J24="(多选题)"),"C、","")</f>
        <v>C、</v>
      </c>
      <c r="F25" s="20" t="str">
        <f ca="1">SUBSTITUTE(INDIRECT("Sheet1!$G"&amp;A24+1),$E25,"")</f>
        <v>记过</v>
      </c>
      <c r="G25" s="19" t="str">
        <f ca="1">IF(OR($J24="(单选题)",$J24="(多选题)"),"D、","")</f>
        <v>D、</v>
      </c>
      <c r="H25" s="20" t="str">
        <f ca="1">SUBSTITUTE(INDIRECT("Sheet1!$H"&amp;A24+1),$G25,"")</f>
        <v>留党察看</v>
      </c>
      <c r="I25" s="19" t="str">
        <f ca="1">IF(OR($J24="(多选题)"),"E、","")</f>
        <v/>
      </c>
      <c r="J25" s="22" t="str">
        <f ca="1">SUBSTITUTE(INDIRECT("Sheet1!$I"&amp;A24+1),$I25,"")</f>
        <v/>
      </c>
    </row>
    <row r="26" spans="1:10" ht="14.25" customHeight="1" x14ac:dyDescent="0.2">
      <c r="A26" s="41"/>
      <c r="B26" s="64" t="str">
        <f ca="1">"【答案】"&amp;INDIRECT("Sheet1!AM"&amp;A24+1)</f>
        <v>【答案】C</v>
      </c>
      <c r="C26" s="64"/>
      <c r="D26" s="64"/>
      <c r="E26" s="64"/>
      <c r="F26" s="64"/>
      <c r="G26" s="64"/>
      <c r="H26" s="64"/>
      <c r="I26" s="64"/>
      <c r="J26" s="42"/>
    </row>
    <row r="27" spans="1:10" ht="14.25" customHeight="1" x14ac:dyDescent="0.2">
      <c r="A27" s="17"/>
      <c r="B27" s="65"/>
      <c r="C27" s="65"/>
      <c r="D27" s="65"/>
      <c r="E27" s="65"/>
      <c r="F27" s="65"/>
      <c r="G27" s="65"/>
      <c r="H27" s="65"/>
      <c r="I27" s="65"/>
      <c r="J27" s="25"/>
    </row>
    <row r="28" spans="1:10" ht="15" customHeight="1" thickBot="1" x14ac:dyDescent="0.25">
      <c r="A28" s="29"/>
      <c r="B28" s="66"/>
      <c r="C28" s="66"/>
      <c r="D28" s="66"/>
      <c r="E28" s="66"/>
      <c r="F28" s="66"/>
      <c r="G28" s="66"/>
      <c r="H28" s="66"/>
      <c r="I28" s="66"/>
      <c r="J28" s="30"/>
    </row>
    <row r="29" spans="1:10" s="45" customFormat="1" ht="14.25" customHeight="1" x14ac:dyDescent="0.2">
      <c r="A29" s="15" t="s">
        <v>1721</v>
      </c>
      <c r="B29" s="58" t="str">
        <f ca="1">INDIRECT("Sheet1!$C"&amp;A30+1)</f>
        <v>预备党员预备期满需要继续考察和教育的，可以延长预备期，但不能超过</v>
      </c>
      <c r="C29" s="58"/>
      <c r="D29" s="58"/>
      <c r="E29" s="58"/>
      <c r="F29" s="58"/>
      <c r="G29" s="58"/>
      <c r="H29" s="58"/>
      <c r="I29" s="58"/>
      <c r="J29" s="43"/>
    </row>
    <row r="30" spans="1:10" s="45" customFormat="1" ht="21" customHeight="1" x14ac:dyDescent="0.15">
      <c r="A30" s="39">
        <f ca="1">COUNTIFS($A$1:$A29,"*题目*")</f>
        <v>5</v>
      </c>
      <c r="B30" s="59"/>
      <c r="C30" s="59"/>
      <c r="D30" s="59"/>
      <c r="E30" s="59"/>
      <c r="F30" s="59"/>
      <c r="G30" s="59"/>
      <c r="H30" s="59"/>
      <c r="I30" s="59"/>
      <c r="J30" s="44" t="str">
        <f ca="1">"("&amp;INDIRECT("Sheet1!$D"&amp;$A30+1)&amp;")"</f>
        <v>(单选题)</v>
      </c>
    </row>
    <row r="31" spans="1:10" ht="22.5" customHeight="1" x14ac:dyDescent="0.2">
      <c r="A31" s="19" t="str">
        <f ca="1">IF(OR($J30="(单选题)",$J30="(多选题)"),"A、","")</f>
        <v>A、</v>
      </c>
      <c r="B31" s="20" t="str">
        <f ca="1">SUBSTITUTE(INDIRECT("Sheet1!$E"&amp;A30+1),$A31,"")</f>
        <v>三个月</v>
      </c>
      <c r="C31" s="19" t="str">
        <f ca="1">IF(OR($J30="(单选题)",$J30="(多选题)"),"B、","")</f>
        <v>B、</v>
      </c>
      <c r="D31" s="20" t="str">
        <f ca="1">SUBSTITUTE(INDIRECT("Sheet1!$F"&amp;A30+1),$C31,"")</f>
        <v>一年</v>
      </c>
      <c r="E31" s="19" t="str">
        <f ca="1">IF(OR($J30="(单选题)",$J30="(多选题)"),"C、","")</f>
        <v>C、</v>
      </c>
      <c r="F31" s="20" t="str">
        <f ca="1">SUBSTITUTE(INDIRECT("Sheet1!$G"&amp;A30+1),$E31,"")</f>
        <v>一个月</v>
      </c>
      <c r="G31" s="19" t="str">
        <f ca="1">IF(OR($J30="(单选题)",$J30="(多选题)"),"D、","")</f>
        <v>D、</v>
      </c>
      <c r="H31" s="20" t="str">
        <f ca="1">SUBSTITUTE(INDIRECT("Sheet1!$H"&amp;A30+1),$G31,"")</f>
        <v>半年</v>
      </c>
      <c r="I31" s="19" t="str">
        <f ca="1">IF(OR($J30="(多选题)"),"E、","")</f>
        <v/>
      </c>
      <c r="J31" s="22" t="str">
        <f ca="1">SUBSTITUTE(INDIRECT("Sheet1!$I"&amp;A30+1),$I31,"")</f>
        <v/>
      </c>
    </row>
    <row r="32" spans="1:10" ht="14.25" customHeight="1" x14ac:dyDescent="0.2">
      <c r="A32" s="41"/>
      <c r="B32" s="64" t="str">
        <f ca="1">"【答案】"&amp;INDIRECT("Sheet1!AM"&amp;A30+1)</f>
        <v>【答案】B</v>
      </c>
      <c r="C32" s="64"/>
      <c r="D32" s="64"/>
      <c r="E32" s="64"/>
      <c r="F32" s="64"/>
      <c r="G32" s="64"/>
      <c r="H32" s="64"/>
      <c r="I32" s="64"/>
      <c r="J32" s="42"/>
    </row>
    <row r="33" spans="1:10" ht="14.25" customHeight="1" x14ac:dyDescent="0.2">
      <c r="A33" s="17"/>
      <c r="B33" s="65"/>
      <c r="C33" s="65"/>
      <c r="D33" s="65"/>
      <c r="E33" s="65"/>
      <c r="F33" s="65"/>
      <c r="G33" s="65"/>
      <c r="H33" s="65"/>
      <c r="I33" s="65"/>
      <c r="J33" s="25"/>
    </row>
    <row r="34" spans="1:10" ht="15" customHeight="1" thickBot="1" x14ac:dyDescent="0.25">
      <c r="A34" s="29"/>
      <c r="B34" s="66"/>
      <c r="C34" s="66"/>
      <c r="D34" s="66"/>
      <c r="E34" s="66"/>
      <c r="F34" s="66"/>
      <c r="G34" s="66"/>
      <c r="H34" s="66"/>
      <c r="I34" s="66"/>
      <c r="J34" s="30"/>
    </row>
    <row r="35" spans="1:10" s="45" customFormat="1" ht="14.25" customHeight="1" x14ac:dyDescent="0.2">
      <c r="A35" s="15" t="s">
        <v>1721</v>
      </c>
      <c r="B35" s="58" t="str">
        <f ca="1">INDIRECT("Sheet1!$C"&amp;A36+1)</f>
        <v>全面抗战爆发后，八路军打的第一个胜仗是</v>
      </c>
      <c r="C35" s="58"/>
      <c r="D35" s="58"/>
      <c r="E35" s="58"/>
      <c r="F35" s="58"/>
      <c r="G35" s="58"/>
      <c r="H35" s="58"/>
      <c r="I35" s="58"/>
      <c r="J35" s="43"/>
    </row>
    <row r="36" spans="1:10" s="45" customFormat="1" ht="21" customHeight="1" x14ac:dyDescent="0.15">
      <c r="A36" s="39">
        <f ca="1">COUNTIFS($A$1:$A35,"*题目*")</f>
        <v>6</v>
      </c>
      <c r="B36" s="59"/>
      <c r="C36" s="59"/>
      <c r="D36" s="59"/>
      <c r="E36" s="59"/>
      <c r="F36" s="59"/>
      <c r="G36" s="59"/>
      <c r="H36" s="59"/>
      <c r="I36" s="59"/>
      <c r="J36" s="44" t="str">
        <f ca="1">"("&amp;INDIRECT("Sheet1!$D"&amp;$A36+1)&amp;")"</f>
        <v>(单选题)</v>
      </c>
    </row>
    <row r="37" spans="1:10" ht="22.5" customHeight="1" x14ac:dyDescent="0.2">
      <c r="A37" s="19" t="str">
        <f ca="1">IF(OR($J36="(单选题)",$J36="(多选题)"),"A、","")</f>
        <v>A、</v>
      </c>
      <c r="B37" s="20" t="str">
        <f ca="1">SUBSTITUTE(INDIRECT("Sheet1!$E"&amp;A36+1),$A37,"")</f>
        <v>台儿庄战役</v>
      </c>
      <c r="C37" s="19" t="str">
        <f ca="1">IF(OR($J36="(单选题)",$J36="(多选题)"),"B、","")</f>
        <v>B、</v>
      </c>
      <c r="D37" s="20" t="str">
        <f ca="1">SUBSTITUTE(INDIRECT("Sheet1!$F"&amp;A36+1),$C37,"")</f>
        <v>长沙大捷</v>
      </c>
      <c r="E37" s="19" t="str">
        <f ca="1">IF(OR($J36="(单选题)",$J36="(多选题)"),"C、","")</f>
        <v>C、</v>
      </c>
      <c r="F37" s="20" t="str">
        <f ca="1">SUBSTITUTE(INDIRECT("Sheet1!$G"&amp;A36+1),$E37,"")</f>
        <v>武汉会战</v>
      </c>
      <c r="G37" s="19" t="str">
        <f ca="1">IF(OR($J36="(单选题)",$J36="(多选题)"),"D、","")</f>
        <v>D、</v>
      </c>
      <c r="H37" s="20" t="str">
        <f ca="1">SUBSTITUTE(INDIRECT("Sheet1!$H"&amp;A36+1),$G37,"")</f>
        <v>平型关大捷</v>
      </c>
      <c r="I37" s="19" t="str">
        <f ca="1">IF(OR($J36="(多选题)"),"E、","")</f>
        <v/>
      </c>
      <c r="J37" s="22" t="str">
        <f ca="1">SUBSTITUTE(INDIRECT("Sheet1!$I"&amp;A36+1),$I37,"")</f>
        <v/>
      </c>
    </row>
    <row r="38" spans="1:10" ht="14.25" customHeight="1" x14ac:dyDescent="0.2">
      <c r="A38" s="41"/>
      <c r="B38" s="64" t="str">
        <f ca="1">"【答案】"&amp;INDIRECT("Sheet1!AM"&amp;A36+1)</f>
        <v>【答案】D</v>
      </c>
      <c r="C38" s="64"/>
      <c r="D38" s="64"/>
      <c r="E38" s="64"/>
      <c r="F38" s="64"/>
      <c r="G38" s="64"/>
      <c r="H38" s="64"/>
      <c r="I38" s="64"/>
      <c r="J38" s="42"/>
    </row>
    <row r="39" spans="1:10" ht="14.25" customHeight="1" x14ac:dyDescent="0.2">
      <c r="A39" s="17"/>
      <c r="B39" s="65"/>
      <c r="C39" s="65"/>
      <c r="D39" s="65"/>
      <c r="E39" s="65"/>
      <c r="F39" s="65"/>
      <c r="G39" s="65"/>
      <c r="H39" s="65"/>
      <c r="I39" s="65"/>
      <c r="J39" s="25"/>
    </row>
    <row r="40" spans="1:10" ht="15" customHeight="1" thickBot="1" x14ac:dyDescent="0.25">
      <c r="A40" s="29"/>
      <c r="B40" s="66"/>
      <c r="C40" s="66"/>
      <c r="D40" s="66"/>
      <c r="E40" s="66"/>
      <c r="F40" s="66"/>
      <c r="G40" s="66"/>
      <c r="H40" s="66"/>
      <c r="I40" s="66"/>
      <c r="J40" s="30"/>
    </row>
    <row r="41" spans="1:10" s="45" customFormat="1" ht="14.25" customHeight="1" x14ac:dyDescent="0.2">
      <c r="A41" s="15" t="s">
        <v>1721</v>
      </c>
      <c r="B41" s="58" t="str">
        <f ca="1">INDIRECT("Sheet1!$C"&amp;A42+1)</f>
        <v>党员的先进性，党员与一般群众的根本区别，就在于党员具有高度的</v>
      </c>
      <c r="C41" s="58"/>
      <c r="D41" s="58"/>
      <c r="E41" s="58"/>
      <c r="F41" s="58"/>
      <c r="G41" s="58"/>
      <c r="H41" s="58"/>
      <c r="I41" s="58"/>
      <c r="J41" s="43"/>
    </row>
    <row r="42" spans="1:10" s="45" customFormat="1" ht="21" customHeight="1" x14ac:dyDescent="0.15">
      <c r="A42" s="39">
        <f ca="1">COUNTIFS($A$1:$A41,"*题目*")</f>
        <v>7</v>
      </c>
      <c r="B42" s="59"/>
      <c r="C42" s="59"/>
      <c r="D42" s="59"/>
      <c r="E42" s="59"/>
      <c r="F42" s="59"/>
      <c r="G42" s="59"/>
      <c r="H42" s="59"/>
      <c r="I42" s="59"/>
      <c r="J42" s="44" t="str">
        <f ca="1">"("&amp;INDIRECT("Sheet1!$D"&amp;$A42+1)&amp;")"</f>
        <v>(单选题)</v>
      </c>
    </row>
    <row r="43" spans="1:10" ht="22.5" customHeight="1" x14ac:dyDescent="0.2">
      <c r="A43" s="19" t="str">
        <f ca="1">IF(OR($J42="(单选题)",$J42="(多选题)"),"A、","")</f>
        <v>A、</v>
      </c>
      <c r="B43" s="20" t="str">
        <f ca="1">SUBSTITUTE(INDIRECT("Sheet1!$E"&amp;A42+1),$A43,"")</f>
        <v>共产主义觉悟</v>
      </c>
      <c r="C43" s="19" t="str">
        <f ca="1">IF(OR($J42="(单选题)",$J42="(多选题)"),"B、","")</f>
        <v>B、</v>
      </c>
      <c r="D43" s="20" t="str">
        <f ca="1">SUBSTITUTE(INDIRECT("Sheet1!$F"&amp;A42+1),$C43,"")</f>
        <v>组织纪律</v>
      </c>
      <c r="E43" s="19" t="str">
        <f ca="1">IF(OR($J42="(单选题)",$J42="(多选题)"),"C、","")</f>
        <v>C、</v>
      </c>
      <c r="F43" s="20" t="str">
        <f ca="1">SUBSTITUTE(INDIRECT("Sheet1!$G"&amp;A42+1),$E43,"")</f>
        <v>全心全意为人民服务的品质</v>
      </c>
      <c r="G43" s="19" t="str">
        <f ca="1">IF(OR($J42="(单选题)",$J42="(多选题)"),"D、","")</f>
        <v>D、</v>
      </c>
      <c r="H43" s="20" t="str">
        <f ca="1">SUBSTITUTE(INDIRECT("Sheet1!$H"&amp;A42+1),$G43,"")</f>
        <v>历史使命感与责任感</v>
      </c>
      <c r="I43" s="19" t="str">
        <f ca="1">IF(OR($J42="(多选题)"),"E、","")</f>
        <v/>
      </c>
      <c r="J43" s="22" t="str">
        <f ca="1">SUBSTITUTE(INDIRECT("Sheet1!$I"&amp;A42+1),$I43,"")</f>
        <v/>
      </c>
    </row>
    <row r="44" spans="1:10" ht="14.25" customHeight="1" x14ac:dyDescent="0.2">
      <c r="A44" s="41"/>
      <c r="B44" s="64" t="str">
        <f ca="1">"【答案】"&amp;INDIRECT("Sheet1!AM"&amp;A42+1)</f>
        <v>【答案】A</v>
      </c>
      <c r="C44" s="64"/>
      <c r="D44" s="64"/>
      <c r="E44" s="64"/>
      <c r="F44" s="64"/>
      <c r="G44" s="64"/>
      <c r="H44" s="64"/>
      <c r="I44" s="64"/>
      <c r="J44" s="42"/>
    </row>
    <row r="45" spans="1:10" ht="14.25" customHeight="1" x14ac:dyDescent="0.2">
      <c r="A45" s="17"/>
      <c r="B45" s="65"/>
      <c r="C45" s="65"/>
      <c r="D45" s="65"/>
      <c r="E45" s="65"/>
      <c r="F45" s="65"/>
      <c r="G45" s="65"/>
      <c r="H45" s="65"/>
      <c r="I45" s="65"/>
      <c r="J45" s="25"/>
    </row>
    <row r="46" spans="1:10" ht="15" customHeight="1" thickBot="1" x14ac:dyDescent="0.25">
      <c r="A46" s="29"/>
      <c r="B46" s="66"/>
      <c r="C46" s="66"/>
      <c r="D46" s="66"/>
      <c r="E46" s="66"/>
      <c r="F46" s="66"/>
      <c r="G46" s="66"/>
      <c r="H46" s="66"/>
      <c r="I46" s="66"/>
      <c r="J46" s="30"/>
    </row>
    <row r="47" spans="1:10" s="45" customFormat="1" ht="14.25" customHeight="1" x14ac:dyDescent="0.2">
      <c r="A47" s="15" t="s">
        <v>1721</v>
      </c>
      <c r="B47" s="58" t="str">
        <f ca="1">INDIRECT("Sheet1!$C"&amp;A48+1)</f>
        <v>总支部委员会、支部委员会是通过产生的。</v>
      </c>
      <c r="C47" s="58"/>
      <c r="D47" s="58"/>
      <c r="E47" s="58"/>
      <c r="F47" s="58"/>
      <c r="G47" s="58"/>
      <c r="H47" s="58"/>
      <c r="I47" s="58"/>
      <c r="J47" s="43"/>
    </row>
    <row r="48" spans="1:10" s="45" customFormat="1" ht="21" customHeight="1" x14ac:dyDescent="0.15">
      <c r="A48" s="39">
        <f ca="1">COUNTIFS($A$1:$A47,"*题目*")</f>
        <v>8</v>
      </c>
      <c r="B48" s="59"/>
      <c r="C48" s="59"/>
      <c r="D48" s="59"/>
      <c r="E48" s="59"/>
      <c r="F48" s="59"/>
      <c r="G48" s="59"/>
      <c r="H48" s="59"/>
      <c r="I48" s="59"/>
      <c r="J48" s="44" t="str">
        <f ca="1">"("&amp;INDIRECT("Sheet1!$D"&amp;$A48+1)&amp;")"</f>
        <v>(单选题)</v>
      </c>
    </row>
    <row r="49" spans="1:10" ht="22.5" customHeight="1" x14ac:dyDescent="0.2">
      <c r="A49" s="19" t="str">
        <f ca="1">IF(OR($J48="(单选题)",$J48="(多选题)"),"A、","")</f>
        <v>A、</v>
      </c>
      <c r="B49" s="20" t="str">
        <f ca="1">SUBSTITUTE(INDIRECT("Sheet1!$E"&amp;A48+1),$A49,"")</f>
        <v>选举</v>
      </c>
      <c r="C49" s="19" t="str">
        <f ca="1">IF(OR($J48="(单选题)",$J48="(多选题)"),"B、","")</f>
        <v>B、</v>
      </c>
      <c r="D49" s="20" t="str">
        <f ca="1">SUBSTITUTE(INDIRECT("Sheet1!$F"&amp;A48+1),$C49,"")</f>
        <v>广泛推荐</v>
      </c>
      <c r="E49" s="19" t="str">
        <f ca="1">IF(OR($J48="(单选题)",$J48="(多选题)"),"C、","")</f>
        <v>C、</v>
      </c>
      <c r="F49" s="20" t="str">
        <f ca="1">SUBSTITUTE(INDIRECT("Sheet1!$G"&amp;A48+1),$E49,"")</f>
        <v>任命</v>
      </c>
      <c r="G49" s="19" t="str">
        <f ca="1">IF(OR($J48="(单选题)",$J48="(多选题)"),"D、","")</f>
        <v>D、</v>
      </c>
      <c r="H49" s="20" t="str">
        <f ca="1">SUBSTITUTE(INDIRECT("Sheet1!$H"&amp;A48+1),$G49,"")</f>
        <v>推荐</v>
      </c>
      <c r="I49" s="19" t="str">
        <f ca="1">IF(OR($J48="(多选题)"),"E、","")</f>
        <v/>
      </c>
      <c r="J49" s="22" t="str">
        <f ca="1">SUBSTITUTE(INDIRECT("Sheet1!$I"&amp;A48+1),$I49,"")</f>
        <v/>
      </c>
    </row>
    <row r="50" spans="1:10" ht="14.25" customHeight="1" x14ac:dyDescent="0.2">
      <c r="A50" s="41"/>
      <c r="B50" s="64" t="str">
        <f ca="1">"【答案】"&amp;INDIRECT("Sheet1!AM"&amp;A48+1)</f>
        <v>【答案】A</v>
      </c>
      <c r="C50" s="64"/>
      <c r="D50" s="64"/>
      <c r="E50" s="64"/>
      <c r="F50" s="64"/>
      <c r="G50" s="64"/>
      <c r="H50" s="64"/>
      <c r="I50" s="64"/>
      <c r="J50" s="42"/>
    </row>
    <row r="51" spans="1:10" ht="14.25" customHeight="1" x14ac:dyDescent="0.2">
      <c r="A51" s="17"/>
      <c r="B51" s="65"/>
      <c r="C51" s="65"/>
      <c r="D51" s="65"/>
      <c r="E51" s="65"/>
      <c r="F51" s="65"/>
      <c r="G51" s="65"/>
      <c r="H51" s="65"/>
      <c r="I51" s="65"/>
      <c r="J51" s="25"/>
    </row>
    <row r="52" spans="1:10" ht="15" customHeight="1" thickBot="1" x14ac:dyDescent="0.25">
      <c r="A52" s="29"/>
      <c r="B52" s="66"/>
      <c r="C52" s="66"/>
      <c r="D52" s="66"/>
      <c r="E52" s="66"/>
      <c r="F52" s="66"/>
      <c r="G52" s="66"/>
      <c r="H52" s="66"/>
      <c r="I52" s="66"/>
      <c r="J52" s="30"/>
    </row>
    <row r="53" spans="1:10" s="45" customFormat="1" ht="14.25" customHeight="1" x14ac:dyDescent="0.2">
      <c r="A53" s="15" t="s">
        <v>1721</v>
      </c>
      <c r="B53" s="58" t="str">
        <f ca="1">INDIRECT("Sheet1!$C"&amp;A54+1)</f>
        <v>全面深化改革总目标是完善和发展中国特色社会主义制度，推进现代化</v>
      </c>
      <c r="C53" s="58"/>
      <c r="D53" s="58"/>
      <c r="E53" s="58"/>
      <c r="F53" s="58"/>
      <c r="G53" s="58"/>
      <c r="H53" s="58"/>
      <c r="I53" s="58"/>
      <c r="J53" s="43"/>
    </row>
    <row r="54" spans="1:10" s="45" customFormat="1" ht="21" customHeight="1" x14ac:dyDescent="0.15">
      <c r="A54" s="39">
        <f ca="1">COUNTIFS($A$1:$A53,"*题目*")</f>
        <v>9</v>
      </c>
      <c r="B54" s="59"/>
      <c r="C54" s="59"/>
      <c r="D54" s="59"/>
      <c r="E54" s="59"/>
      <c r="F54" s="59"/>
      <c r="G54" s="59"/>
      <c r="H54" s="59"/>
      <c r="I54" s="59"/>
      <c r="J54" s="44" t="str">
        <f ca="1">"("&amp;INDIRECT("Sheet1!$D"&amp;$A54+1)&amp;")"</f>
        <v>(单选题)</v>
      </c>
    </row>
    <row r="55" spans="1:10" ht="22.5" customHeight="1" x14ac:dyDescent="0.2">
      <c r="A55" s="19" t="str">
        <f ca="1">IF(OR($J54="(单选题)",$J54="(多选题)"),"A、","")</f>
        <v>A、</v>
      </c>
      <c r="B55" s="20" t="str">
        <f ca="1">SUBSTITUTE(INDIRECT("Sheet1!$E"&amp;A54+1),$A55,"")</f>
        <v>国有经济体制改革</v>
      </c>
      <c r="C55" s="19" t="str">
        <f ca="1">IF(OR($J54="(单选题)",$J54="(多选题)"),"B、","")</f>
        <v>B、</v>
      </c>
      <c r="D55" s="20" t="str">
        <f ca="1">SUBSTITUTE(INDIRECT("Sheet1!$F"&amp;A54+1),$C55,"")</f>
        <v>经济增长方</v>
      </c>
      <c r="E55" s="19" t="str">
        <f ca="1">IF(OR($J54="(单选题)",$J54="(多选题)"),"C、","")</f>
        <v>C、</v>
      </c>
      <c r="F55" s="20" t="str">
        <f ca="1">SUBSTITUTE(INDIRECT("Sheet1!$G"&amp;A54+1),$E55,"")</f>
        <v>国家治理体系和治理能力</v>
      </c>
      <c r="G55" s="19" t="str">
        <f ca="1">IF(OR($J54="(单选题)",$J54="(多选题)"),"D、","")</f>
        <v>D、</v>
      </c>
      <c r="H55" s="20" t="str">
        <f ca="1">SUBSTITUTE(INDIRECT("Sheet1!$H"&amp;A54+1),$G55,"")</f>
        <v>经济结构调整</v>
      </c>
      <c r="I55" s="19" t="str">
        <f ca="1">IF(OR($J54="(多选题)"),"E、","")</f>
        <v/>
      </c>
      <c r="J55" s="22" t="str">
        <f ca="1">SUBSTITUTE(INDIRECT("Sheet1!$I"&amp;A54+1),$I55,"")</f>
        <v/>
      </c>
    </row>
    <row r="56" spans="1:10" ht="14.25" customHeight="1" x14ac:dyDescent="0.2">
      <c r="A56" s="41"/>
      <c r="B56" s="64" t="str">
        <f ca="1">"【答案】"&amp;INDIRECT("Sheet1!AM"&amp;A54+1)</f>
        <v>【答案】C</v>
      </c>
      <c r="C56" s="64"/>
      <c r="D56" s="64"/>
      <c r="E56" s="64"/>
      <c r="F56" s="64"/>
      <c r="G56" s="64"/>
      <c r="H56" s="64"/>
      <c r="I56" s="64"/>
      <c r="J56" s="42"/>
    </row>
    <row r="57" spans="1:10" ht="14.25" customHeight="1" x14ac:dyDescent="0.2">
      <c r="A57" s="17"/>
      <c r="B57" s="65"/>
      <c r="C57" s="65"/>
      <c r="D57" s="65"/>
      <c r="E57" s="65"/>
      <c r="F57" s="65"/>
      <c r="G57" s="65"/>
      <c r="H57" s="65"/>
      <c r="I57" s="65"/>
      <c r="J57" s="25"/>
    </row>
    <row r="58" spans="1:10" ht="15" customHeight="1" thickBot="1" x14ac:dyDescent="0.25">
      <c r="A58" s="29"/>
      <c r="B58" s="66"/>
      <c r="C58" s="66"/>
      <c r="D58" s="66"/>
      <c r="E58" s="66"/>
      <c r="F58" s="66"/>
      <c r="G58" s="66"/>
      <c r="H58" s="66"/>
      <c r="I58" s="66"/>
      <c r="J58" s="30"/>
    </row>
    <row r="59" spans="1:10" s="45" customFormat="1" ht="14.25" customHeight="1" x14ac:dyDescent="0.2">
      <c r="A59" s="15" t="s">
        <v>1721</v>
      </c>
      <c r="B59" s="58" t="str">
        <f ca="1">INDIRECT("Sheet1!$C"&amp;A60+1)</f>
        <v>是决定一个政党、一个政权盛衰的根本因素</v>
      </c>
      <c r="C59" s="58"/>
      <c r="D59" s="58"/>
      <c r="E59" s="58"/>
      <c r="F59" s="58"/>
      <c r="G59" s="58"/>
      <c r="H59" s="58"/>
      <c r="I59" s="58"/>
      <c r="J59" s="43"/>
    </row>
    <row r="60" spans="1:10" s="45" customFormat="1" ht="21" customHeight="1" x14ac:dyDescent="0.15">
      <c r="A60" s="39">
        <f ca="1">COUNTIFS($A$1:$A59,"*题目*")</f>
        <v>10</v>
      </c>
      <c r="B60" s="59"/>
      <c r="C60" s="59"/>
      <c r="D60" s="59"/>
      <c r="E60" s="59"/>
      <c r="F60" s="59"/>
      <c r="G60" s="59"/>
      <c r="H60" s="59"/>
      <c r="I60" s="59"/>
      <c r="J60" s="44" t="str">
        <f ca="1">"("&amp;INDIRECT("Sheet1!$D"&amp;$A60+1)&amp;")"</f>
        <v>(单选题)</v>
      </c>
    </row>
    <row r="61" spans="1:10" ht="22.5" customHeight="1" x14ac:dyDescent="0.2">
      <c r="A61" s="19" t="str">
        <f ca="1">IF(OR($J60="(单选题)",$J60="(多选题)"),"A、","")</f>
        <v>A、</v>
      </c>
      <c r="B61" s="20" t="str">
        <f ca="1">SUBSTITUTE(INDIRECT("Sheet1!$E"&amp;A60+1),$A61,"")</f>
        <v>国际地位</v>
      </c>
      <c r="C61" s="19" t="str">
        <f ca="1">IF(OR($J60="(单选题)",$J60="(多选题)"),"B、","")</f>
        <v>B、</v>
      </c>
      <c r="D61" s="20" t="str">
        <f ca="1">SUBSTITUTE(INDIRECT("Sheet1!$F"&amp;A60+1),$C61,"")</f>
        <v>领导水平</v>
      </c>
      <c r="E61" s="19" t="str">
        <f ca="1">IF(OR($J60="(单选题)",$J60="(多选题)"),"C、","")</f>
        <v>C、</v>
      </c>
      <c r="F61" s="20" t="str">
        <f ca="1">SUBSTITUTE(INDIRECT("Sheet1!$G"&amp;A60+1),$E61,"")</f>
        <v>人心向背</v>
      </c>
      <c r="G61" s="19" t="str">
        <f ca="1">IF(OR($J60="(单选题)",$J60="(多选题)"),"D、","")</f>
        <v>D、</v>
      </c>
      <c r="H61" s="20" t="str">
        <f ca="1">SUBSTITUTE(INDIRECT("Sheet1!$H"&amp;A60+1),$G61,"")</f>
        <v>执政能力</v>
      </c>
      <c r="I61" s="19" t="str">
        <f ca="1">IF(OR($J60="(多选题)"),"E、","")</f>
        <v/>
      </c>
      <c r="J61" s="22" t="str">
        <f ca="1">SUBSTITUTE(INDIRECT("Sheet1!$I"&amp;A60+1),$I61,"")</f>
        <v/>
      </c>
    </row>
    <row r="62" spans="1:10" ht="14.25" customHeight="1" x14ac:dyDescent="0.2">
      <c r="A62" s="41"/>
      <c r="B62" s="64" t="str">
        <f ca="1">"【答案】"&amp;INDIRECT("Sheet1!AM"&amp;A60+1)</f>
        <v>【答案】C</v>
      </c>
      <c r="C62" s="64"/>
      <c r="D62" s="64"/>
      <c r="E62" s="64"/>
      <c r="F62" s="64"/>
      <c r="G62" s="64"/>
      <c r="H62" s="64"/>
      <c r="I62" s="64"/>
      <c r="J62" s="42"/>
    </row>
    <row r="63" spans="1:10" ht="14.25" customHeight="1" x14ac:dyDescent="0.2">
      <c r="A63" s="17"/>
      <c r="B63" s="65"/>
      <c r="C63" s="65"/>
      <c r="D63" s="65"/>
      <c r="E63" s="65"/>
      <c r="F63" s="65"/>
      <c r="G63" s="65"/>
      <c r="H63" s="65"/>
      <c r="I63" s="65"/>
      <c r="J63" s="25"/>
    </row>
    <row r="64" spans="1:10" ht="15" customHeight="1" thickBot="1" x14ac:dyDescent="0.25">
      <c r="A64" s="29"/>
      <c r="B64" s="66"/>
      <c r="C64" s="66"/>
      <c r="D64" s="66"/>
      <c r="E64" s="66"/>
      <c r="F64" s="66"/>
      <c r="G64" s="66"/>
      <c r="H64" s="66"/>
      <c r="I64" s="66"/>
      <c r="J64" s="30"/>
    </row>
    <row r="65" spans="1:10" s="45" customFormat="1" ht="14.25" customHeight="1" x14ac:dyDescent="0.2">
      <c r="A65" s="15" t="s">
        <v>1721</v>
      </c>
      <c r="B65" s="58" t="str">
        <f ca="1">INDIRECT("Sheet1!$C"&amp;A66+1)</f>
        <v>十九大报告指出，经过长期努力，中国特色社会主义进入了新时代，这是我国发展新的</v>
      </c>
      <c r="C65" s="58"/>
      <c r="D65" s="58"/>
      <c r="E65" s="58"/>
      <c r="F65" s="58"/>
      <c r="G65" s="58"/>
      <c r="H65" s="58"/>
      <c r="I65" s="58"/>
      <c r="J65" s="43"/>
    </row>
    <row r="66" spans="1:10" s="45" customFormat="1" ht="21" customHeight="1" x14ac:dyDescent="0.15">
      <c r="A66" s="39">
        <f ca="1">COUNTIFS($A$1:$A65,"*题目*")</f>
        <v>11</v>
      </c>
      <c r="B66" s="59"/>
      <c r="C66" s="59"/>
      <c r="D66" s="59"/>
      <c r="E66" s="59"/>
      <c r="F66" s="59"/>
      <c r="G66" s="59"/>
      <c r="H66" s="59"/>
      <c r="I66" s="59"/>
      <c r="J66" s="44" t="str">
        <f ca="1">"("&amp;INDIRECT("Sheet1!$D"&amp;$A66+1)&amp;")"</f>
        <v>(单选题)</v>
      </c>
    </row>
    <row r="67" spans="1:10" ht="22.5" customHeight="1" x14ac:dyDescent="0.2">
      <c r="A67" s="19" t="str">
        <f ca="1">IF(OR($J66="(单选题)",$J66="(多选题)"),"A、","")</f>
        <v>A、</v>
      </c>
      <c r="B67" s="20" t="str">
        <f ca="1">SUBSTITUTE(INDIRECT("Sheet1!$E"&amp;A66+1),$A67,"")</f>
        <v>时代要求</v>
      </c>
      <c r="C67" s="19" t="str">
        <f ca="1">IF(OR($J66="(单选题)",$J66="(多选题)"),"B、","")</f>
        <v>B、</v>
      </c>
      <c r="D67" s="20" t="str">
        <f ca="1">SUBSTITUTE(INDIRECT("Sheet1!$F"&amp;A66+1),$C67,"")</f>
        <v>方向要求</v>
      </c>
      <c r="E67" s="19" t="str">
        <f ca="1">IF(OR($J66="(单选题)",$J66="(多选题)"),"C、","")</f>
        <v>C、</v>
      </c>
      <c r="F67" s="20" t="str">
        <f ca="1">SUBSTITUTE(INDIRECT("Sheet1!$G"&amp;A66+1),$E67,"")</f>
        <v>社会要求</v>
      </c>
      <c r="G67" s="19" t="str">
        <f ca="1">IF(OR($J66="(单选题)",$J66="(多选题)"),"D、","")</f>
        <v>D、</v>
      </c>
      <c r="H67" s="20" t="str">
        <f ca="1">SUBSTITUTE(INDIRECT("Sheet1!$H"&amp;A66+1),$G67,"")</f>
        <v>历史方位</v>
      </c>
      <c r="I67" s="19" t="str">
        <f ca="1">IF(OR($J66="(多选题)"),"E、","")</f>
        <v/>
      </c>
      <c r="J67" s="22" t="str">
        <f ca="1">SUBSTITUTE(INDIRECT("Sheet1!$I"&amp;A66+1),$I67,"")</f>
        <v/>
      </c>
    </row>
    <row r="68" spans="1:10" ht="14.25" customHeight="1" x14ac:dyDescent="0.2">
      <c r="A68" s="41"/>
      <c r="B68" s="64" t="str">
        <f ca="1">"【答案】"&amp;INDIRECT("Sheet1!AM"&amp;A66+1)</f>
        <v>【答案】D</v>
      </c>
      <c r="C68" s="64"/>
      <c r="D68" s="64"/>
      <c r="E68" s="64"/>
      <c r="F68" s="64"/>
      <c r="G68" s="64"/>
      <c r="H68" s="64"/>
      <c r="I68" s="64"/>
      <c r="J68" s="42"/>
    </row>
    <row r="69" spans="1:10" ht="14.25" customHeight="1" x14ac:dyDescent="0.2">
      <c r="A69" s="17"/>
      <c r="B69" s="65"/>
      <c r="C69" s="65"/>
      <c r="D69" s="65"/>
      <c r="E69" s="65"/>
      <c r="F69" s="65"/>
      <c r="G69" s="65"/>
      <c r="H69" s="65"/>
      <c r="I69" s="65"/>
      <c r="J69" s="25"/>
    </row>
    <row r="70" spans="1:10" ht="15" customHeight="1" thickBot="1" x14ac:dyDescent="0.25">
      <c r="A70" s="29"/>
      <c r="B70" s="66"/>
      <c r="C70" s="66"/>
      <c r="D70" s="66"/>
      <c r="E70" s="66"/>
      <c r="F70" s="66"/>
      <c r="G70" s="66"/>
      <c r="H70" s="66"/>
      <c r="I70" s="66"/>
      <c r="J70" s="30"/>
    </row>
    <row r="71" spans="1:10" s="45" customFormat="1" ht="14.25" customHeight="1" x14ac:dyDescent="0.2">
      <c r="A71" s="15" t="s">
        <v>1721</v>
      </c>
      <c r="B71" s="58" t="str">
        <f ca="1">INDIRECT("Sheet1!$C"&amp;A72+1)</f>
        <v>中国共产党的最大政治优势是</v>
      </c>
      <c r="C71" s="58"/>
      <c r="D71" s="58"/>
      <c r="E71" s="58"/>
      <c r="F71" s="58"/>
      <c r="G71" s="58"/>
      <c r="H71" s="58"/>
      <c r="I71" s="58"/>
      <c r="J71" s="43"/>
    </row>
    <row r="72" spans="1:10" s="45" customFormat="1" ht="21" customHeight="1" x14ac:dyDescent="0.15">
      <c r="A72" s="39">
        <f ca="1">COUNTIFS($A$1:$A71,"*题目*")</f>
        <v>12</v>
      </c>
      <c r="B72" s="59"/>
      <c r="C72" s="59"/>
      <c r="D72" s="59"/>
      <c r="E72" s="59"/>
      <c r="F72" s="59"/>
      <c r="G72" s="59"/>
      <c r="H72" s="59"/>
      <c r="I72" s="59"/>
      <c r="J72" s="44" t="str">
        <f ca="1">"("&amp;INDIRECT("Sheet1!$D"&amp;$A72+1)&amp;")"</f>
        <v>(单选题)</v>
      </c>
    </row>
    <row r="73" spans="1:10" ht="22.5" customHeight="1" x14ac:dyDescent="0.2">
      <c r="A73" s="19" t="str">
        <f ca="1">IF(OR($J72="(单选题)",$J72="(多选题)"),"A、","")</f>
        <v>A、</v>
      </c>
      <c r="B73" s="20" t="str">
        <f ca="1">SUBSTITUTE(INDIRECT("Sheet1!$E"&amp;A72+1),$A73,"")</f>
        <v>国家的执政党</v>
      </c>
      <c r="C73" s="19" t="str">
        <f ca="1">IF(OR($J72="(单选题)",$J72="(多选题)"),"B、","")</f>
        <v>B、</v>
      </c>
      <c r="D73" s="20" t="str">
        <f ca="1">SUBSTITUTE(INDIRECT("Sheet1!$F"&amp;A72+1),$C73,"")</f>
        <v>民主集中制</v>
      </c>
      <c r="E73" s="19" t="str">
        <f ca="1">IF(OR($J72="(单选题)",$J72="(多选题)"),"C、","")</f>
        <v>C、</v>
      </c>
      <c r="F73" s="20" t="str">
        <f ca="1">SUBSTITUTE(INDIRECT("Sheet1!$G"&amp;A72+1),$E73,"")</f>
        <v>密切联系群众</v>
      </c>
      <c r="G73" s="19" t="str">
        <f ca="1">IF(OR($J72="(单选题)",$J72="(多选题)"),"D、","")</f>
        <v>D、</v>
      </c>
      <c r="H73" s="20" t="str">
        <f ca="1">SUBSTITUTE(INDIRECT("Sheet1!$H"&amp;A72+1),$G73,"")</f>
        <v>批评与自我批评</v>
      </c>
      <c r="I73" s="19" t="str">
        <f ca="1">IF(OR($J72="(多选题)"),"E、","")</f>
        <v/>
      </c>
      <c r="J73" s="22" t="str">
        <f ca="1">SUBSTITUTE(INDIRECT("Sheet1!$I"&amp;A72+1),$I73,"")</f>
        <v/>
      </c>
    </row>
    <row r="74" spans="1:10" ht="14.25" customHeight="1" x14ac:dyDescent="0.2">
      <c r="A74" s="41"/>
      <c r="B74" s="64" t="str">
        <f ca="1">"【答案】"&amp;INDIRECT("Sheet1!AM"&amp;A72+1)</f>
        <v>【答案】C</v>
      </c>
      <c r="C74" s="64"/>
      <c r="D74" s="64"/>
      <c r="E74" s="64"/>
      <c r="F74" s="64"/>
      <c r="G74" s="64"/>
      <c r="H74" s="64"/>
      <c r="I74" s="64"/>
      <c r="J74" s="42"/>
    </row>
    <row r="75" spans="1:10" ht="14.25" customHeight="1" x14ac:dyDescent="0.2">
      <c r="A75" s="17"/>
      <c r="B75" s="65"/>
      <c r="C75" s="65"/>
      <c r="D75" s="65"/>
      <c r="E75" s="65"/>
      <c r="F75" s="65"/>
      <c r="G75" s="65"/>
      <c r="H75" s="65"/>
      <c r="I75" s="65"/>
      <c r="J75" s="25"/>
    </row>
    <row r="76" spans="1:10" ht="15" customHeight="1" thickBot="1" x14ac:dyDescent="0.25">
      <c r="A76" s="29"/>
      <c r="B76" s="66"/>
      <c r="C76" s="66"/>
      <c r="D76" s="66"/>
      <c r="E76" s="66"/>
      <c r="F76" s="66"/>
      <c r="G76" s="66"/>
      <c r="H76" s="66"/>
      <c r="I76" s="66"/>
      <c r="J76" s="30"/>
    </row>
    <row r="77" spans="1:10" s="45" customFormat="1" ht="14.25" customHeight="1" x14ac:dyDescent="0.2">
      <c r="A77" s="15" t="s">
        <v>1721</v>
      </c>
      <c r="B77" s="58" t="str">
        <f ca="1">INDIRECT("Sheet1!$C"&amp;A78+1)</f>
        <v>《党内监督条例》规定，党和国家机关党员领导干部应当按照规定参加双重组织生活会。</v>
      </c>
      <c r="C77" s="58"/>
      <c r="D77" s="58"/>
      <c r="E77" s="58"/>
      <c r="F77" s="58"/>
      <c r="G77" s="58"/>
      <c r="H77" s="58"/>
      <c r="I77" s="58"/>
      <c r="J77" s="43"/>
    </row>
    <row r="78" spans="1:10" s="45" customFormat="1" ht="21" customHeight="1" x14ac:dyDescent="0.15">
      <c r="A78" s="39">
        <f ca="1">COUNTIFS($A$1:$A77,"*题目*")</f>
        <v>13</v>
      </c>
      <c r="B78" s="59"/>
      <c r="C78" s="59"/>
      <c r="D78" s="59"/>
      <c r="E78" s="59"/>
      <c r="F78" s="59"/>
      <c r="G78" s="59"/>
      <c r="H78" s="59"/>
      <c r="I78" s="59"/>
      <c r="J78" s="44" t="str">
        <f ca="1">"("&amp;INDIRECT("Sheet1!$D"&amp;$A78+1)&amp;")"</f>
        <v>(单选题)</v>
      </c>
    </row>
    <row r="79" spans="1:10" ht="22.5" customHeight="1" x14ac:dyDescent="0.2">
      <c r="A79" s="19" t="str">
        <f ca="1">IF(OR($J78="(单选题)",$J78="(多选题)"),"A、","")</f>
        <v>A、</v>
      </c>
      <c r="B79" s="20" t="str">
        <f ca="1">SUBSTITUTE(INDIRECT("Sheet1!$E"&amp;A78+1),$A79,"")</f>
        <v>乡镇以上</v>
      </c>
      <c r="C79" s="19" t="str">
        <f ca="1">IF(OR($J78="(单选题)",$J78="(多选题)"),"B、","")</f>
        <v>B、</v>
      </c>
      <c r="D79" s="20" t="str">
        <f ca="1">SUBSTITUTE(INDIRECT("Sheet1!$F"&amp;A78+1),$C79,"")</f>
        <v>省、直辖市以上</v>
      </c>
      <c r="E79" s="19" t="str">
        <f ca="1">IF(OR($J78="(单选题)",$J78="(多选题)"),"C、","")</f>
        <v>C、</v>
      </c>
      <c r="F79" s="20" t="str">
        <f ca="1">SUBSTITUTE(INDIRECT("Sheet1!$G"&amp;A78+1),$E79,"")</f>
        <v>市以上</v>
      </c>
      <c r="G79" s="19" t="str">
        <f ca="1">IF(OR($J78="(单选题)",$J78="(多选题)"),"D、","")</f>
        <v>D、</v>
      </c>
      <c r="H79" s="20" t="str">
        <f ca="1">SUBSTITUTE(INDIRECT("Sheet1!$H"&amp;A78+1),$G79,"")</f>
        <v>县以上</v>
      </c>
      <c r="I79" s="19" t="str">
        <f ca="1">IF(OR($J78="(多选题)"),"E、","")</f>
        <v/>
      </c>
      <c r="J79" s="22" t="str">
        <f ca="1">SUBSTITUTE(INDIRECT("Sheet1!$I"&amp;A78+1),$I79,"")</f>
        <v/>
      </c>
    </row>
    <row r="80" spans="1:10" ht="14.25" customHeight="1" x14ac:dyDescent="0.2">
      <c r="A80" s="41"/>
      <c r="B80" s="64" t="str">
        <f ca="1">"【答案】"&amp;INDIRECT("Sheet1!AM"&amp;A78+1)</f>
        <v>【答案】D</v>
      </c>
      <c r="C80" s="64"/>
      <c r="D80" s="64"/>
      <c r="E80" s="64"/>
      <c r="F80" s="64"/>
      <c r="G80" s="64"/>
      <c r="H80" s="64"/>
      <c r="I80" s="64"/>
      <c r="J80" s="42"/>
    </row>
    <row r="81" spans="1:10" ht="14.25" customHeight="1" x14ac:dyDescent="0.2">
      <c r="A81" s="17"/>
      <c r="B81" s="65"/>
      <c r="C81" s="65"/>
      <c r="D81" s="65"/>
      <c r="E81" s="65"/>
      <c r="F81" s="65"/>
      <c r="G81" s="65"/>
      <c r="H81" s="65"/>
      <c r="I81" s="65"/>
      <c r="J81" s="25"/>
    </row>
    <row r="82" spans="1:10" ht="15" customHeight="1" thickBot="1" x14ac:dyDescent="0.25">
      <c r="A82" s="29"/>
      <c r="B82" s="66"/>
      <c r="C82" s="66"/>
      <c r="D82" s="66"/>
      <c r="E82" s="66"/>
      <c r="F82" s="66"/>
      <c r="G82" s="66"/>
      <c r="H82" s="66"/>
      <c r="I82" s="66"/>
      <c r="J82" s="30"/>
    </row>
    <row r="83" spans="1:10" s="45" customFormat="1" ht="14.25" customHeight="1" x14ac:dyDescent="0.2">
      <c r="A83" s="15" t="s">
        <v>1721</v>
      </c>
      <c r="B83" s="58" t="str">
        <f ca="1">INDIRECT("Sheet1!$C"&amp;A84+1)</f>
        <v>党的最高领导机关是</v>
      </c>
      <c r="C83" s="58"/>
      <c r="D83" s="58"/>
      <c r="E83" s="58"/>
      <c r="F83" s="58"/>
      <c r="G83" s="58"/>
      <c r="H83" s="58"/>
      <c r="I83" s="58"/>
      <c r="J83" s="43"/>
    </row>
    <row r="84" spans="1:10" s="45" customFormat="1" ht="21" customHeight="1" x14ac:dyDescent="0.15">
      <c r="A84" s="39">
        <f ca="1">COUNTIFS($A$1:$A83,"*题目*")</f>
        <v>14</v>
      </c>
      <c r="B84" s="59"/>
      <c r="C84" s="59"/>
      <c r="D84" s="59"/>
      <c r="E84" s="59"/>
      <c r="F84" s="59"/>
      <c r="G84" s="59"/>
      <c r="H84" s="59"/>
      <c r="I84" s="59"/>
      <c r="J84" s="44" t="str">
        <f ca="1">"("&amp;INDIRECT("Sheet1!$D"&amp;$A84+1)&amp;")"</f>
        <v>(单选题)</v>
      </c>
    </row>
    <row r="85" spans="1:10" ht="22.5" customHeight="1" x14ac:dyDescent="0.2">
      <c r="A85" s="19" t="str">
        <f ca="1">IF(OR($J84="(单选题)",$J84="(多选题)"),"A、","")</f>
        <v>A、</v>
      </c>
      <c r="B85" s="20" t="str">
        <f ca="1">SUBSTITUTE(INDIRECT("Sheet1!$E"&amp;A84+1),$A85,"")</f>
        <v>党的中央政治局及其常务委员会</v>
      </c>
      <c r="C85" s="19" t="str">
        <f ca="1">IF(OR($J84="(单选题)",$J84="(多选题)"),"B、","")</f>
        <v>B、</v>
      </c>
      <c r="D85" s="20" t="str">
        <f ca="1">SUBSTITUTE(INDIRECT("Sheet1!$F"&amp;A84+1),$C85,"")</f>
        <v>党的全国代表大会和它所产生的中央委员会</v>
      </c>
      <c r="E85" s="19" t="str">
        <f ca="1">IF(OR($J84="(单选题)",$J84="(多选题)"),"C、","")</f>
        <v>C、</v>
      </c>
      <c r="F85" s="20" t="str">
        <f ca="1">SUBSTITUTE(INDIRECT("Sheet1!$G"&amp;A84+1),$E85,"")</f>
        <v>党的中央委员会</v>
      </c>
      <c r="G85" s="19" t="str">
        <f ca="1">IF(OR($J84="(单选题)",$J84="(多选题)"),"D、","")</f>
        <v>D、</v>
      </c>
      <c r="H85" s="20" t="str">
        <f ca="1">SUBSTITUTE(INDIRECT("Sheet1!$H"&amp;A84+1),$G85,"")</f>
        <v>全国人民代表大会和它所产生的常务委员会</v>
      </c>
      <c r="I85" s="19" t="str">
        <f ca="1">IF(OR($J84="(多选题)"),"E、","")</f>
        <v/>
      </c>
      <c r="J85" s="22" t="str">
        <f ca="1">SUBSTITUTE(INDIRECT("Sheet1!$I"&amp;A84+1),$I85,"")</f>
        <v/>
      </c>
    </row>
    <row r="86" spans="1:10" ht="14.25" customHeight="1" x14ac:dyDescent="0.2">
      <c r="A86" s="41"/>
      <c r="B86" s="64" t="str">
        <f ca="1">"【答案】"&amp;INDIRECT("Sheet1!AM"&amp;A84+1)</f>
        <v>【答案】B</v>
      </c>
      <c r="C86" s="64"/>
      <c r="D86" s="64"/>
      <c r="E86" s="64"/>
      <c r="F86" s="64"/>
      <c r="G86" s="64"/>
      <c r="H86" s="64"/>
      <c r="I86" s="64"/>
      <c r="J86" s="42"/>
    </row>
    <row r="87" spans="1:10" ht="14.25" customHeight="1" x14ac:dyDescent="0.2">
      <c r="A87" s="17"/>
      <c r="B87" s="65"/>
      <c r="C87" s="65"/>
      <c r="D87" s="65"/>
      <c r="E87" s="65"/>
      <c r="F87" s="65"/>
      <c r="G87" s="65"/>
      <c r="H87" s="65"/>
      <c r="I87" s="65"/>
      <c r="J87" s="25"/>
    </row>
    <row r="88" spans="1:10" ht="15" customHeight="1" thickBot="1" x14ac:dyDescent="0.25">
      <c r="A88" s="29"/>
      <c r="B88" s="66"/>
      <c r="C88" s="66"/>
      <c r="D88" s="66"/>
      <c r="E88" s="66"/>
      <c r="F88" s="66"/>
      <c r="G88" s="66"/>
      <c r="H88" s="66"/>
      <c r="I88" s="66"/>
      <c r="J88" s="30"/>
    </row>
    <row r="89" spans="1:10" s="45" customFormat="1" ht="14.25" customHeight="1" x14ac:dyDescent="0.2">
      <c r="A89" s="15" t="s">
        <v>1721</v>
      </c>
      <c r="B89" s="58" t="str">
        <f ca="1">INDIRECT("Sheet1!$C"&amp;A90+1)</f>
        <v>以经济建设为中心的党的基本路线是在指导下形成的</v>
      </c>
      <c r="C89" s="58"/>
      <c r="D89" s="58"/>
      <c r="E89" s="58"/>
      <c r="F89" s="58"/>
      <c r="G89" s="58"/>
      <c r="H89" s="58"/>
      <c r="I89" s="58"/>
      <c r="J89" s="43"/>
    </row>
    <row r="90" spans="1:10" s="45" customFormat="1" ht="21" customHeight="1" x14ac:dyDescent="0.15">
      <c r="A90" s="39">
        <f ca="1">COUNTIFS($A$1:$A89,"*题目*")</f>
        <v>15</v>
      </c>
      <c r="B90" s="59"/>
      <c r="C90" s="59"/>
      <c r="D90" s="59"/>
      <c r="E90" s="59"/>
      <c r="F90" s="59"/>
      <c r="G90" s="59"/>
      <c r="H90" s="59"/>
      <c r="I90" s="59"/>
      <c r="J90" s="44" t="str">
        <f ca="1">"("&amp;INDIRECT("Sheet1!$D"&amp;$A90+1)&amp;")"</f>
        <v>(单选题)</v>
      </c>
    </row>
    <row r="91" spans="1:10" ht="22.5" customHeight="1" x14ac:dyDescent="0.2">
      <c r="A91" s="19" t="str">
        <f ca="1">IF(OR($J90="(单选题)",$J90="(多选题)"),"A、","")</f>
        <v>A、</v>
      </c>
      <c r="B91" s="20" t="str">
        <f ca="1">SUBSTITUTE(INDIRECT("Sheet1!$E"&amp;A90+1),$A91,"")</f>
        <v>三个代表重要思想</v>
      </c>
      <c r="C91" s="19" t="str">
        <f ca="1">IF(OR($J90="(单选题)",$J90="(多选题)"),"B、","")</f>
        <v>B、</v>
      </c>
      <c r="D91" s="20" t="str">
        <f ca="1">SUBSTITUTE(INDIRECT("Sheet1!$F"&amp;A90+1),$C91,"")</f>
        <v>毛泽东思想</v>
      </c>
      <c r="E91" s="19" t="str">
        <f ca="1">IF(OR($J90="(单选题)",$J90="(多选题)"),"C、","")</f>
        <v>C、</v>
      </c>
      <c r="F91" s="20" t="str">
        <f ca="1">SUBSTITUTE(INDIRECT("Sheet1!$G"&amp;A90+1),$E91,"")</f>
        <v>邓小平理论</v>
      </c>
      <c r="G91" s="19" t="str">
        <f ca="1">IF(OR($J90="(单选题)",$J90="(多选题)"),"D、","")</f>
        <v>D、</v>
      </c>
      <c r="H91" s="20" t="str">
        <f ca="1">SUBSTITUTE(INDIRECT("Sheet1!$H"&amp;A90+1),$G91,"")</f>
        <v>马克思列宁主义</v>
      </c>
      <c r="I91" s="19" t="str">
        <f ca="1">IF(OR($J90="(多选题)"),"E、","")</f>
        <v/>
      </c>
      <c r="J91" s="22" t="str">
        <f ca="1">SUBSTITUTE(INDIRECT("Sheet1!$I"&amp;A90+1),$I91,"")</f>
        <v/>
      </c>
    </row>
    <row r="92" spans="1:10" ht="14.25" customHeight="1" x14ac:dyDescent="0.2">
      <c r="A92" s="41"/>
      <c r="B92" s="64" t="str">
        <f ca="1">"【答案】"&amp;INDIRECT("Sheet1!AM"&amp;A90+1)</f>
        <v>【答案】C</v>
      </c>
      <c r="C92" s="64"/>
      <c r="D92" s="64"/>
      <c r="E92" s="64"/>
      <c r="F92" s="64"/>
      <c r="G92" s="64"/>
      <c r="H92" s="64"/>
      <c r="I92" s="64"/>
      <c r="J92" s="42"/>
    </row>
    <row r="93" spans="1:10" ht="14.25" customHeight="1" x14ac:dyDescent="0.2">
      <c r="A93" s="17"/>
      <c r="B93" s="65"/>
      <c r="C93" s="65"/>
      <c r="D93" s="65"/>
      <c r="E93" s="65"/>
      <c r="F93" s="65"/>
      <c r="G93" s="65"/>
      <c r="H93" s="65"/>
      <c r="I93" s="65"/>
      <c r="J93" s="25"/>
    </row>
    <row r="94" spans="1:10" ht="15" customHeight="1" thickBot="1" x14ac:dyDescent="0.25">
      <c r="A94" s="29"/>
      <c r="B94" s="66"/>
      <c r="C94" s="66"/>
      <c r="D94" s="66"/>
      <c r="E94" s="66"/>
      <c r="F94" s="66"/>
      <c r="G94" s="66"/>
      <c r="H94" s="66"/>
      <c r="I94" s="66"/>
      <c r="J94" s="30"/>
    </row>
    <row r="95" spans="1:10" s="45" customFormat="1" ht="14.25" customHeight="1" x14ac:dyDescent="0.2">
      <c r="A95" s="15" t="s">
        <v>1721</v>
      </c>
      <c r="B95" s="58" t="str">
        <f ca="1">INDIRECT("Sheet1!$C"&amp;A96+1)</f>
        <v>新形势下推进党风廉政建设和反腐败斗争的可靠保证是</v>
      </c>
      <c r="C95" s="58"/>
      <c r="D95" s="58"/>
      <c r="E95" s="58"/>
      <c r="F95" s="58"/>
      <c r="G95" s="58"/>
      <c r="H95" s="58"/>
      <c r="I95" s="58"/>
      <c r="J95" s="43"/>
    </row>
    <row r="96" spans="1:10" s="45" customFormat="1" ht="21" customHeight="1" x14ac:dyDescent="0.15">
      <c r="A96" s="39">
        <f ca="1">COUNTIFS($A$1:$A95,"*题目*")</f>
        <v>16</v>
      </c>
      <c r="B96" s="59"/>
      <c r="C96" s="59"/>
      <c r="D96" s="59"/>
      <c r="E96" s="59"/>
      <c r="F96" s="59"/>
      <c r="G96" s="59"/>
      <c r="H96" s="59"/>
      <c r="I96" s="59"/>
      <c r="J96" s="44" t="str">
        <f ca="1">"("&amp;INDIRECT("Sheet1!$D"&amp;$A96+1)&amp;")"</f>
        <v>(单选题)</v>
      </c>
    </row>
    <row r="97" spans="1:10" ht="22.5" customHeight="1" x14ac:dyDescent="0.2">
      <c r="A97" s="19" t="str">
        <f ca="1">IF(OR($J96="(单选题)",$J96="(多选题)"),"A、","")</f>
        <v>A、</v>
      </c>
      <c r="B97" s="20" t="str">
        <f ca="1">SUBSTITUTE(INDIRECT("Sheet1!$E"&amp;A96+1),$A97,"")</f>
        <v>司法公开</v>
      </c>
      <c r="C97" s="19" t="str">
        <f ca="1">IF(OR($J96="(单选题)",$J96="(多选题)"),"B、","")</f>
        <v>B、</v>
      </c>
      <c r="D97" s="20" t="str">
        <f ca="1">SUBSTITUTE(INDIRECT("Sheet1!$F"&amp;A96+1),$C97,"")</f>
        <v>作风建设</v>
      </c>
      <c r="E97" s="19" t="str">
        <f ca="1">IF(OR($J96="(单选题)",$J96="(多选题)"),"C、","")</f>
        <v>C、</v>
      </c>
      <c r="F97" s="20" t="str">
        <f ca="1">SUBSTITUTE(INDIRECT("Sheet1!$G"&amp;A96+1),$E97,"")</f>
        <v>法治建设</v>
      </c>
      <c r="G97" s="19" t="str">
        <f ca="1">IF(OR($J96="(单选题)",$J96="(多选题)"),"D、","")</f>
        <v>D、</v>
      </c>
      <c r="H97" s="20" t="str">
        <f ca="1">SUBSTITUTE(INDIRECT("Sheet1!$H"&amp;A96+1),$G97,"")</f>
        <v>党纪建设</v>
      </c>
      <c r="I97" s="19" t="str">
        <f ca="1">IF(OR($J96="(多选题)"),"E、","")</f>
        <v/>
      </c>
      <c r="J97" s="22" t="str">
        <f ca="1">SUBSTITUTE(INDIRECT("Sheet1!$I"&amp;A96+1),$I97,"")</f>
        <v/>
      </c>
    </row>
    <row r="98" spans="1:10" ht="14.25" customHeight="1" x14ac:dyDescent="0.2">
      <c r="A98" s="41"/>
      <c r="B98" s="64" t="str">
        <f ca="1">"【答案】"&amp;INDIRECT("Sheet1!AM"&amp;A96+1)</f>
        <v>【答案】C</v>
      </c>
      <c r="C98" s="64"/>
      <c r="D98" s="64"/>
      <c r="E98" s="64"/>
      <c r="F98" s="64"/>
      <c r="G98" s="64"/>
      <c r="H98" s="64"/>
      <c r="I98" s="64"/>
      <c r="J98" s="42"/>
    </row>
    <row r="99" spans="1:10" ht="14.25" customHeight="1" x14ac:dyDescent="0.2">
      <c r="A99" s="17"/>
      <c r="B99" s="65"/>
      <c r="C99" s="65"/>
      <c r="D99" s="65"/>
      <c r="E99" s="65"/>
      <c r="F99" s="65"/>
      <c r="G99" s="65"/>
      <c r="H99" s="65"/>
      <c r="I99" s="65"/>
      <c r="J99" s="25"/>
    </row>
    <row r="100" spans="1:10" ht="15" customHeight="1" thickBot="1" x14ac:dyDescent="0.25">
      <c r="A100" s="29"/>
      <c r="B100" s="66"/>
      <c r="C100" s="66"/>
      <c r="D100" s="66"/>
      <c r="E100" s="66"/>
      <c r="F100" s="66"/>
      <c r="G100" s="66"/>
      <c r="H100" s="66"/>
      <c r="I100" s="66"/>
      <c r="J100" s="30"/>
    </row>
    <row r="101" spans="1:10" s="45" customFormat="1" ht="14.25" customHeight="1" x14ac:dyDescent="0.2">
      <c r="A101" s="15" t="s">
        <v>1721</v>
      </c>
      <c r="B101" s="58" t="str">
        <f ca="1">INDIRECT("Sheet1!$C"&amp;A102+1)</f>
        <v>中国共产党的根本宗旨是</v>
      </c>
      <c r="C101" s="58"/>
      <c r="D101" s="58"/>
      <c r="E101" s="58"/>
      <c r="F101" s="58"/>
      <c r="G101" s="58"/>
      <c r="H101" s="58"/>
      <c r="I101" s="58"/>
      <c r="J101" s="43"/>
    </row>
    <row r="102" spans="1:10" s="45" customFormat="1" ht="21" customHeight="1" x14ac:dyDescent="0.15">
      <c r="A102" s="39">
        <f ca="1">COUNTIFS($A$1:$A101,"*题目*")</f>
        <v>17</v>
      </c>
      <c r="B102" s="59"/>
      <c r="C102" s="59"/>
      <c r="D102" s="59"/>
      <c r="E102" s="59"/>
      <c r="F102" s="59"/>
      <c r="G102" s="59"/>
      <c r="H102" s="59"/>
      <c r="I102" s="59"/>
      <c r="J102" s="44" t="str">
        <f ca="1">"("&amp;INDIRECT("Sheet1!$D"&amp;$A102+1)&amp;")"</f>
        <v>(单选题)</v>
      </c>
    </row>
    <row r="103" spans="1:10" ht="22.5" customHeight="1" x14ac:dyDescent="0.2">
      <c r="A103" s="19" t="str">
        <f ca="1">IF(OR($J102="(单选题)",$J102="(多选题)"),"A、","")</f>
        <v>A、</v>
      </c>
      <c r="B103" s="20" t="str">
        <f ca="1">SUBSTITUTE(INDIRECT("Sheet1!$E"&amp;A102+1),$A103,"")</f>
        <v>实现共产主义</v>
      </c>
      <c r="C103" s="19" t="str">
        <f ca="1">IF(OR($J102="(单选题)",$J102="(多选题)"),"B、","")</f>
        <v>B、</v>
      </c>
      <c r="D103" s="20" t="str">
        <f ca="1">SUBSTITUTE(INDIRECT("Sheet1!$F"&amp;A102+1),$C103,"")</f>
        <v>建设社会主义</v>
      </c>
      <c r="E103" s="19" t="str">
        <f ca="1">IF(OR($J102="(单选题)",$J102="(多选题)"),"C、","")</f>
        <v>C、</v>
      </c>
      <c r="F103" s="20" t="str">
        <f ca="1">SUBSTITUTE(INDIRECT("Sheet1!$G"&amp;A102+1),$E103,"")</f>
        <v>全心全意为人民服务</v>
      </c>
      <c r="G103" s="19" t="str">
        <f ca="1">IF(OR($J102="(单选题)",$J102="(多选题)"),"D、","")</f>
        <v>D、</v>
      </c>
      <c r="H103" s="20" t="str">
        <f ca="1">SUBSTITUTE(INDIRECT("Sheet1!$H"&amp;A102+1),$G103,"")</f>
        <v>代表最广大人民的利益</v>
      </c>
      <c r="I103" s="19" t="str">
        <f ca="1">IF(OR($J102="(多选题)"),"E、","")</f>
        <v/>
      </c>
      <c r="J103" s="22" t="str">
        <f ca="1">SUBSTITUTE(INDIRECT("Sheet1!$I"&amp;A102+1),$I103,"")</f>
        <v/>
      </c>
    </row>
    <row r="104" spans="1:10" ht="14.25" customHeight="1" x14ac:dyDescent="0.2">
      <c r="A104" s="41"/>
      <c r="B104" s="64" t="str">
        <f ca="1">"【答案】"&amp;INDIRECT("Sheet1!AM"&amp;A102+1)</f>
        <v>【答案】C</v>
      </c>
      <c r="C104" s="64"/>
      <c r="D104" s="64"/>
      <c r="E104" s="64"/>
      <c r="F104" s="64"/>
      <c r="G104" s="64"/>
      <c r="H104" s="64"/>
      <c r="I104" s="64"/>
      <c r="J104" s="42"/>
    </row>
    <row r="105" spans="1:10" ht="14.25" customHeight="1" x14ac:dyDescent="0.2">
      <c r="A105" s="17"/>
      <c r="B105" s="65"/>
      <c r="C105" s="65"/>
      <c r="D105" s="65"/>
      <c r="E105" s="65"/>
      <c r="F105" s="65"/>
      <c r="G105" s="65"/>
      <c r="H105" s="65"/>
      <c r="I105" s="65"/>
      <c r="J105" s="25"/>
    </row>
    <row r="106" spans="1:10" ht="15" customHeight="1" thickBot="1" x14ac:dyDescent="0.25">
      <c r="A106" s="29"/>
      <c r="B106" s="66"/>
      <c r="C106" s="66"/>
      <c r="D106" s="66"/>
      <c r="E106" s="66"/>
      <c r="F106" s="66"/>
      <c r="G106" s="66"/>
      <c r="H106" s="66"/>
      <c r="I106" s="66"/>
      <c r="J106" s="30"/>
    </row>
    <row r="107" spans="1:10" s="45" customFormat="1" ht="14.25" customHeight="1" x14ac:dyDescent="0.2">
      <c r="A107" s="15" t="s">
        <v>1721</v>
      </c>
      <c r="B107" s="58" t="str">
        <f ca="1">INDIRECT("Sheet1!$C"&amp;A108+1)</f>
        <v>党的先进性,归根到底要看党在推动中的作用</v>
      </c>
      <c r="C107" s="58"/>
      <c r="D107" s="58"/>
      <c r="E107" s="58"/>
      <c r="F107" s="58"/>
      <c r="G107" s="58"/>
      <c r="H107" s="58"/>
      <c r="I107" s="58"/>
      <c r="J107" s="43"/>
    </row>
    <row r="108" spans="1:10" s="45" customFormat="1" ht="21" customHeight="1" x14ac:dyDescent="0.15">
      <c r="A108" s="39">
        <f ca="1">COUNTIFS($A$1:$A107,"*题目*")</f>
        <v>18</v>
      </c>
      <c r="B108" s="59"/>
      <c r="C108" s="59"/>
      <c r="D108" s="59"/>
      <c r="E108" s="59"/>
      <c r="F108" s="59"/>
      <c r="G108" s="59"/>
      <c r="H108" s="59"/>
      <c r="I108" s="59"/>
      <c r="J108" s="44" t="str">
        <f ca="1">"("&amp;INDIRECT("Sheet1!$D"&amp;$A108+1)&amp;")"</f>
        <v>(单选题)</v>
      </c>
    </row>
    <row r="109" spans="1:10" ht="22.5" customHeight="1" x14ac:dyDescent="0.2">
      <c r="A109" s="19" t="str">
        <f ca="1">IF(OR($J108="(单选题)",$J108="(多选题)"),"A、","")</f>
        <v>A、</v>
      </c>
      <c r="B109" s="20" t="str">
        <f ca="1">SUBSTITUTE(INDIRECT("Sheet1!$E"&amp;A108+1),$A109,"")</f>
        <v>阶级斗争</v>
      </c>
      <c r="C109" s="19" t="str">
        <f ca="1">IF(OR($J108="(单选题)",$J108="(多选题)"),"B、","")</f>
        <v>B、</v>
      </c>
      <c r="D109" s="20" t="str">
        <f ca="1">SUBSTITUTE(INDIRECT("Sheet1!$F"&amp;A108+1),$C109,"")</f>
        <v>历史前进</v>
      </c>
      <c r="E109" s="19" t="str">
        <f ca="1">IF(OR($J108="(单选题)",$J108="(多选题)"),"C、","")</f>
        <v>C、</v>
      </c>
      <c r="F109" s="20" t="str">
        <f ca="1">SUBSTITUTE(INDIRECT("Sheet1!$G"&amp;A108+1),$E109,"")</f>
        <v>群众运动</v>
      </c>
      <c r="G109" s="19" t="str">
        <f ca="1">IF(OR($J108="(单选题)",$J108="(多选题)"),"D、","")</f>
        <v>D、</v>
      </c>
      <c r="H109" s="20" t="str">
        <f ca="1">SUBSTITUTE(INDIRECT("Sheet1!$H"&amp;A108+1),$G109,"")</f>
        <v>经济发展</v>
      </c>
      <c r="I109" s="19" t="str">
        <f ca="1">IF(OR($J108="(多选题)"),"E、","")</f>
        <v/>
      </c>
      <c r="J109" s="22" t="str">
        <f ca="1">SUBSTITUTE(INDIRECT("Sheet1!$I"&amp;A108+1),$I109,"")</f>
        <v/>
      </c>
    </row>
    <row r="110" spans="1:10" ht="14.25" customHeight="1" x14ac:dyDescent="0.2">
      <c r="A110" s="41"/>
      <c r="B110" s="64" t="str">
        <f ca="1">"【答案】"&amp;INDIRECT("Sheet1!AM"&amp;A108+1)</f>
        <v>【答案】B</v>
      </c>
      <c r="C110" s="64"/>
      <c r="D110" s="64"/>
      <c r="E110" s="64"/>
      <c r="F110" s="64"/>
      <c r="G110" s="64"/>
      <c r="H110" s="64"/>
      <c r="I110" s="64"/>
      <c r="J110" s="42"/>
    </row>
    <row r="111" spans="1:10" ht="14.25" customHeight="1" x14ac:dyDescent="0.2">
      <c r="A111" s="17"/>
      <c r="B111" s="65"/>
      <c r="C111" s="65"/>
      <c r="D111" s="65"/>
      <c r="E111" s="65"/>
      <c r="F111" s="65"/>
      <c r="G111" s="65"/>
      <c r="H111" s="65"/>
      <c r="I111" s="65"/>
      <c r="J111" s="25"/>
    </row>
    <row r="112" spans="1:10" ht="15" customHeight="1" thickBot="1" x14ac:dyDescent="0.25">
      <c r="A112" s="29"/>
      <c r="B112" s="66"/>
      <c r="C112" s="66"/>
      <c r="D112" s="66"/>
      <c r="E112" s="66"/>
      <c r="F112" s="66"/>
      <c r="G112" s="66"/>
      <c r="H112" s="66"/>
      <c r="I112" s="66"/>
      <c r="J112" s="30"/>
    </row>
    <row r="113" spans="1:10" s="45" customFormat="1" ht="14.25" customHeight="1" x14ac:dyDescent="0.2">
      <c r="A113" s="15" t="s">
        <v>1721</v>
      </c>
      <c r="B113" s="58" t="str">
        <f ca="1">INDIRECT("Sheet1!$C"&amp;A114+1)</f>
        <v>在社会主义初级阶段，我国必须坚持和完善为主体、多种所有制经济共同发展的基本经济制度</v>
      </c>
      <c r="C113" s="58"/>
      <c r="D113" s="58"/>
      <c r="E113" s="58"/>
      <c r="F113" s="58"/>
      <c r="G113" s="58"/>
      <c r="H113" s="58"/>
      <c r="I113" s="58"/>
      <c r="J113" s="43"/>
    </row>
    <row r="114" spans="1:10" s="45" customFormat="1" ht="21" customHeight="1" x14ac:dyDescent="0.15">
      <c r="A114" s="39">
        <f ca="1">COUNTIFS($A$1:$A113,"*题目*")</f>
        <v>19</v>
      </c>
      <c r="B114" s="59"/>
      <c r="C114" s="59"/>
      <c r="D114" s="59"/>
      <c r="E114" s="59"/>
      <c r="F114" s="59"/>
      <c r="G114" s="59"/>
      <c r="H114" s="59"/>
      <c r="I114" s="59"/>
      <c r="J114" s="44" t="str">
        <f ca="1">"("&amp;INDIRECT("Sheet1!$D"&amp;$A114+1)&amp;")"</f>
        <v>(单选题)</v>
      </c>
    </row>
    <row r="115" spans="1:10" ht="22.5" customHeight="1" x14ac:dyDescent="0.2">
      <c r="A115" s="19" t="str">
        <f ca="1">IF(OR($J114="(单选题)",$J114="(多选题)"),"A、","")</f>
        <v>A、</v>
      </c>
      <c r="B115" s="20" t="str">
        <f ca="1">SUBSTITUTE(INDIRECT("Sheet1!$E"&amp;A114+1),$A115,"")</f>
        <v>全民所有制</v>
      </c>
      <c r="C115" s="19" t="str">
        <f ca="1">IF(OR($J114="(单选题)",$J114="(多选题)"),"B、","")</f>
        <v>B、</v>
      </c>
      <c r="D115" s="20" t="str">
        <f ca="1">SUBSTITUTE(INDIRECT("Sheet1!$F"&amp;A114+1),$C115,"")</f>
        <v>集体所有制</v>
      </c>
      <c r="E115" s="19" t="str">
        <f ca="1">IF(OR($J114="(单选题)",$J114="(多选题)"),"C、","")</f>
        <v>C、</v>
      </c>
      <c r="F115" s="20" t="str">
        <f ca="1">SUBSTITUTE(INDIRECT("Sheet1!$G"&amp;A114+1),$E115,"")</f>
        <v>公有制</v>
      </c>
      <c r="G115" s="19" t="str">
        <f ca="1">IF(OR($J114="(单选题)",$J114="(多选题)"),"D、","")</f>
        <v>D、</v>
      </c>
      <c r="H115" s="20" t="str">
        <f ca="1">SUBSTITUTE(INDIRECT("Sheet1!$H"&amp;A114+1),$G115,"")</f>
        <v>私有制</v>
      </c>
      <c r="I115" s="19" t="str">
        <f ca="1">IF(OR($J114="(多选题)"),"E、","")</f>
        <v/>
      </c>
      <c r="J115" s="22" t="str">
        <f ca="1">SUBSTITUTE(INDIRECT("Sheet1!$I"&amp;A114+1),$I115,"")</f>
        <v/>
      </c>
    </row>
    <row r="116" spans="1:10" ht="14.25" customHeight="1" x14ac:dyDescent="0.2">
      <c r="A116" s="41"/>
      <c r="B116" s="64" t="str">
        <f ca="1">"【答案】"&amp;INDIRECT("Sheet1!AM"&amp;A114+1)</f>
        <v>【答案】C</v>
      </c>
      <c r="C116" s="64"/>
      <c r="D116" s="64"/>
      <c r="E116" s="64"/>
      <c r="F116" s="64"/>
      <c r="G116" s="64"/>
      <c r="H116" s="64"/>
      <c r="I116" s="64"/>
      <c r="J116" s="42"/>
    </row>
    <row r="117" spans="1:10" ht="14.25" customHeight="1" x14ac:dyDescent="0.2">
      <c r="A117" s="17"/>
      <c r="B117" s="65"/>
      <c r="C117" s="65"/>
      <c r="D117" s="65"/>
      <c r="E117" s="65"/>
      <c r="F117" s="65"/>
      <c r="G117" s="65"/>
      <c r="H117" s="65"/>
      <c r="I117" s="65"/>
      <c r="J117" s="25"/>
    </row>
    <row r="118" spans="1:10" ht="15" customHeight="1" thickBot="1" x14ac:dyDescent="0.25">
      <c r="A118" s="29"/>
      <c r="B118" s="66"/>
      <c r="C118" s="66"/>
      <c r="D118" s="66"/>
      <c r="E118" s="66"/>
      <c r="F118" s="66"/>
      <c r="G118" s="66"/>
      <c r="H118" s="66"/>
      <c r="I118" s="66"/>
      <c r="J118" s="30"/>
    </row>
    <row r="119" spans="1:10" s="45" customFormat="1" ht="14.25" customHeight="1" x14ac:dyDescent="0.2">
      <c r="A119" s="15" t="s">
        <v>1721</v>
      </c>
      <c r="B119" s="58" t="str">
        <f ca="1">INDIRECT("Sheet1!$C"&amp;A120+1)</f>
        <v>坚持四项基本原则，最核心的一条是坚持</v>
      </c>
      <c r="C119" s="58"/>
      <c r="D119" s="58"/>
      <c r="E119" s="58"/>
      <c r="F119" s="58"/>
      <c r="G119" s="58"/>
      <c r="H119" s="58"/>
      <c r="I119" s="58"/>
      <c r="J119" s="43"/>
    </row>
    <row r="120" spans="1:10" s="45" customFormat="1" ht="21" customHeight="1" x14ac:dyDescent="0.15">
      <c r="A120" s="39">
        <f ca="1">COUNTIFS($A$1:$A119,"*题目*")</f>
        <v>20</v>
      </c>
      <c r="B120" s="59"/>
      <c r="C120" s="59"/>
      <c r="D120" s="59"/>
      <c r="E120" s="59"/>
      <c r="F120" s="59"/>
      <c r="G120" s="59"/>
      <c r="H120" s="59"/>
      <c r="I120" s="59"/>
      <c r="J120" s="44" t="str">
        <f ca="1">"("&amp;INDIRECT("Sheet1!$D"&amp;$A120+1)&amp;")"</f>
        <v>(单选题)</v>
      </c>
    </row>
    <row r="121" spans="1:10" ht="22.5" customHeight="1" x14ac:dyDescent="0.2">
      <c r="A121" s="19" t="str">
        <f ca="1">IF(OR($J120="(单选题)",$J120="(多选题)"),"A、","")</f>
        <v>A、</v>
      </c>
      <c r="B121" s="20" t="str">
        <f ca="1">SUBSTITUTE(INDIRECT("Sheet1!$E"&amp;A120+1),$A121,"")</f>
        <v>共产党的领</v>
      </c>
      <c r="C121" s="19" t="str">
        <f ca="1">IF(OR($J120="(单选题)",$J120="(多选题)"),"B、","")</f>
        <v>B、</v>
      </c>
      <c r="D121" s="20" t="str">
        <f ca="1">SUBSTITUTE(INDIRECT("Sheet1!$F"&amp;A120+1),$C121,"")</f>
        <v>社会主义道路</v>
      </c>
      <c r="E121" s="19" t="str">
        <f ca="1">IF(OR($J120="(单选题)",$J120="(多选题)"),"C、","")</f>
        <v>C、</v>
      </c>
      <c r="F121" s="20" t="str">
        <f ca="1">SUBSTITUTE(INDIRECT("Sheet1!$G"&amp;A120+1),$E121,"")</f>
        <v>无产阶级专政</v>
      </c>
      <c r="G121" s="19" t="str">
        <f ca="1">IF(OR($J120="(单选题)",$J120="(多选题)"),"D、","")</f>
        <v>D、</v>
      </c>
      <c r="H121" s="20" t="str">
        <f ca="1">SUBSTITUTE(INDIRECT("Sheet1!$H"&amp;A120+1),$G121,"")</f>
        <v>马列主义、毛泽东思想</v>
      </c>
      <c r="I121" s="19" t="str">
        <f ca="1">IF(OR($J120="(多选题)"),"E、","")</f>
        <v/>
      </c>
      <c r="J121" s="22" t="str">
        <f ca="1">SUBSTITUTE(INDIRECT("Sheet1!$I"&amp;A120+1),$I121,"")</f>
        <v/>
      </c>
    </row>
    <row r="122" spans="1:10" ht="14.25" customHeight="1" x14ac:dyDescent="0.2">
      <c r="A122" s="41"/>
      <c r="B122" s="64" t="str">
        <f ca="1">"【答案】"&amp;INDIRECT("Sheet1!AM"&amp;A120+1)</f>
        <v>【答案】A</v>
      </c>
      <c r="C122" s="64"/>
      <c r="D122" s="64"/>
      <c r="E122" s="64"/>
      <c r="F122" s="64"/>
      <c r="G122" s="64"/>
      <c r="H122" s="64"/>
      <c r="I122" s="64"/>
      <c r="J122" s="42"/>
    </row>
    <row r="123" spans="1:10" ht="14.25" customHeight="1" x14ac:dyDescent="0.2">
      <c r="A123" s="17"/>
      <c r="B123" s="65"/>
      <c r="C123" s="65"/>
      <c r="D123" s="65"/>
      <c r="E123" s="65"/>
      <c r="F123" s="65"/>
      <c r="G123" s="65"/>
      <c r="H123" s="65"/>
      <c r="I123" s="65"/>
      <c r="J123" s="25"/>
    </row>
    <row r="124" spans="1:10" ht="15" customHeight="1" thickBot="1" x14ac:dyDescent="0.25">
      <c r="A124" s="29"/>
      <c r="B124" s="66"/>
      <c r="C124" s="66"/>
      <c r="D124" s="66"/>
      <c r="E124" s="66"/>
      <c r="F124" s="66"/>
      <c r="G124" s="66"/>
      <c r="H124" s="66"/>
      <c r="I124" s="66"/>
      <c r="J124" s="30"/>
    </row>
    <row r="125" spans="1:10" s="45" customFormat="1" ht="14.25" customHeight="1" x14ac:dyDescent="0.2">
      <c r="A125" s="15" t="s">
        <v>1721</v>
      </c>
      <c r="B125" s="58" t="str">
        <f ca="1">INDIRECT("Sheet1!$C"&amp;A126+1)</f>
        <v>党章总纲指出,毛泽东思想是马克思列宁主义在中国的运用和发展,是被实践证明了的关于中国的正确的理论原则和经验总结,是中国共产党集体智慧的结晶</v>
      </c>
      <c r="C125" s="58"/>
      <c r="D125" s="58"/>
      <c r="E125" s="58"/>
      <c r="F125" s="58"/>
      <c r="G125" s="58"/>
      <c r="H125" s="58"/>
      <c r="I125" s="58"/>
      <c r="J125" s="43"/>
    </row>
    <row r="126" spans="1:10" s="45" customFormat="1" ht="21" customHeight="1" x14ac:dyDescent="0.15">
      <c r="A126" s="39">
        <f ca="1">COUNTIFS($A$1:$A125,"*题目*")</f>
        <v>21</v>
      </c>
      <c r="B126" s="59"/>
      <c r="C126" s="59"/>
      <c r="D126" s="59"/>
      <c r="E126" s="59"/>
      <c r="F126" s="59"/>
      <c r="G126" s="59"/>
      <c r="H126" s="59"/>
      <c r="I126" s="59"/>
      <c r="J126" s="44" t="str">
        <f ca="1">"("&amp;INDIRECT("Sheet1!$D"&amp;$A126+1)&amp;")"</f>
        <v>(单选题)</v>
      </c>
    </row>
    <row r="127" spans="1:10" ht="22.5" customHeight="1" x14ac:dyDescent="0.2">
      <c r="A127" s="19" t="str">
        <f ca="1">IF(OR($J126="(单选题)",$J126="(多选题)"),"A、","")</f>
        <v>A、</v>
      </c>
      <c r="B127" s="20" t="str">
        <f ca="1">SUBSTITUTE(INDIRECT("Sheet1!$E"&amp;A126+1),$A127,"")</f>
        <v>建设和改革</v>
      </c>
      <c r="C127" s="19" t="str">
        <f ca="1">IF(OR($J126="(单选题)",$J126="(多选题)"),"B、","")</f>
        <v>B、</v>
      </c>
      <c r="D127" s="20" t="str">
        <f ca="1">SUBSTITUTE(INDIRECT("Sheet1!$F"&amp;A126+1),$C127,"")</f>
        <v>革命和改革</v>
      </c>
      <c r="E127" s="19" t="str">
        <f ca="1">IF(OR($J126="(单选题)",$J126="(多选题)"),"C、","")</f>
        <v>C、</v>
      </c>
      <c r="F127" s="20" t="str">
        <f ca="1">SUBSTITUTE(INDIRECT("Sheet1!$G"&amp;A126+1),$E127,"")</f>
        <v>革命和建设</v>
      </c>
      <c r="G127" s="19" t="str">
        <f ca="1">IF(OR($J126="(单选题)",$J126="(多选题)"),"D、","")</f>
        <v>D、</v>
      </c>
      <c r="H127" s="20" t="str">
        <f ca="1">SUBSTITUTE(INDIRECT("Sheet1!$H"&amp;A126+1),$G127,"")</f>
        <v>和平与发展</v>
      </c>
      <c r="I127" s="19" t="str">
        <f ca="1">IF(OR($J126="(多选题)"),"E、","")</f>
        <v/>
      </c>
      <c r="J127" s="22" t="str">
        <f ca="1">SUBSTITUTE(INDIRECT("Sheet1!$I"&amp;A126+1),$I127,"")</f>
        <v/>
      </c>
    </row>
    <row r="128" spans="1:10" ht="14.25" customHeight="1" x14ac:dyDescent="0.2">
      <c r="A128" s="41"/>
      <c r="B128" s="64" t="str">
        <f ca="1">"【答案】"&amp;INDIRECT("Sheet1!AM"&amp;A126+1)</f>
        <v>【答案】C</v>
      </c>
      <c r="C128" s="64"/>
      <c r="D128" s="64"/>
      <c r="E128" s="64"/>
      <c r="F128" s="64"/>
      <c r="G128" s="64"/>
      <c r="H128" s="64"/>
      <c r="I128" s="64"/>
      <c r="J128" s="42"/>
    </row>
    <row r="129" spans="1:10" ht="14.25" customHeight="1" x14ac:dyDescent="0.2">
      <c r="A129" s="17"/>
      <c r="B129" s="65"/>
      <c r="C129" s="65"/>
      <c r="D129" s="65"/>
      <c r="E129" s="65"/>
      <c r="F129" s="65"/>
      <c r="G129" s="65"/>
      <c r="H129" s="65"/>
      <c r="I129" s="65"/>
      <c r="J129" s="25"/>
    </row>
    <row r="130" spans="1:10" ht="15" customHeight="1" thickBot="1" x14ac:dyDescent="0.25">
      <c r="A130" s="29"/>
      <c r="B130" s="66"/>
      <c r="C130" s="66"/>
      <c r="D130" s="66"/>
      <c r="E130" s="66"/>
      <c r="F130" s="66"/>
      <c r="G130" s="66"/>
      <c r="H130" s="66"/>
      <c r="I130" s="66"/>
      <c r="J130" s="30"/>
    </row>
    <row r="131" spans="1:10" s="45" customFormat="1" ht="14.25" customHeight="1" x14ac:dyDescent="0.2">
      <c r="A131" s="15" t="s">
        <v>1721</v>
      </c>
      <c r="B131" s="58" t="str">
        <f ca="1">INDIRECT("Sheet1!$C"&amp;A132+1)</f>
        <v>《中国共产党纪律处分条例》规定，组织、参加会道门或者邪教组织的，对策划者、组织者和骨干分子，给予处分</v>
      </c>
      <c r="C131" s="58"/>
      <c r="D131" s="58"/>
      <c r="E131" s="58"/>
      <c r="F131" s="58"/>
      <c r="G131" s="58"/>
      <c r="H131" s="58"/>
      <c r="I131" s="58"/>
      <c r="J131" s="43"/>
    </row>
    <row r="132" spans="1:10" s="45" customFormat="1" ht="21" customHeight="1" x14ac:dyDescent="0.15">
      <c r="A132" s="39">
        <f ca="1">COUNTIFS($A$1:$A131,"*题目*")</f>
        <v>22</v>
      </c>
      <c r="B132" s="59"/>
      <c r="C132" s="59"/>
      <c r="D132" s="59"/>
      <c r="E132" s="59"/>
      <c r="F132" s="59"/>
      <c r="G132" s="59"/>
      <c r="H132" s="59"/>
      <c r="I132" s="59"/>
      <c r="J132" s="44" t="str">
        <f ca="1">"("&amp;INDIRECT("Sheet1!$D"&amp;$A132+1)&amp;")"</f>
        <v>(单选题)</v>
      </c>
    </row>
    <row r="133" spans="1:10" ht="22.5" customHeight="1" x14ac:dyDescent="0.2">
      <c r="A133" s="19" t="str">
        <f ca="1">IF(OR($J132="(单选题)",$J132="(多选题)"),"A、","")</f>
        <v>A、</v>
      </c>
      <c r="B133" s="20" t="str">
        <f ca="1">SUBSTITUTE(INDIRECT("Sheet1!$E"&amp;A132+1),$A133,"")</f>
        <v>撤销党内职务</v>
      </c>
      <c r="C133" s="19" t="str">
        <f ca="1">IF(OR($J132="(单选题)",$J132="(多选题)"),"B、","")</f>
        <v>B、</v>
      </c>
      <c r="D133" s="20" t="str">
        <f ca="1">SUBSTITUTE(INDIRECT("Sheet1!$F"&amp;A132+1),$C133,"")</f>
        <v>开除党籍</v>
      </c>
      <c r="E133" s="19" t="str">
        <f ca="1">IF(OR($J132="(单选题)",$J132="(多选题)"),"C、","")</f>
        <v>C、</v>
      </c>
      <c r="F133" s="20" t="str">
        <f ca="1">SUBSTITUTE(INDIRECT("Sheet1!$G"&amp;A132+1),$E133,"")</f>
        <v>严重警告</v>
      </c>
      <c r="G133" s="19" t="str">
        <f ca="1">IF(OR($J132="(单选题)",$J132="(多选题)"),"D、","")</f>
        <v>D、</v>
      </c>
      <c r="H133" s="20" t="str">
        <f ca="1">SUBSTITUTE(INDIRECT("Sheet1!$H"&amp;A132+1),$G133,"")</f>
        <v>留党察看</v>
      </c>
      <c r="I133" s="19" t="str">
        <f ca="1">IF(OR($J132="(多选题)"),"E、","")</f>
        <v/>
      </c>
      <c r="J133" s="22" t="str">
        <f ca="1">SUBSTITUTE(INDIRECT("Sheet1!$I"&amp;A132+1),$I133,"")</f>
        <v/>
      </c>
    </row>
    <row r="134" spans="1:10" ht="14.25" customHeight="1" x14ac:dyDescent="0.2">
      <c r="A134" s="41"/>
      <c r="B134" s="64" t="str">
        <f ca="1">"【答案】"&amp;INDIRECT("Sheet1!AM"&amp;A132+1)</f>
        <v>【答案】B</v>
      </c>
      <c r="C134" s="64"/>
      <c r="D134" s="64"/>
      <c r="E134" s="64"/>
      <c r="F134" s="64"/>
      <c r="G134" s="64"/>
      <c r="H134" s="64"/>
      <c r="I134" s="64"/>
      <c r="J134" s="42"/>
    </row>
    <row r="135" spans="1:10" ht="14.25" customHeight="1" x14ac:dyDescent="0.2">
      <c r="A135" s="17"/>
      <c r="B135" s="65"/>
      <c r="C135" s="65"/>
      <c r="D135" s="65"/>
      <c r="E135" s="65"/>
      <c r="F135" s="65"/>
      <c r="G135" s="65"/>
      <c r="H135" s="65"/>
      <c r="I135" s="65"/>
      <c r="J135" s="25"/>
    </row>
    <row r="136" spans="1:10" ht="15" customHeight="1" thickBot="1" x14ac:dyDescent="0.25">
      <c r="A136" s="29"/>
      <c r="B136" s="66"/>
      <c r="C136" s="66"/>
      <c r="D136" s="66"/>
      <c r="E136" s="66"/>
      <c r="F136" s="66"/>
      <c r="G136" s="66"/>
      <c r="H136" s="66"/>
      <c r="I136" s="66"/>
      <c r="J136" s="30"/>
    </row>
    <row r="137" spans="1:10" s="45" customFormat="1" ht="14.25" customHeight="1" x14ac:dyDescent="0.2">
      <c r="A137" s="15" t="s">
        <v>1721</v>
      </c>
      <c r="B137" s="58" t="str">
        <f ca="1">INDIRECT("Sheet1!$C"&amp;A138+1)</f>
        <v>是民生之本。</v>
      </c>
      <c r="C137" s="58"/>
      <c r="D137" s="58"/>
      <c r="E137" s="58"/>
      <c r="F137" s="58"/>
      <c r="G137" s="58"/>
      <c r="H137" s="58"/>
      <c r="I137" s="58"/>
      <c r="J137" s="43"/>
    </row>
    <row r="138" spans="1:10" s="45" customFormat="1" ht="21" customHeight="1" x14ac:dyDescent="0.15">
      <c r="A138" s="39">
        <f ca="1">COUNTIFS($A$1:$A137,"*题目*")</f>
        <v>23</v>
      </c>
      <c r="B138" s="59"/>
      <c r="C138" s="59"/>
      <c r="D138" s="59"/>
      <c r="E138" s="59"/>
      <c r="F138" s="59"/>
      <c r="G138" s="59"/>
      <c r="H138" s="59"/>
      <c r="I138" s="59"/>
      <c r="J138" s="44" t="str">
        <f ca="1">"("&amp;INDIRECT("Sheet1!$D"&amp;$A138+1)&amp;")"</f>
        <v>(单选题)</v>
      </c>
    </row>
    <row r="139" spans="1:10" ht="22.5" customHeight="1" x14ac:dyDescent="0.2">
      <c r="A139" s="19" t="str">
        <f ca="1">IF(OR($J138="(单选题)",$J138="(多选题)"),"A、","")</f>
        <v>A、</v>
      </c>
      <c r="B139" s="20" t="str">
        <f ca="1">SUBSTITUTE(INDIRECT("Sheet1!$E"&amp;A138+1),$A139,"")</f>
        <v>住房</v>
      </c>
      <c r="C139" s="19" t="str">
        <f ca="1">IF(OR($J138="(单选题)",$J138="(多选题)"),"B、","")</f>
        <v>B、</v>
      </c>
      <c r="D139" s="20" t="str">
        <f ca="1">SUBSTITUTE(INDIRECT("Sheet1!$F"&amp;A138+1),$C139,"")</f>
        <v>教育</v>
      </c>
      <c r="E139" s="19" t="str">
        <f ca="1">IF(OR($J138="(单选题)",$J138="(多选题)"),"C、","")</f>
        <v>C、</v>
      </c>
      <c r="F139" s="20" t="str">
        <f ca="1">SUBSTITUTE(INDIRECT("Sheet1!$G"&amp;A138+1),$E139,"")</f>
        <v>医疗</v>
      </c>
      <c r="G139" s="19" t="str">
        <f ca="1">IF(OR($J138="(单选题)",$J138="(多选题)"),"D、","")</f>
        <v>D、</v>
      </c>
      <c r="H139" s="20" t="str">
        <f ca="1">SUBSTITUTE(INDIRECT("Sheet1!$H"&amp;A138+1),$G139,"")</f>
        <v>就业</v>
      </c>
      <c r="I139" s="19" t="str">
        <f ca="1">IF(OR($J138="(多选题)"),"E、","")</f>
        <v/>
      </c>
      <c r="J139" s="22" t="str">
        <f ca="1">SUBSTITUTE(INDIRECT("Sheet1!$I"&amp;A138+1),$I139,"")</f>
        <v/>
      </c>
    </row>
    <row r="140" spans="1:10" ht="14.25" customHeight="1" x14ac:dyDescent="0.2">
      <c r="A140" s="41"/>
      <c r="B140" s="64" t="str">
        <f ca="1">"【答案】"&amp;INDIRECT("Sheet1!AM"&amp;A138+1)</f>
        <v>【答案】B</v>
      </c>
      <c r="C140" s="64"/>
      <c r="D140" s="64"/>
      <c r="E140" s="64"/>
      <c r="F140" s="64"/>
      <c r="G140" s="64"/>
      <c r="H140" s="64"/>
      <c r="I140" s="64"/>
      <c r="J140" s="42"/>
    </row>
    <row r="141" spans="1:10" ht="14.25" customHeight="1" x14ac:dyDescent="0.2">
      <c r="A141" s="17"/>
      <c r="B141" s="65"/>
      <c r="C141" s="65"/>
      <c r="D141" s="65"/>
      <c r="E141" s="65"/>
      <c r="F141" s="65"/>
      <c r="G141" s="65"/>
      <c r="H141" s="65"/>
      <c r="I141" s="65"/>
      <c r="J141" s="25"/>
    </row>
    <row r="142" spans="1:10" ht="15" customHeight="1" thickBot="1" x14ac:dyDescent="0.25">
      <c r="A142" s="29"/>
      <c r="B142" s="66"/>
      <c r="C142" s="66"/>
      <c r="D142" s="66"/>
      <c r="E142" s="66"/>
      <c r="F142" s="66"/>
      <c r="G142" s="66"/>
      <c r="H142" s="66"/>
      <c r="I142" s="66"/>
      <c r="J142" s="30"/>
    </row>
    <row r="143" spans="1:10" s="45" customFormat="1" ht="14.25" customHeight="1" x14ac:dyDescent="0.2">
      <c r="A143" s="15" t="s">
        <v>1721</v>
      </c>
      <c r="B143" s="58" t="str">
        <f ca="1">INDIRECT("Sheet1!$C"&amp;A144+1)</f>
        <v>党员要求退党，应当经过支部大会讨论后宣布，并报上级党组织备案</v>
      </c>
      <c r="C143" s="58"/>
      <c r="D143" s="58"/>
      <c r="E143" s="58"/>
      <c r="F143" s="58"/>
      <c r="G143" s="58"/>
      <c r="H143" s="58"/>
      <c r="I143" s="58"/>
      <c r="J143" s="43"/>
    </row>
    <row r="144" spans="1:10" s="45" customFormat="1" ht="21" customHeight="1" x14ac:dyDescent="0.15">
      <c r="A144" s="39">
        <f ca="1">COUNTIFS($A$1:$A143,"*题目*")</f>
        <v>24</v>
      </c>
      <c r="B144" s="59"/>
      <c r="C144" s="59"/>
      <c r="D144" s="59"/>
      <c r="E144" s="59"/>
      <c r="F144" s="59"/>
      <c r="G144" s="59"/>
      <c r="H144" s="59"/>
      <c r="I144" s="59"/>
      <c r="J144" s="44" t="str">
        <f ca="1">"("&amp;INDIRECT("Sheet1!$D"&amp;$A144+1)&amp;")"</f>
        <v>(单选题)</v>
      </c>
    </row>
    <row r="145" spans="1:10" ht="22.5" customHeight="1" x14ac:dyDescent="0.2">
      <c r="A145" s="19" t="str">
        <f ca="1">IF(OR($J144="(单选题)",$J144="(多选题)"),"A、","")</f>
        <v>A、</v>
      </c>
      <c r="B145" s="20" t="str">
        <f ca="1">SUBSTITUTE(INDIRECT("Sheet1!$E"&amp;A144+1),$A145,"")</f>
        <v>解除组织关系</v>
      </c>
      <c r="C145" s="19" t="str">
        <f ca="1">IF(OR($J144="(单选题)",$J144="(多选题)"),"B、","")</f>
        <v>B、</v>
      </c>
      <c r="D145" s="20" t="str">
        <f ca="1">SUBSTITUTE(INDIRECT("Sheet1!$F"&amp;A144+1),$C145,"")</f>
        <v>开除</v>
      </c>
      <c r="E145" s="19" t="str">
        <f ca="1">IF(OR($J144="(单选题)",$J144="(多选题)"),"C、","")</f>
        <v>C、</v>
      </c>
      <c r="F145" s="20" t="str">
        <f ca="1">SUBSTITUTE(INDIRECT("Sheet1!$G"&amp;A144+1),$E145,"")</f>
        <v>除名</v>
      </c>
      <c r="G145" s="19" t="str">
        <f ca="1">IF(OR($J144="(单选题)",$J144="(多选题)"),"D、","")</f>
        <v>D、</v>
      </c>
      <c r="H145" s="20" t="str">
        <f ca="1">SUBSTITUTE(INDIRECT("Sheet1!$H"&amp;A144+1),$G145,"")</f>
        <v>废止</v>
      </c>
      <c r="I145" s="19" t="str">
        <f ca="1">IF(OR($J144="(多选题)"),"E、","")</f>
        <v/>
      </c>
      <c r="J145" s="22" t="str">
        <f ca="1">SUBSTITUTE(INDIRECT("Sheet1!$I"&amp;A144+1),$I145,"")</f>
        <v/>
      </c>
    </row>
    <row r="146" spans="1:10" ht="14.25" customHeight="1" x14ac:dyDescent="0.2">
      <c r="A146" s="41"/>
      <c r="B146" s="64" t="str">
        <f ca="1">"【答案】"&amp;INDIRECT("Sheet1!AM"&amp;A144+1)</f>
        <v>【答案】C</v>
      </c>
      <c r="C146" s="64"/>
      <c r="D146" s="64"/>
      <c r="E146" s="64"/>
      <c r="F146" s="64"/>
      <c r="G146" s="64"/>
      <c r="H146" s="64"/>
      <c r="I146" s="64"/>
      <c r="J146" s="42"/>
    </row>
    <row r="147" spans="1:10" ht="14.25" customHeight="1" x14ac:dyDescent="0.2">
      <c r="A147" s="17"/>
      <c r="B147" s="65"/>
      <c r="C147" s="65"/>
      <c r="D147" s="65"/>
      <c r="E147" s="65"/>
      <c r="F147" s="65"/>
      <c r="G147" s="65"/>
      <c r="H147" s="65"/>
      <c r="I147" s="65"/>
      <c r="J147" s="25"/>
    </row>
    <row r="148" spans="1:10" ht="15" customHeight="1" thickBot="1" x14ac:dyDescent="0.25">
      <c r="A148" s="29"/>
      <c r="B148" s="66"/>
      <c r="C148" s="66"/>
      <c r="D148" s="66"/>
      <c r="E148" s="66"/>
      <c r="F148" s="66"/>
      <c r="G148" s="66"/>
      <c r="H148" s="66"/>
      <c r="I148" s="66"/>
      <c r="J148" s="30"/>
    </row>
    <row r="149" spans="1:10" s="45" customFormat="1" ht="14.25" customHeight="1" x14ac:dyDescent="0.2">
      <c r="A149" s="15" t="s">
        <v>1721</v>
      </c>
      <c r="B149" s="58" t="str">
        <f ca="1">INDIRECT("Sheet1!$C"&amp;A150+1)</f>
        <v>某党员干部占用公物达六个月，应给予警告处分，但同时该党员又违反规定从事营利活动，情节严重，应给予开除党籍处分，依据《中国共产党纪律处分条例》有关规定，对于该同志的处分应该是。</v>
      </c>
      <c r="C149" s="58"/>
      <c r="D149" s="58"/>
      <c r="E149" s="58"/>
      <c r="F149" s="58"/>
      <c r="G149" s="58"/>
      <c r="H149" s="58"/>
      <c r="I149" s="58"/>
      <c r="J149" s="43"/>
    </row>
    <row r="150" spans="1:10" s="45" customFormat="1" ht="21" customHeight="1" x14ac:dyDescent="0.15">
      <c r="A150" s="39">
        <f ca="1">COUNTIFS($A$1:$A149,"*题目*")</f>
        <v>25</v>
      </c>
      <c r="B150" s="59"/>
      <c r="C150" s="59"/>
      <c r="D150" s="59"/>
      <c r="E150" s="59"/>
      <c r="F150" s="59"/>
      <c r="G150" s="59"/>
      <c r="H150" s="59"/>
      <c r="I150" s="59"/>
      <c r="J150" s="44" t="str">
        <f ca="1">"("&amp;INDIRECT("Sheet1!$D"&amp;$A150+1)&amp;")"</f>
        <v>(单选题)</v>
      </c>
    </row>
    <row r="151" spans="1:10" ht="22.5" customHeight="1" x14ac:dyDescent="0.2">
      <c r="A151" s="19" t="str">
        <f ca="1">IF(OR($J150="(单选题)",$J150="(多选题)"),"A、","")</f>
        <v>A、</v>
      </c>
      <c r="B151" s="20" t="str">
        <f ca="1">SUBSTITUTE(INDIRECT("Sheet1!$E"&amp;A150+1),$A151,"")</f>
        <v>警告</v>
      </c>
      <c r="C151" s="19" t="str">
        <f ca="1">IF(OR($J150="(单选题)",$J150="(多选题)"),"B、","")</f>
        <v>B、</v>
      </c>
      <c r="D151" s="20" t="str">
        <f ca="1">SUBSTITUTE(INDIRECT("Sheet1!$F"&amp;A150+1),$C151,"")</f>
        <v>开除党籍</v>
      </c>
      <c r="E151" s="19" t="str">
        <f ca="1">IF(OR($J150="(单选题)",$J150="(多选题)"),"C、","")</f>
        <v>C、</v>
      </c>
      <c r="F151" s="20" t="str">
        <f ca="1">SUBSTITUTE(INDIRECT("Sheet1!$G"&amp;A150+1),$E151,"")</f>
        <v>分别处理</v>
      </c>
      <c r="G151" s="19" t="str">
        <f ca="1">IF(OR($J150="(单选题)",$J150="(多选题)"),"D、","")</f>
        <v>D、</v>
      </c>
      <c r="H151" s="20" t="str">
        <f ca="1">SUBSTITUTE(INDIRECT("Sheet1!$H"&amp;A150+1),$G151,"")</f>
        <v>先警告再开除党籍</v>
      </c>
      <c r="I151" s="19" t="str">
        <f ca="1">IF(OR($J150="(多选题)"),"E、","")</f>
        <v/>
      </c>
      <c r="J151" s="22" t="str">
        <f ca="1">SUBSTITUTE(INDIRECT("Sheet1!$I"&amp;A150+1),$I151,"")</f>
        <v/>
      </c>
    </row>
    <row r="152" spans="1:10" ht="14.25" customHeight="1" x14ac:dyDescent="0.2">
      <c r="A152" s="41"/>
      <c r="B152" s="64" t="str">
        <f ca="1">"【答案】"&amp;INDIRECT("Sheet1!AM"&amp;A150+1)</f>
        <v>【答案】B</v>
      </c>
      <c r="C152" s="64"/>
      <c r="D152" s="64"/>
      <c r="E152" s="64"/>
      <c r="F152" s="64"/>
      <c r="G152" s="64"/>
      <c r="H152" s="64"/>
      <c r="I152" s="64"/>
      <c r="J152" s="42"/>
    </row>
    <row r="153" spans="1:10" ht="14.25" customHeight="1" x14ac:dyDescent="0.2">
      <c r="A153" s="17"/>
      <c r="B153" s="65"/>
      <c r="C153" s="65"/>
      <c r="D153" s="65"/>
      <c r="E153" s="65"/>
      <c r="F153" s="65"/>
      <c r="G153" s="65"/>
      <c r="H153" s="65"/>
      <c r="I153" s="65"/>
      <c r="J153" s="25"/>
    </row>
    <row r="154" spans="1:10" ht="15" customHeight="1" thickBot="1" x14ac:dyDescent="0.25">
      <c r="A154" s="29"/>
      <c r="B154" s="66"/>
      <c r="C154" s="66"/>
      <c r="D154" s="66"/>
      <c r="E154" s="66"/>
      <c r="F154" s="66"/>
      <c r="G154" s="66"/>
      <c r="H154" s="66"/>
      <c r="I154" s="66"/>
      <c r="J154" s="30"/>
    </row>
    <row r="155" spans="1:10" s="45" customFormat="1" ht="14.25" customHeight="1" x14ac:dyDescent="0.2">
      <c r="A155" s="15" t="s">
        <v>1721</v>
      </c>
      <c r="B155" s="58" t="str">
        <f ca="1">INDIRECT("Sheet1!$C"&amp;A156+1)</f>
        <v>入党时必须有作入党介绍人</v>
      </c>
      <c r="C155" s="58"/>
      <c r="D155" s="58"/>
      <c r="E155" s="58"/>
      <c r="F155" s="58"/>
      <c r="G155" s="58"/>
      <c r="H155" s="58"/>
      <c r="I155" s="58"/>
      <c r="J155" s="43"/>
    </row>
    <row r="156" spans="1:10" s="45" customFormat="1" ht="21" customHeight="1" x14ac:dyDescent="0.15">
      <c r="A156" s="39">
        <f ca="1">COUNTIFS($A$1:$A155,"*题目*")</f>
        <v>26</v>
      </c>
      <c r="B156" s="59"/>
      <c r="C156" s="59"/>
      <c r="D156" s="59"/>
      <c r="E156" s="59"/>
      <c r="F156" s="59"/>
      <c r="G156" s="59"/>
      <c r="H156" s="59"/>
      <c r="I156" s="59"/>
      <c r="J156" s="44" t="str">
        <f ca="1">"("&amp;INDIRECT("Sheet1!$D"&amp;$A156+1)&amp;")"</f>
        <v>(单选题)</v>
      </c>
    </row>
    <row r="157" spans="1:10" ht="22.5" customHeight="1" x14ac:dyDescent="0.2">
      <c r="A157" s="19" t="str">
        <f ca="1">IF(OR($J156="(单选题)",$J156="(多选题)"),"A、","")</f>
        <v>A、</v>
      </c>
      <c r="B157" s="20" t="str">
        <f ca="1">SUBSTITUTE(INDIRECT("Sheet1!$E"&amp;A156+1),$A157,"")</f>
        <v>两名正式党员</v>
      </c>
      <c r="C157" s="19" t="str">
        <f ca="1">IF(OR($J156="(单选题)",$J156="(多选题)"),"B、","")</f>
        <v>B、</v>
      </c>
      <c r="D157" s="20" t="str">
        <f ca="1">SUBSTITUTE(INDIRECT("Sheet1!$F"&amp;A156+1),$C157,"")</f>
        <v>一名党员</v>
      </c>
      <c r="E157" s="19" t="str">
        <f ca="1">IF(OR($J156="(单选题)",$J156="(多选题)"),"C、","")</f>
        <v>C、</v>
      </c>
      <c r="F157" s="20" t="str">
        <f ca="1">SUBSTITUTE(INDIRECT("Sheet1!$G"&amp;A156+1),$E157,"")</f>
        <v>三名正式党员</v>
      </c>
      <c r="G157" s="19" t="str">
        <f ca="1">IF(OR($J156="(单选题)",$J156="(多选题)"),"D、","")</f>
        <v>D、</v>
      </c>
      <c r="H157" s="20" t="str">
        <f ca="1">SUBSTITUTE(INDIRECT("Sheet1!$H"&amp;A156+1),$G157,"")</f>
        <v>两名党员</v>
      </c>
      <c r="I157" s="19" t="str">
        <f ca="1">IF(OR($J156="(多选题)"),"E、","")</f>
        <v/>
      </c>
      <c r="J157" s="22" t="str">
        <f ca="1">SUBSTITUTE(INDIRECT("Sheet1!$I"&amp;A156+1),$I157,"")</f>
        <v/>
      </c>
    </row>
    <row r="158" spans="1:10" ht="14.25" customHeight="1" x14ac:dyDescent="0.2">
      <c r="A158" s="41"/>
      <c r="B158" s="64" t="str">
        <f ca="1">"【答案】"&amp;INDIRECT("Sheet1!AM"&amp;A156+1)</f>
        <v>【答案】A</v>
      </c>
      <c r="C158" s="64"/>
      <c r="D158" s="64"/>
      <c r="E158" s="64"/>
      <c r="F158" s="64"/>
      <c r="G158" s="64"/>
      <c r="H158" s="64"/>
      <c r="I158" s="64"/>
      <c r="J158" s="42"/>
    </row>
    <row r="159" spans="1:10" ht="14.25" customHeight="1" x14ac:dyDescent="0.2">
      <c r="A159" s="17"/>
      <c r="B159" s="65"/>
      <c r="C159" s="65"/>
      <c r="D159" s="65"/>
      <c r="E159" s="65"/>
      <c r="F159" s="65"/>
      <c r="G159" s="65"/>
      <c r="H159" s="65"/>
      <c r="I159" s="65"/>
      <c r="J159" s="25"/>
    </row>
    <row r="160" spans="1:10" ht="15" customHeight="1" thickBot="1" x14ac:dyDescent="0.25">
      <c r="A160" s="29"/>
      <c r="B160" s="66"/>
      <c r="C160" s="66"/>
      <c r="D160" s="66"/>
      <c r="E160" s="66"/>
      <c r="F160" s="66"/>
      <c r="G160" s="66"/>
      <c r="H160" s="66"/>
      <c r="I160" s="66"/>
      <c r="J160" s="30"/>
    </row>
    <row r="161" spans="1:10" s="45" customFormat="1" ht="14.25" customHeight="1" x14ac:dyDescent="0.2">
      <c r="A161" s="15" t="s">
        <v>1721</v>
      </c>
      <c r="B161" s="58" t="str">
        <f ca="1">INDIRECT("Sheet1!$C"&amp;A162+1)</f>
        <v>是争取入党的首要问题。</v>
      </c>
      <c r="C161" s="58"/>
      <c r="D161" s="58"/>
      <c r="E161" s="58"/>
      <c r="F161" s="58"/>
      <c r="G161" s="58"/>
      <c r="H161" s="58"/>
      <c r="I161" s="58"/>
      <c r="J161" s="43"/>
    </row>
    <row r="162" spans="1:10" s="45" customFormat="1" ht="21" customHeight="1" x14ac:dyDescent="0.15">
      <c r="A162" s="39">
        <f ca="1">COUNTIFS($A$1:$A161,"*题目*")</f>
        <v>27</v>
      </c>
      <c r="B162" s="59"/>
      <c r="C162" s="59"/>
      <c r="D162" s="59"/>
      <c r="E162" s="59"/>
      <c r="F162" s="59"/>
      <c r="G162" s="59"/>
      <c r="H162" s="59"/>
      <c r="I162" s="59"/>
      <c r="J162" s="44" t="str">
        <f ca="1">"("&amp;INDIRECT("Sheet1!$D"&amp;$A162+1)&amp;")"</f>
        <v>(单选题)</v>
      </c>
    </row>
    <row r="163" spans="1:10" ht="22.5" customHeight="1" x14ac:dyDescent="0.2">
      <c r="A163" s="19" t="str">
        <f ca="1">IF(OR($J162="(单选题)",$J162="(多选题)"),"A、","")</f>
        <v>A、</v>
      </c>
      <c r="B163" s="20" t="str">
        <f ca="1">SUBSTITUTE(INDIRECT("Sheet1!$E"&amp;A162+1),$A163,"")</f>
        <v>思想进步</v>
      </c>
      <c r="C163" s="19" t="str">
        <f ca="1">IF(OR($J162="(单选题)",$J162="(多选题)"),"B、","")</f>
        <v>B、</v>
      </c>
      <c r="D163" s="20" t="str">
        <f ca="1">SUBSTITUTE(INDIRECT("Sheet1!$F"&amp;A162+1),$C163,"")</f>
        <v>年满十八岁</v>
      </c>
      <c r="E163" s="19" t="str">
        <f ca="1">IF(OR($J162="(单选题)",$J162="(多选题)"),"C、","")</f>
        <v>C、</v>
      </c>
      <c r="F163" s="20" t="str">
        <f ca="1">SUBSTITUTE(INDIRECT("Sheet1!$G"&amp;A162+1),$E163,"")</f>
        <v>良好的态度</v>
      </c>
      <c r="G163" s="19" t="str">
        <f ca="1">IF(OR($J162="(单选题)",$J162="(多选题)"),"D、","")</f>
        <v>D、</v>
      </c>
      <c r="H163" s="20" t="str">
        <f ca="1">SUBSTITUTE(INDIRECT("Sheet1!$H"&amp;A162+1),$G163,"")</f>
        <v>端正入党动机</v>
      </c>
      <c r="I163" s="19" t="str">
        <f ca="1">IF(OR($J162="(多选题)"),"E、","")</f>
        <v/>
      </c>
      <c r="J163" s="22" t="str">
        <f ca="1">SUBSTITUTE(INDIRECT("Sheet1!$I"&amp;A162+1),$I163,"")</f>
        <v/>
      </c>
    </row>
    <row r="164" spans="1:10" ht="14.25" customHeight="1" x14ac:dyDescent="0.2">
      <c r="A164" s="41"/>
      <c r="B164" s="64" t="str">
        <f ca="1">"【答案】"&amp;INDIRECT("Sheet1!AM"&amp;A162+1)</f>
        <v>【答案】D</v>
      </c>
      <c r="C164" s="64"/>
      <c r="D164" s="64"/>
      <c r="E164" s="64"/>
      <c r="F164" s="64"/>
      <c r="G164" s="64"/>
      <c r="H164" s="64"/>
      <c r="I164" s="64"/>
      <c r="J164" s="42"/>
    </row>
    <row r="165" spans="1:10" ht="14.25" customHeight="1" x14ac:dyDescent="0.2">
      <c r="A165" s="17"/>
      <c r="B165" s="65"/>
      <c r="C165" s="65"/>
      <c r="D165" s="65"/>
      <c r="E165" s="65"/>
      <c r="F165" s="65"/>
      <c r="G165" s="65"/>
      <c r="H165" s="65"/>
      <c r="I165" s="65"/>
      <c r="J165" s="25"/>
    </row>
    <row r="166" spans="1:10" ht="15" customHeight="1" thickBot="1" x14ac:dyDescent="0.25">
      <c r="A166" s="29"/>
      <c r="B166" s="66"/>
      <c r="C166" s="66"/>
      <c r="D166" s="66"/>
      <c r="E166" s="66"/>
      <c r="F166" s="66"/>
      <c r="G166" s="66"/>
      <c r="H166" s="66"/>
      <c r="I166" s="66"/>
      <c r="J166" s="30"/>
    </row>
    <row r="167" spans="1:10" s="45" customFormat="1" ht="14.25" customHeight="1" x14ac:dyDescent="0.2">
      <c r="A167" s="15" t="s">
        <v>1721</v>
      </c>
      <c r="B167" s="58" t="str">
        <f ca="1">INDIRECT("Sheet1!$C"&amp;A168+1)</f>
        <v>党的纪律处分有：警告、严重警告、()、留党察看、开除党籍。</v>
      </c>
      <c r="C167" s="58"/>
      <c r="D167" s="58"/>
      <c r="E167" s="58"/>
      <c r="F167" s="58"/>
      <c r="G167" s="58"/>
      <c r="H167" s="58"/>
      <c r="I167" s="58"/>
      <c r="J167" s="43"/>
    </row>
    <row r="168" spans="1:10" s="45" customFormat="1" ht="21" customHeight="1" x14ac:dyDescent="0.15">
      <c r="A168" s="39">
        <f ca="1">COUNTIFS($A$1:$A167,"*题目*")</f>
        <v>28</v>
      </c>
      <c r="B168" s="59"/>
      <c r="C168" s="59"/>
      <c r="D168" s="59"/>
      <c r="E168" s="59"/>
      <c r="F168" s="59"/>
      <c r="G168" s="59"/>
      <c r="H168" s="59"/>
      <c r="I168" s="59"/>
      <c r="J168" s="44" t="str">
        <f ca="1">"("&amp;INDIRECT("Sheet1!$D"&amp;$A168+1)&amp;")"</f>
        <v>(单选题)</v>
      </c>
    </row>
    <row r="169" spans="1:10" ht="22.5" customHeight="1" x14ac:dyDescent="0.2">
      <c r="A169" s="19" t="str">
        <f ca="1">IF(OR($J168="(单选题)",$J168="(多选题)"),"A、","")</f>
        <v>A、</v>
      </c>
      <c r="B169" s="20" t="str">
        <f ca="1">SUBSTITUTE(INDIRECT("Sheet1!$E"&amp;A168+1),$A169,"")</f>
        <v>撤销党内外一切职务</v>
      </c>
      <c r="C169" s="19" t="str">
        <f ca="1">IF(OR($J168="(单选题)",$J168="(多选题)"),"B、","")</f>
        <v>B、</v>
      </c>
      <c r="D169" s="20" t="str">
        <f ca="1">SUBSTITUTE(INDIRECT("Sheet1!$F"&amp;A168+1),$C169,"")</f>
        <v>开除公职</v>
      </c>
      <c r="E169" s="19" t="str">
        <f ca="1">IF(OR($J168="(单选题)",$J168="(多选题)"),"C、","")</f>
        <v>C、</v>
      </c>
      <c r="F169" s="20" t="str">
        <f ca="1">SUBSTITUTE(INDIRECT("Sheet1!$G"&amp;A168+1),$E169,"")</f>
        <v>撤销党内职务</v>
      </c>
      <c r="G169" s="19" t="str">
        <f ca="1">IF(OR($J168="(单选题)",$J168="(多选题)"),"D、","")</f>
        <v>D、</v>
      </c>
      <c r="H169" s="20" t="str">
        <f ca="1">SUBSTITUTE(INDIRECT("Sheet1!$H"&amp;A168+1),$G169,"")</f>
        <v>记过</v>
      </c>
      <c r="I169" s="19" t="str">
        <f ca="1">IF(OR($J168="(多选题)"),"E、","")</f>
        <v/>
      </c>
      <c r="J169" s="22" t="str">
        <f ca="1">SUBSTITUTE(INDIRECT("Sheet1!$I"&amp;A168+1),$I169,"")</f>
        <v/>
      </c>
    </row>
    <row r="170" spans="1:10" ht="14.25" customHeight="1" x14ac:dyDescent="0.2">
      <c r="A170" s="41"/>
      <c r="B170" s="64" t="str">
        <f ca="1">"【答案】"&amp;INDIRECT("Sheet1!AM"&amp;A168+1)</f>
        <v>【答案】C</v>
      </c>
      <c r="C170" s="64"/>
      <c r="D170" s="64"/>
      <c r="E170" s="64"/>
      <c r="F170" s="64"/>
      <c r="G170" s="64"/>
      <c r="H170" s="64"/>
      <c r="I170" s="64"/>
      <c r="J170" s="42"/>
    </row>
    <row r="171" spans="1:10" ht="14.25" customHeight="1" x14ac:dyDescent="0.2">
      <c r="A171" s="17"/>
      <c r="B171" s="65"/>
      <c r="C171" s="65"/>
      <c r="D171" s="65"/>
      <c r="E171" s="65"/>
      <c r="F171" s="65"/>
      <c r="G171" s="65"/>
      <c r="H171" s="65"/>
      <c r="I171" s="65"/>
      <c r="J171" s="25"/>
    </row>
    <row r="172" spans="1:10" ht="15" customHeight="1" thickBot="1" x14ac:dyDescent="0.25">
      <c r="A172" s="29"/>
      <c r="B172" s="66"/>
      <c r="C172" s="66"/>
      <c r="D172" s="66"/>
      <c r="E172" s="66"/>
      <c r="F172" s="66"/>
      <c r="G172" s="66"/>
      <c r="H172" s="66"/>
      <c r="I172" s="66"/>
      <c r="J172" s="30"/>
    </row>
    <row r="173" spans="1:10" s="45" customFormat="1" ht="14.25" customHeight="1" x14ac:dyDescent="0.2">
      <c r="A173" s="15" t="s">
        <v>1721</v>
      </c>
      <c r="B173" s="58" t="str">
        <f ca="1">INDIRECT("Sheet1!$C"&amp;A174+1)</f>
        <v>坚持一个中国原则，是两岸关系和平发展的。</v>
      </c>
      <c r="C173" s="58"/>
      <c r="D173" s="58"/>
      <c r="E173" s="58"/>
      <c r="F173" s="58"/>
      <c r="G173" s="58"/>
      <c r="H173" s="58"/>
      <c r="I173" s="58"/>
      <c r="J173" s="43"/>
    </row>
    <row r="174" spans="1:10" s="45" customFormat="1" ht="21" customHeight="1" x14ac:dyDescent="0.15">
      <c r="A174" s="39">
        <f ca="1">COUNTIFS($A$1:$A173,"*题目*")</f>
        <v>29</v>
      </c>
      <c r="B174" s="59"/>
      <c r="C174" s="59"/>
      <c r="D174" s="59"/>
      <c r="E174" s="59"/>
      <c r="F174" s="59"/>
      <c r="G174" s="59"/>
      <c r="H174" s="59"/>
      <c r="I174" s="59"/>
      <c r="J174" s="44" t="str">
        <f ca="1">"("&amp;INDIRECT("Sheet1!$D"&amp;$A174+1)&amp;")"</f>
        <v>(单选题)</v>
      </c>
    </row>
    <row r="175" spans="1:10" ht="22.5" customHeight="1" x14ac:dyDescent="0.2">
      <c r="A175" s="19" t="str">
        <f ca="1">IF(OR($J174="(单选题)",$J174="(多选题)"),"A、","")</f>
        <v>A、</v>
      </c>
      <c r="B175" s="20" t="str">
        <f ca="1">SUBSTITUTE(INDIRECT("Sheet1!$E"&amp;A174+1),$A175,"")</f>
        <v>根本原则</v>
      </c>
      <c r="C175" s="19" t="str">
        <f ca="1">IF(OR($J174="(单选题)",$J174="(多选题)"),"B、","")</f>
        <v>B、</v>
      </c>
      <c r="D175" s="20" t="str">
        <f ca="1">SUBSTITUTE(INDIRECT("Sheet1!$F"&amp;A174+1),$C175,"")</f>
        <v>必然要求</v>
      </c>
      <c r="E175" s="19" t="str">
        <f ca="1">IF(OR($J174="(单选题)",$J174="(多选题)"),"C、","")</f>
        <v>C、</v>
      </c>
      <c r="F175" s="20" t="str">
        <f ca="1">SUBSTITUTE(INDIRECT("Sheet1!$G"&amp;A174+1),$E175,"")</f>
        <v>政治基础</v>
      </c>
      <c r="G175" s="19" t="str">
        <f ca="1">IF(OR($J174="(单选题)",$J174="(多选题)"),"D、","")</f>
        <v>D、</v>
      </c>
      <c r="H175" s="20" t="str">
        <f ca="1">SUBSTITUTE(INDIRECT("Sheet1!$H"&amp;A174+1),$G175,"")</f>
        <v>基本立场</v>
      </c>
      <c r="I175" s="19" t="str">
        <f ca="1">IF(OR($J174="(多选题)"),"E、","")</f>
        <v/>
      </c>
      <c r="J175" s="22" t="str">
        <f ca="1">SUBSTITUTE(INDIRECT("Sheet1!$I"&amp;A174+1),$I175,"")</f>
        <v/>
      </c>
    </row>
    <row r="176" spans="1:10" ht="14.25" customHeight="1" x14ac:dyDescent="0.2">
      <c r="A176" s="41"/>
      <c r="B176" s="64" t="str">
        <f ca="1">"【答案】"&amp;INDIRECT("Sheet1!AM"&amp;A174+1)</f>
        <v>【答案】C</v>
      </c>
      <c r="C176" s="64"/>
      <c r="D176" s="64"/>
      <c r="E176" s="64"/>
      <c r="F176" s="64"/>
      <c r="G176" s="64"/>
      <c r="H176" s="64"/>
      <c r="I176" s="64"/>
      <c r="J176" s="42"/>
    </row>
    <row r="177" spans="1:10" ht="14.25" customHeight="1" x14ac:dyDescent="0.2">
      <c r="A177" s="17"/>
      <c r="B177" s="65"/>
      <c r="C177" s="65"/>
      <c r="D177" s="65"/>
      <c r="E177" s="65"/>
      <c r="F177" s="65"/>
      <c r="G177" s="65"/>
      <c r="H177" s="65"/>
      <c r="I177" s="65"/>
      <c r="J177" s="25"/>
    </row>
    <row r="178" spans="1:10" ht="15" customHeight="1" thickBot="1" x14ac:dyDescent="0.25">
      <c r="A178" s="29"/>
      <c r="B178" s="66"/>
      <c r="C178" s="66"/>
      <c r="D178" s="66"/>
      <c r="E178" s="66"/>
      <c r="F178" s="66"/>
      <c r="G178" s="66"/>
      <c r="H178" s="66"/>
      <c r="I178" s="66"/>
      <c r="J178" s="30"/>
    </row>
    <row r="179" spans="1:10" s="45" customFormat="1" ht="14.25" customHeight="1" x14ac:dyDescent="0.2">
      <c r="A179" s="15" t="s">
        <v>1721</v>
      </c>
      <c r="B179" s="58" t="str">
        <f ca="1">INDIRECT("Sheet1!$C"&amp;A180+1)</f>
        <v>党员领导干部不准违反规定拥有的股份或者证券</v>
      </c>
      <c r="C179" s="58"/>
      <c r="D179" s="58"/>
      <c r="E179" s="58"/>
      <c r="F179" s="58"/>
      <c r="G179" s="58"/>
      <c r="H179" s="58"/>
      <c r="I179" s="58"/>
      <c r="J179" s="43"/>
    </row>
    <row r="180" spans="1:10" s="45" customFormat="1" ht="21" customHeight="1" x14ac:dyDescent="0.15">
      <c r="A180" s="39">
        <f ca="1">COUNTIFS($A$1:$A179,"*题目*")</f>
        <v>30</v>
      </c>
      <c r="B180" s="59"/>
      <c r="C180" s="59"/>
      <c r="D180" s="59"/>
      <c r="E180" s="59"/>
      <c r="F180" s="59"/>
      <c r="G180" s="59"/>
      <c r="H180" s="59"/>
      <c r="I180" s="59"/>
      <c r="J180" s="44" t="str">
        <f ca="1">"("&amp;INDIRECT("Sheet1!$D"&amp;$A180+1)&amp;")"</f>
        <v>(单选题)</v>
      </c>
    </row>
    <row r="181" spans="1:10" ht="22.5" customHeight="1" x14ac:dyDescent="0.2">
      <c r="A181" s="19" t="str">
        <f ca="1">IF(OR($J180="(单选题)",$J180="(多选题)"),"A、","")</f>
        <v>A、</v>
      </c>
      <c r="B181" s="20" t="str">
        <f ca="1">SUBSTITUTE(INDIRECT("Sheet1!$E"&amp;A180+1),$A181,"")</f>
        <v>股份公司</v>
      </c>
      <c r="C181" s="19" t="str">
        <f ca="1">IF(OR($J180="(单选题)",$J180="(多选题)"),"B、","")</f>
        <v>B、</v>
      </c>
      <c r="D181" s="20" t="str">
        <f ca="1">SUBSTITUTE(INDIRECT("Sheet1!$F"&amp;A180+1),$C181,"")</f>
        <v>上市公司</v>
      </c>
      <c r="E181" s="19" t="str">
        <f ca="1">IF(OR($J180="(单选题)",$J180="(多选题)"),"C、","")</f>
        <v>C、</v>
      </c>
      <c r="F181" s="20" t="str">
        <f ca="1">SUBSTITUTE(INDIRECT("Sheet1!$G"&amp;A180+1),$E181,"")</f>
        <v>私营企业</v>
      </c>
      <c r="G181" s="19" t="str">
        <f ca="1">IF(OR($J180="(单选题)",$J180="(多选题)"),"D、","")</f>
        <v>D、</v>
      </c>
      <c r="H181" s="20" t="str">
        <f ca="1">SUBSTITUTE(INDIRECT("Sheet1!$H"&amp;A180+1),$G181,"")</f>
        <v>非上市公司（ 企业 ）</v>
      </c>
      <c r="I181" s="19" t="str">
        <f ca="1">IF(OR($J180="(多选题)"),"E、","")</f>
        <v/>
      </c>
      <c r="J181" s="22" t="str">
        <f ca="1">SUBSTITUTE(INDIRECT("Sheet1!$I"&amp;A180+1),$I181,"")</f>
        <v/>
      </c>
    </row>
    <row r="182" spans="1:10" ht="14.25" customHeight="1" x14ac:dyDescent="0.2">
      <c r="A182" s="41"/>
      <c r="B182" s="64" t="str">
        <f ca="1">"【答案】"&amp;INDIRECT("Sheet1!AM"&amp;A180+1)</f>
        <v>【答案】D</v>
      </c>
      <c r="C182" s="64"/>
      <c r="D182" s="64"/>
      <c r="E182" s="64"/>
      <c r="F182" s="64"/>
      <c r="G182" s="64"/>
      <c r="H182" s="64"/>
      <c r="I182" s="64"/>
      <c r="J182" s="42"/>
    </row>
    <row r="183" spans="1:10" ht="14.25" customHeight="1" x14ac:dyDescent="0.2">
      <c r="A183" s="17"/>
      <c r="B183" s="65"/>
      <c r="C183" s="65"/>
      <c r="D183" s="65"/>
      <c r="E183" s="65"/>
      <c r="F183" s="65"/>
      <c r="G183" s="65"/>
      <c r="H183" s="65"/>
      <c r="I183" s="65"/>
      <c r="J183" s="25"/>
    </row>
    <row r="184" spans="1:10" ht="15" customHeight="1" thickBot="1" x14ac:dyDescent="0.25">
      <c r="A184" s="29"/>
      <c r="B184" s="66"/>
      <c r="C184" s="66"/>
      <c r="D184" s="66"/>
      <c r="E184" s="66"/>
      <c r="F184" s="66"/>
      <c r="G184" s="66"/>
      <c r="H184" s="66"/>
      <c r="I184" s="66"/>
      <c r="J184" s="30"/>
    </row>
    <row r="185" spans="1:10" s="45" customFormat="1" ht="14.25" customHeight="1" x14ac:dyDescent="0.2">
      <c r="A185" s="15" t="s">
        <v>1721</v>
      </c>
      <c r="B185" s="58" t="str">
        <f ca="1">INDIRECT("Sheet1!$C"&amp;A186+1)</f>
        <v>根据《中国共产党纪律处分条例》指出，是最根本的党内法规，是管党治党的总规矩</v>
      </c>
      <c r="C185" s="58"/>
      <c r="D185" s="58"/>
      <c r="E185" s="58"/>
      <c r="F185" s="58"/>
      <c r="G185" s="58"/>
      <c r="H185" s="58"/>
      <c r="I185" s="58"/>
      <c r="J185" s="43"/>
    </row>
    <row r="186" spans="1:10" s="45" customFormat="1" ht="21" customHeight="1" x14ac:dyDescent="0.15">
      <c r="A186" s="39">
        <f ca="1">COUNTIFS($A$1:$A185,"*题目*")</f>
        <v>31</v>
      </c>
      <c r="B186" s="59"/>
      <c r="C186" s="59"/>
      <c r="D186" s="59"/>
      <c r="E186" s="59"/>
      <c r="F186" s="59"/>
      <c r="G186" s="59"/>
      <c r="H186" s="59"/>
      <c r="I186" s="59"/>
      <c r="J186" s="44" t="str">
        <f ca="1">"("&amp;INDIRECT("Sheet1!$D"&amp;$A186+1)&amp;")"</f>
        <v>(单选题)</v>
      </c>
    </row>
    <row r="187" spans="1:10" ht="22.5" customHeight="1" x14ac:dyDescent="0.2">
      <c r="A187" s="19" t="str">
        <f ca="1">IF(OR($J186="(单选题)",$J186="(多选题)"),"A、","")</f>
        <v>A、</v>
      </c>
      <c r="B187" s="20" t="str">
        <f ca="1">SUBSTITUTE(INDIRECT("Sheet1!$E"&amp;A186+1),$A187,"")</f>
        <v>党章</v>
      </c>
      <c r="C187" s="19" t="str">
        <f ca="1">IF(OR($J186="(单选题)",$J186="(多选题)"),"B、","")</f>
        <v>B、</v>
      </c>
      <c r="D187" s="20" t="str">
        <f ca="1">SUBSTITUTE(INDIRECT("Sheet1!$F"&amp;A186+1),$C187,"")</f>
        <v>宪法</v>
      </c>
      <c r="E187" s="19" t="str">
        <f ca="1">IF(OR($J186="(单选题)",$J186="(多选题)"),"C、","")</f>
        <v>C、</v>
      </c>
      <c r="F187" s="20" t="str">
        <f ca="1">SUBSTITUTE(INDIRECT("Sheet1!$G"&amp;A186+1),$E187,"")</f>
        <v>纪律处分条例</v>
      </c>
      <c r="G187" s="19" t="str">
        <f ca="1">IF(OR($J186="(单选题)",$J186="(多选题)"),"D、","")</f>
        <v>D、</v>
      </c>
      <c r="H187" s="20" t="str">
        <f ca="1">SUBSTITUTE(INDIRECT("Sheet1!$H"&amp;A186+1),$G187,"")</f>
        <v>廉洁自律准则</v>
      </c>
      <c r="I187" s="19" t="str">
        <f ca="1">IF(OR($J186="(多选题)"),"E、","")</f>
        <v/>
      </c>
      <c r="J187" s="22" t="str">
        <f ca="1">SUBSTITUTE(INDIRECT("Sheet1!$I"&amp;A186+1),$I187,"")</f>
        <v/>
      </c>
    </row>
    <row r="188" spans="1:10" ht="14.25" customHeight="1" x14ac:dyDescent="0.2">
      <c r="A188" s="41"/>
      <c r="B188" s="64" t="str">
        <f ca="1">"【答案】"&amp;INDIRECT("Sheet1!AM"&amp;A186+1)</f>
        <v>【答案】A</v>
      </c>
      <c r="C188" s="64"/>
      <c r="D188" s="64"/>
      <c r="E188" s="64"/>
      <c r="F188" s="64"/>
      <c r="G188" s="64"/>
      <c r="H188" s="64"/>
      <c r="I188" s="64"/>
      <c r="J188" s="42"/>
    </row>
    <row r="189" spans="1:10" ht="14.25" customHeight="1" x14ac:dyDescent="0.2">
      <c r="A189" s="17"/>
      <c r="B189" s="65"/>
      <c r="C189" s="65"/>
      <c r="D189" s="65"/>
      <c r="E189" s="65"/>
      <c r="F189" s="65"/>
      <c r="G189" s="65"/>
      <c r="H189" s="65"/>
      <c r="I189" s="65"/>
      <c r="J189" s="25"/>
    </row>
    <row r="190" spans="1:10" ht="15" customHeight="1" thickBot="1" x14ac:dyDescent="0.25">
      <c r="A190" s="29"/>
      <c r="B190" s="66"/>
      <c r="C190" s="66"/>
      <c r="D190" s="66"/>
      <c r="E190" s="66"/>
      <c r="F190" s="66"/>
      <c r="G190" s="66"/>
      <c r="H190" s="66"/>
      <c r="I190" s="66"/>
      <c r="J190" s="30"/>
    </row>
    <row r="191" spans="1:10" s="45" customFormat="1" ht="14.25" customHeight="1" x14ac:dyDescent="0.2">
      <c r="A191" s="15" t="s">
        <v>1721</v>
      </c>
      <c r="B191" s="58" t="str">
        <f ca="1">INDIRECT("Sheet1!$C"&amp;A192+1)</f>
        <v>我们党执政后的最大危险是</v>
      </c>
      <c r="C191" s="58"/>
      <c r="D191" s="58"/>
      <c r="E191" s="58"/>
      <c r="F191" s="58"/>
      <c r="G191" s="58"/>
      <c r="H191" s="58"/>
      <c r="I191" s="58"/>
      <c r="J191" s="43"/>
    </row>
    <row r="192" spans="1:10" s="45" customFormat="1" ht="21" customHeight="1" x14ac:dyDescent="0.15">
      <c r="A192" s="39">
        <f ca="1">COUNTIFS($A$1:$A191,"*题目*")</f>
        <v>32</v>
      </c>
      <c r="B192" s="59"/>
      <c r="C192" s="59"/>
      <c r="D192" s="59"/>
      <c r="E192" s="59"/>
      <c r="F192" s="59"/>
      <c r="G192" s="59"/>
      <c r="H192" s="59"/>
      <c r="I192" s="59"/>
      <c r="J192" s="44" t="str">
        <f ca="1">"("&amp;INDIRECT("Sheet1!$D"&amp;$A192+1)&amp;")"</f>
        <v>(单选题)</v>
      </c>
    </row>
    <row r="193" spans="1:10" ht="22.5" customHeight="1" x14ac:dyDescent="0.2">
      <c r="A193" s="19" t="str">
        <f ca="1">IF(OR($J192="(单选题)",$J192="(多选题)"),"A、","")</f>
        <v>A、</v>
      </c>
      <c r="B193" s="20" t="str">
        <f ca="1">SUBSTITUTE(INDIRECT("Sheet1!$E"&amp;A192+1),$A193,"")</f>
        <v>脱离群众</v>
      </c>
      <c r="C193" s="19" t="str">
        <f ca="1">IF(OR($J192="(单选题)",$J192="(多选题)"),"B、","")</f>
        <v>B、</v>
      </c>
      <c r="D193" s="20" t="str">
        <f ca="1">SUBSTITUTE(INDIRECT("Sheet1!$F"&amp;A192+1),$C193,"")</f>
        <v>享乐主义</v>
      </c>
      <c r="E193" s="19" t="str">
        <f ca="1">IF(OR($J192="(单选题)",$J192="(多选题)"),"C、","")</f>
        <v>C、</v>
      </c>
      <c r="F193" s="20" t="str">
        <f ca="1">SUBSTITUTE(INDIRECT("Sheet1!$G"&amp;A192+1),$E193,"")</f>
        <v>权力腐败</v>
      </c>
      <c r="G193" s="19" t="str">
        <f ca="1">IF(OR($J192="(单选题)",$J192="(多选题)"),"D、","")</f>
        <v>D、</v>
      </c>
      <c r="H193" s="20" t="str">
        <f ca="1">SUBSTITUTE(INDIRECT("Sheet1!$H"&amp;A192+1),$G193,"")</f>
        <v>以权谋私</v>
      </c>
      <c r="I193" s="19" t="str">
        <f ca="1">IF(OR($J192="(多选题)"),"E、","")</f>
        <v/>
      </c>
      <c r="J193" s="22" t="str">
        <f ca="1">SUBSTITUTE(INDIRECT("Sheet1!$I"&amp;A192+1),$I193,"")</f>
        <v/>
      </c>
    </row>
    <row r="194" spans="1:10" ht="14.25" customHeight="1" x14ac:dyDescent="0.2">
      <c r="A194" s="41"/>
      <c r="B194" s="64" t="str">
        <f ca="1">"【答案】"&amp;INDIRECT("Sheet1!AM"&amp;A192+1)</f>
        <v>【答案】A</v>
      </c>
      <c r="C194" s="64"/>
      <c r="D194" s="64"/>
      <c r="E194" s="64"/>
      <c r="F194" s="64"/>
      <c r="G194" s="64"/>
      <c r="H194" s="64"/>
      <c r="I194" s="64"/>
      <c r="J194" s="42"/>
    </row>
    <row r="195" spans="1:10" ht="14.25" customHeight="1" x14ac:dyDescent="0.2">
      <c r="A195" s="17"/>
      <c r="B195" s="65"/>
      <c r="C195" s="65"/>
      <c r="D195" s="65"/>
      <c r="E195" s="65"/>
      <c r="F195" s="65"/>
      <c r="G195" s="65"/>
      <c r="H195" s="65"/>
      <c r="I195" s="65"/>
      <c r="J195" s="25"/>
    </row>
    <row r="196" spans="1:10" ht="15" customHeight="1" thickBot="1" x14ac:dyDescent="0.25">
      <c r="A196" s="29"/>
      <c r="B196" s="66"/>
      <c r="C196" s="66"/>
      <c r="D196" s="66"/>
      <c r="E196" s="66"/>
      <c r="F196" s="66"/>
      <c r="G196" s="66"/>
      <c r="H196" s="66"/>
      <c r="I196" s="66"/>
      <c r="J196" s="30"/>
    </row>
    <row r="197" spans="1:10" ht="14.25" customHeight="1" x14ac:dyDescent="0.2">
      <c r="A197" s="15" t="s">
        <v>1721</v>
      </c>
      <c r="B197" s="58" t="str">
        <f ca="1">INDIRECT("Sheet1!$C"&amp;A198+1)</f>
        <v>党员对党组织作出的处分决定不服，可以提出，有关党组织必须负责处理或者迅速转递，不得扣压</v>
      </c>
      <c r="C197" s="58"/>
      <c r="D197" s="58"/>
      <c r="E197" s="58"/>
      <c r="F197" s="58"/>
      <c r="G197" s="58"/>
      <c r="H197" s="58"/>
      <c r="I197" s="58"/>
      <c r="J197" s="43"/>
    </row>
    <row r="198" spans="1:10" x14ac:dyDescent="0.15">
      <c r="A198" s="39">
        <f ca="1">COUNTIFS($A$1:$A197,"*题目*")</f>
        <v>33</v>
      </c>
      <c r="B198" s="59"/>
      <c r="C198" s="59"/>
      <c r="D198" s="59"/>
      <c r="E198" s="59"/>
      <c r="F198" s="59"/>
      <c r="G198" s="59"/>
      <c r="H198" s="59"/>
      <c r="I198" s="59"/>
      <c r="J198" s="44" t="str">
        <f ca="1">"("&amp;INDIRECT("Sheet1!$D"&amp;$A198+1)&amp;")"</f>
        <v>(单选题)</v>
      </c>
    </row>
    <row r="199" spans="1:10" x14ac:dyDescent="0.2">
      <c r="A199" s="19" t="str">
        <f ca="1">IF(OR($J198="(单选题)",$J198="(多选题)"),"A、","")</f>
        <v>A、</v>
      </c>
      <c r="B199" s="20" t="str">
        <f ca="1">SUBSTITUTE(INDIRECT("Sheet1!$E"&amp;A198+1),$A199,"")</f>
        <v>申诉</v>
      </c>
      <c r="C199" s="19" t="str">
        <f ca="1">IF(OR($J198="(单选题)",$J198="(多选题)"),"B、","")</f>
        <v>B、</v>
      </c>
      <c r="D199" s="20" t="str">
        <f ca="1">SUBSTITUTE(INDIRECT("Sheet1!$F"&amp;A198+1),$C199,"")</f>
        <v>复议</v>
      </c>
      <c r="E199" s="19" t="str">
        <f ca="1">IF(OR($J198="(单选题)",$J198="(多选题)"),"C、","")</f>
        <v>C、</v>
      </c>
      <c r="F199" s="20" t="str">
        <f ca="1">SUBSTITUTE(INDIRECT("Sheet1!$G"&amp;A198+1),$E199,"")</f>
        <v>申辩</v>
      </c>
      <c r="G199" s="19" t="str">
        <f ca="1">IF(OR($J198="(单选题)",$J198="(多选题)"),"D、","")</f>
        <v>D、</v>
      </c>
      <c r="H199" s="20" t="str">
        <f ca="1">SUBSTITUTE(INDIRECT("Sheet1!$H"&amp;A198+1),$G199,"")</f>
        <v>诉讼</v>
      </c>
      <c r="I199" s="19" t="str">
        <f ca="1">IF(OR($J198="(多选题)"),"E、","")</f>
        <v/>
      </c>
      <c r="J199" s="22" t="str">
        <f ca="1">SUBSTITUTE(INDIRECT("Sheet1!$I"&amp;A198+1),$I199,"")</f>
        <v/>
      </c>
    </row>
    <row r="200" spans="1:10" ht="14.25" customHeight="1" x14ac:dyDescent="0.2">
      <c r="A200" s="41"/>
      <c r="B200" s="64" t="str">
        <f ca="1">"【答案】"&amp;INDIRECT("Sheet1!AM"&amp;A198+1)</f>
        <v>【答案】A</v>
      </c>
      <c r="C200" s="64"/>
      <c r="D200" s="64"/>
      <c r="E200" s="64"/>
      <c r="F200" s="64"/>
      <c r="G200" s="64"/>
      <c r="H200" s="64"/>
      <c r="I200" s="64"/>
      <c r="J200" s="42"/>
    </row>
    <row r="201" spans="1:10" ht="14.25" customHeight="1" x14ac:dyDescent="0.2">
      <c r="A201" s="17"/>
      <c r="B201" s="65"/>
      <c r="C201" s="65"/>
      <c r="D201" s="65"/>
      <c r="E201" s="65"/>
      <c r="F201" s="65"/>
      <c r="G201" s="65"/>
      <c r="H201" s="65"/>
      <c r="I201" s="65"/>
      <c r="J201" s="25"/>
    </row>
    <row r="202" spans="1:10" ht="15" customHeight="1" thickBot="1" x14ac:dyDescent="0.25">
      <c r="A202" s="29"/>
      <c r="B202" s="66"/>
      <c r="C202" s="66"/>
      <c r="D202" s="66"/>
      <c r="E202" s="66"/>
      <c r="F202" s="66"/>
      <c r="G202" s="66"/>
      <c r="H202" s="66"/>
      <c r="I202" s="66"/>
      <c r="J202" s="30"/>
    </row>
    <row r="203" spans="1:10" s="45" customFormat="1" ht="14.25" customHeight="1" x14ac:dyDescent="0.2">
      <c r="A203" s="15" t="s">
        <v>1721</v>
      </c>
      <c r="B203" s="58" t="str">
        <f ca="1">INDIRECT("Sheet1!$C"&amp;A204+1)</f>
        <v>党的群众路线是</v>
      </c>
      <c r="C203" s="58"/>
      <c r="D203" s="58"/>
      <c r="E203" s="58"/>
      <c r="F203" s="58"/>
      <c r="G203" s="58"/>
      <c r="H203" s="58"/>
      <c r="I203" s="58"/>
      <c r="J203" s="43"/>
    </row>
    <row r="204" spans="1:10" s="45" customFormat="1" ht="21" customHeight="1" x14ac:dyDescent="0.15">
      <c r="A204" s="39">
        <f ca="1">COUNTIFS($A$1:$A203,"*题目*")</f>
        <v>34</v>
      </c>
      <c r="B204" s="59"/>
      <c r="C204" s="59"/>
      <c r="D204" s="59"/>
      <c r="E204" s="59"/>
      <c r="F204" s="59"/>
      <c r="G204" s="59"/>
      <c r="H204" s="59"/>
      <c r="I204" s="59"/>
      <c r="J204" s="44" t="str">
        <f ca="1">"("&amp;INDIRECT("Sheet1!$D"&amp;$A204+1)&amp;")"</f>
        <v>(单选题)</v>
      </c>
    </row>
    <row r="205" spans="1:10" ht="22.5" customHeight="1" x14ac:dyDescent="0.2">
      <c r="A205" s="19" t="str">
        <f ca="1">IF(OR($J204="(单选题)",$J204="(多选题)"),"A、","")</f>
        <v>A、</v>
      </c>
      <c r="B205" s="20" t="str">
        <f ca="1">SUBSTITUTE(INDIRECT("Sheet1!$E"&amp;A204+1),$A205,"")</f>
        <v>尊重群众的意见,按群众的意愿办事</v>
      </c>
      <c r="C205" s="19" t="str">
        <f ca="1">IF(OR($J204="(单选题)",$J204="(多选题)"),"B、","")</f>
        <v>B、</v>
      </c>
      <c r="D205" s="20" t="str">
        <f ca="1">SUBSTITUTE(INDIRECT("Sheet1!$F"&amp;A204+1),$C205,"")</f>
        <v>一切为了群众,一切依靠群众,从群众中来,到群众中去,把党的正确主张变为群众的行动</v>
      </c>
      <c r="E205" s="19" t="str">
        <f ca="1">IF(OR($J204="(单选题)",$J204="(多选题)"),"C、","")</f>
        <v>C、</v>
      </c>
      <c r="F205" s="20" t="str">
        <f ca="1">SUBSTITUTE(INDIRECT("Sheet1!$G"&amp;A204+1),$E205,"")</f>
        <v>充分发扬民主</v>
      </c>
      <c r="G205" s="19" t="str">
        <f ca="1">IF(OR($J204="(单选题)",$J204="(多选题)"),"D、","")</f>
        <v>D、</v>
      </c>
      <c r="H205" s="20" t="str">
        <f ca="1">SUBSTITUTE(INDIRECT("Sheet1!$H"&amp;A204+1),$G205,"")</f>
        <v>让更多的群众参与政治中来</v>
      </c>
      <c r="I205" s="19" t="str">
        <f ca="1">IF(OR($J204="(多选题)"),"E、","")</f>
        <v/>
      </c>
      <c r="J205" s="22" t="str">
        <f ca="1">SUBSTITUTE(INDIRECT("Sheet1!$I"&amp;A204+1),$I205,"")</f>
        <v/>
      </c>
    </row>
    <row r="206" spans="1:10" ht="14.25" customHeight="1" x14ac:dyDescent="0.2">
      <c r="A206" s="41"/>
      <c r="B206" s="64" t="str">
        <f ca="1">"【答案】"&amp;INDIRECT("Sheet1!AM"&amp;A204+1)</f>
        <v>【答案】B</v>
      </c>
      <c r="C206" s="64"/>
      <c r="D206" s="64"/>
      <c r="E206" s="64"/>
      <c r="F206" s="64"/>
      <c r="G206" s="64"/>
      <c r="H206" s="64"/>
      <c r="I206" s="64"/>
      <c r="J206" s="42"/>
    </row>
    <row r="207" spans="1:10" ht="14.25" customHeight="1" x14ac:dyDescent="0.2">
      <c r="A207" s="17"/>
      <c r="B207" s="65"/>
      <c r="C207" s="65"/>
      <c r="D207" s="65"/>
      <c r="E207" s="65"/>
      <c r="F207" s="65"/>
      <c r="G207" s="65"/>
      <c r="H207" s="65"/>
      <c r="I207" s="65"/>
      <c r="J207" s="25"/>
    </row>
    <row r="208" spans="1:10" ht="15" customHeight="1" thickBot="1" x14ac:dyDescent="0.25">
      <c r="A208" s="29"/>
      <c r="B208" s="66"/>
      <c r="C208" s="66"/>
      <c r="D208" s="66"/>
      <c r="E208" s="66"/>
      <c r="F208" s="66"/>
      <c r="G208" s="66"/>
      <c r="H208" s="66"/>
      <c r="I208" s="66"/>
      <c r="J208" s="30"/>
    </row>
    <row r="209" spans="1:10" s="45" customFormat="1" ht="14.25" customHeight="1" x14ac:dyDescent="0.2">
      <c r="A209" s="15" t="s">
        <v>1721</v>
      </c>
      <c r="B209" s="58" t="str">
        <f ca="1">INDIRECT("Sheet1!$C"&amp;A210+1)</f>
        <v>党的上诞生了我们党历史上的第一部党章</v>
      </c>
      <c r="C209" s="58"/>
      <c r="D209" s="58"/>
      <c r="E209" s="58"/>
      <c r="F209" s="58"/>
      <c r="G209" s="58"/>
      <c r="H209" s="58"/>
      <c r="I209" s="58"/>
      <c r="J209" s="43"/>
    </row>
    <row r="210" spans="1:10" s="45" customFormat="1" ht="21" customHeight="1" x14ac:dyDescent="0.15">
      <c r="A210" s="39">
        <f ca="1">COUNTIFS($A$1:$A209,"*题目*")</f>
        <v>35</v>
      </c>
      <c r="B210" s="59"/>
      <c r="C210" s="59"/>
      <c r="D210" s="59"/>
      <c r="E210" s="59"/>
      <c r="F210" s="59"/>
      <c r="G210" s="59"/>
      <c r="H210" s="59"/>
      <c r="I210" s="59"/>
      <c r="J210" s="44" t="str">
        <f ca="1">"("&amp;INDIRECT("Sheet1!$D"&amp;$A210+1)&amp;")"</f>
        <v>(单选题)</v>
      </c>
    </row>
    <row r="211" spans="1:10" ht="22.5" customHeight="1" x14ac:dyDescent="0.2">
      <c r="A211" s="19" t="str">
        <f ca="1">IF(OR($J210="(单选题)",$J210="(多选题)"),"A、","")</f>
        <v>A、</v>
      </c>
      <c r="B211" s="20" t="str">
        <f ca="1">SUBSTITUTE(INDIRECT("Sheet1!$E"&amp;A210+1),$A211,"")</f>
        <v>中共二大</v>
      </c>
      <c r="C211" s="19" t="str">
        <f ca="1">IF(OR($J210="(单选题)",$J210="(多选题)"),"B、","")</f>
        <v>B、</v>
      </c>
      <c r="D211" s="20" t="str">
        <f ca="1">SUBSTITUTE(INDIRECT("Sheet1!$F"&amp;A210+1),$C211,"")</f>
        <v>瓦窑堡会议</v>
      </c>
      <c r="E211" s="19" t="str">
        <f ca="1">IF(OR($J210="(单选题)",$J210="(多选题)"),"C、","")</f>
        <v>C、</v>
      </c>
      <c r="F211" s="20" t="str">
        <f ca="1">SUBSTITUTE(INDIRECT("Sheet1!$G"&amp;A210+1),$E211,"")</f>
        <v>中共三大</v>
      </c>
      <c r="G211" s="19" t="str">
        <f ca="1">IF(OR($J210="(单选题)",$J210="(多选题)"),"D、","")</f>
        <v>D、</v>
      </c>
      <c r="H211" s="20" t="str">
        <f ca="1">SUBSTITUTE(INDIRECT("Sheet1!$H"&amp;A210+1),$G211,"")</f>
        <v>中共一大</v>
      </c>
      <c r="I211" s="19" t="str">
        <f ca="1">IF(OR($J210="(多选题)"),"E、","")</f>
        <v/>
      </c>
      <c r="J211" s="22" t="str">
        <f ca="1">SUBSTITUTE(INDIRECT("Sheet1!$I"&amp;A210+1),$I211,"")</f>
        <v/>
      </c>
    </row>
    <row r="212" spans="1:10" ht="14.25" customHeight="1" x14ac:dyDescent="0.2">
      <c r="A212" s="41"/>
      <c r="B212" s="64" t="str">
        <f ca="1">"【答案】"&amp;INDIRECT("Sheet1!AM"&amp;A210+1)</f>
        <v>【答案】A</v>
      </c>
      <c r="C212" s="64"/>
      <c r="D212" s="64"/>
      <c r="E212" s="64"/>
      <c r="F212" s="64"/>
      <c r="G212" s="64"/>
      <c r="H212" s="64"/>
      <c r="I212" s="64"/>
      <c r="J212" s="42"/>
    </row>
    <row r="213" spans="1:10" ht="14.25" customHeight="1" x14ac:dyDescent="0.2">
      <c r="A213" s="17"/>
      <c r="B213" s="65"/>
      <c r="C213" s="65"/>
      <c r="D213" s="65"/>
      <c r="E213" s="65"/>
      <c r="F213" s="65"/>
      <c r="G213" s="65"/>
      <c r="H213" s="65"/>
      <c r="I213" s="65"/>
      <c r="J213" s="25"/>
    </row>
    <row r="214" spans="1:10" ht="15" customHeight="1" thickBot="1" x14ac:dyDescent="0.25">
      <c r="A214" s="29"/>
      <c r="B214" s="66"/>
      <c r="C214" s="66"/>
      <c r="D214" s="66"/>
      <c r="E214" s="66"/>
      <c r="F214" s="66"/>
      <c r="G214" s="66"/>
      <c r="H214" s="66"/>
      <c r="I214" s="66"/>
      <c r="J214" s="30"/>
    </row>
    <row r="215" spans="1:10" s="45" customFormat="1" ht="14.25" customHeight="1" x14ac:dyDescent="0.2">
      <c r="A215" s="15" t="s">
        <v>1721</v>
      </c>
      <c r="B215" s="58" t="str">
        <f ca="1">INDIRECT("Sheet1!$C"&amp;A216+1)</f>
        <v>我国的兴国之魂</v>
      </c>
      <c r="C215" s="58"/>
      <c r="D215" s="58"/>
      <c r="E215" s="58"/>
      <c r="F215" s="58"/>
      <c r="G215" s="58"/>
      <c r="H215" s="58"/>
      <c r="I215" s="58"/>
      <c r="J215" s="43"/>
    </row>
    <row r="216" spans="1:10" s="45" customFormat="1" ht="21" customHeight="1" x14ac:dyDescent="0.15">
      <c r="A216" s="39">
        <f ca="1">COUNTIFS($A$1:$A215,"*题目*")</f>
        <v>36</v>
      </c>
      <c r="B216" s="59"/>
      <c r="C216" s="59"/>
      <c r="D216" s="59"/>
      <c r="E216" s="59"/>
      <c r="F216" s="59"/>
      <c r="G216" s="59"/>
      <c r="H216" s="59"/>
      <c r="I216" s="59"/>
      <c r="J216" s="44" t="str">
        <f ca="1">"("&amp;INDIRECT("Sheet1!$D"&amp;$A216+1)&amp;")"</f>
        <v>(单选题)</v>
      </c>
    </row>
    <row r="217" spans="1:10" ht="22.5" customHeight="1" x14ac:dyDescent="0.2">
      <c r="A217" s="19" t="str">
        <f ca="1">IF(OR($J216="(单选题)",$J216="(多选题)"),"A、","")</f>
        <v>A、</v>
      </c>
      <c r="B217" s="20" t="str">
        <f ca="1">SUBSTITUTE(INDIRECT("Sheet1!$E"&amp;A216+1),$A217,"")</f>
        <v>马克思列宁主义</v>
      </c>
      <c r="C217" s="19" t="str">
        <f ca="1">IF(OR($J216="(单选题)",$J216="(多选题)"),"B、","")</f>
        <v>B、</v>
      </c>
      <c r="D217" s="20" t="str">
        <f ca="1">SUBSTITUTE(INDIRECT("Sheet1!$F"&amp;A216+1),$C217,"")</f>
        <v>邓小平理论</v>
      </c>
      <c r="E217" s="19" t="str">
        <f ca="1">IF(OR($J216="(单选题)",$J216="(多选题)"),"C、","")</f>
        <v>C、</v>
      </c>
      <c r="F217" s="20" t="str">
        <f ca="1">SUBSTITUTE(INDIRECT("Sheet1!$G"&amp;A216+1),$E217,"")</f>
        <v>毛泽东思想</v>
      </c>
      <c r="G217" s="19" t="str">
        <f ca="1">IF(OR($J216="(单选题)",$J216="(多选题)"),"D、","")</f>
        <v>D、</v>
      </c>
      <c r="H217" s="20" t="str">
        <f ca="1">SUBSTITUTE(INDIRECT("Sheet1!$H"&amp;A216+1),$G217,"")</f>
        <v>社会主义核心价值体系</v>
      </c>
      <c r="I217" s="19" t="str">
        <f ca="1">IF(OR($J216="(多选题)"),"E、","")</f>
        <v/>
      </c>
      <c r="J217" s="22" t="str">
        <f ca="1">SUBSTITUTE(INDIRECT("Sheet1!$I"&amp;A216+1),$I217,"")</f>
        <v/>
      </c>
    </row>
    <row r="218" spans="1:10" ht="14.25" customHeight="1" x14ac:dyDescent="0.2">
      <c r="A218" s="41"/>
      <c r="B218" s="64" t="str">
        <f ca="1">"【答案】"&amp;INDIRECT("Sheet1!AM"&amp;A216+1)</f>
        <v>【答案】D</v>
      </c>
      <c r="C218" s="64"/>
      <c r="D218" s="64"/>
      <c r="E218" s="64"/>
      <c r="F218" s="64"/>
      <c r="G218" s="64"/>
      <c r="H218" s="64"/>
      <c r="I218" s="64"/>
      <c r="J218" s="42"/>
    </row>
    <row r="219" spans="1:10" ht="14.25" customHeight="1" x14ac:dyDescent="0.2">
      <c r="A219" s="17"/>
      <c r="B219" s="65"/>
      <c r="C219" s="65"/>
      <c r="D219" s="65"/>
      <c r="E219" s="65"/>
      <c r="F219" s="65"/>
      <c r="G219" s="65"/>
      <c r="H219" s="65"/>
      <c r="I219" s="65"/>
      <c r="J219" s="25"/>
    </row>
    <row r="220" spans="1:10" ht="15" customHeight="1" thickBot="1" x14ac:dyDescent="0.25">
      <c r="A220" s="29"/>
      <c r="B220" s="66"/>
      <c r="C220" s="66"/>
      <c r="D220" s="66"/>
      <c r="E220" s="66"/>
      <c r="F220" s="66"/>
      <c r="G220" s="66"/>
      <c r="H220" s="66"/>
      <c r="I220" s="66"/>
      <c r="J220" s="30"/>
    </row>
    <row r="221" spans="1:10" s="45" customFormat="1" ht="14.25" customHeight="1" x14ac:dyDescent="0.2">
      <c r="A221" s="15" t="s">
        <v>1721</v>
      </c>
      <c r="B221" s="58" t="str">
        <f ca="1">INDIRECT("Sheet1!$C"&amp;A222+1)</f>
        <v>党员除了享有表决权、选举权和被选举权以外，还有权要求或撤换不称职的干部</v>
      </c>
      <c r="C221" s="58"/>
      <c r="D221" s="58"/>
      <c r="E221" s="58"/>
      <c r="F221" s="58"/>
      <c r="G221" s="58"/>
      <c r="H221" s="58"/>
      <c r="I221" s="58"/>
      <c r="J221" s="43"/>
    </row>
    <row r="222" spans="1:10" s="45" customFormat="1" ht="21" customHeight="1" x14ac:dyDescent="0.15">
      <c r="A222" s="39">
        <f ca="1">COUNTIFS($A$1:$A221,"*题目*")</f>
        <v>37</v>
      </c>
      <c r="B222" s="59"/>
      <c r="C222" s="59"/>
      <c r="D222" s="59"/>
      <c r="E222" s="59"/>
      <c r="F222" s="59"/>
      <c r="G222" s="59"/>
      <c r="H222" s="59"/>
      <c r="I222" s="59"/>
      <c r="J222" s="44" t="str">
        <f ca="1">"("&amp;INDIRECT("Sheet1!$D"&amp;$A222+1)&amp;")"</f>
        <v>(单选题)</v>
      </c>
    </row>
    <row r="223" spans="1:10" ht="22.5" customHeight="1" x14ac:dyDescent="0.2">
      <c r="A223" s="19" t="str">
        <f ca="1">IF(OR($J222="(单选题)",$J222="(多选题)"),"A、","")</f>
        <v>A、</v>
      </c>
      <c r="B223" s="20" t="str">
        <f ca="1">SUBSTITUTE(INDIRECT("Sheet1!$E"&amp;A222+1),$A223,"")</f>
        <v>辞退</v>
      </c>
      <c r="C223" s="19" t="str">
        <f ca="1">IF(OR($J222="(单选题)",$J222="(多选题)"),"B、","")</f>
        <v>B、</v>
      </c>
      <c r="D223" s="20" t="str">
        <f ca="1">SUBSTITUTE(INDIRECT("Sheet1!$F"&amp;A222+1),$C223,"")</f>
        <v>罢免</v>
      </c>
      <c r="E223" s="19" t="str">
        <f ca="1">IF(OR($J222="(单选题)",$J222="(多选题)"),"C、","")</f>
        <v>C、</v>
      </c>
      <c r="F223" s="20" t="str">
        <f ca="1">SUBSTITUTE(INDIRECT("Sheet1!$G"&amp;A222+1),$E223,"")</f>
        <v>开除</v>
      </c>
      <c r="G223" s="19" t="str">
        <f ca="1">IF(OR($J222="(单选题)",$J222="(多选题)"),"D、","")</f>
        <v>D、</v>
      </c>
      <c r="H223" s="20" t="str">
        <f ca="1">SUBSTITUTE(INDIRECT("Sheet1!$H"&amp;A222+1),$G223,"")</f>
        <v>处分</v>
      </c>
      <c r="I223" s="19" t="str">
        <f ca="1">IF(OR($J222="(多选题)"),"E、","")</f>
        <v/>
      </c>
      <c r="J223" s="22" t="str">
        <f ca="1">SUBSTITUTE(INDIRECT("Sheet1!$I"&amp;A222+1),$I223,"")</f>
        <v/>
      </c>
    </row>
    <row r="224" spans="1:10" ht="14.25" customHeight="1" x14ac:dyDescent="0.2">
      <c r="A224" s="41"/>
      <c r="B224" s="64" t="str">
        <f ca="1">"【答案】"&amp;INDIRECT("Sheet1!AM"&amp;A222+1)</f>
        <v>【答案】B</v>
      </c>
      <c r="C224" s="64"/>
      <c r="D224" s="64"/>
      <c r="E224" s="64"/>
      <c r="F224" s="64"/>
      <c r="G224" s="64"/>
      <c r="H224" s="64"/>
      <c r="I224" s="64"/>
      <c r="J224" s="42"/>
    </row>
    <row r="225" spans="1:10" ht="14.25" customHeight="1" x14ac:dyDescent="0.2">
      <c r="A225" s="17"/>
      <c r="B225" s="65"/>
      <c r="C225" s="65"/>
      <c r="D225" s="65"/>
      <c r="E225" s="65"/>
      <c r="F225" s="65"/>
      <c r="G225" s="65"/>
      <c r="H225" s="65"/>
      <c r="I225" s="65"/>
      <c r="J225" s="25"/>
    </row>
    <row r="226" spans="1:10" ht="15" customHeight="1" thickBot="1" x14ac:dyDescent="0.25">
      <c r="A226" s="29"/>
      <c r="B226" s="66"/>
      <c r="C226" s="66"/>
      <c r="D226" s="66"/>
      <c r="E226" s="66"/>
      <c r="F226" s="66"/>
      <c r="G226" s="66"/>
      <c r="H226" s="66"/>
      <c r="I226" s="66"/>
      <c r="J226" s="30"/>
    </row>
    <row r="227" spans="1:10" s="45" customFormat="1" ht="14.25" customHeight="1" x14ac:dyDescent="0.2">
      <c r="A227" s="15" t="s">
        <v>1721</v>
      </c>
      <c r="B227" s="58" t="str">
        <f ca="1">INDIRECT("Sheet1!$C"&amp;A228+1)</f>
        <v>党的根本组织原则是。</v>
      </c>
      <c r="C227" s="58"/>
      <c r="D227" s="58"/>
      <c r="E227" s="58"/>
      <c r="F227" s="58"/>
      <c r="G227" s="58"/>
      <c r="H227" s="58"/>
      <c r="I227" s="58"/>
      <c r="J227" s="43"/>
    </row>
    <row r="228" spans="1:10" s="45" customFormat="1" ht="21" customHeight="1" x14ac:dyDescent="0.15">
      <c r="A228" s="39">
        <f ca="1">COUNTIFS($A$1:$A227,"*题目*")</f>
        <v>38</v>
      </c>
      <c r="B228" s="59"/>
      <c r="C228" s="59"/>
      <c r="D228" s="59"/>
      <c r="E228" s="59"/>
      <c r="F228" s="59"/>
      <c r="G228" s="59"/>
      <c r="H228" s="59"/>
      <c r="I228" s="59"/>
      <c r="J228" s="44" t="str">
        <f ca="1">"("&amp;INDIRECT("Sheet1!$D"&amp;$A228+1)&amp;")"</f>
        <v>(单选题)</v>
      </c>
    </row>
    <row r="229" spans="1:10" ht="22.5" customHeight="1" x14ac:dyDescent="0.2">
      <c r="A229" s="19" t="str">
        <f ca="1">IF(OR($J228="(单选题)",$J228="(多选题)"),"A、","")</f>
        <v>A、</v>
      </c>
      <c r="B229" s="20" t="str">
        <f ca="1">SUBSTITUTE(INDIRECT("Sheet1!$E"&amp;A228+1),$A229,"")</f>
        <v>个人服从组织原则</v>
      </c>
      <c r="C229" s="19" t="str">
        <f ca="1">IF(OR($J228="(单选题)",$J228="(多选题)"),"B、","")</f>
        <v>B、</v>
      </c>
      <c r="D229" s="20" t="str">
        <f ca="1">SUBSTITUTE(INDIRECT("Sheet1!$F"&amp;A228+1),$C229,"")</f>
        <v>民主集中制原则</v>
      </c>
      <c r="E229" s="19" t="str">
        <f ca="1">IF(OR($J228="(单选题)",$J228="(多选题)"),"C、","")</f>
        <v>C、</v>
      </c>
      <c r="F229" s="20" t="str">
        <f ca="1">SUBSTITUTE(INDIRECT("Sheet1!$G"&amp;A228+1),$E229,"")</f>
        <v>多数服从少数原则</v>
      </c>
      <c r="G229" s="19" t="str">
        <f ca="1">IF(OR($J228="(单选题)",$J228="(多选题)"),"D、","")</f>
        <v>D、</v>
      </c>
      <c r="H229" s="20" t="str">
        <f ca="1">SUBSTITUTE(INDIRECT("Sheet1!$H"&amp;A228+1),$G229,"")</f>
        <v>少数服从多数原则</v>
      </c>
      <c r="I229" s="19" t="str">
        <f ca="1">IF(OR($J228="(多选题)"),"E、","")</f>
        <v/>
      </c>
      <c r="J229" s="22" t="str">
        <f ca="1">SUBSTITUTE(INDIRECT("Sheet1!$I"&amp;A228+1),$I229,"")</f>
        <v/>
      </c>
    </row>
    <row r="230" spans="1:10" ht="14.25" customHeight="1" x14ac:dyDescent="0.2">
      <c r="A230" s="41"/>
      <c r="B230" s="64" t="str">
        <f ca="1">"【答案】"&amp;INDIRECT("Sheet1!AM"&amp;A228+1)</f>
        <v>【答案】B</v>
      </c>
      <c r="C230" s="64"/>
      <c r="D230" s="64"/>
      <c r="E230" s="64"/>
      <c r="F230" s="64"/>
      <c r="G230" s="64"/>
      <c r="H230" s="64"/>
      <c r="I230" s="64"/>
      <c r="J230" s="42"/>
    </row>
    <row r="231" spans="1:10" ht="14.25" customHeight="1" x14ac:dyDescent="0.2">
      <c r="A231" s="17"/>
      <c r="B231" s="65"/>
      <c r="C231" s="65"/>
      <c r="D231" s="65"/>
      <c r="E231" s="65"/>
      <c r="F231" s="65"/>
      <c r="G231" s="65"/>
      <c r="H231" s="65"/>
      <c r="I231" s="65"/>
      <c r="J231" s="25"/>
    </row>
    <row r="232" spans="1:10" ht="15" customHeight="1" thickBot="1" x14ac:dyDescent="0.25">
      <c r="A232" s="29"/>
      <c r="B232" s="66"/>
      <c r="C232" s="66"/>
      <c r="D232" s="66"/>
      <c r="E232" s="66"/>
      <c r="F232" s="66"/>
      <c r="G232" s="66"/>
      <c r="H232" s="66"/>
      <c r="I232" s="66"/>
      <c r="J232" s="30"/>
    </row>
    <row r="233" spans="1:10" s="45" customFormat="1" ht="14.25" customHeight="1" x14ac:dyDescent="0.2">
      <c r="A233" s="15" t="s">
        <v>1721</v>
      </c>
      <c r="B233" s="58" t="str">
        <f ca="1">INDIRECT("Sheet1!$C"&amp;A234+1)</f>
        <v>党的集中制的实质和特点是)。</v>
      </c>
      <c r="C233" s="58"/>
      <c r="D233" s="58"/>
      <c r="E233" s="58"/>
      <c r="F233" s="58"/>
      <c r="G233" s="58"/>
      <c r="H233" s="58"/>
      <c r="I233" s="58"/>
      <c r="J233" s="43"/>
    </row>
    <row r="234" spans="1:10" s="45" customFormat="1" ht="21" customHeight="1" x14ac:dyDescent="0.15">
      <c r="A234" s="39">
        <f ca="1">COUNTIFS($A$1:$A233,"*题目*")</f>
        <v>39</v>
      </c>
      <c r="B234" s="59"/>
      <c r="C234" s="59"/>
      <c r="D234" s="59"/>
      <c r="E234" s="59"/>
      <c r="F234" s="59"/>
      <c r="G234" s="59"/>
      <c r="H234" s="59"/>
      <c r="I234" s="59"/>
      <c r="J234" s="44" t="str">
        <f ca="1">"("&amp;INDIRECT("Sheet1!$D"&amp;$A234+1)&amp;")"</f>
        <v>(单选题)</v>
      </c>
    </row>
    <row r="235" spans="1:10" ht="22.5" customHeight="1" x14ac:dyDescent="0.2">
      <c r="A235" s="19" t="str">
        <f ca="1">IF(OR($J234="(单选题)",$J234="(多选题)"),"A、","")</f>
        <v>A、</v>
      </c>
      <c r="B235" s="20" t="str">
        <f ca="1">SUBSTITUTE(INDIRECT("Sheet1!$E"&amp;A234+1),$A235,"")</f>
        <v>要有统一的章程</v>
      </c>
      <c r="C235" s="19" t="str">
        <f ca="1">IF(OR($J234="(单选题)",$J234="(多选题)"),"B、","")</f>
        <v>B、</v>
      </c>
      <c r="D235" s="20" t="str">
        <f ca="1">SUBSTITUTE(INDIRECT("Sheet1!$F"&amp;A234+1),$C235,"")</f>
        <v>要有统一的纪律</v>
      </c>
      <c r="E235" s="19" t="str">
        <f ca="1">IF(OR($J234="(单选题)",$J234="(多选题)"),"C、","")</f>
        <v>C、</v>
      </c>
      <c r="F235" s="20" t="str">
        <f ca="1">SUBSTITUTE(INDIRECT("Sheet1!$G"&amp;A234+1),$E235,"")</f>
        <v>要有一个有权威的中央</v>
      </c>
      <c r="G235" s="19" t="str">
        <f ca="1">IF(OR($J234="(单选题)",$J234="(多选题)"),"D、","")</f>
        <v>D、</v>
      </c>
      <c r="H235" s="20" t="str">
        <f ca="1">SUBSTITUTE(INDIRECT("Sheet1!$H"&amp;A234+1),$G235,"")</f>
        <v>要有统一的组织</v>
      </c>
      <c r="I235" s="19" t="str">
        <f ca="1">IF(OR($J234="(多选题)"),"E、","")</f>
        <v/>
      </c>
      <c r="J235" s="22" t="str">
        <f ca="1">SUBSTITUTE(INDIRECT("Sheet1!$I"&amp;A234+1),$I235,"")</f>
        <v/>
      </c>
    </row>
    <row r="236" spans="1:10" ht="14.25" customHeight="1" x14ac:dyDescent="0.2">
      <c r="A236" s="41"/>
      <c r="B236" s="64" t="str">
        <f ca="1">"【答案】"&amp;INDIRECT("Sheet1!AM"&amp;A234+1)</f>
        <v>【答案】C</v>
      </c>
      <c r="C236" s="64"/>
      <c r="D236" s="64"/>
      <c r="E236" s="64"/>
      <c r="F236" s="64"/>
      <c r="G236" s="64"/>
      <c r="H236" s="64"/>
      <c r="I236" s="64"/>
      <c r="J236" s="42"/>
    </row>
    <row r="237" spans="1:10" ht="14.25" customHeight="1" x14ac:dyDescent="0.2">
      <c r="A237" s="17"/>
      <c r="B237" s="65"/>
      <c r="C237" s="65"/>
      <c r="D237" s="65"/>
      <c r="E237" s="65"/>
      <c r="F237" s="65"/>
      <c r="G237" s="65"/>
      <c r="H237" s="65"/>
      <c r="I237" s="65"/>
      <c r="J237" s="25"/>
    </row>
    <row r="238" spans="1:10" ht="15" customHeight="1" thickBot="1" x14ac:dyDescent="0.25">
      <c r="A238" s="29"/>
      <c r="B238" s="66"/>
      <c r="C238" s="66"/>
      <c r="D238" s="66"/>
      <c r="E238" s="66"/>
      <c r="F238" s="66"/>
      <c r="G238" s="66"/>
      <c r="H238" s="66"/>
      <c r="I238" s="66"/>
      <c r="J238" s="30"/>
    </row>
    <row r="239" spans="1:10" s="45" customFormat="1" ht="14.25" customHeight="1" x14ac:dyDescent="0.2">
      <c r="A239" s="15" t="s">
        <v>1721</v>
      </c>
      <c r="B239" s="58" t="str">
        <f ca="1">INDIRECT("Sheet1!$C"&amp;A240+1)</f>
        <v>党章总纲指出：是我们党执政兴国的第一要务</v>
      </c>
      <c r="C239" s="58"/>
      <c r="D239" s="58"/>
      <c r="E239" s="58"/>
      <c r="F239" s="58"/>
      <c r="G239" s="58"/>
      <c r="H239" s="58"/>
      <c r="I239" s="58"/>
      <c r="J239" s="43"/>
    </row>
    <row r="240" spans="1:10" s="45" customFormat="1" ht="21" customHeight="1" x14ac:dyDescent="0.15">
      <c r="A240" s="39">
        <f ca="1">COUNTIFS($A$1:$A239,"*题目*")</f>
        <v>40</v>
      </c>
      <c r="B240" s="59"/>
      <c r="C240" s="59"/>
      <c r="D240" s="59"/>
      <c r="E240" s="59"/>
      <c r="F240" s="59"/>
      <c r="G240" s="59"/>
      <c r="H240" s="59"/>
      <c r="I240" s="59"/>
      <c r="J240" s="44" t="str">
        <f ca="1">"("&amp;INDIRECT("Sheet1!$D"&amp;$A240+1)&amp;")"</f>
        <v>(单选题)</v>
      </c>
    </row>
    <row r="241" spans="1:10" ht="22.5" customHeight="1" x14ac:dyDescent="0.2">
      <c r="A241" s="19" t="str">
        <f ca="1">IF(OR($J240="(单选题)",$J240="(多选题)"),"A、","")</f>
        <v>A、</v>
      </c>
      <c r="B241" s="20" t="str">
        <f ca="1">SUBSTITUTE(INDIRECT("Sheet1!$E"&amp;A240+1),$A241,"")</f>
        <v>发展</v>
      </c>
      <c r="C241" s="19" t="str">
        <f ca="1">IF(OR($J240="(单选题)",$J240="(多选题)"),"B、","")</f>
        <v>B、</v>
      </c>
      <c r="D241" s="20" t="str">
        <f ca="1">SUBSTITUTE(INDIRECT("Sheet1!$F"&amp;A240+1),$C241,"")</f>
        <v>开放</v>
      </c>
      <c r="E241" s="19" t="str">
        <f ca="1">IF(OR($J240="(单选题)",$J240="(多选题)"),"C、","")</f>
        <v>C、</v>
      </c>
      <c r="F241" s="20" t="str">
        <f ca="1">SUBSTITUTE(INDIRECT("Sheet1!$G"&amp;A240+1),$E241,"")</f>
        <v>改革</v>
      </c>
      <c r="G241" s="19" t="str">
        <f ca="1">IF(OR($J240="(单选题)",$J240="(多选题)"),"D、","")</f>
        <v>D、</v>
      </c>
      <c r="H241" s="20" t="str">
        <f ca="1">SUBSTITUTE(INDIRECT("Sheet1!$H"&amp;A240+1),$G241,"")</f>
        <v>创新</v>
      </c>
      <c r="I241" s="19" t="str">
        <f ca="1">IF(OR($J240="(多选题)"),"E、","")</f>
        <v/>
      </c>
      <c r="J241" s="22" t="str">
        <f ca="1">SUBSTITUTE(INDIRECT("Sheet1!$I"&amp;A240+1),$I241,"")</f>
        <v/>
      </c>
    </row>
    <row r="242" spans="1:10" ht="14.25" customHeight="1" x14ac:dyDescent="0.2">
      <c r="A242" s="41"/>
      <c r="B242" s="64" t="str">
        <f ca="1">"【答案】"&amp;INDIRECT("Sheet1!AM"&amp;A240+1)</f>
        <v>【答案】A</v>
      </c>
      <c r="C242" s="64"/>
      <c r="D242" s="64"/>
      <c r="E242" s="64"/>
      <c r="F242" s="64"/>
      <c r="G242" s="64"/>
      <c r="H242" s="64"/>
      <c r="I242" s="64"/>
      <c r="J242" s="42"/>
    </row>
    <row r="243" spans="1:10" ht="14.25" customHeight="1" x14ac:dyDescent="0.2">
      <c r="A243" s="17"/>
      <c r="B243" s="65"/>
      <c r="C243" s="65"/>
      <c r="D243" s="65"/>
      <c r="E243" s="65"/>
      <c r="F243" s="65"/>
      <c r="G243" s="65"/>
      <c r="H243" s="65"/>
      <c r="I243" s="65"/>
      <c r="J243" s="25"/>
    </row>
    <row r="244" spans="1:10" ht="15" customHeight="1" thickBot="1" x14ac:dyDescent="0.25">
      <c r="A244" s="29"/>
      <c r="B244" s="66"/>
      <c r="C244" s="66"/>
      <c r="D244" s="66"/>
      <c r="E244" s="66"/>
      <c r="F244" s="66"/>
      <c r="G244" s="66"/>
      <c r="H244" s="66"/>
      <c r="I244" s="66"/>
      <c r="J244" s="30"/>
    </row>
    <row r="245" spans="1:10" s="45" customFormat="1" ht="14.25" customHeight="1" x14ac:dyDescent="0.2">
      <c r="A245" s="15" t="s">
        <v>1721</v>
      </c>
      <c r="B245" s="58" t="str">
        <f ca="1">INDIRECT("Sheet1!$C"&amp;A246+1)</f>
        <v>下列哪几项行为应当给予党纪处分的</v>
      </c>
      <c r="C245" s="58"/>
      <c r="D245" s="58"/>
      <c r="E245" s="58"/>
      <c r="F245" s="58"/>
      <c r="G245" s="58"/>
      <c r="H245" s="58"/>
      <c r="I245" s="58"/>
      <c r="J245" s="43"/>
    </row>
    <row r="246" spans="1:10" s="45" customFormat="1" ht="21" customHeight="1" x14ac:dyDescent="0.15">
      <c r="A246" s="39">
        <f ca="1">COUNTIFS($A$1:$A245,"*题目*")</f>
        <v>41</v>
      </c>
      <c r="B246" s="59"/>
      <c r="C246" s="59"/>
      <c r="D246" s="59"/>
      <c r="E246" s="59"/>
      <c r="F246" s="59"/>
      <c r="G246" s="59"/>
      <c r="H246" s="59"/>
      <c r="I246" s="59"/>
      <c r="J246" s="44" t="str">
        <f ca="1">"("&amp;INDIRECT("Sheet1!$D"&amp;$A246+1)&amp;")"</f>
        <v>(多选题)</v>
      </c>
    </row>
    <row r="247" spans="1:10" ht="22.5" customHeight="1" x14ac:dyDescent="0.2">
      <c r="A247" s="19" t="str">
        <f ca="1">IF(OR($J246="(单选题)",$J246="(多选题)"),"A、","")</f>
        <v>A、</v>
      </c>
      <c r="B247" s="20" t="str">
        <f ca="1">SUBSTITUTE(INDIRECT("Sheet1!$E"&amp;A246+1),$A247,"")</f>
        <v>不如实填报个人档案资料的</v>
      </c>
      <c r="C247" s="19" t="str">
        <f ca="1">IF(OR($J246="(单选题)",$J246="(多选题)"),"B、","")</f>
        <v>B、</v>
      </c>
      <c r="D247" s="20" t="str">
        <f ca="1">SUBSTITUTE(INDIRECT("Sheet1!$F"&amp;A246+1),$C247,"")</f>
        <v>隐瞒入党前严重错误的</v>
      </c>
      <c r="E247" s="19" t="str">
        <f ca="1">IF(OR($J246="(单选题)",$J246="(多选题)"),"C、","")</f>
        <v>C、</v>
      </c>
      <c r="F247" s="20" t="str">
        <f ca="1">SUBSTITUTE(INDIRECT("Sheet1!$G"&amp;A246+1),$E247,"")</f>
        <v>在组织进行谈话、函询时,不如实向组织说明问题的</v>
      </c>
      <c r="G247" s="19" t="str">
        <f ca="1">IF(OR($J246="(单选题)",$J246="(多选题)"),"D、","")</f>
        <v>D、</v>
      </c>
      <c r="H247" s="20" t="str">
        <f ca="1">SUBSTITUTE(INDIRECT("Sheet1!$H"&amp;A246+1),$G247,"")</f>
        <v>违反个人有关事项报告规定,不报告、不如实报告的</v>
      </c>
      <c r="I247" s="19" t="str">
        <f ca="1">IF(OR($J246="(多选题)"),"E、","")</f>
        <v>E、</v>
      </c>
      <c r="J247" s="22" t="str">
        <f ca="1">SUBSTITUTE(INDIRECT("Sheet1!$I"&amp;A246+1),$I247,"")</f>
        <v>参考</v>
      </c>
    </row>
    <row r="248" spans="1:10" ht="14.25" customHeight="1" x14ac:dyDescent="0.2">
      <c r="A248" s="41"/>
      <c r="B248" s="64" t="str">
        <f ca="1">"【答案】"&amp;INDIRECT("Sheet1!AM"&amp;A246+1)</f>
        <v>【答案】ABCD</v>
      </c>
      <c r="C248" s="64"/>
      <c r="D248" s="64"/>
      <c r="E248" s="64"/>
      <c r="F248" s="64"/>
      <c r="G248" s="64"/>
      <c r="H248" s="64"/>
      <c r="I248" s="64"/>
      <c r="J248" s="42"/>
    </row>
    <row r="249" spans="1:10" ht="14.25" customHeight="1" x14ac:dyDescent="0.2">
      <c r="A249" s="17"/>
      <c r="B249" s="65"/>
      <c r="C249" s="65"/>
      <c r="D249" s="65"/>
      <c r="E249" s="65"/>
      <c r="F249" s="65"/>
      <c r="G249" s="65"/>
      <c r="H249" s="65"/>
      <c r="I249" s="65"/>
      <c r="J249" s="25"/>
    </row>
    <row r="250" spans="1:10" ht="15" customHeight="1" thickBot="1" x14ac:dyDescent="0.25">
      <c r="A250" s="29"/>
      <c r="B250" s="66"/>
      <c r="C250" s="66"/>
      <c r="D250" s="66"/>
      <c r="E250" s="66"/>
      <c r="F250" s="66"/>
      <c r="G250" s="66"/>
      <c r="H250" s="66"/>
      <c r="I250" s="66"/>
      <c r="J250" s="30"/>
    </row>
    <row r="251" spans="1:10" s="45" customFormat="1" ht="14.25" customHeight="1" x14ac:dyDescent="0.2">
      <c r="A251" s="15" t="s">
        <v>1721</v>
      </c>
      <c r="B251" s="58" t="str">
        <f ca="1">INDIRECT("Sheet1!$C"&amp;A252+1)</f>
        <v>共产主义觉悟主要体现在</v>
      </c>
      <c r="C251" s="58"/>
      <c r="D251" s="58"/>
      <c r="E251" s="58"/>
      <c r="F251" s="58"/>
      <c r="G251" s="58"/>
      <c r="H251" s="58"/>
      <c r="I251" s="58"/>
      <c r="J251" s="43"/>
    </row>
    <row r="252" spans="1:10" s="45" customFormat="1" ht="21" customHeight="1" x14ac:dyDescent="0.15">
      <c r="A252" s="39">
        <f ca="1">COUNTIFS($A$1:$A251,"*题目*")</f>
        <v>42</v>
      </c>
      <c r="B252" s="59"/>
      <c r="C252" s="59"/>
      <c r="D252" s="59"/>
      <c r="E252" s="59"/>
      <c r="F252" s="59"/>
      <c r="G252" s="59"/>
      <c r="H252" s="59"/>
      <c r="I252" s="59"/>
      <c r="J252" s="44" t="str">
        <f ca="1">"("&amp;INDIRECT("Sheet1!$D"&amp;$A252+1)&amp;")"</f>
        <v>(多选题)</v>
      </c>
    </row>
    <row r="253" spans="1:10" ht="22.5" customHeight="1" x14ac:dyDescent="0.2">
      <c r="A253" s="19" t="str">
        <f ca="1">IF(OR($J252="(单选题)",$J252="(多选题)"),"A、","")</f>
        <v>A、</v>
      </c>
      <c r="B253" s="20" t="str">
        <f ca="1">SUBSTITUTE(INDIRECT("Sheet1!$E"&amp;A252+1),$A253,"")</f>
        <v>有全心全意为人民服务的意识</v>
      </c>
      <c r="C253" s="19" t="str">
        <f ca="1">IF(OR($J252="(单选题)",$J252="(多选题)"),"B、","")</f>
        <v>B、</v>
      </c>
      <c r="D253" s="20" t="str">
        <f ca="1">SUBSTITUTE(INDIRECT("Sheet1!$F"&amp;A252+1),$C253,"")</f>
        <v>有为共产主义事业奋斗的过硬本领</v>
      </c>
      <c r="E253" s="19" t="str">
        <f ca="1">IF(OR($J252="(单选题)",$J252="(多选题)"),"C、","")</f>
        <v>C、</v>
      </c>
      <c r="F253" s="20" t="str">
        <f ca="1">SUBSTITUTE(INDIRECT("Sheet1!$G"&amp;A252+1),$E253,"")</f>
        <v>有崇高的共产主义思想境界</v>
      </c>
      <c r="G253" s="19" t="str">
        <f ca="1">IF(OR($J252="(单选题)",$J252="(多选题)"),"D、","")</f>
        <v>D、</v>
      </c>
      <c r="H253" s="20" t="str">
        <f ca="1">SUBSTITUTE(INDIRECT("Sheet1!$H"&amp;A252+1),$G253,"")</f>
        <v>有坚定的共产主义信念</v>
      </c>
      <c r="I253" s="19" t="str">
        <f ca="1">IF(OR($J252="(多选题)"),"E、","")</f>
        <v>E、</v>
      </c>
      <c r="J253" s="22" t="str">
        <f ca="1">SUBSTITUTE(INDIRECT("Sheet1!$I"&amp;A252+1),$I253,"")</f>
        <v>参考</v>
      </c>
    </row>
    <row r="254" spans="1:10" ht="14.25" customHeight="1" x14ac:dyDescent="0.2">
      <c r="A254" s="41"/>
      <c r="B254" s="64" t="str">
        <f ca="1">"【答案】"&amp;INDIRECT("Sheet1!AM"&amp;A252+1)</f>
        <v>【答案】BCD</v>
      </c>
      <c r="C254" s="64"/>
      <c r="D254" s="64"/>
      <c r="E254" s="64"/>
      <c r="F254" s="64"/>
      <c r="G254" s="64"/>
      <c r="H254" s="64"/>
      <c r="I254" s="64"/>
      <c r="J254" s="42"/>
    </row>
    <row r="255" spans="1:10" ht="14.25" customHeight="1" x14ac:dyDescent="0.2">
      <c r="A255" s="17"/>
      <c r="B255" s="65"/>
      <c r="C255" s="65"/>
      <c r="D255" s="65"/>
      <c r="E255" s="65"/>
      <c r="F255" s="65"/>
      <c r="G255" s="65"/>
      <c r="H255" s="65"/>
      <c r="I255" s="65"/>
      <c r="J255" s="25"/>
    </row>
    <row r="256" spans="1:10" ht="15" customHeight="1" thickBot="1" x14ac:dyDescent="0.25">
      <c r="A256" s="29"/>
      <c r="B256" s="66"/>
      <c r="C256" s="66"/>
      <c r="D256" s="66"/>
      <c r="E256" s="66"/>
      <c r="F256" s="66"/>
      <c r="G256" s="66"/>
      <c r="H256" s="66"/>
      <c r="I256" s="66"/>
      <c r="J256" s="30"/>
    </row>
    <row r="257" spans="1:10" s="45" customFormat="1" ht="14.25" customHeight="1" x14ac:dyDescent="0.2">
      <c r="A257" s="15" t="s">
        <v>1721</v>
      </c>
      <c r="B257" s="58" t="str">
        <f ca="1">INDIRECT("Sheet1!$C"&amp;A258+1)</f>
        <v>“三不腐”机制是指</v>
      </c>
      <c r="C257" s="58"/>
      <c r="D257" s="58"/>
      <c r="E257" s="58"/>
      <c r="F257" s="58"/>
      <c r="G257" s="58"/>
      <c r="H257" s="58"/>
      <c r="I257" s="58"/>
      <c r="J257" s="43"/>
    </row>
    <row r="258" spans="1:10" s="45" customFormat="1" ht="21" customHeight="1" x14ac:dyDescent="0.15">
      <c r="A258" s="39">
        <f ca="1">COUNTIFS($A$1:$A257,"*题目*")</f>
        <v>43</v>
      </c>
      <c r="B258" s="59"/>
      <c r="C258" s="59"/>
      <c r="D258" s="59"/>
      <c r="E258" s="59"/>
      <c r="F258" s="59"/>
      <c r="G258" s="59"/>
      <c r="H258" s="59"/>
      <c r="I258" s="59"/>
      <c r="J258" s="44" t="str">
        <f ca="1">"("&amp;INDIRECT("Sheet1!$D"&amp;$A258+1)&amp;")"</f>
        <v>(多选题)</v>
      </c>
    </row>
    <row r="259" spans="1:10" ht="22.5" customHeight="1" x14ac:dyDescent="0.2">
      <c r="A259" s="19" t="str">
        <f ca="1">IF(OR($J258="(单选题)",$J258="(多选题)"),"A、","")</f>
        <v>A、</v>
      </c>
      <c r="B259" s="20" t="str">
        <f ca="1">SUBSTITUTE(INDIRECT("Sheet1!$E"&amp;A258+1),$A259,"")</f>
        <v>不敢腐</v>
      </c>
      <c r="C259" s="19" t="str">
        <f ca="1">IF(OR($J258="(单选题)",$J258="(多选题)"),"B、","")</f>
        <v>B、</v>
      </c>
      <c r="D259" s="20" t="str">
        <f ca="1">SUBSTITUTE(INDIRECT("Sheet1!$F"&amp;A258+1),$C259,"")</f>
        <v>不想腐</v>
      </c>
      <c r="E259" s="19" t="str">
        <f ca="1">IF(OR($J258="(单选题)",$J258="(多选题)"),"C、","")</f>
        <v>C、</v>
      </c>
      <c r="F259" s="20" t="str">
        <f ca="1">SUBSTITUTE(INDIRECT("Sheet1!$G"&amp;A258+1),$E259,"")</f>
        <v>不能腐</v>
      </c>
      <c r="G259" s="19" t="str">
        <f ca="1">IF(OR($J258="(单选题)",$J258="(多选题)"),"D、","")</f>
        <v>D、</v>
      </c>
      <c r="H259" s="20" t="str">
        <f ca="1">SUBSTITUTE(INDIRECT("Sheet1!$H"&amp;A258+1),$G259,"")</f>
        <v>不会腐</v>
      </c>
      <c r="I259" s="19" t="str">
        <f ca="1">IF(OR($J258="(多选题)"),"E、","")</f>
        <v>E、</v>
      </c>
      <c r="J259" s="22" t="str">
        <f ca="1">SUBSTITUTE(INDIRECT("Sheet1!$I"&amp;A258+1),$I259,"")</f>
        <v>参考</v>
      </c>
    </row>
    <row r="260" spans="1:10" ht="14.25" customHeight="1" x14ac:dyDescent="0.2">
      <c r="A260" s="41"/>
      <c r="B260" s="64" t="str">
        <f ca="1">"【答案】"&amp;INDIRECT("Sheet1!AM"&amp;A258+1)</f>
        <v>【答案】ABC</v>
      </c>
      <c r="C260" s="64"/>
      <c r="D260" s="64"/>
      <c r="E260" s="64"/>
      <c r="F260" s="64"/>
      <c r="G260" s="64"/>
      <c r="H260" s="64"/>
      <c r="I260" s="64"/>
      <c r="J260" s="42"/>
    </row>
    <row r="261" spans="1:10" ht="14.25" customHeight="1" x14ac:dyDescent="0.2">
      <c r="A261" s="17"/>
      <c r="B261" s="65"/>
      <c r="C261" s="65"/>
      <c r="D261" s="65"/>
      <c r="E261" s="65"/>
      <c r="F261" s="65"/>
      <c r="G261" s="65"/>
      <c r="H261" s="65"/>
      <c r="I261" s="65"/>
      <c r="J261" s="25"/>
    </row>
    <row r="262" spans="1:10" ht="15" customHeight="1" thickBot="1" x14ac:dyDescent="0.25">
      <c r="A262" s="29"/>
      <c r="B262" s="66"/>
      <c r="C262" s="66"/>
      <c r="D262" s="66"/>
      <c r="E262" s="66"/>
      <c r="F262" s="66"/>
      <c r="G262" s="66"/>
      <c r="H262" s="66"/>
      <c r="I262" s="66"/>
      <c r="J262" s="30"/>
    </row>
    <row r="263" spans="1:10" s="45" customFormat="1" ht="14.25" customHeight="1" x14ac:dyDescent="0.2">
      <c r="A263" s="15" t="s">
        <v>1721</v>
      </c>
      <c r="B263" s="58" t="str">
        <f ca="1">INDIRECT("Sheet1!$C"&amp;A264+1)</f>
        <v>中国特色社会主义的基本要求是()</v>
      </c>
      <c r="C263" s="58"/>
      <c r="D263" s="58"/>
      <c r="E263" s="58"/>
      <c r="F263" s="58"/>
      <c r="G263" s="58"/>
      <c r="H263" s="58"/>
      <c r="I263" s="58"/>
      <c r="J263" s="43"/>
    </row>
    <row r="264" spans="1:10" s="45" customFormat="1" ht="21" customHeight="1" x14ac:dyDescent="0.15">
      <c r="A264" s="39">
        <f ca="1">COUNTIFS($A$1:$A263,"*题目*")</f>
        <v>44</v>
      </c>
      <c r="B264" s="59"/>
      <c r="C264" s="59"/>
      <c r="D264" s="59"/>
      <c r="E264" s="59"/>
      <c r="F264" s="59"/>
      <c r="G264" s="59"/>
      <c r="H264" s="59"/>
      <c r="I264" s="59"/>
      <c r="J264" s="44" t="str">
        <f ca="1">"("&amp;INDIRECT("Sheet1!$D"&amp;$A264+1)&amp;")"</f>
        <v>(多选题)</v>
      </c>
    </row>
    <row r="265" spans="1:10" ht="22.5" customHeight="1" x14ac:dyDescent="0.2">
      <c r="A265" s="19" t="str">
        <f ca="1">IF(OR($J264="(单选题)",$J264="(多选题)"),"A、","")</f>
        <v>A、</v>
      </c>
      <c r="B265" s="20" t="str">
        <f ca="1">SUBSTITUTE(INDIRECT("Sheet1!$E"&amp;A264+1),$A265,"")</f>
        <v>改革开放</v>
      </c>
      <c r="C265" s="19" t="str">
        <f ca="1">IF(OR($J264="(单选题)",$J264="(多选题)"),"B、","")</f>
        <v>B、</v>
      </c>
      <c r="D265" s="20" t="str">
        <f ca="1">SUBSTITUTE(INDIRECT("Sheet1!$F"&amp;A264+1),$C265,"")</f>
        <v>科学发展</v>
      </c>
      <c r="E265" s="19" t="str">
        <f ca="1">IF(OR($J264="(单选题)",$J264="(多选题)"),"C、","")</f>
        <v>C、</v>
      </c>
      <c r="F265" s="20" t="str">
        <f ca="1">SUBSTITUTE(INDIRECT("Sheet1!$G"&amp;A264+1),$E265,"")</f>
        <v>社会和谐</v>
      </c>
      <c r="G265" s="19" t="str">
        <f ca="1">IF(OR($J264="(单选题)",$J264="(多选题)"),"D、","")</f>
        <v>D、</v>
      </c>
      <c r="H265" s="20" t="str">
        <f ca="1">SUBSTITUTE(INDIRECT("Sheet1!$H"&amp;A264+1),$G265,"")</f>
        <v>共同富裕</v>
      </c>
      <c r="I265" s="19" t="str">
        <f ca="1">IF(OR($J264="(多选题)"),"E、","")</f>
        <v>E、</v>
      </c>
      <c r="J265" s="22" t="str">
        <f ca="1">SUBSTITUTE(INDIRECT("Sheet1!$I"&amp;A264+1),$I265,"")</f>
        <v>参考</v>
      </c>
    </row>
    <row r="266" spans="1:10" ht="14.25" customHeight="1" x14ac:dyDescent="0.2">
      <c r="A266" s="41"/>
      <c r="B266" s="64" t="str">
        <f ca="1">"【答案】"&amp;INDIRECT("Sheet1!AM"&amp;A264+1)</f>
        <v>【答案】BC</v>
      </c>
      <c r="C266" s="64"/>
      <c r="D266" s="64"/>
      <c r="E266" s="64"/>
      <c r="F266" s="64"/>
      <c r="G266" s="64"/>
      <c r="H266" s="64"/>
      <c r="I266" s="64"/>
      <c r="J266" s="42"/>
    </row>
    <row r="267" spans="1:10" ht="14.25" customHeight="1" x14ac:dyDescent="0.2">
      <c r="A267" s="17"/>
      <c r="B267" s="65"/>
      <c r="C267" s="65"/>
      <c r="D267" s="65"/>
      <c r="E267" s="65"/>
      <c r="F267" s="65"/>
      <c r="G267" s="65"/>
      <c r="H267" s="65"/>
      <c r="I267" s="65"/>
      <c r="J267" s="25"/>
    </row>
    <row r="268" spans="1:10" ht="15" customHeight="1" thickBot="1" x14ac:dyDescent="0.25">
      <c r="A268" s="29"/>
      <c r="B268" s="66"/>
      <c r="C268" s="66"/>
      <c r="D268" s="66"/>
      <c r="E268" s="66"/>
      <c r="F268" s="66"/>
      <c r="G268" s="66"/>
      <c r="H268" s="66"/>
      <c r="I268" s="66"/>
      <c r="J268" s="30"/>
    </row>
    <row r="269" spans="1:10" s="45" customFormat="1" ht="14.25" customHeight="1" x14ac:dyDescent="0.2">
      <c r="A269" s="15" t="s">
        <v>1721</v>
      </c>
      <c r="B269" s="58" t="str">
        <f ca="1">INDIRECT("Sheet1!$C"&amp;A270+1)</f>
        <v>对严重违犯党纪的党组织的纪律处理措施有()</v>
      </c>
      <c r="C269" s="58"/>
      <c r="D269" s="58"/>
      <c r="E269" s="58"/>
      <c r="F269" s="58"/>
      <c r="G269" s="58"/>
      <c r="H269" s="58"/>
      <c r="I269" s="58"/>
      <c r="J269" s="43"/>
    </row>
    <row r="270" spans="1:10" s="45" customFormat="1" ht="21" customHeight="1" x14ac:dyDescent="0.15">
      <c r="A270" s="39">
        <f ca="1">COUNTIFS($A$1:$A269,"*题目*")</f>
        <v>45</v>
      </c>
      <c r="B270" s="59"/>
      <c r="C270" s="59"/>
      <c r="D270" s="59"/>
      <c r="E270" s="59"/>
      <c r="F270" s="59"/>
      <c r="G270" s="59"/>
      <c r="H270" s="59"/>
      <c r="I270" s="59"/>
      <c r="J270" s="44" t="str">
        <f ca="1">"("&amp;INDIRECT("Sheet1!$D"&amp;$A270+1)&amp;")"</f>
        <v>(多选题)</v>
      </c>
    </row>
    <row r="271" spans="1:10" ht="22.5" customHeight="1" x14ac:dyDescent="0.2">
      <c r="A271" s="19" t="str">
        <f ca="1">IF(OR($J270="(单选题)",$J270="(多选题)"),"A、","")</f>
        <v>A、</v>
      </c>
      <c r="B271" s="20" t="str">
        <f ca="1">SUBSTITUTE(INDIRECT("Sheet1!$E"&amp;A270+1),$A271,"")</f>
        <v>改组</v>
      </c>
      <c r="C271" s="19" t="str">
        <f ca="1">IF(OR($J270="(单选题)",$J270="(多选题)"),"B、","")</f>
        <v>B、</v>
      </c>
      <c r="D271" s="20" t="str">
        <f ca="1">SUBSTITUTE(INDIRECT("Sheet1!$F"&amp;A270+1),$C271,"")</f>
        <v>合并</v>
      </c>
      <c r="E271" s="19" t="str">
        <f ca="1">IF(OR($J270="(单选题)",$J270="(多选题)"),"C、","")</f>
        <v>C、</v>
      </c>
      <c r="F271" s="20" t="str">
        <f ca="1">SUBSTITUTE(INDIRECT("Sheet1!$G"&amp;A270+1),$E271,"")</f>
        <v>解散</v>
      </c>
      <c r="G271" s="19" t="str">
        <f ca="1">IF(OR($J270="(单选题)",$J270="(多选题)"),"D、","")</f>
        <v>D、</v>
      </c>
      <c r="H271" s="20" t="str">
        <f ca="1">SUBSTITUTE(INDIRECT("Sheet1!$H"&amp;A270+1),$G271,"")</f>
        <v>重组</v>
      </c>
      <c r="I271" s="19" t="str">
        <f ca="1">IF(OR($J270="(多选题)"),"E、","")</f>
        <v>E、</v>
      </c>
      <c r="J271" s="22" t="str">
        <f ca="1">SUBSTITUTE(INDIRECT("Sheet1!$I"&amp;A270+1),$I271,"")</f>
        <v>参考</v>
      </c>
    </row>
    <row r="272" spans="1:10" ht="14.25" customHeight="1" x14ac:dyDescent="0.2">
      <c r="A272" s="41"/>
      <c r="B272" s="64" t="str">
        <f ca="1">"【答案】"&amp;INDIRECT("Sheet1!AM"&amp;A270+1)</f>
        <v>【答案】AC</v>
      </c>
      <c r="C272" s="64"/>
      <c r="D272" s="64"/>
      <c r="E272" s="64"/>
      <c r="F272" s="64"/>
      <c r="G272" s="64"/>
      <c r="H272" s="64"/>
      <c r="I272" s="64"/>
      <c r="J272" s="42"/>
    </row>
    <row r="273" spans="1:10" ht="14.25" customHeight="1" x14ac:dyDescent="0.2">
      <c r="A273" s="17"/>
      <c r="B273" s="65"/>
      <c r="C273" s="65"/>
      <c r="D273" s="65"/>
      <c r="E273" s="65"/>
      <c r="F273" s="65"/>
      <c r="G273" s="65"/>
      <c r="H273" s="65"/>
      <c r="I273" s="65"/>
      <c r="J273" s="25"/>
    </row>
    <row r="274" spans="1:10" ht="15" customHeight="1" thickBot="1" x14ac:dyDescent="0.25">
      <c r="A274" s="29"/>
      <c r="B274" s="66"/>
      <c r="C274" s="66"/>
      <c r="D274" s="66"/>
      <c r="E274" s="66"/>
      <c r="F274" s="66"/>
      <c r="G274" s="66"/>
      <c r="H274" s="66"/>
      <c r="I274" s="66"/>
      <c r="J274" s="30"/>
    </row>
    <row r="275" spans="1:10" s="45" customFormat="1" ht="14.25" customHeight="1" x14ac:dyDescent="0.2">
      <c r="A275" s="15" t="s">
        <v>1721</v>
      </c>
      <c r="B275" s="58" t="str">
        <f ca="1">INDIRECT("Sheet1!$C"&amp;A276+1)</f>
        <v>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v>
      </c>
      <c r="C275" s="58"/>
      <c r="D275" s="58"/>
      <c r="E275" s="58"/>
      <c r="F275" s="58"/>
      <c r="G275" s="58"/>
      <c r="H275" s="58"/>
      <c r="I275" s="58"/>
      <c r="J275" s="43"/>
    </row>
    <row r="276" spans="1:10" s="45" customFormat="1" ht="21" customHeight="1" x14ac:dyDescent="0.15">
      <c r="A276" s="39">
        <f ca="1">COUNTIFS($A$1:$A275,"*题目*")</f>
        <v>46</v>
      </c>
      <c r="B276" s="59"/>
      <c r="C276" s="59"/>
      <c r="D276" s="59"/>
      <c r="E276" s="59"/>
      <c r="F276" s="59"/>
      <c r="G276" s="59"/>
      <c r="H276" s="59"/>
      <c r="I276" s="59"/>
      <c r="J276" s="44" t="str">
        <f ca="1">"("&amp;INDIRECT("Sheet1!$D"&amp;$A276+1)&amp;")"</f>
        <v>(多选题)</v>
      </c>
    </row>
    <row r="277" spans="1:10" ht="22.5" customHeight="1" x14ac:dyDescent="0.2">
      <c r="A277" s="19" t="str">
        <f ca="1">IF(OR($J276="(单选题)",$J276="(多选题)"),"A、","")</f>
        <v>A、</v>
      </c>
      <c r="B277" s="20" t="str">
        <f ca="1">SUBSTITUTE(INDIRECT("Sheet1!$E"&amp;A276+1),$A277,"")</f>
        <v>文化自信</v>
      </c>
      <c r="C277" s="19" t="str">
        <f ca="1">IF(OR($J276="(单选题)",$J276="(多选题)"),"B、","")</f>
        <v>B、</v>
      </c>
      <c r="D277" s="20" t="str">
        <f ca="1">SUBSTITUTE(INDIRECT("Sheet1!$F"&amp;A276+1),$C277,"")</f>
        <v>道路自信</v>
      </c>
      <c r="E277" s="19" t="str">
        <f ca="1">IF(OR($J276="(单选题)",$J276="(多选题)"),"C、","")</f>
        <v>C、</v>
      </c>
      <c r="F277" s="20" t="str">
        <f ca="1">SUBSTITUTE(INDIRECT("Sheet1!$G"&amp;A276+1),$E277,"")</f>
        <v>制度自信</v>
      </c>
      <c r="G277" s="19" t="str">
        <f ca="1">IF(OR($J276="(单选题)",$J276="(多选题)"),"D、","")</f>
        <v>D、</v>
      </c>
      <c r="H277" s="20" t="str">
        <f ca="1">SUBSTITUTE(INDIRECT("Sheet1!$H"&amp;A276+1),$G277,"")</f>
        <v>理论自信</v>
      </c>
      <c r="I277" s="19" t="str">
        <f ca="1">IF(OR($J276="(多选题)"),"E、","")</f>
        <v>E、</v>
      </c>
      <c r="J277" s="22" t="str">
        <f ca="1">SUBSTITUTE(INDIRECT("Sheet1!$I"&amp;A276+1),$I277,"")</f>
        <v>参考</v>
      </c>
    </row>
    <row r="278" spans="1:10" ht="14.25" customHeight="1" x14ac:dyDescent="0.2">
      <c r="A278" s="41"/>
      <c r="B278" s="64" t="str">
        <f ca="1">"【答案】"&amp;INDIRECT("Sheet1!AM"&amp;A276+1)</f>
        <v>【答案】ABCD</v>
      </c>
      <c r="C278" s="64"/>
      <c r="D278" s="64"/>
      <c r="E278" s="64"/>
      <c r="F278" s="64"/>
      <c r="G278" s="64"/>
      <c r="H278" s="64"/>
      <c r="I278" s="64"/>
      <c r="J278" s="42"/>
    </row>
    <row r="279" spans="1:10" ht="14.25" customHeight="1" x14ac:dyDescent="0.2">
      <c r="A279" s="17"/>
      <c r="B279" s="65"/>
      <c r="C279" s="65"/>
      <c r="D279" s="65"/>
      <c r="E279" s="65"/>
      <c r="F279" s="65"/>
      <c r="G279" s="65"/>
      <c r="H279" s="65"/>
      <c r="I279" s="65"/>
      <c r="J279" s="25"/>
    </row>
    <row r="280" spans="1:10" ht="15" customHeight="1" thickBot="1" x14ac:dyDescent="0.25">
      <c r="A280" s="29"/>
      <c r="B280" s="66"/>
      <c r="C280" s="66"/>
      <c r="D280" s="66"/>
      <c r="E280" s="66"/>
      <c r="F280" s="66"/>
      <c r="G280" s="66"/>
      <c r="H280" s="66"/>
      <c r="I280" s="66"/>
      <c r="J280" s="30"/>
    </row>
    <row r="281" spans="1:10" s="45" customFormat="1" ht="14.25" customHeight="1" x14ac:dyDescent="0.2">
      <c r="A281" s="15" t="s">
        <v>1721</v>
      </c>
      <c r="B281" s="58" t="str">
        <f ca="1">INDIRECT("Sheet1!$C"&amp;A282+1)</f>
        <v>党在社会主义初级阶段奋斗目标是建设()的社会主义现代化国家。</v>
      </c>
      <c r="C281" s="58"/>
      <c r="D281" s="58"/>
      <c r="E281" s="58"/>
      <c r="F281" s="58"/>
      <c r="G281" s="58"/>
      <c r="H281" s="58"/>
      <c r="I281" s="58"/>
      <c r="J281" s="43"/>
    </row>
    <row r="282" spans="1:10" s="45" customFormat="1" ht="21" customHeight="1" x14ac:dyDescent="0.15">
      <c r="A282" s="39">
        <f ca="1">COUNTIFS($A$1:$A281,"*题目*")</f>
        <v>47</v>
      </c>
      <c r="B282" s="59"/>
      <c r="C282" s="59"/>
      <c r="D282" s="59"/>
      <c r="E282" s="59"/>
      <c r="F282" s="59"/>
      <c r="G282" s="59"/>
      <c r="H282" s="59"/>
      <c r="I282" s="59"/>
      <c r="J282" s="44" t="str">
        <f ca="1">"("&amp;INDIRECT("Sheet1!$D"&amp;$A282+1)&amp;")"</f>
        <v>(多选题)</v>
      </c>
    </row>
    <row r="283" spans="1:10" ht="22.5" customHeight="1" x14ac:dyDescent="0.2">
      <c r="A283" s="19" t="str">
        <f ca="1">IF(OR($J282="(单选题)",$J282="(多选题)"),"A、","")</f>
        <v>A、</v>
      </c>
      <c r="B283" s="20" t="str">
        <f ca="1">SUBSTITUTE(INDIRECT("Sheet1!$E"&amp;A282+1),$A283,"")</f>
        <v>民主</v>
      </c>
      <c r="C283" s="19" t="str">
        <f ca="1">IF(OR($J282="(单选题)",$J282="(多选题)"),"B、","")</f>
        <v>B、</v>
      </c>
      <c r="D283" s="20" t="str">
        <f ca="1">SUBSTITUTE(INDIRECT("Sheet1!$F"&amp;A282+1),$C283,"")</f>
        <v>和谐</v>
      </c>
      <c r="E283" s="19" t="str">
        <f ca="1">IF(OR($J282="(单选题)",$J282="(多选题)"),"C、","")</f>
        <v>C、</v>
      </c>
      <c r="F283" s="20" t="str">
        <f ca="1">SUBSTITUTE(INDIRECT("Sheet1!$G"&amp;A282+1),$E283,"")</f>
        <v>文明</v>
      </c>
      <c r="G283" s="19" t="str">
        <f ca="1">IF(OR($J282="(单选题)",$J282="(多选题)"),"D、","")</f>
        <v>D、</v>
      </c>
      <c r="H283" s="20" t="str">
        <f ca="1">SUBSTITUTE(INDIRECT("Sheet1!$H"&amp;A282+1),$G283,"")</f>
        <v>富强</v>
      </c>
      <c r="I283" s="19" t="str">
        <f ca="1">IF(OR($J282="(多选题)"),"E、","")</f>
        <v>E、</v>
      </c>
      <c r="J283" s="22" t="str">
        <f ca="1">SUBSTITUTE(INDIRECT("Sheet1!$I"&amp;A282+1),$I283,"")</f>
        <v>参考</v>
      </c>
    </row>
    <row r="284" spans="1:10" ht="14.25" customHeight="1" x14ac:dyDescent="0.2">
      <c r="A284" s="41"/>
      <c r="B284" s="64" t="str">
        <f ca="1">"【答案】"&amp;INDIRECT("Sheet1!AM"&amp;A282+1)</f>
        <v>【答案】ABCD</v>
      </c>
      <c r="C284" s="64"/>
      <c r="D284" s="64"/>
      <c r="E284" s="64"/>
      <c r="F284" s="64"/>
      <c r="G284" s="64"/>
      <c r="H284" s="64"/>
      <c r="I284" s="64"/>
      <c r="J284" s="42"/>
    </row>
    <row r="285" spans="1:10" ht="14.25" customHeight="1" x14ac:dyDescent="0.2">
      <c r="A285" s="17"/>
      <c r="B285" s="65"/>
      <c r="C285" s="65"/>
      <c r="D285" s="65"/>
      <c r="E285" s="65"/>
      <c r="F285" s="65"/>
      <c r="G285" s="65"/>
      <c r="H285" s="65"/>
      <c r="I285" s="65"/>
      <c r="J285" s="25"/>
    </row>
    <row r="286" spans="1:10" ht="15" customHeight="1" thickBot="1" x14ac:dyDescent="0.25">
      <c r="A286" s="29"/>
      <c r="B286" s="66"/>
      <c r="C286" s="66"/>
      <c r="D286" s="66"/>
      <c r="E286" s="66"/>
      <c r="F286" s="66"/>
      <c r="G286" s="66"/>
      <c r="H286" s="66"/>
      <c r="I286" s="66"/>
      <c r="J286" s="30"/>
    </row>
    <row r="287" spans="1:10" s="45" customFormat="1" ht="14.25" customHeight="1" x14ac:dyDescent="0.2">
      <c r="A287" s="15" t="s">
        <v>1721</v>
      </c>
      <c r="B287" s="58" t="str">
        <f ca="1">INDIRECT("Sheet1!$C"&amp;A288+1)</f>
        <v>十九大报告指出,要加大生态系统保护力度,完成、、三条控制线划定工作</v>
      </c>
      <c r="C287" s="58"/>
      <c r="D287" s="58"/>
      <c r="E287" s="58"/>
      <c r="F287" s="58"/>
      <c r="G287" s="58"/>
      <c r="H287" s="58"/>
      <c r="I287" s="58"/>
      <c r="J287" s="43"/>
    </row>
    <row r="288" spans="1:10" s="45" customFormat="1" ht="21" customHeight="1" x14ac:dyDescent="0.15">
      <c r="A288" s="39">
        <f ca="1">COUNTIFS($A$1:$A287,"*题目*")</f>
        <v>48</v>
      </c>
      <c r="B288" s="59"/>
      <c r="C288" s="59"/>
      <c r="D288" s="59"/>
      <c r="E288" s="59"/>
      <c r="F288" s="59"/>
      <c r="G288" s="59"/>
      <c r="H288" s="59"/>
      <c r="I288" s="59"/>
      <c r="J288" s="44" t="str">
        <f ca="1">"("&amp;INDIRECT("Sheet1!$D"&amp;$A288+1)&amp;")"</f>
        <v>(多选题)</v>
      </c>
    </row>
    <row r="289" spans="1:10" ht="22.5" customHeight="1" x14ac:dyDescent="0.2">
      <c r="A289" s="19" t="str">
        <f ca="1">IF(OR($J288="(单选题)",$J288="(多选题)"),"A、","")</f>
        <v>A、</v>
      </c>
      <c r="B289" s="20" t="str">
        <f ca="1">SUBSTITUTE(INDIRECT("Sheet1!$E"&amp;A288+1),$A289,"")</f>
        <v>城镇开发边界</v>
      </c>
      <c r="C289" s="19" t="str">
        <f ca="1">IF(OR($J288="(单选题)",$J288="(多选题)"),"B、","")</f>
        <v>B、</v>
      </c>
      <c r="D289" s="20" t="str">
        <f ca="1">SUBSTITUTE(INDIRECT("Sheet1!$F"&amp;A288+1),$C289,"")</f>
        <v>国土绿化面积</v>
      </c>
      <c r="E289" s="19" t="str">
        <f ca="1">IF(OR($J288="(单选题)",$J288="(多选题)"),"C、","")</f>
        <v>C、</v>
      </c>
      <c r="F289" s="20" t="str">
        <f ca="1">SUBSTITUTE(INDIRECT("Sheet1!$G"&amp;A288+1),$E289,"")</f>
        <v>生态保护红线</v>
      </c>
      <c r="G289" s="19" t="str">
        <f ca="1">IF(OR($J288="(单选题)",$J288="(多选题)"),"D、","")</f>
        <v>D、</v>
      </c>
      <c r="H289" s="20" t="str">
        <f ca="1">SUBSTITUTE(INDIRECT("Sheet1!$H"&amp;A288+1),$G289,"")</f>
        <v>永久基本农田</v>
      </c>
      <c r="I289" s="19" t="str">
        <f ca="1">IF(OR($J288="(多选题)"),"E、","")</f>
        <v>E、</v>
      </c>
      <c r="J289" s="22" t="str">
        <f ca="1">SUBSTITUTE(INDIRECT("Sheet1!$I"&amp;A288+1),$I289,"")</f>
        <v>参考</v>
      </c>
    </row>
    <row r="290" spans="1:10" ht="14.25" customHeight="1" x14ac:dyDescent="0.2">
      <c r="A290" s="41"/>
      <c r="B290" s="64" t="str">
        <f ca="1">"【答案】"&amp;INDIRECT("Sheet1!AM"&amp;A288+1)</f>
        <v>【答案】ACD</v>
      </c>
      <c r="C290" s="64"/>
      <c r="D290" s="64"/>
      <c r="E290" s="64"/>
      <c r="F290" s="64"/>
      <c r="G290" s="64"/>
      <c r="H290" s="64"/>
      <c r="I290" s="64"/>
      <c r="J290" s="42"/>
    </row>
    <row r="291" spans="1:10" ht="14.25" customHeight="1" x14ac:dyDescent="0.2">
      <c r="A291" s="17"/>
      <c r="B291" s="65"/>
      <c r="C291" s="65"/>
      <c r="D291" s="65"/>
      <c r="E291" s="65"/>
      <c r="F291" s="65"/>
      <c r="G291" s="65"/>
      <c r="H291" s="65"/>
      <c r="I291" s="65"/>
      <c r="J291" s="25"/>
    </row>
    <row r="292" spans="1:10" ht="15" customHeight="1" thickBot="1" x14ac:dyDescent="0.25">
      <c r="A292" s="29"/>
      <c r="B292" s="66"/>
      <c r="C292" s="66"/>
      <c r="D292" s="66"/>
      <c r="E292" s="66"/>
      <c r="F292" s="66"/>
      <c r="G292" s="66"/>
      <c r="H292" s="66"/>
      <c r="I292" s="66"/>
      <c r="J292" s="30"/>
    </row>
    <row r="293" spans="1:10" s="45" customFormat="1" ht="14.25" customHeight="1" x14ac:dyDescent="0.2">
      <c r="A293" s="15" t="s">
        <v>1721</v>
      </c>
      <c r="B293" s="58" t="str">
        <f ca="1">INDIRECT("Sheet1!$C"&amp;A294+1)</f>
        <v>党的民主集中制的“四个服从”是指:党员个人服从党的组织全体党员服从党的全国代表大会</v>
      </c>
      <c r="C293" s="58"/>
      <c r="D293" s="58"/>
      <c r="E293" s="58"/>
      <c r="F293" s="58"/>
      <c r="G293" s="58"/>
      <c r="H293" s="58"/>
      <c r="I293" s="58"/>
      <c r="J293" s="43"/>
    </row>
    <row r="294" spans="1:10" s="45" customFormat="1" ht="21" customHeight="1" x14ac:dyDescent="0.15">
      <c r="A294" s="39">
        <f ca="1">COUNTIFS($A$1:$A293,"*题目*")</f>
        <v>49</v>
      </c>
      <c r="B294" s="59"/>
      <c r="C294" s="59"/>
      <c r="D294" s="59"/>
      <c r="E294" s="59"/>
      <c r="F294" s="59"/>
      <c r="G294" s="59"/>
      <c r="H294" s="59"/>
      <c r="I294" s="59"/>
      <c r="J294" s="44" t="str">
        <f ca="1">"("&amp;INDIRECT("Sheet1!$D"&amp;$A294+1)&amp;")"</f>
        <v>(多选题)</v>
      </c>
    </row>
    <row r="295" spans="1:10" ht="22.5" customHeight="1" x14ac:dyDescent="0.2">
      <c r="A295" s="19" t="str">
        <f ca="1">IF(OR($J294="(单选题)",$J294="(多选题)"),"A、","")</f>
        <v>A、</v>
      </c>
      <c r="B295" s="20" t="str">
        <f ca="1">SUBSTITUTE(INDIRECT("Sheet1!$E"&amp;A294+1),$A295,"")</f>
        <v>下级组织服从上级组织</v>
      </c>
      <c r="C295" s="19" t="str">
        <f ca="1">IF(OR($J294="(单选题)",$J294="(多选题)"),"B、","")</f>
        <v>B、</v>
      </c>
      <c r="D295" s="20" t="str">
        <f ca="1">SUBSTITUTE(INDIRECT("Sheet1!$F"&amp;A294+1),$C295,"")</f>
        <v>地方各级委员会服从中央委员会</v>
      </c>
      <c r="E295" s="19" t="str">
        <f ca="1">IF(OR($J294="(单选题)",$J294="(多选题)"),"C、","")</f>
        <v>C、</v>
      </c>
      <c r="F295" s="20" t="str">
        <f ca="1">SUBSTITUTE(INDIRECT("Sheet1!$G"&amp;A294+1),$E295,"")</f>
        <v>少数服从多数</v>
      </c>
      <c r="G295" s="19" t="str">
        <f ca="1">IF(OR($J294="(单选题)",$J294="(多选题)"),"D、","")</f>
        <v>D、</v>
      </c>
      <c r="H295" s="20" t="str">
        <f ca="1">SUBSTITUTE(INDIRECT("Sheet1!$H"&amp;A294+1),$G295,"")</f>
        <v>党员服从干部</v>
      </c>
      <c r="I295" s="19" t="str">
        <f ca="1">IF(OR($J294="(多选题)"),"E、","")</f>
        <v>E、</v>
      </c>
      <c r="J295" s="22" t="str">
        <f ca="1">SUBSTITUTE(INDIRECT("Sheet1!$I"&amp;A294+1),$I295,"")</f>
        <v>参考</v>
      </c>
    </row>
    <row r="296" spans="1:10" ht="14.25" customHeight="1" x14ac:dyDescent="0.2">
      <c r="A296" s="41"/>
      <c r="B296" s="64" t="str">
        <f ca="1">"【答案】"&amp;INDIRECT("Sheet1!AM"&amp;A294+1)</f>
        <v>【答案】AC</v>
      </c>
      <c r="C296" s="64"/>
      <c r="D296" s="64"/>
      <c r="E296" s="64"/>
      <c r="F296" s="64"/>
      <c r="G296" s="64"/>
      <c r="H296" s="64"/>
      <c r="I296" s="64"/>
      <c r="J296" s="42"/>
    </row>
    <row r="297" spans="1:10" ht="14.25" customHeight="1" x14ac:dyDescent="0.2">
      <c r="A297" s="17"/>
      <c r="B297" s="65"/>
      <c r="C297" s="65"/>
      <c r="D297" s="65"/>
      <c r="E297" s="65"/>
      <c r="F297" s="65"/>
      <c r="G297" s="65"/>
      <c r="H297" s="65"/>
      <c r="I297" s="65"/>
      <c r="J297" s="25"/>
    </row>
    <row r="298" spans="1:10" ht="15" customHeight="1" thickBot="1" x14ac:dyDescent="0.25">
      <c r="A298" s="29"/>
      <c r="B298" s="66"/>
      <c r="C298" s="66"/>
      <c r="D298" s="66"/>
      <c r="E298" s="66"/>
      <c r="F298" s="66"/>
      <c r="G298" s="66"/>
      <c r="H298" s="66"/>
      <c r="I298" s="66"/>
      <c r="J298" s="30"/>
    </row>
    <row r="299" spans="1:10" s="45" customFormat="1" ht="14.25" customHeight="1" x14ac:dyDescent="0.2">
      <c r="A299" s="15" t="s">
        <v>1721</v>
      </c>
      <c r="B299" s="58" t="str">
        <f ca="1">INDIRECT("Sheet1!$C"&amp;A300+1)</f>
        <v>十九大报告强调,我们党面临的执政环境是复杂的,影响党的先进性、弱化党的纯洁性的因素也是复杂的,党内存在的等突出问题尚未得到根本解决</v>
      </c>
      <c r="C299" s="58"/>
      <c r="D299" s="58"/>
      <c r="E299" s="58"/>
      <c r="F299" s="58"/>
      <c r="G299" s="58"/>
      <c r="H299" s="58"/>
      <c r="I299" s="58"/>
      <c r="J299" s="43"/>
    </row>
    <row r="300" spans="1:10" s="45" customFormat="1" ht="21" customHeight="1" x14ac:dyDescent="0.15">
      <c r="A300" s="39">
        <f ca="1">COUNTIFS($A$1:$A299,"*题目*")</f>
        <v>50</v>
      </c>
      <c r="B300" s="59"/>
      <c r="C300" s="59"/>
      <c r="D300" s="59"/>
      <c r="E300" s="59"/>
      <c r="F300" s="59"/>
      <c r="G300" s="59"/>
      <c r="H300" s="59"/>
      <c r="I300" s="59"/>
      <c r="J300" s="44" t="str">
        <f ca="1">"("&amp;INDIRECT("Sheet1!$D"&amp;$A300+1)&amp;")"</f>
        <v>(多选题)</v>
      </c>
    </row>
    <row r="301" spans="1:10" ht="22.5" customHeight="1" x14ac:dyDescent="0.2">
      <c r="A301" s="19" t="str">
        <f ca="1">IF(OR($J300="(单选题)",$J300="(多选题)"),"A、","")</f>
        <v>A、</v>
      </c>
      <c r="B301" s="20" t="str">
        <f ca="1">SUBSTITUTE(INDIRECT("Sheet1!$E"&amp;A300+1),$A301,"")</f>
        <v>组织不纯</v>
      </c>
      <c r="C301" s="19" t="str">
        <f ca="1">IF(OR($J300="(单选题)",$J300="(多选题)"),"B、","")</f>
        <v>B、</v>
      </c>
      <c r="D301" s="20" t="str">
        <f ca="1">SUBSTITUTE(INDIRECT("Sheet1!$F"&amp;A300+1),$C301,"")</f>
        <v>党性不纯</v>
      </c>
      <c r="E301" s="19" t="str">
        <f ca="1">IF(OR($J300="(单选题)",$J300="(多选题)"),"C、","")</f>
        <v>C、</v>
      </c>
      <c r="F301" s="20" t="str">
        <f ca="1">SUBSTITUTE(INDIRECT("Sheet1!$G"&amp;A300+1),$E301,"")</f>
        <v>作风不纯</v>
      </c>
      <c r="G301" s="19" t="str">
        <f ca="1">IF(OR($J300="(单选题)",$J300="(多选题)"),"D、","")</f>
        <v>D、</v>
      </c>
      <c r="H301" s="20" t="str">
        <f ca="1">SUBSTITUTE(INDIRECT("Sheet1!$H"&amp;A300+1),$G301,"")</f>
        <v>思想不纯</v>
      </c>
      <c r="I301" s="19" t="str">
        <f ca="1">IF(OR($J300="(多选题)"),"E、","")</f>
        <v>E、</v>
      </c>
      <c r="J301" s="22" t="str">
        <f ca="1">SUBSTITUTE(INDIRECT("Sheet1!$I"&amp;A300+1),$I301,"")</f>
        <v>参考</v>
      </c>
    </row>
    <row r="302" spans="1:10" ht="14.25" customHeight="1" x14ac:dyDescent="0.2">
      <c r="A302" s="41"/>
      <c r="B302" s="64" t="str">
        <f ca="1">"【答案】"&amp;INDIRECT("Sheet1!AM"&amp;A300+1)</f>
        <v>【答案】ACD</v>
      </c>
      <c r="C302" s="64"/>
      <c r="D302" s="64"/>
      <c r="E302" s="64"/>
      <c r="F302" s="64"/>
      <c r="G302" s="64"/>
      <c r="H302" s="64"/>
      <c r="I302" s="64"/>
      <c r="J302" s="42"/>
    </row>
    <row r="303" spans="1:10" ht="14.25" customHeight="1" x14ac:dyDescent="0.2">
      <c r="A303" s="17"/>
      <c r="B303" s="65"/>
      <c r="C303" s="65"/>
      <c r="D303" s="65"/>
      <c r="E303" s="65"/>
      <c r="F303" s="65"/>
      <c r="G303" s="65"/>
      <c r="H303" s="65"/>
      <c r="I303" s="65"/>
      <c r="J303" s="25"/>
    </row>
    <row r="304" spans="1:10" ht="15" customHeight="1" thickBot="1" x14ac:dyDescent="0.25">
      <c r="A304" s="29"/>
      <c r="B304" s="66"/>
      <c r="C304" s="66"/>
      <c r="D304" s="66"/>
      <c r="E304" s="66"/>
      <c r="F304" s="66"/>
      <c r="G304" s="66"/>
      <c r="H304" s="66"/>
      <c r="I304" s="66"/>
      <c r="J304" s="30"/>
    </row>
    <row r="305" spans="1:10" s="45" customFormat="1" ht="14.25" customHeight="1" x14ac:dyDescent="0.2">
      <c r="A305" s="15" t="s">
        <v>1721</v>
      </c>
      <c r="B305" s="58" t="e">
        <f ca="1">INDIRECT("Sheet1!$C"&amp;A306+1)</f>
        <v>#VALUE!</v>
      </c>
      <c r="C305" s="58"/>
      <c r="D305" s="58"/>
      <c r="E305" s="58"/>
      <c r="F305" s="58"/>
      <c r="G305" s="58"/>
      <c r="H305" s="58"/>
      <c r="I305" s="58"/>
      <c r="J305" s="43"/>
    </row>
    <row r="306" spans="1:10" s="45" customFormat="1" ht="21" customHeight="1" x14ac:dyDescent="0.15">
      <c r="A306" s="39">
        <f ca="1">COUNTIFS($A$1:$A305,"*题目*")</f>
        <v>51</v>
      </c>
      <c r="B306" s="59"/>
      <c r="C306" s="59"/>
      <c r="D306" s="59"/>
      <c r="E306" s="59"/>
      <c r="F306" s="59"/>
      <c r="G306" s="59"/>
      <c r="H306" s="59"/>
      <c r="I306" s="59"/>
      <c r="J306" s="44" t="str">
        <f ca="1">"("&amp;INDIRECT("Sheet1!$D"&amp;$A306+1)&amp;")"</f>
        <v>(FALSE)</v>
      </c>
    </row>
    <row r="307" spans="1:10" ht="22.5" customHeight="1" x14ac:dyDescent="0.2">
      <c r="A307" s="19" t="str">
        <f ca="1">IF(OR($J306="(单选题)",$J306="(多选题)"),"A、","")</f>
        <v/>
      </c>
      <c r="B307" s="20" t="str">
        <f ca="1">SUBSTITUTE(INDIRECT("Sheet1!$E"&amp;A306+1),$A307,"")</f>
        <v/>
      </c>
      <c r="C307" s="19" t="str">
        <f ca="1">IF(OR($J306="(单选题)",$J306="(多选题)"),"B、","")</f>
        <v/>
      </c>
      <c r="D307" s="20" t="str">
        <f ca="1">SUBSTITUTE(INDIRECT("Sheet1!$F"&amp;A306+1),$C307,"")</f>
        <v/>
      </c>
      <c r="E307" s="19" t="str">
        <f ca="1">IF(OR($J306="(单选题)",$J306="(多选题)"),"C、","")</f>
        <v/>
      </c>
      <c r="F307" s="20" t="str">
        <f ca="1">SUBSTITUTE(INDIRECT("Sheet1!$G"&amp;A306+1),$E307,"")</f>
        <v/>
      </c>
      <c r="G307" s="19" t="str">
        <f ca="1">IF(OR($J306="(单选题)",$J306="(多选题)"),"D、","")</f>
        <v/>
      </c>
      <c r="H307" s="20" t="str">
        <f ca="1">SUBSTITUTE(INDIRECT("Sheet1!$H"&amp;A306+1),$G307,"")</f>
        <v/>
      </c>
      <c r="I307" s="19" t="str">
        <f ca="1">IF(OR($J306="(多选题)"),"E、","")</f>
        <v/>
      </c>
      <c r="J307" s="22" t="str">
        <f ca="1">SUBSTITUTE(INDIRECT("Sheet1!$I"&amp;A306+1),$I307,"")</f>
        <v/>
      </c>
    </row>
    <row r="308" spans="1:10" ht="14.25" customHeight="1" x14ac:dyDescent="0.2">
      <c r="A308" s="41"/>
      <c r="B308" s="64" t="str">
        <f ca="1">"【答案】"&amp;INDIRECT("Sheet1!AM"&amp;A306+1)</f>
        <v>【答案】Error</v>
      </c>
      <c r="C308" s="64"/>
      <c r="D308" s="64"/>
      <c r="E308" s="64"/>
      <c r="F308" s="64"/>
      <c r="G308" s="64"/>
      <c r="H308" s="64"/>
      <c r="I308" s="64"/>
      <c r="J308" s="42"/>
    </row>
    <row r="309" spans="1:10" ht="14.25" customHeight="1" x14ac:dyDescent="0.2">
      <c r="A309" s="17"/>
      <c r="B309" s="65"/>
      <c r="C309" s="65"/>
      <c r="D309" s="65"/>
      <c r="E309" s="65"/>
      <c r="F309" s="65"/>
      <c r="G309" s="65"/>
      <c r="H309" s="65"/>
      <c r="I309" s="65"/>
      <c r="J309" s="25"/>
    </row>
    <row r="310" spans="1:10" ht="15" customHeight="1" thickBot="1" x14ac:dyDescent="0.25">
      <c r="A310" s="29"/>
      <c r="B310" s="66"/>
      <c r="C310" s="66"/>
      <c r="D310" s="66"/>
      <c r="E310" s="66"/>
      <c r="F310" s="66"/>
      <c r="G310" s="66"/>
      <c r="H310" s="66"/>
      <c r="I310" s="66"/>
      <c r="J310" s="30"/>
    </row>
    <row r="311" spans="1:10" s="45" customFormat="1" ht="14.25" customHeight="1" x14ac:dyDescent="0.2">
      <c r="A311" s="15" t="s">
        <v>1721</v>
      </c>
      <c r="B311" s="58" t="e">
        <f ca="1">INDIRECT("Sheet1!$C"&amp;A312+1)</f>
        <v>#VALUE!</v>
      </c>
      <c r="C311" s="58"/>
      <c r="D311" s="58"/>
      <c r="E311" s="58"/>
      <c r="F311" s="58"/>
      <c r="G311" s="58"/>
      <c r="H311" s="58"/>
      <c r="I311" s="58"/>
      <c r="J311" s="43"/>
    </row>
    <row r="312" spans="1:10" s="45" customFormat="1" ht="21" customHeight="1" x14ac:dyDescent="0.15">
      <c r="A312" s="39">
        <f ca="1">COUNTIFS($A$1:$A311,"*题目*")</f>
        <v>52</v>
      </c>
      <c r="B312" s="59"/>
      <c r="C312" s="59"/>
      <c r="D312" s="59"/>
      <c r="E312" s="59"/>
      <c r="F312" s="59"/>
      <c r="G312" s="59"/>
      <c r="H312" s="59"/>
      <c r="I312" s="59"/>
      <c r="J312" s="44" t="str">
        <f ca="1">"("&amp;INDIRECT("Sheet1!$D"&amp;$A312+1)&amp;")"</f>
        <v>(FALSE)</v>
      </c>
    </row>
    <row r="313" spans="1:10" ht="22.5" customHeight="1" x14ac:dyDescent="0.2">
      <c r="A313" s="19" t="str">
        <f ca="1">IF(OR($J312="(单选题)",$J312="(多选题)"),"A、","")</f>
        <v/>
      </c>
      <c r="B313" s="20" t="str">
        <f ca="1">SUBSTITUTE(INDIRECT("Sheet1!$E"&amp;A312+1),$A313,"")</f>
        <v/>
      </c>
      <c r="C313" s="19" t="str">
        <f ca="1">IF(OR($J312="(单选题)",$J312="(多选题)"),"B、","")</f>
        <v/>
      </c>
      <c r="D313" s="20" t="str">
        <f ca="1">SUBSTITUTE(INDIRECT("Sheet1!$F"&amp;A312+1),$C313,"")</f>
        <v/>
      </c>
      <c r="E313" s="19" t="str">
        <f ca="1">IF(OR($J312="(单选题)",$J312="(多选题)"),"C、","")</f>
        <v/>
      </c>
      <c r="F313" s="20" t="str">
        <f ca="1">SUBSTITUTE(INDIRECT("Sheet1!$G"&amp;A312+1),$E313,"")</f>
        <v/>
      </c>
      <c r="G313" s="19" t="str">
        <f ca="1">IF(OR($J312="(单选题)",$J312="(多选题)"),"D、","")</f>
        <v/>
      </c>
      <c r="H313" s="20" t="str">
        <f ca="1">SUBSTITUTE(INDIRECT("Sheet1!$H"&amp;A312+1),$G313,"")</f>
        <v/>
      </c>
      <c r="I313" s="19" t="str">
        <f ca="1">IF(OR($J312="(多选题)"),"E、","")</f>
        <v/>
      </c>
      <c r="J313" s="22" t="str">
        <f ca="1">SUBSTITUTE(INDIRECT("Sheet1!$I"&amp;A312+1),$I313,"")</f>
        <v/>
      </c>
    </row>
    <row r="314" spans="1:10" ht="14.25" customHeight="1" x14ac:dyDescent="0.2">
      <c r="A314" s="41"/>
      <c r="B314" s="64" t="str">
        <f ca="1">"【答案】"&amp;INDIRECT("Sheet1!AM"&amp;A312+1)</f>
        <v>【答案】Error</v>
      </c>
      <c r="C314" s="64"/>
      <c r="D314" s="64"/>
      <c r="E314" s="64"/>
      <c r="F314" s="64"/>
      <c r="G314" s="64"/>
      <c r="H314" s="64"/>
      <c r="I314" s="64"/>
      <c r="J314" s="42"/>
    </row>
    <row r="315" spans="1:10" ht="14.25" customHeight="1" x14ac:dyDescent="0.2">
      <c r="A315" s="17"/>
      <c r="B315" s="65"/>
      <c r="C315" s="65"/>
      <c r="D315" s="65"/>
      <c r="E315" s="65"/>
      <c r="F315" s="65"/>
      <c r="G315" s="65"/>
      <c r="H315" s="65"/>
      <c r="I315" s="65"/>
      <c r="J315" s="25"/>
    </row>
    <row r="316" spans="1:10" ht="15" customHeight="1" thickBot="1" x14ac:dyDescent="0.25">
      <c r="A316" s="29"/>
      <c r="B316" s="66"/>
      <c r="C316" s="66"/>
      <c r="D316" s="66"/>
      <c r="E316" s="66"/>
      <c r="F316" s="66"/>
      <c r="G316" s="66"/>
      <c r="H316" s="66"/>
      <c r="I316" s="66"/>
      <c r="J316" s="30"/>
    </row>
    <row r="317" spans="1:10" s="45" customFormat="1" ht="14.25" customHeight="1" x14ac:dyDescent="0.2">
      <c r="A317" s="15" t="s">
        <v>1721</v>
      </c>
      <c r="B317" s="58" t="e">
        <f ca="1">INDIRECT("Sheet1!$C"&amp;A318+1)</f>
        <v>#VALUE!</v>
      </c>
      <c r="C317" s="58"/>
      <c r="D317" s="58"/>
      <c r="E317" s="58"/>
      <c r="F317" s="58"/>
      <c r="G317" s="58"/>
      <c r="H317" s="58"/>
      <c r="I317" s="58"/>
      <c r="J317" s="43"/>
    </row>
    <row r="318" spans="1:10" s="45" customFormat="1" ht="21" customHeight="1" x14ac:dyDescent="0.15">
      <c r="A318" s="39">
        <f ca="1">COUNTIFS($A$1:$A317,"*题目*")</f>
        <v>53</v>
      </c>
      <c r="B318" s="59"/>
      <c r="C318" s="59"/>
      <c r="D318" s="59"/>
      <c r="E318" s="59"/>
      <c r="F318" s="59"/>
      <c r="G318" s="59"/>
      <c r="H318" s="59"/>
      <c r="I318" s="59"/>
      <c r="J318" s="44" t="str">
        <f ca="1">"("&amp;INDIRECT("Sheet1!$D"&amp;$A318+1)&amp;")"</f>
        <v>(FALSE)</v>
      </c>
    </row>
    <row r="319" spans="1:10" ht="22.5" customHeight="1" x14ac:dyDescent="0.2">
      <c r="A319" s="19" t="str">
        <f ca="1">IF(OR($J318="(单选题)",$J318="(多选题)"),"A、","")</f>
        <v/>
      </c>
      <c r="B319" s="20" t="str">
        <f ca="1">SUBSTITUTE(INDIRECT("Sheet1!$E"&amp;A318+1),$A319,"")</f>
        <v/>
      </c>
      <c r="C319" s="19" t="str">
        <f ca="1">IF(OR($J318="(单选题)",$J318="(多选题)"),"B、","")</f>
        <v/>
      </c>
      <c r="D319" s="20" t="str">
        <f ca="1">SUBSTITUTE(INDIRECT("Sheet1!$F"&amp;A318+1),$C319,"")</f>
        <v/>
      </c>
      <c r="E319" s="19" t="str">
        <f ca="1">IF(OR($J318="(单选题)",$J318="(多选题)"),"C、","")</f>
        <v/>
      </c>
      <c r="F319" s="20" t="str">
        <f ca="1">SUBSTITUTE(INDIRECT("Sheet1!$G"&amp;A318+1),$E319,"")</f>
        <v/>
      </c>
      <c r="G319" s="19" t="str">
        <f ca="1">IF(OR($J318="(单选题)",$J318="(多选题)"),"D、","")</f>
        <v/>
      </c>
      <c r="H319" s="20" t="str">
        <f ca="1">SUBSTITUTE(INDIRECT("Sheet1!$H"&amp;A318+1),$G319,"")</f>
        <v/>
      </c>
      <c r="I319" s="19" t="str">
        <f ca="1">IF(OR($J318="(多选题)"),"E、","")</f>
        <v/>
      </c>
      <c r="J319" s="22" t="str">
        <f ca="1">SUBSTITUTE(INDIRECT("Sheet1!$I"&amp;A318+1),$I319,"")</f>
        <v/>
      </c>
    </row>
    <row r="320" spans="1:10" ht="14.25" customHeight="1" x14ac:dyDescent="0.2">
      <c r="A320" s="41"/>
      <c r="B320" s="64" t="str">
        <f ca="1">"【答案】"&amp;INDIRECT("Sheet1!AM"&amp;A318+1)</f>
        <v>【答案】Error</v>
      </c>
      <c r="C320" s="64"/>
      <c r="D320" s="64"/>
      <c r="E320" s="64"/>
      <c r="F320" s="64"/>
      <c r="G320" s="64"/>
      <c r="H320" s="64"/>
      <c r="I320" s="64"/>
      <c r="J320" s="42"/>
    </row>
    <row r="321" spans="1:10" ht="14.25" customHeight="1" x14ac:dyDescent="0.2">
      <c r="A321" s="17"/>
      <c r="B321" s="65"/>
      <c r="C321" s="65"/>
      <c r="D321" s="65"/>
      <c r="E321" s="65"/>
      <c r="F321" s="65"/>
      <c r="G321" s="65"/>
      <c r="H321" s="65"/>
      <c r="I321" s="65"/>
      <c r="J321" s="25"/>
    </row>
    <row r="322" spans="1:10" ht="15" customHeight="1" thickBot="1" x14ac:dyDescent="0.25">
      <c r="A322" s="29"/>
      <c r="B322" s="66"/>
      <c r="C322" s="66"/>
      <c r="D322" s="66"/>
      <c r="E322" s="66"/>
      <c r="F322" s="66"/>
      <c r="G322" s="66"/>
      <c r="H322" s="66"/>
      <c r="I322" s="66"/>
      <c r="J322" s="30"/>
    </row>
    <row r="323" spans="1:10" s="45" customFormat="1" ht="14.25" customHeight="1" x14ac:dyDescent="0.2">
      <c r="A323" s="15" t="s">
        <v>1721</v>
      </c>
      <c r="B323" s="58" t="e">
        <f ca="1">INDIRECT("Sheet1!$C"&amp;A324+1)</f>
        <v>#VALUE!</v>
      </c>
      <c r="C323" s="58"/>
      <c r="D323" s="58"/>
      <c r="E323" s="58"/>
      <c r="F323" s="58"/>
      <c r="G323" s="58"/>
      <c r="H323" s="58"/>
      <c r="I323" s="58"/>
      <c r="J323" s="43"/>
    </row>
    <row r="324" spans="1:10" s="45" customFormat="1" ht="21" customHeight="1" x14ac:dyDescent="0.15">
      <c r="A324" s="39">
        <f ca="1">COUNTIFS($A$1:$A323,"*题目*")</f>
        <v>54</v>
      </c>
      <c r="B324" s="59"/>
      <c r="C324" s="59"/>
      <c r="D324" s="59"/>
      <c r="E324" s="59"/>
      <c r="F324" s="59"/>
      <c r="G324" s="59"/>
      <c r="H324" s="59"/>
      <c r="I324" s="59"/>
      <c r="J324" s="44" t="str">
        <f ca="1">"("&amp;INDIRECT("Sheet1!$D"&amp;$A324+1)&amp;")"</f>
        <v>(FALSE)</v>
      </c>
    </row>
    <row r="325" spans="1:10" ht="22.5" customHeight="1" x14ac:dyDescent="0.2">
      <c r="A325" s="19" t="str">
        <f ca="1">IF(OR($J324="(单选题)",$J324="(多选题)"),"A、","")</f>
        <v/>
      </c>
      <c r="B325" s="20" t="str">
        <f ca="1">SUBSTITUTE(INDIRECT("Sheet1!$E"&amp;A324+1),$A325,"")</f>
        <v/>
      </c>
      <c r="C325" s="19" t="str">
        <f ca="1">IF(OR($J324="(单选题)",$J324="(多选题)"),"B、","")</f>
        <v/>
      </c>
      <c r="D325" s="20" t="str">
        <f ca="1">SUBSTITUTE(INDIRECT("Sheet1!$F"&amp;A324+1),$C325,"")</f>
        <v/>
      </c>
      <c r="E325" s="19" t="str">
        <f ca="1">IF(OR($J324="(单选题)",$J324="(多选题)"),"C、","")</f>
        <v/>
      </c>
      <c r="F325" s="20" t="str">
        <f ca="1">SUBSTITUTE(INDIRECT("Sheet1!$G"&amp;A324+1),$E325,"")</f>
        <v/>
      </c>
      <c r="G325" s="19" t="str">
        <f ca="1">IF(OR($J324="(单选题)",$J324="(多选题)"),"D、","")</f>
        <v/>
      </c>
      <c r="H325" s="20" t="str">
        <f ca="1">SUBSTITUTE(INDIRECT("Sheet1!$H"&amp;A324+1),$G325,"")</f>
        <v/>
      </c>
      <c r="I325" s="19" t="str">
        <f ca="1">IF(OR($J324="(多选题)"),"E、","")</f>
        <v/>
      </c>
      <c r="J325" s="22" t="str">
        <f ca="1">SUBSTITUTE(INDIRECT("Sheet1!$I"&amp;A324+1),$I325,"")</f>
        <v/>
      </c>
    </row>
    <row r="326" spans="1:10" ht="14.25" customHeight="1" x14ac:dyDescent="0.2">
      <c r="A326" s="41"/>
      <c r="B326" s="64" t="str">
        <f ca="1">"【答案】"&amp;INDIRECT("Sheet1!AM"&amp;A324+1)</f>
        <v>【答案】Error</v>
      </c>
      <c r="C326" s="64"/>
      <c r="D326" s="64"/>
      <c r="E326" s="64"/>
      <c r="F326" s="64"/>
      <c r="G326" s="64"/>
      <c r="H326" s="64"/>
      <c r="I326" s="64"/>
      <c r="J326" s="42"/>
    </row>
    <row r="327" spans="1:10" ht="14.25" customHeight="1" x14ac:dyDescent="0.2">
      <c r="A327" s="17"/>
      <c r="B327" s="65"/>
      <c r="C327" s="65"/>
      <c r="D327" s="65"/>
      <c r="E327" s="65"/>
      <c r="F327" s="65"/>
      <c r="G327" s="65"/>
      <c r="H327" s="65"/>
      <c r="I327" s="65"/>
      <c r="J327" s="25"/>
    </row>
    <row r="328" spans="1:10" ht="15" customHeight="1" thickBot="1" x14ac:dyDescent="0.25">
      <c r="A328" s="29"/>
      <c r="B328" s="66"/>
      <c r="C328" s="66"/>
      <c r="D328" s="66"/>
      <c r="E328" s="66"/>
      <c r="F328" s="66"/>
      <c r="G328" s="66"/>
      <c r="H328" s="66"/>
      <c r="I328" s="66"/>
      <c r="J328" s="30"/>
    </row>
    <row r="329" spans="1:10" s="45" customFormat="1" ht="14.25" customHeight="1" x14ac:dyDescent="0.2">
      <c r="A329" s="15" t="s">
        <v>1721</v>
      </c>
      <c r="B329" s="58" t="e">
        <f ca="1">INDIRECT("Sheet1!$C"&amp;A330+1)</f>
        <v>#VALUE!</v>
      </c>
      <c r="C329" s="58"/>
      <c r="D329" s="58"/>
      <c r="E329" s="58"/>
      <c r="F329" s="58"/>
      <c r="G329" s="58"/>
      <c r="H329" s="58"/>
      <c r="I329" s="58"/>
      <c r="J329" s="43"/>
    </row>
    <row r="330" spans="1:10" s="45" customFormat="1" ht="21" customHeight="1" x14ac:dyDescent="0.15">
      <c r="A330" s="39">
        <f ca="1">COUNTIFS($A$1:$A329,"*题目*")</f>
        <v>55</v>
      </c>
      <c r="B330" s="59"/>
      <c r="C330" s="59"/>
      <c r="D330" s="59"/>
      <c r="E330" s="59"/>
      <c r="F330" s="59"/>
      <c r="G330" s="59"/>
      <c r="H330" s="59"/>
      <c r="I330" s="59"/>
      <c r="J330" s="44" t="str">
        <f ca="1">"("&amp;INDIRECT("Sheet1!$D"&amp;$A330+1)&amp;")"</f>
        <v>(FALSE)</v>
      </c>
    </row>
    <row r="331" spans="1:10" ht="22.5" customHeight="1" x14ac:dyDescent="0.2">
      <c r="A331" s="19" t="str">
        <f ca="1">IF(OR($J330="(单选题)",$J330="(多选题)"),"A、","")</f>
        <v/>
      </c>
      <c r="B331" s="20" t="str">
        <f ca="1">SUBSTITUTE(INDIRECT("Sheet1!$E"&amp;A330+1),$A331,"")</f>
        <v/>
      </c>
      <c r="C331" s="19" t="str">
        <f ca="1">IF(OR($J330="(单选题)",$J330="(多选题)"),"B、","")</f>
        <v/>
      </c>
      <c r="D331" s="20" t="str">
        <f ca="1">SUBSTITUTE(INDIRECT("Sheet1!$F"&amp;A330+1),$C331,"")</f>
        <v/>
      </c>
      <c r="E331" s="19" t="str">
        <f ca="1">IF(OR($J330="(单选题)",$J330="(多选题)"),"C、","")</f>
        <v/>
      </c>
      <c r="F331" s="20" t="str">
        <f ca="1">SUBSTITUTE(INDIRECT("Sheet1!$G"&amp;A330+1),$E331,"")</f>
        <v/>
      </c>
      <c r="G331" s="19" t="str">
        <f ca="1">IF(OR($J330="(单选题)",$J330="(多选题)"),"D、","")</f>
        <v/>
      </c>
      <c r="H331" s="20" t="str">
        <f ca="1">SUBSTITUTE(INDIRECT("Sheet1!$H"&amp;A330+1),$G331,"")</f>
        <v/>
      </c>
      <c r="I331" s="19" t="str">
        <f ca="1">IF(OR($J330="(多选题)"),"E、","")</f>
        <v/>
      </c>
      <c r="J331" s="22" t="str">
        <f ca="1">SUBSTITUTE(INDIRECT("Sheet1!$I"&amp;A330+1),$I331,"")</f>
        <v/>
      </c>
    </row>
    <row r="332" spans="1:10" ht="14.25" customHeight="1" x14ac:dyDescent="0.2">
      <c r="A332" s="41"/>
      <c r="B332" s="64" t="str">
        <f ca="1">"【答案】"&amp;INDIRECT("Sheet1!AM"&amp;A330+1)</f>
        <v>【答案】Error</v>
      </c>
      <c r="C332" s="64"/>
      <c r="D332" s="64"/>
      <c r="E332" s="64"/>
      <c r="F332" s="64"/>
      <c r="G332" s="64"/>
      <c r="H332" s="64"/>
      <c r="I332" s="64"/>
      <c r="J332" s="42"/>
    </row>
    <row r="333" spans="1:10" ht="14.25" customHeight="1" x14ac:dyDescent="0.2">
      <c r="A333" s="17"/>
      <c r="B333" s="65"/>
      <c r="C333" s="65"/>
      <c r="D333" s="65"/>
      <c r="E333" s="65"/>
      <c r="F333" s="65"/>
      <c r="G333" s="65"/>
      <c r="H333" s="65"/>
      <c r="I333" s="65"/>
      <c r="J333" s="25"/>
    </row>
    <row r="334" spans="1:10" ht="15" customHeight="1" thickBot="1" x14ac:dyDescent="0.25">
      <c r="A334" s="29"/>
      <c r="B334" s="66"/>
      <c r="C334" s="66"/>
      <c r="D334" s="66"/>
      <c r="E334" s="66"/>
      <c r="F334" s="66"/>
      <c r="G334" s="66"/>
      <c r="H334" s="66"/>
      <c r="I334" s="66"/>
      <c r="J334" s="30"/>
    </row>
    <row r="335" spans="1:10" s="45" customFormat="1" ht="14.25" customHeight="1" x14ac:dyDescent="0.2">
      <c r="A335" s="15" t="s">
        <v>1721</v>
      </c>
      <c r="B335" s="58" t="e">
        <f ca="1">INDIRECT("Sheet1!$C"&amp;A336+1)</f>
        <v>#VALUE!</v>
      </c>
      <c r="C335" s="58"/>
      <c r="D335" s="58"/>
      <c r="E335" s="58"/>
      <c r="F335" s="58"/>
      <c r="G335" s="58"/>
      <c r="H335" s="58"/>
      <c r="I335" s="58"/>
      <c r="J335" s="43"/>
    </row>
    <row r="336" spans="1:10" s="45" customFormat="1" ht="21" customHeight="1" x14ac:dyDescent="0.15">
      <c r="A336" s="39">
        <f ca="1">COUNTIFS($A$1:$A335,"*题目*")</f>
        <v>56</v>
      </c>
      <c r="B336" s="59"/>
      <c r="C336" s="59"/>
      <c r="D336" s="59"/>
      <c r="E336" s="59"/>
      <c r="F336" s="59"/>
      <c r="G336" s="59"/>
      <c r="H336" s="59"/>
      <c r="I336" s="59"/>
      <c r="J336" s="44" t="str">
        <f ca="1">"("&amp;INDIRECT("Sheet1!$D"&amp;$A336+1)&amp;")"</f>
        <v>(FALSE)</v>
      </c>
    </row>
    <row r="337" spans="1:10" ht="22.5" customHeight="1" x14ac:dyDescent="0.2">
      <c r="A337" s="19" t="str">
        <f ca="1">IF(OR($J336="(单选题)",$J336="(多选题)"),"A、","")</f>
        <v/>
      </c>
      <c r="B337" s="20" t="str">
        <f ca="1">SUBSTITUTE(INDIRECT("Sheet1!$E"&amp;A336+1),$A337,"")</f>
        <v/>
      </c>
      <c r="C337" s="19" t="str">
        <f ca="1">IF(OR($J336="(单选题)",$J336="(多选题)"),"B、","")</f>
        <v/>
      </c>
      <c r="D337" s="20" t="str">
        <f ca="1">SUBSTITUTE(INDIRECT("Sheet1!$F"&amp;A336+1),$C337,"")</f>
        <v/>
      </c>
      <c r="E337" s="19" t="str">
        <f ca="1">IF(OR($J336="(单选题)",$J336="(多选题)"),"C、","")</f>
        <v/>
      </c>
      <c r="F337" s="20" t="str">
        <f ca="1">SUBSTITUTE(INDIRECT("Sheet1!$G"&amp;A336+1),$E337,"")</f>
        <v/>
      </c>
      <c r="G337" s="19" t="str">
        <f ca="1">IF(OR($J336="(单选题)",$J336="(多选题)"),"D、","")</f>
        <v/>
      </c>
      <c r="H337" s="20" t="str">
        <f ca="1">SUBSTITUTE(INDIRECT("Sheet1!$H"&amp;A336+1),$G337,"")</f>
        <v/>
      </c>
      <c r="I337" s="19" t="str">
        <f ca="1">IF(OR($J336="(多选题)"),"E、","")</f>
        <v/>
      </c>
      <c r="J337" s="22" t="str">
        <f ca="1">SUBSTITUTE(INDIRECT("Sheet1!$I"&amp;A336+1),$I337,"")</f>
        <v/>
      </c>
    </row>
    <row r="338" spans="1:10" ht="14.25" customHeight="1" x14ac:dyDescent="0.2">
      <c r="A338" s="41"/>
      <c r="B338" s="64" t="str">
        <f ca="1">"【答案】"&amp;INDIRECT("Sheet1!AM"&amp;A336+1)</f>
        <v>【答案】Error</v>
      </c>
      <c r="C338" s="64"/>
      <c r="D338" s="64"/>
      <c r="E338" s="64"/>
      <c r="F338" s="64"/>
      <c r="G338" s="64"/>
      <c r="H338" s="64"/>
      <c r="I338" s="64"/>
      <c r="J338" s="42"/>
    </row>
    <row r="339" spans="1:10" ht="14.25" customHeight="1" x14ac:dyDescent="0.2">
      <c r="A339" s="17"/>
      <c r="B339" s="65"/>
      <c r="C339" s="65"/>
      <c r="D339" s="65"/>
      <c r="E339" s="65"/>
      <c r="F339" s="65"/>
      <c r="G339" s="65"/>
      <c r="H339" s="65"/>
      <c r="I339" s="65"/>
      <c r="J339" s="25"/>
    </row>
    <row r="340" spans="1:10" ht="15" customHeight="1" thickBot="1" x14ac:dyDescent="0.25">
      <c r="A340" s="29"/>
      <c r="B340" s="66"/>
      <c r="C340" s="66"/>
      <c r="D340" s="66"/>
      <c r="E340" s="66"/>
      <c r="F340" s="66"/>
      <c r="G340" s="66"/>
      <c r="H340" s="66"/>
      <c r="I340" s="66"/>
      <c r="J340" s="30"/>
    </row>
    <row r="341" spans="1:10" s="45" customFormat="1" ht="14.25" customHeight="1" x14ac:dyDescent="0.2">
      <c r="A341" s="15" t="s">
        <v>1721</v>
      </c>
      <c r="B341" s="58" t="e">
        <f ca="1">INDIRECT("Sheet1!$C"&amp;A342+1)</f>
        <v>#VALUE!</v>
      </c>
      <c r="C341" s="58"/>
      <c r="D341" s="58"/>
      <c r="E341" s="58"/>
      <c r="F341" s="58"/>
      <c r="G341" s="58"/>
      <c r="H341" s="58"/>
      <c r="I341" s="58"/>
      <c r="J341" s="43"/>
    </row>
    <row r="342" spans="1:10" s="45" customFormat="1" ht="21" customHeight="1" x14ac:dyDescent="0.15">
      <c r="A342" s="39">
        <f ca="1">COUNTIFS($A$1:$A341,"*题目*")</f>
        <v>57</v>
      </c>
      <c r="B342" s="59"/>
      <c r="C342" s="59"/>
      <c r="D342" s="59"/>
      <c r="E342" s="59"/>
      <c r="F342" s="59"/>
      <c r="G342" s="59"/>
      <c r="H342" s="59"/>
      <c r="I342" s="59"/>
      <c r="J342" s="44" t="str">
        <f ca="1">"("&amp;INDIRECT("Sheet1!$D"&amp;$A342+1)&amp;")"</f>
        <v>(FALSE)</v>
      </c>
    </row>
    <row r="343" spans="1:10" ht="22.5" customHeight="1" x14ac:dyDescent="0.2">
      <c r="A343" s="19" t="str">
        <f ca="1">IF(OR($J342="(单选题)",$J342="(多选题)"),"A、","")</f>
        <v/>
      </c>
      <c r="B343" s="20" t="str">
        <f ca="1">SUBSTITUTE(INDIRECT("Sheet1!$E"&amp;A342+1),$A343,"")</f>
        <v/>
      </c>
      <c r="C343" s="19" t="str">
        <f ca="1">IF(OR($J342="(单选题)",$J342="(多选题)"),"B、","")</f>
        <v/>
      </c>
      <c r="D343" s="20" t="str">
        <f ca="1">SUBSTITUTE(INDIRECT("Sheet1!$F"&amp;A342+1),$C343,"")</f>
        <v/>
      </c>
      <c r="E343" s="19" t="str">
        <f ca="1">IF(OR($J342="(单选题)",$J342="(多选题)"),"C、","")</f>
        <v/>
      </c>
      <c r="F343" s="20" t="str">
        <f ca="1">SUBSTITUTE(INDIRECT("Sheet1!$G"&amp;A342+1),$E343,"")</f>
        <v/>
      </c>
      <c r="G343" s="19" t="str">
        <f ca="1">IF(OR($J342="(单选题)",$J342="(多选题)"),"D、","")</f>
        <v/>
      </c>
      <c r="H343" s="20" t="str">
        <f ca="1">SUBSTITUTE(INDIRECT("Sheet1!$H"&amp;A342+1),$G343,"")</f>
        <v/>
      </c>
      <c r="I343" s="19" t="str">
        <f ca="1">IF(OR($J342="(多选题)"),"E、","")</f>
        <v/>
      </c>
      <c r="J343" s="22" t="str">
        <f ca="1">SUBSTITUTE(INDIRECT("Sheet1!$I"&amp;A342+1),$I343,"")</f>
        <v/>
      </c>
    </row>
    <row r="344" spans="1:10" ht="14.25" customHeight="1" x14ac:dyDescent="0.2">
      <c r="A344" s="41"/>
      <c r="B344" s="64" t="str">
        <f ca="1">"【答案】"&amp;INDIRECT("Sheet1!AM"&amp;A342+1)</f>
        <v>【答案】Error</v>
      </c>
      <c r="C344" s="64"/>
      <c r="D344" s="64"/>
      <c r="E344" s="64"/>
      <c r="F344" s="64"/>
      <c r="G344" s="64"/>
      <c r="H344" s="64"/>
      <c r="I344" s="64"/>
      <c r="J344" s="42"/>
    </row>
    <row r="345" spans="1:10" ht="14.25" customHeight="1" x14ac:dyDescent="0.2">
      <c r="A345" s="17"/>
      <c r="B345" s="65"/>
      <c r="C345" s="65"/>
      <c r="D345" s="65"/>
      <c r="E345" s="65"/>
      <c r="F345" s="65"/>
      <c r="G345" s="65"/>
      <c r="H345" s="65"/>
      <c r="I345" s="65"/>
      <c r="J345" s="25"/>
    </row>
    <row r="346" spans="1:10" ht="15" customHeight="1" thickBot="1" x14ac:dyDescent="0.25">
      <c r="A346" s="29"/>
      <c r="B346" s="66"/>
      <c r="C346" s="66"/>
      <c r="D346" s="66"/>
      <c r="E346" s="66"/>
      <c r="F346" s="66"/>
      <c r="G346" s="66"/>
      <c r="H346" s="66"/>
      <c r="I346" s="66"/>
      <c r="J346" s="30"/>
    </row>
    <row r="347" spans="1:10" s="45" customFormat="1" ht="14.25" customHeight="1" x14ac:dyDescent="0.2">
      <c r="A347" s="15" t="s">
        <v>1721</v>
      </c>
      <c r="B347" s="58" t="e">
        <f ca="1">INDIRECT("Sheet1!$C"&amp;A348+1)</f>
        <v>#VALUE!</v>
      </c>
      <c r="C347" s="58"/>
      <c r="D347" s="58"/>
      <c r="E347" s="58"/>
      <c r="F347" s="58"/>
      <c r="G347" s="58"/>
      <c r="H347" s="58"/>
      <c r="I347" s="58"/>
      <c r="J347" s="43"/>
    </row>
    <row r="348" spans="1:10" s="45" customFormat="1" ht="21" customHeight="1" x14ac:dyDescent="0.15">
      <c r="A348" s="39">
        <f ca="1">COUNTIFS($A$1:$A347,"*题目*")</f>
        <v>58</v>
      </c>
      <c r="B348" s="59"/>
      <c r="C348" s="59"/>
      <c r="D348" s="59"/>
      <c r="E348" s="59"/>
      <c r="F348" s="59"/>
      <c r="G348" s="59"/>
      <c r="H348" s="59"/>
      <c r="I348" s="59"/>
      <c r="J348" s="44" t="str">
        <f ca="1">"("&amp;INDIRECT("Sheet1!$D"&amp;$A348+1)&amp;")"</f>
        <v>(FALSE)</v>
      </c>
    </row>
    <row r="349" spans="1:10" ht="22.5" customHeight="1" x14ac:dyDescent="0.2">
      <c r="A349" s="19" t="str">
        <f ca="1">IF(OR($J348="(单选题)",$J348="(多选题)"),"A、","")</f>
        <v/>
      </c>
      <c r="B349" s="20" t="str">
        <f ca="1">SUBSTITUTE(INDIRECT("Sheet1!$E"&amp;A348+1),$A349,"")</f>
        <v/>
      </c>
      <c r="C349" s="19" t="str">
        <f ca="1">IF(OR($J348="(单选题)",$J348="(多选题)"),"B、","")</f>
        <v/>
      </c>
      <c r="D349" s="20" t="str">
        <f ca="1">SUBSTITUTE(INDIRECT("Sheet1!$F"&amp;A348+1),$C349,"")</f>
        <v/>
      </c>
      <c r="E349" s="19" t="str">
        <f ca="1">IF(OR($J348="(单选题)",$J348="(多选题)"),"C、","")</f>
        <v/>
      </c>
      <c r="F349" s="20" t="str">
        <f ca="1">SUBSTITUTE(INDIRECT("Sheet1!$G"&amp;A348+1),$E349,"")</f>
        <v/>
      </c>
      <c r="G349" s="19" t="str">
        <f ca="1">IF(OR($J348="(单选题)",$J348="(多选题)"),"D、","")</f>
        <v/>
      </c>
      <c r="H349" s="20" t="str">
        <f ca="1">SUBSTITUTE(INDIRECT("Sheet1!$H"&amp;A348+1),$G349,"")</f>
        <v/>
      </c>
      <c r="I349" s="19" t="str">
        <f ca="1">IF(OR($J348="(多选题)"),"E、","")</f>
        <v/>
      </c>
      <c r="J349" s="22" t="str">
        <f ca="1">SUBSTITUTE(INDIRECT("Sheet1!$I"&amp;A348+1),$I349,"")</f>
        <v/>
      </c>
    </row>
    <row r="350" spans="1:10" ht="14.25" customHeight="1" x14ac:dyDescent="0.2">
      <c r="A350" s="41"/>
      <c r="B350" s="64" t="str">
        <f ca="1">"【答案】"&amp;INDIRECT("Sheet1!AM"&amp;A348+1)</f>
        <v>【答案】Error</v>
      </c>
      <c r="C350" s="64"/>
      <c r="D350" s="64"/>
      <c r="E350" s="64"/>
      <c r="F350" s="64"/>
      <c r="G350" s="64"/>
      <c r="H350" s="64"/>
      <c r="I350" s="64"/>
      <c r="J350" s="42"/>
    </row>
    <row r="351" spans="1:10" ht="14.25" customHeight="1" x14ac:dyDescent="0.2">
      <c r="A351" s="17"/>
      <c r="B351" s="65"/>
      <c r="C351" s="65"/>
      <c r="D351" s="65"/>
      <c r="E351" s="65"/>
      <c r="F351" s="65"/>
      <c r="G351" s="65"/>
      <c r="H351" s="65"/>
      <c r="I351" s="65"/>
      <c r="J351" s="25"/>
    </row>
    <row r="352" spans="1:10" ht="15" customHeight="1" thickBot="1" x14ac:dyDescent="0.25">
      <c r="A352" s="29"/>
      <c r="B352" s="66"/>
      <c r="C352" s="66"/>
      <c r="D352" s="66"/>
      <c r="E352" s="66"/>
      <c r="F352" s="66"/>
      <c r="G352" s="66"/>
      <c r="H352" s="66"/>
      <c r="I352" s="66"/>
      <c r="J352" s="30"/>
    </row>
    <row r="353" spans="1:10" s="45" customFormat="1" ht="14.25" customHeight="1" x14ac:dyDescent="0.2">
      <c r="A353" s="15" t="s">
        <v>1721</v>
      </c>
      <c r="B353" s="58" t="e">
        <f ca="1">INDIRECT("Sheet1!$C"&amp;A354+1)</f>
        <v>#VALUE!</v>
      </c>
      <c r="C353" s="58"/>
      <c r="D353" s="58"/>
      <c r="E353" s="58"/>
      <c r="F353" s="58"/>
      <c r="G353" s="58"/>
      <c r="H353" s="58"/>
      <c r="I353" s="58"/>
      <c r="J353" s="43"/>
    </row>
    <row r="354" spans="1:10" s="45" customFormat="1" ht="21" customHeight="1" x14ac:dyDescent="0.15">
      <c r="A354" s="39">
        <f ca="1">COUNTIFS($A$1:$A353,"*题目*")</f>
        <v>59</v>
      </c>
      <c r="B354" s="59"/>
      <c r="C354" s="59"/>
      <c r="D354" s="59"/>
      <c r="E354" s="59"/>
      <c r="F354" s="59"/>
      <c r="G354" s="59"/>
      <c r="H354" s="59"/>
      <c r="I354" s="59"/>
      <c r="J354" s="44" t="str">
        <f ca="1">"("&amp;INDIRECT("Sheet1!$D"&amp;$A354+1)&amp;")"</f>
        <v>(FALSE)</v>
      </c>
    </row>
    <row r="355" spans="1:10" ht="22.5" customHeight="1" x14ac:dyDescent="0.2">
      <c r="A355" s="19" t="str">
        <f ca="1">IF(OR($J354="(单选题)",$J354="(多选题)"),"A、","")</f>
        <v/>
      </c>
      <c r="B355" s="20" t="str">
        <f ca="1">SUBSTITUTE(INDIRECT("Sheet1!$E"&amp;A354+1),$A355,"")</f>
        <v/>
      </c>
      <c r="C355" s="19" t="str">
        <f ca="1">IF(OR($J354="(单选题)",$J354="(多选题)"),"B、","")</f>
        <v/>
      </c>
      <c r="D355" s="20" t="str">
        <f ca="1">SUBSTITUTE(INDIRECT("Sheet1!$F"&amp;A354+1),$C355,"")</f>
        <v/>
      </c>
      <c r="E355" s="19" t="str">
        <f ca="1">IF(OR($J354="(单选题)",$J354="(多选题)"),"C、","")</f>
        <v/>
      </c>
      <c r="F355" s="20" t="str">
        <f ca="1">SUBSTITUTE(INDIRECT("Sheet1!$G"&amp;A354+1),$E355,"")</f>
        <v/>
      </c>
      <c r="G355" s="19" t="str">
        <f ca="1">IF(OR($J354="(单选题)",$J354="(多选题)"),"D、","")</f>
        <v/>
      </c>
      <c r="H355" s="20" t="str">
        <f ca="1">SUBSTITUTE(INDIRECT("Sheet1!$H"&amp;A354+1),$G355,"")</f>
        <v/>
      </c>
      <c r="I355" s="19" t="str">
        <f ca="1">IF(OR($J354="(多选题)"),"E、","")</f>
        <v/>
      </c>
      <c r="J355" s="22" t="str">
        <f ca="1">SUBSTITUTE(INDIRECT("Sheet1!$I"&amp;A354+1),$I355,"")</f>
        <v/>
      </c>
    </row>
    <row r="356" spans="1:10" ht="14.25" customHeight="1" x14ac:dyDescent="0.2">
      <c r="A356" s="41"/>
      <c r="B356" s="64" t="str">
        <f ca="1">"【答案】"&amp;INDIRECT("Sheet1!AM"&amp;A354+1)</f>
        <v>【答案】Error</v>
      </c>
      <c r="C356" s="64"/>
      <c r="D356" s="64"/>
      <c r="E356" s="64"/>
      <c r="F356" s="64"/>
      <c r="G356" s="64"/>
      <c r="H356" s="64"/>
      <c r="I356" s="64"/>
      <c r="J356" s="42"/>
    </row>
    <row r="357" spans="1:10" ht="14.25" customHeight="1" x14ac:dyDescent="0.2">
      <c r="A357" s="17"/>
      <c r="B357" s="65"/>
      <c r="C357" s="65"/>
      <c r="D357" s="65"/>
      <c r="E357" s="65"/>
      <c r="F357" s="65"/>
      <c r="G357" s="65"/>
      <c r="H357" s="65"/>
      <c r="I357" s="65"/>
      <c r="J357" s="25"/>
    </row>
    <row r="358" spans="1:10" ht="15" customHeight="1" thickBot="1" x14ac:dyDescent="0.25">
      <c r="A358" s="29"/>
      <c r="B358" s="66"/>
      <c r="C358" s="66"/>
      <c r="D358" s="66"/>
      <c r="E358" s="66"/>
      <c r="F358" s="66"/>
      <c r="G358" s="66"/>
      <c r="H358" s="66"/>
      <c r="I358" s="66"/>
      <c r="J358" s="30"/>
    </row>
    <row r="359" spans="1:10" s="45" customFormat="1" ht="14.25" customHeight="1" x14ac:dyDescent="0.2">
      <c r="A359" s="15" t="s">
        <v>1721</v>
      </c>
      <c r="B359" s="58" t="e">
        <f ca="1">INDIRECT("Sheet1!$C"&amp;A360+1)</f>
        <v>#VALUE!</v>
      </c>
      <c r="C359" s="58"/>
      <c r="D359" s="58"/>
      <c r="E359" s="58"/>
      <c r="F359" s="58"/>
      <c r="G359" s="58"/>
      <c r="H359" s="58"/>
      <c r="I359" s="58"/>
      <c r="J359" s="43"/>
    </row>
    <row r="360" spans="1:10" s="45" customFormat="1" ht="21" customHeight="1" x14ac:dyDescent="0.15">
      <c r="A360" s="39">
        <f ca="1">COUNTIFS($A$1:$A359,"*题目*")</f>
        <v>60</v>
      </c>
      <c r="B360" s="59"/>
      <c r="C360" s="59"/>
      <c r="D360" s="59"/>
      <c r="E360" s="59"/>
      <c r="F360" s="59"/>
      <c r="G360" s="59"/>
      <c r="H360" s="59"/>
      <c r="I360" s="59"/>
      <c r="J360" s="44" t="str">
        <f ca="1">"("&amp;INDIRECT("Sheet1!$D"&amp;$A360+1)&amp;")"</f>
        <v>(FALSE)</v>
      </c>
    </row>
    <row r="361" spans="1:10" ht="22.5" customHeight="1" x14ac:dyDescent="0.2">
      <c r="A361" s="19" t="str">
        <f ca="1">IF(OR($J360="(单选题)",$J360="(多选题)"),"A、","")</f>
        <v/>
      </c>
      <c r="B361" s="20" t="str">
        <f ca="1">SUBSTITUTE(INDIRECT("Sheet1!$E"&amp;A360+1),$A361,"")</f>
        <v/>
      </c>
      <c r="C361" s="19" t="str">
        <f ca="1">IF(OR($J360="(单选题)",$J360="(多选题)"),"B、","")</f>
        <v/>
      </c>
      <c r="D361" s="20" t="str">
        <f ca="1">SUBSTITUTE(INDIRECT("Sheet1!$F"&amp;A360+1),$C361,"")</f>
        <v/>
      </c>
      <c r="E361" s="19" t="str">
        <f ca="1">IF(OR($J360="(单选题)",$J360="(多选题)"),"C、","")</f>
        <v/>
      </c>
      <c r="F361" s="20" t="str">
        <f ca="1">SUBSTITUTE(INDIRECT("Sheet1!$G"&amp;A360+1),$E361,"")</f>
        <v/>
      </c>
      <c r="G361" s="19" t="str">
        <f ca="1">IF(OR($J360="(单选题)",$J360="(多选题)"),"D、","")</f>
        <v/>
      </c>
      <c r="H361" s="20" t="str">
        <f ca="1">SUBSTITUTE(INDIRECT("Sheet1!$H"&amp;A360+1),$G361,"")</f>
        <v/>
      </c>
      <c r="I361" s="19" t="str">
        <f ca="1">IF(OR($J360="(多选题)"),"E、","")</f>
        <v/>
      </c>
      <c r="J361" s="22" t="str">
        <f ca="1">SUBSTITUTE(INDIRECT("Sheet1!$I"&amp;A360+1),$I361,"")</f>
        <v/>
      </c>
    </row>
    <row r="362" spans="1:10" ht="14.25" customHeight="1" x14ac:dyDescent="0.2">
      <c r="A362" s="41"/>
      <c r="B362" s="64" t="str">
        <f ca="1">"【答案】"&amp;INDIRECT("Sheet1!AM"&amp;A360+1)</f>
        <v>【答案】Error</v>
      </c>
      <c r="C362" s="64"/>
      <c r="D362" s="64"/>
      <c r="E362" s="64"/>
      <c r="F362" s="64"/>
      <c r="G362" s="64"/>
      <c r="H362" s="64"/>
      <c r="I362" s="64"/>
      <c r="J362" s="42"/>
    </row>
    <row r="363" spans="1:10" ht="14.25" customHeight="1" x14ac:dyDescent="0.2">
      <c r="A363" s="17"/>
      <c r="B363" s="65"/>
      <c r="C363" s="65"/>
      <c r="D363" s="65"/>
      <c r="E363" s="65"/>
      <c r="F363" s="65"/>
      <c r="G363" s="65"/>
      <c r="H363" s="65"/>
      <c r="I363" s="65"/>
      <c r="J363" s="25"/>
    </row>
    <row r="364" spans="1:10" ht="15" customHeight="1" thickBot="1" x14ac:dyDescent="0.25">
      <c r="A364" s="29"/>
      <c r="B364" s="66"/>
      <c r="C364" s="66"/>
      <c r="D364" s="66"/>
      <c r="E364" s="66"/>
      <c r="F364" s="66"/>
      <c r="G364" s="66"/>
      <c r="H364" s="66"/>
      <c r="I364" s="66"/>
      <c r="J364" s="30"/>
    </row>
    <row r="365" spans="1:10" s="45" customFormat="1" ht="14.25" customHeight="1" x14ac:dyDescent="0.2">
      <c r="A365" s="15" t="s">
        <v>1721</v>
      </c>
      <c r="B365" s="58" t="e">
        <f ca="1">INDIRECT("Sheet1!$C"&amp;A366+1)</f>
        <v>#VALUE!</v>
      </c>
      <c r="C365" s="58"/>
      <c r="D365" s="58"/>
      <c r="E365" s="58"/>
      <c r="F365" s="58"/>
      <c r="G365" s="58"/>
      <c r="H365" s="58"/>
      <c r="I365" s="58"/>
      <c r="J365" s="43"/>
    </row>
    <row r="366" spans="1:10" s="45" customFormat="1" ht="21" customHeight="1" x14ac:dyDescent="0.15">
      <c r="A366" s="39">
        <f ca="1">COUNTIFS($A$1:$A365,"*题目*")</f>
        <v>61</v>
      </c>
      <c r="B366" s="59"/>
      <c r="C366" s="59"/>
      <c r="D366" s="59"/>
      <c r="E366" s="59"/>
      <c r="F366" s="59"/>
      <c r="G366" s="59"/>
      <c r="H366" s="59"/>
      <c r="I366" s="59"/>
      <c r="J366" s="44" t="str">
        <f ca="1">"("&amp;INDIRECT("Sheet1!$D"&amp;$A366+1)&amp;")"</f>
        <v>(FALSE)</v>
      </c>
    </row>
    <row r="367" spans="1:10" ht="22.5" customHeight="1" x14ac:dyDescent="0.2">
      <c r="A367" s="19" t="str">
        <f ca="1">IF(OR($J366="(单选题)",$J366="(多选题)"),"A、","")</f>
        <v/>
      </c>
      <c r="B367" s="20" t="str">
        <f ca="1">SUBSTITUTE(INDIRECT("Sheet1!$E"&amp;A366+1),$A367,"")</f>
        <v/>
      </c>
      <c r="C367" s="19" t="str">
        <f ca="1">IF(OR($J366="(单选题)",$J366="(多选题)"),"B、","")</f>
        <v/>
      </c>
      <c r="D367" s="20" t="str">
        <f ca="1">SUBSTITUTE(INDIRECT("Sheet1!$F"&amp;A366+1),$C367,"")</f>
        <v/>
      </c>
      <c r="E367" s="19" t="str">
        <f ca="1">IF(OR($J366="(单选题)",$J366="(多选题)"),"C、","")</f>
        <v/>
      </c>
      <c r="F367" s="20" t="str">
        <f ca="1">SUBSTITUTE(INDIRECT("Sheet1!$G"&amp;A366+1),$E367,"")</f>
        <v/>
      </c>
      <c r="G367" s="19" t="str">
        <f ca="1">IF(OR($J366="(单选题)",$J366="(多选题)"),"D、","")</f>
        <v/>
      </c>
      <c r="H367" s="20" t="str">
        <f ca="1">SUBSTITUTE(INDIRECT("Sheet1!$H"&amp;A366+1),$G367,"")</f>
        <v/>
      </c>
      <c r="I367" s="19" t="str">
        <f ca="1">IF(OR($J366="(多选题)"),"E、","")</f>
        <v/>
      </c>
      <c r="J367" s="22" t="str">
        <f ca="1">SUBSTITUTE(INDIRECT("Sheet1!$I"&amp;A366+1),$I367,"")</f>
        <v/>
      </c>
    </row>
    <row r="368" spans="1:10" ht="14.25" customHeight="1" x14ac:dyDescent="0.2">
      <c r="A368" s="41"/>
      <c r="B368" s="64" t="str">
        <f ca="1">"【答案】"&amp;INDIRECT("Sheet1!AM"&amp;A366+1)</f>
        <v>【答案】Error</v>
      </c>
      <c r="C368" s="64"/>
      <c r="D368" s="64"/>
      <c r="E368" s="64"/>
      <c r="F368" s="64"/>
      <c r="G368" s="64"/>
      <c r="H368" s="64"/>
      <c r="I368" s="64"/>
      <c r="J368" s="42"/>
    </row>
    <row r="369" spans="1:10" ht="14.25" customHeight="1" x14ac:dyDescent="0.2">
      <c r="A369" s="17"/>
      <c r="B369" s="65"/>
      <c r="C369" s="65"/>
      <c r="D369" s="65"/>
      <c r="E369" s="65"/>
      <c r="F369" s="65"/>
      <c r="G369" s="65"/>
      <c r="H369" s="65"/>
      <c r="I369" s="65"/>
      <c r="J369" s="25"/>
    </row>
    <row r="370" spans="1:10" ht="15" customHeight="1" thickBot="1" x14ac:dyDescent="0.25">
      <c r="A370" s="29"/>
      <c r="B370" s="66"/>
      <c r="C370" s="66"/>
      <c r="D370" s="66"/>
      <c r="E370" s="66"/>
      <c r="F370" s="66"/>
      <c r="G370" s="66"/>
      <c r="H370" s="66"/>
      <c r="I370" s="66"/>
      <c r="J370" s="30"/>
    </row>
    <row r="371" spans="1:10" s="45" customFormat="1" ht="14.25" customHeight="1" x14ac:dyDescent="0.2">
      <c r="A371" s="15" t="s">
        <v>1721</v>
      </c>
      <c r="B371" s="58" t="e">
        <f ca="1">INDIRECT("Sheet1!$C"&amp;A372+1)</f>
        <v>#VALUE!</v>
      </c>
      <c r="C371" s="58"/>
      <c r="D371" s="58"/>
      <c r="E371" s="58"/>
      <c r="F371" s="58"/>
      <c r="G371" s="58"/>
      <c r="H371" s="58"/>
      <c r="I371" s="58"/>
      <c r="J371" s="43"/>
    </row>
    <row r="372" spans="1:10" s="45" customFormat="1" ht="21" customHeight="1" x14ac:dyDescent="0.15">
      <c r="A372" s="39">
        <f ca="1">COUNTIFS($A$1:$A371,"*题目*")</f>
        <v>62</v>
      </c>
      <c r="B372" s="59"/>
      <c r="C372" s="59"/>
      <c r="D372" s="59"/>
      <c r="E372" s="59"/>
      <c r="F372" s="59"/>
      <c r="G372" s="59"/>
      <c r="H372" s="59"/>
      <c r="I372" s="59"/>
      <c r="J372" s="44" t="str">
        <f ca="1">"("&amp;INDIRECT("Sheet1!$D"&amp;$A372+1)&amp;")"</f>
        <v>(FALSE)</v>
      </c>
    </row>
    <row r="373" spans="1:10" ht="22.5" customHeight="1" x14ac:dyDescent="0.2">
      <c r="A373" s="19" t="str">
        <f ca="1">IF(OR($J372="(单选题)",$J372="(多选题)"),"A、","")</f>
        <v/>
      </c>
      <c r="B373" s="20" t="str">
        <f ca="1">SUBSTITUTE(INDIRECT("Sheet1!$E"&amp;A372+1),$A373,"")</f>
        <v/>
      </c>
      <c r="C373" s="19" t="str">
        <f ca="1">IF(OR($J372="(单选题)",$J372="(多选题)"),"B、","")</f>
        <v/>
      </c>
      <c r="D373" s="20" t="str">
        <f ca="1">SUBSTITUTE(INDIRECT("Sheet1!$F"&amp;A372+1),$C373,"")</f>
        <v/>
      </c>
      <c r="E373" s="19" t="str">
        <f ca="1">IF(OR($J372="(单选题)",$J372="(多选题)"),"C、","")</f>
        <v/>
      </c>
      <c r="F373" s="20" t="str">
        <f ca="1">SUBSTITUTE(INDIRECT("Sheet1!$G"&amp;A372+1),$E373,"")</f>
        <v/>
      </c>
      <c r="G373" s="19" t="str">
        <f ca="1">IF(OR($J372="(单选题)",$J372="(多选题)"),"D、","")</f>
        <v/>
      </c>
      <c r="H373" s="20" t="str">
        <f ca="1">SUBSTITUTE(INDIRECT("Sheet1!$H"&amp;A372+1),$G373,"")</f>
        <v/>
      </c>
      <c r="I373" s="19" t="str">
        <f ca="1">IF(OR($J372="(多选题)"),"E、","")</f>
        <v/>
      </c>
      <c r="J373" s="22" t="str">
        <f ca="1">SUBSTITUTE(INDIRECT("Sheet1!$I"&amp;A372+1),$I373,"")</f>
        <v/>
      </c>
    </row>
    <row r="374" spans="1:10" ht="14.25" customHeight="1" x14ac:dyDescent="0.2">
      <c r="A374" s="41"/>
      <c r="B374" s="64" t="str">
        <f ca="1">"【答案】"&amp;INDIRECT("Sheet1!AM"&amp;A372+1)</f>
        <v>【答案】Error</v>
      </c>
      <c r="C374" s="64"/>
      <c r="D374" s="64"/>
      <c r="E374" s="64"/>
      <c r="F374" s="64"/>
      <c r="G374" s="64"/>
      <c r="H374" s="64"/>
      <c r="I374" s="64"/>
      <c r="J374" s="42"/>
    </row>
    <row r="375" spans="1:10" ht="14.25" customHeight="1" x14ac:dyDescent="0.2">
      <c r="A375" s="17"/>
      <c r="B375" s="65"/>
      <c r="C375" s="65"/>
      <c r="D375" s="65"/>
      <c r="E375" s="65"/>
      <c r="F375" s="65"/>
      <c r="G375" s="65"/>
      <c r="H375" s="65"/>
      <c r="I375" s="65"/>
      <c r="J375" s="25"/>
    </row>
    <row r="376" spans="1:10" ht="15" customHeight="1" thickBot="1" x14ac:dyDescent="0.25">
      <c r="A376" s="29"/>
      <c r="B376" s="66"/>
      <c r="C376" s="66"/>
      <c r="D376" s="66"/>
      <c r="E376" s="66"/>
      <c r="F376" s="66"/>
      <c r="G376" s="66"/>
      <c r="H376" s="66"/>
      <c r="I376" s="66"/>
      <c r="J376" s="30"/>
    </row>
    <row r="377" spans="1:10" s="45" customFormat="1" ht="14.25" customHeight="1" x14ac:dyDescent="0.2">
      <c r="A377" s="15" t="s">
        <v>1721</v>
      </c>
      <c r="B377" s="58" t="e">
        <f ca="1">INDIRECT("Sheet1!$C"&amp;A378+1)</f>
        <v>#VALUE!</v>
      </c>
      <c r="C377" s="58"/>
      <c r="D377" s="58"/>
      <c r="E377" s="58"/>
      <c r="F377" s="58"/>
      <c r="G377" s="58"/>
      <c r="H377" s="58"/>
      <c r="I377" s="58"/>
      <c r="J377" s="43"/>
    </row>
    <row r="378" spans="1:10" s="45" customFormat="1" ht="21" customHeight="1" x14ac:dyDescent="0.15">
      <c r="A378" s="39">
        <f ca="1">COUNTIFS($A$1:$A377,"*题目*")</f>
        <v>63</v>
      </c>
      <c r="B378" s="59"/>
      <c r="C378" s="59"/>
      <c r="D378" s="59"/>
      <c r="E378" s="59"/>
      <c r="F378" s="59"/>
      <c r="G378" s="59"/>
      <c r="H378" s="59"/>
      <c r="I378" s="59"/>
      <c r="J378" s="44" t="str">
        <f ca="1">"("&amp;INDIRECT("Sheet1!$D"&amp;$A378+1)&amp;")"</f>
        <v>(FALSE)</v>
      </c>
    </row>
    <row r="379" spans="1:10" ht="22.5" customHeight="1" x14ac:dyDescent="0.2">
      <c r="A379" s="19" t="str">
        <f ca="1">IF(OR($J378="(单选题)",$J378="(多选题)"),"A、","")</f>
        <v/>
      </c>
      <c r="B379" s="20" t="str">
        <f ca="1">SUBSTITUTE(INDIRECT("Sheet1!$E"&amp;A378+1),$A379,"")</f>
        <v/>
      </c>
      <c r="C379" s="19" t="str">
        <f ca="1">IF(OR($J378="(单选题)",$J378="(多选题)"),"B、","")</f>
        <v/>
      </c>
      <c r="D379" s="20" t="str">
        <f ca="1">SUBSTITUTE(INDIRECT("Sheet1!$F"&amp;A378+1),$C379,"")</f>
        <v/>
      </c>
      <c r="E379" s="19" t="str">
        <f ca="1">IF(OR($J378="(单选题)",$J378="(多选题)"),"C、","")</f>
        <v/>
      </c>
      <c r="F379" s="20" t="str">
        <f ca="1">SUBSTITUTE(INDIRECT("Sheet1!$G"&amp;A378+1),$E379,"")</f>
        <v/>
      </c>
      <c r="G379" s="19" t="str">
        <f ca="1">IF(OR($J378="(单选题)",$J378="(多选题)"),"D、","")</f>
        <v/>
      </c>
      <c r="H379" s="20" t="str">
        <f ca="1">SUBSTITUTE(INDIRECT("Sheet1!$H"&amp;A378+1),$G379,"")</f>
        <v/>
      </c>
      <c r="I379" s="19" t="str">
        <f ca="1">IF(OR($J378="(多选题)"),"E、","")</f>
        <v/>
      </c>
      <c r="J379" s="22" t="str">
        <f ca="1">SUBSTITUTE(INDIRECT("Sheet1!$I"&amp;A378+1),$I379,"")</f>
        <v/>
      </c>
    </row>
    <row r="380" spans="1:10" ht="14.25" customHeight="1" x14ac:dyDescent="0.2">
      <c r="A380" s="41"/>
      <c r="B380" s="64" t="str">
        <f ca="1">"【答案】"&amp;INDIRECT("Sheet1!AM"&amp;A378+1)</f>
        <v>【答案】Error</v>
      </c>
      <c r="C380" s="64"/>
      <c r="D380" s="64"/>
      <c r="E380" s="64"/>
      <c r="F380" s="64"/>
      <c r="G380" s="64"/>
      <c r="H380" s="64"/>
      <c r="I380" s="64"/>
      <c r="J380" s="42"/>
    </row>
    <row r="381" spans="1:10" ht="14.25" customHeight="1" x14ac:dyDescent="0.2">
      <c r="A381" s="17"/>
      <c r="B381" s="65"/>
      <c r="C381" s="65"/>
      <c r="D381" s="65"/>
      <c r="E381" s="65"/>
      <c r="F381" s="65"/>
      <c r="G381" s="65"/>
      <c r="H381" s="65"/>
      <c r="I381" s="65"/>
      <c r="J381" s="25"/>
    </row>
    <row r="382" spans="1:10" ht="15" customHeight="1" thickBot="1" x14ac:dyDescent="0.25">
      <c r="A382" s="29"/>
      <c r="B382" s="66"/>
      <c r="C382" s="66"/>
      <c r="D382" s="66"/>
      <c r="E382" s="66"/>
      <c r="F382" s="66"/>
      <c r="G382" s="66"/>
      <c r="H382" s="66"/>
      <c r="I382" s="66"/>
      <c r="J382" s="30"/>
    </row>
    <row r="383" spans="1:10" s="45" customFormat="1" ht="14.25" customHeight="1" x14ac:dyDescent="0.2">
      <c r="A383" s="15" t="s">
        <v>1721</v>
      </c>
      <c r="B383" s="58" t="e">
        <f ca="1">INDIRECT("Sheet1!$C"&amp;A384+1)</f>
        <v>#VALUE!</v>
      </c>
      <c r="C383" s="58"/>
      <c r="D383" s="58"/>
      <c r="E383" s="58"/>
      <c r="F383" s="58"/>
      <c r="G383" s="58"/>
      <c r="H383" s="58"/>
      <c r="I383" s="58"/>
      <c r="J383" s="43"/>
    </row>
    <row r="384" spans="1:10" s="45" customFormat="1" ht="21" customHeight="1" x14ac:dyDescent="0.15">
      <c r="A384" s="39">
        <f ca="1">COUNTIFS($A$1:$A383,"*题目*")</f>
        <v>64</v>
      </c>
      <c r="B384" s="59"/>
      <c r="C384" s="59"/>
      <c r="D384" s="59"/>
      <c r="E384" s="59"/>
      <c r="F384" s="59"/>
      <c r="G384" s="59"/>
      <c r="H384" s="59"/>
      <c r="I384" s="59"/>
      <c r="J384" s="44" t="str">
        <f ca="1">"("&amp;INDIRECT("Sheet1!$D"&amp;$A384+1)&amp;")"</f>
        <v>(FALSE)</v>
      </c>
    </row>
    <row r="385" spans="1:10" ht="22.5" customHeight="1" x14ac:dyDescent="0.2">
      <c r="A385" s="19" t="str">
        <f ca="1">IF(OR($J384="(单选题)",$J384="(多选题)"),"A、","")</f>
        <v/>
      </c>
      <c r="B385" s="20" t="str">
        <f ca="1">SUBSTITUTE(INDIRECT("Sheet1!$E"&amp;A384+1),$A385,"")</f>
        <v/>
      </c>
      <c r="C385" s="19" t="str">
        <f ca="1">IF(OR($J384="(单选题)",$J384="(多选题)"),"B、","")</f>
        <v/>
      </c>
      <c r="D385" s="20" t="str">
        <f ca="1">SUBSTITUTE(INDIRECT("Sheet1!$F"&amp;A384+1),$C385,"")</f>
        <v/>
      </c>
      <c r="E385" s="19" t="str">
        <f ca="1">IF(OR($J384="(单选题)",$J384="(多选题)"),"C、","")</f>
        <v/>
      </c>
      <c r="F385" s="20" t="str">
        <f ca="1">SUBSTITUTE(INDIRECT("Sheet1!$G"&amp;A384+1),$E385,"")</f>
        <v/>
      </c>
      <c r="G385" s="19" t="str">
        <f ca="1">IF(OR($J384="(单选题)",$J384="(多选题)"),"D、","")</f>
        <v/>
      </c>
      <c r="H385" s="20" t="str">
        <f ca="1">SUBSTITUTE(INDIRECT("Sheet1!$H"&amp;A384+1),$G385,"")</f>
        <v/>
      </c>
      <c r="I385" s="19" t="str">
        <f ca="1">IF(OR($J384="(多选题)"),"E、","")</f>
        <v/>
      </c>
      <c r="J385" s="22" t="str">
        <f ca="1">SUBSTITUTE(INDIRECT("Sheet1!$I"&amp;A384+1),$I385,"")</f>
        <v/>
      </c>
    </row>
    <row r="386" spans="1:10" ht="14.25" customHeight="1" x14ac:dyDescent="0.2">
      <c r="A386" s="41"/>
      <c r="B386" s="64" t="str">
        <f ca="1">"【答案】"&amp;INDIRECT("Sheet1!AM"&amp;A384+1)</f>
        <v>【答案】Error</v>
      </c>
      <c r="C386" s="64"/>
      <c r="D386" s="64"/>
      <c r="E386" s="64"/>
      <c r="F386" s="64"/>
      <c r="G386" s="64"/>
      <c r="H386" s="64"/>
      <c r="I386" s="64"/>
      <c r="J386" s="42"/>
    </row>
    <row r="387" spans="1:10" ht="14.25" customHeight="1" x14ac:dyDescent="0.2">
      <c r="A387" s="17"/>
      <c r="B387" s="65"/>
      <c r="C387" s="65"/>
      <c r="D387" s="65"/>
      <c r="E387" s="65"/>
      <c r="F387" s="65"/>
      <c r="G387" s="65"/>
      <c r="H387" s="65"/>
      <c r="I387" s="65"/>
      <c r="J387" s="25"/>
    </row>
    <row r="388" spans="1:10" ht="15" customHeight="1" thickBot="1" x14ac:dyDescent="0.25">
      <c r="A388" s="29"/>
      <c r="B388" s="66"/>
      <c r="C388" s="66"/>
      <c r="D388" s="66"/>
      <c r="E388" s="66"/>
      <c r="F388" s="66"/>
      <c r="G388" s="66"/>
      <c r="H388" s="66"/>
      <c r="I388" s="66"/>
      <c r="J388" s="30"/>
    </row>
    <row r="389" spans="1:10" s="45" customFormat="1" ht="14.25" customHeight="1" x14ac:dyDescent="0.2">
      <c r="A389" s="15" t="s">
        <v>1721</v>
      </c>
      <c r="B389" s="58" t="e">
        <f ca="1">INDIRECT("Sheet1!$C"&amp;A390+1)</f>
        <v>#VALUE!</v>
      </c>
      <c r="C389" s="58"/>
      <c r="D389" s="58"/>
      <c r="E389" s="58"/>
      <c r="F389" s="58"/>
      <c r="G389" s="58"/>
      <c r="H389" s="58"/>
      <c r="I389" s="58"/>
      <c r="J389" s="43"/>
    </row>
    <row r="390" spans="1:10" s="45" customFormat="1" ht="21" customHeight="1" x14ac:dyDescent="0.15">
      <c r="A390" s="39">
        <f ca="1">COUNTIFS($A$1:$A389,"*题目*")</f>
        <v>65</v>
      </c>
      <c r="B390" s="59"/>
      <c r="C390" s="59"/>
      <c r="D390" s="59"/>
      <c r="E390" s="59"/>
      <c r="F390" s="59"/>
      <c r="G390" s="59"/>
      <c r="H390" s="59"/>
      <c r="I390" s="59"/>
      <c r="J390" s="44" t="str">
        <f ca="1">"("&amp;INDIRECT("Sheet1!$D"&amp;$A390+1)&amp;")"</f>
        <v>(FALSE)</v>
      </c>
    </row>
    <row r="391" spans="1:10" ht="22.5" customHeight="1" x14ac:dyDescent="0.2">
      <c r="A391" s="19" t="str">
        <f ca="1">IF(OR($J390="(单选题)",$J390="(多选题)"),"A、","")</f>
        <v/>
      </c>
      <c r="B391" s="20" t="str">
        <f ca="1">SUBSTITUTE(INDIRECT("Sheet1!$E"&amp;A390+1),$A391,"")</f>
        <v/>
      </c>
      <c r="C391" s="19" t="str">
        <f ca="1">IF(OR($J390="(单选题)",$J390="(多选题)"),"B、","")</f>
        <v/>
      </c>
      <c r="D391" s="20" t="str">
        <f ca="1">SUBSTITUTE(INDIRECT("Sheet1!$F"&amp;A390+1),$C391,"")</f>
        <v/>
      </c>
      <c r="E391" s="19" t="str">
        <f ca="1">IF(OR($J390="(单选题)",$J390="(多选题)"),"C、","")</f>
        <v/>
      </c>
      <c r="F391" s="20" t="str">
        <f ca="1">SUBSTITUTE(INDIRECT("Sheet1!$G"&amp;A390+1),$E391,"")</f>
        <v/>
      </c>
      <c r="G391" s="19" t="str">
        <f ca="1">IF(OR($J390="(单选题)",$J390="(多选题)"),"D、","")</f>
        <v/>
      </c>
      <c r="H391" s="20" t="str">
        <f ca="1">SUBSTITUTE(INDIRECT("Sheet1!$H"&amp;A390+1),$G391,"")</f>
        <v/>
      </c>
      <c r="I391" s="19" t="str">
        <f ca="1">IF(OR($J390="(多选题)"),"E、","")</f>
        <v/>
      </c>
      <c r="J391" s="22" t="str">
        <f ca="1">SUBSTITUTE(INDIRECT("Sheet1!$I"&amp;A390+1),$I391,"")</f>
        <v/>
      </c>
    </row>
    <row r="392" spans="1:10" ht="14.25" customHeight="1" x14ac:dyDescent="0.2">
      <c r="A392" s="41"/>
      <c r="B392" s="64" t="str">
        <f ca="1">"【答案】"&amp;INDIRECT("Sheet1!AM"&amp;A390+1)</f>
        <v>【答案】Error</v>
      </c>
      <c r="C392" s="64"/>
      <c r="D392" s="64"/>
      <c r="E392" s="64"/>
      <c r="F392" s="64"/>
      <c r="G392" s="64"/>
      <c r="H392" s="64"/>
      <c r="I392" s="64"/>
      <c r="J392" s="42"/>
    </row>
    <row r="393" spans="1:10" ht="14.25" customHeight="1" x14ac:dyDescent="0.2">
      <c r="A393" s="17"/>
      <c r="B393" s="65"/>
      <c r="C393" s="65"/>
      <c r="D393" s="65"/>
      <c r="E393" s="65"/>
      <c r="F393" s="65"/>
      <c r="G393" s="65"/>
      <c r="H393" s="65"/>
      <c r="I393" s="65"/>
      <c r="J393" s="25"/>
    </row>
    <row r="394" spans="1:10" ht="15" customHeight="1" thickBot="1" x14ac:dyDescent="0.25">
      <c r="A394" s="29"/>
      <c r="B394" s="66"/>
      <c r="C394" s="66"/>
      <c r="D394" s="66"/>
      <c r="E394" s="66"/>
      <c r="F394" s="66"/>
      <c r="G394" s="66"/>
      <c r="H394" s="66"/>
      <c r="I394" s="66"/>
      <c r="J394" s="30"/>
    </row>
    <row r="395" spans="1:10" s="45" customFormat="1" ht="14.25" customHeight="1" x14ac:dyDescent="0.2">
      <c r="A395" s="15" t="s">
        <v>1721</v>
      </c>
      <c r="B395" s="58" t="e">
        <f ca="1">INDIRECT("Sheet1!$C"&amp;A396+1)</f>
        <v>#VALUE!</v>
      </c>
      <c r="C395" s="58"/>
      <c r="D395" s="58"/>
      <c r="E395" s="58"/>
      <c r="F395" s="58"/>
      <c r="G395" s="58"/>
      <c r="H395" s="58"/>
      <c r="I395" s="58"/>
      <c r="J395" s="43"/>
    </row>
    <row r="396" spans="1:10" s="45" customFormat="1" ht="21" customHeight="1" x14ac:dyDescent="0.15">
      <c r="A396" s="39">
        <f ca="1">COUNTIFS($A$1:$A395,"*题目*")</f>
        <v>66</v>
      </c>
      <c r="B396" s="59"/>
      <c r="C396" s="59"/>
      <c r="D396" s="59"/>
      <c r="E396" s="59"/>
      <c r="F396" s="59"/>
      <c r="G396" s="59"/>
      <c r="H396" s="59"/>
      <c r="I396" s="59"/>
      <c r="J396" s="44" t="str">
        <f ca="1">"("&amp;INDIRECT("Sheet1!$D"&amp;$A396+1)&amp;")"</f>
        <v>(FALSE)</v>
      </c>
    </row>
    <row r="397" spans="1:10" ht="22.5" customHeight="1" x14ac:dyDescent="0.2">
      <c r="A397" s="19" t="str">
        <f ca="1">IF(OR($J396="(单选题)",$J396="(多选题)"),"A、","")</f>
        <v/>
      </c>
      <c r="B397" s="20" t="str">
        <f ca="1">SUBSTITUTE(INDIRECT("Sheet1!$E"&amp;A396+1),$A397,"")</f>
        <v/>
      </c>
      <c r="C397" s="19" t="str">
        <f ca="1">IF(OR($J396="(单选题)",$J396="(多选题)"),"B、","")</f>
        <v/>
      </c>
      <c r="D397" s="20" t="str">
        <f ca="1">SUBSTITUTE(INDIRECT("Sheet1!$F"&amp;A396+1),$C397,"")</f>
        <v/>
      </c>
      <c r="E397" s="19" t="str">
        <f ca="1">IF(OR($J396="(单选题)",$J396="(多选题)"),"C、","")</f>
        <v/>
      </c>
      <c r="F397" s="20" t="str">
        <f ca="1">SUBSTITUTE(INDIRECT("Sheet1!$G"&amp;A396+1),$E397,"")</f>
        <v/>
      </c>
      <c r="G397" s="19" t="str">
        <f ca="1">IF(OR($J396="(单选题)",$J396="(多选题)"),"D、","")</f>
        <v/>
      </c>
      <c r="H397" s="20" t="str">
        <f ca="1">SUBSTITUTE(INDIRECT("Sheet1!$H"&amp;A396+1),$G397,"")</f>
        <v/>
      </c>
      <c r="I397" s="19" t="str">
        <f ca="1">IF(OR($J396="(多选题)"),"E、","")</f>
        <v/>
      </c>
      <c r="J397" s="22" t="str">
        <f ca="1">SUBSTITUTE(INDIRECT("Sheet1!$I"&amp;A396+1),$I397,"")</f>
        <v/>
      </c>
    </row>
    <row r="398" spans="1:10" ht="14.25" customHeight="1" x14ac:dyDescent="0.2">
      <c r="A398" s="41"/>
      <c r="B398" s="64" t="str">
        <f ca="1">"【答案】"&amp;INDIRECT("Sheet1!AM"&amp;A396+1)</f>
        <v>【答案】Error</v>
      </c>
      <c r="C398" s="64"/>
      <c r="D398" s="64"/>
      <c r="E398" s="64"/>
      <c r="F398" s="64"/>
      <c r="G398" s="64"/>
      <c r="H398" s="64"/>
      <c r="I398" s="64"/>
      <c r="J398" s="42"/>
    </row>
    <row r="399" spans="1:10" ht="14.25" customHeight="1" x14ac:dyDescent="0.2">
      <c r="A399" s="17"/>
      <c r="B399" s="65"/>
      <c r="C399" s="65"/>
      <c r="D399" s="65"/>
      <c r="E399" s="65"/>
      <c r="F399" s="65"/>
      <c r="G399" s="65"/>
      <c r="H399" s="65"/>
      <c r="I399" s="65"/>
      <c r="J399" s="25"/>
    </row>
    <row r="400" spans="1:10" ht="15" customHeight="1" thickBot="1" x14ac:dyDescent="0.25">
      <c r="A400" s="29"/>
      <c r="B400" s="66"/>
      <c r="C400" s="66"/>
      <c r="D400" s="66"/>
      <c r="E400" s="66"/>
      <c r="F400" s="66"/>
      <c r="G400" s="66"/>
      <c r="H400" s="66"/>
      <c r="I400" s="66"/>
      <c r="J400" s="30"/>
    </row>
    <row r="401" spans="1:10" s="45" customFormat="1" ht="14.25" customHeight="1" x14ac:dyDescent="0.2">
      <c r="A401" s="15" t="s">
        <v>1721</v>
      </c>
      <c r="B401" s="58" t="e">
        <f ca="1">INDIRECT("Sheet1!$C"&amp;A402+1)</f>
        <v>#VALUE!</v>
      </c>
      <c r="C401" s="58"/>
      <c r="D401" s="58"/>
      <c r="E401" s="58"/>
      <c r="F401" s="58"/>
      <c r="G401" s="58"/>
      <c r="H401" s="58"/>
      <c r="I401" s="58"/>
      <c r="J401" s="43"/>
    </row>
    <row r="402" spans="1:10" s="45" customFormat="1" ht="21" customHeight="1" x14ac:dyDescent="0.15">
      <c r="A402" s="39">
        <f ca="1">COUNTIFS($A$1:$A401,"*题目*")</f>
        <v>67</v>
      </c>
      <c r="B402" s="59"/>
      <c r="C402" s="59"/>
      <c r="D402" s="59"/>
      <c r="E402" s="59"/>
      <c r="F402" s="59"/>
      <c r="G402" s="59"/>
      <c r="H402" s="59"/>
      <c r="I402" s="59"/>
      <c r="J402" s="44" t="str">
        <f ca="1">"("&amp;INDIRECT("Sheet1!$D"&amp;$A402+1)&amp;")"</f>
        <v>(FALSE)</v>
      </c>
    </row>
    <row r="403" spans="1:10" ht="22.5" customHeight="1" x14ac:dyDescent="0.2">
      <c r="A403" s="19" t="str">
        <f ca="1">IF(OR($J402="(单选题)",$J402="(多选题)"),"A、","")</f>
        <v/>
      </c>
      <c r="B403" s="20" t="str">
        <f ca="1">SUBSTITUTE(INDIRECT("Sheet1!$E"&amp;A402+1),$A403,"")</f>
        <v/>
      </c>
      <c r="C403" s="19" t="str">
        <f ca="1">IF(OR($J402="(单选题)",$J402="(多选题)"),"B、","")</f>
        <v/>
      </c>
      <c r="D403" s="20" t="str">
        <f ca="1">SUBSTITUTE(INDIRECT("Sheet1!$F"&amp;A402+1),$C403,"")</f>
        <v/>
      </c>
      <c r="E403" s="19" t="str">
        <f ca="1">IF(OR($J402="(单选题)",$J402="(多选题)"),"C、","")</f>
        <v/>
      </c>
      <c r="F403" s="20" t="str">
        <f ca="1">SUBSTITUTE(INDIRECT("Sheet1!$G"&amp;A402+1),$E403,"")</f>
        <v/>
      </c>
      <c r="G403" s="19" t="str">
        <f ca="1">IF(OR($J402="(单选题)",$J402="(多选题)"),"D、","")</f>
        <v/>
      </c>
      <c r="H403" s="20" t="str">
        <f ca="1">SUBSTITUTE(INDIRECT("Sheet1!$H"&amp;A402+1),$G403,"")</f>
        <v/>
      </c>
      <c r="I403" s="19" t="str">
        <f ca="1">IF(OR($J402="(多选题)"),"E、","")</f>
        <v/>
      </c>
      <c r="J403" s="22" t="str">
        <f ca="1">SUBSTITUTE(INDIRECT("Sheet1!$I"&amp;A402+1),$I403,"")</f>
        <v/>
      </c>
    </row>
    <row r="404" spans="1:10" ht="14.25" customHeight="1" x14ac:dyDescent="0.2">
      <c r="A404" s="41"/>
      <c r="B404" s="64" t="str">
        <f ca="1">"【答案】"&amp;INDIRECT("Sheet1!AM"&amp;A402+1)</f>
        <v>【答案】Error</v>
      </c>
      <c r="C404" s="64"/>
      <c r="D404" s="64"/>
      <c r="E404" s="64"/>
      <c r="F404" s="64"/>
      <c r="G404" s="64"/>
      <c r="H404" s="64"/>
      <c r="I404" s="64"/>
      <c r="J404" s="42"/>
    </row>
    <row r="405" spans="1:10" ht="14.25" customHeight="1" x14ac:dyDescent="0.2">
      <c r="A405" s="17"/>
      <c r="B405" s="65"/>
      <c r="C405" s="65"/>
      <c r="D405" s="65"/>
      <c r="E405" s="65"/>
      <c r="F405" s="65"/>
      <c r="G405" s="65"/>
      <c r="H405" s="65"/>
      <c r="I405" s="65"/>
      <c r="J405" s="25"/>
    </row>
    <row r="406" spans="1:10" ht="15" customHeight="1" thickBot="1" x14ac:dyDescent="0.25">
      <c r="A406" s="29"/>
      <c r="B406" s="66"/>
      <c r="C406" s="66"/>
      <c r="D406" s="66"/>
      <c r="E406" s="66"/>
      <c r="F406" s="66"/>
      <c r="G406" s="66"/>
      <c r="H406" s="66"/>
      <c r="I406" s="66"/>
      <c r="J406" s="30"/>
    </row>
    <row r="407" spans="1:10" s="45" customFormat="1" ht="14.25" customHeight="1" x14ac:dyDescent="0.2">
      <c r="A407" s="15" t="s">
        <v>1721</v>
      </c>
      <c r="B407" s="58" t="e">
        <f ca="1">INDIRECT("Sheet1!$C"&amp;A408+1)</f>
        <v>#VALUE!</v>
      </c>
      <c r="C407" s="58"/>
      <c r="D407" s="58"/>
      <c r="E407" s="58"/>
      <c r="F407" s="58"/>
      <c r="G407" s="58"/>
      <c r="H407" s="58"/>
      <c r="I407" s="58"/>
      <c r="J407" s="43"/>
    </row>
    <row r="408" spans="1:10" s="45" customFormat="1" ht="21" customHeight="1" x14ac:dyDescent="0.15">
      <c r="A408" s="39">
        <f ca="1">COUNTIFS($A$1:$A407,"*题目*")</f>
        <v>68</v>
      </c>
      <c r="B408" s="59"/>
      <c r="C408" s="59"/>
      <c r="D408" s="59"/>
      <c r="E408" s="59"/>
      <c r="F408" s="59"/>
      <c r="G408" s="59"/>
      <c r="H408" s="59"/>
      <c r="I408" s="59"/>
      <c r="J408" s="44" t="str">
        <f ca="1">"("&amp;INDIRECT("Sheet1!$D"&amp;$A408+1)&amp;")"</f>
        <v>(FALSE)</v>
      </c>
    </row>
    <row r="409" spans="1:10" ht="22.5" customHeight="1" x14ac:dyDescent="0.2">
      <c r="A409" s="19" t="str">
        <f ca="1">IF(OR($J408="(单选题)",$J408="(多选题)"),"A、","")</f>
        <v/>
      </c>
      <c r="B409" s="20" t="str">
        <f ca="1">SUBSTITUTE(INDIRECT("Sheet1!$E"&amp;A408+1),$A409,"")</f>
        <v/>
      </c>
      <c r="C409" s="19" t="str">
        <f ca="1">IF(OR($J408="(单选题)",$J408="(多选题)"),"B、","")</f>
        <v/>
      </c>
      <c r="D409" s="20" t="str">
        <f ca="1">SUBSTITUTE(INDIRECT("Sheet1!$F"&amp;A408+1),$C409,"")</f>
        <v/>
      </c>
      <c r="E409" s="19" t="str">
        <f ca="1">IF(OR($J408="(单选题)",$J408="(多选题)"),"C、","")</f>
        <v/>
      </c>
      <c r="F409" s="20" t="str">
        <f ca="1">SUBSTITUTE(INDIRECT("Sheet1!$G"&amp;A408+1),$E409,"")</f>
        <v/>
      </c>
      <c r="G409" s="19" t="str">
        <f ca="1">IF(OR($J408="(单选题)",$J408="(多选题)"),"D、","")</f>
        <v/>
      </c>
      <c r="H409" s="20" t="str">
        <f ca="1">SUBSTITUTE(INDIRECT("Sheet1!$H"&amp;A408+1),$G409,"")</f>
        <v/>
      </c>
      <c r="I409" s="19" t="str">
        <f ca="1">IF(OR($J408="(多选题)"),"E、","")</f>
        <v/>
      </c>
      <c r="J409" s="22" t="str">
        <f ca="1">SUBSTITUTE(INDIRECT("Sheet1!$I"&amp;A408+1),$I409,"")</f>
        <v/>
      </c>
    </row>
    <row r="410" spans="1:10" ht="14.25" customHeight="1" x14ac:dyDescent="0.2">
      <c r="A410" s="41"/>
      <c r="B410" s="64" t="str">
        <f ca="1">"【答案】"&amp;INDIRECT("Sheet1!AM"&amp;A408+1)</f>
        <v>【答案】Error</v>
      </c>
      <c r="C410" s="64"/>
      <c r="D410" s="64"/>
      <c r="E410" s="64"/>
      <c r="F410" s="64"/>
      <c r="G410" s="64"/>
      <c r="H410" s="64"/>
      <c r="I410" s="64"/>
      <c r="J410" s="42"/>
    </row>
    <row r="411" spans="1:10" ht="14.25" customHeight="1" x14ac:dyDescent="0.2">
      <c r="A411" s="17"/>
      <c r="B411" s="65"/>
      <c r="C411" s="65"/>
      <c r="D411" s="65"/>
      <c r="E411" s="65"/>
      <c r="F411" s="65"/>
      <c r="G411" s="65"/>
      <c r="H411" s="65"/>
      <c r="I411" s="65"/>
      <c r="J411" s="25"/>
    </row>
    <row r="412" spans="1:10" ht="15" customHeight="1" thickBot="1" x14ac:dyDescent="0.25">
      <c r="A412" s="29"/>
      <c r="B412" s="66"/>
      <c r="C412" s="66"/>
      <c r="D412" s="66"/>
      <c r="E412" s="66"/>
      <c r="F412" s="66"/>
      <c r="G412" s="66"/>
      <c r="H412" s="66"/>
      <c r="I412" s="66"/>
      <c r="J412" s="30"/>
    </row>
    <row r="413" spans="1:10" s="45" customFormat="1" ht="14.25" customHeight="1" x14ac:dyDescent="0.2">
      <c r="A413" s="15" t="s">
        <v>1721</v>
      </c>
      <c r="B413" s="58" t="e">
        <f ca="1">INDIRECT("Sheet1!$C"&amp;A414+1)</f>
        <v>#VALUE!</v>
      </c>
      <c r="C413" s="58"/>
      <c r="D413" s="58"/>
      <c r="E413" s="58"/>
      <c r="F413" s="58"/>
      <c r="G413" s="58"/>
      <c r="H413" s="58"/>
      <c r="I413" s="58"/>
      <c r="J413" s="43"/>
    </row>
    <row r="414" spans="1:10" s="45" customFormat="1" ht="21" customHeight="1" x14ac:dyDescent="0.15">
      <c r="A414" s="39">
        <f ca="1">COUNTIFS($A$1:$A413,"*题目*")</f>
        <v>69</v>
      </c>
      <c r="B414" s="59"/>
      <c r="C414" s="59"/>
      <c r="D414" s="59"/>
      <c r="E414" s="59"/>
      <c r="F414" s="59"/>
      <c r="G414" s="59"/>
      <c r="H414" s="59"/>
      <c r="I414" s="59"/>
      <c r="J414" s="44" t="str">
        <f ca="1">"("&amp;INDIRECT("Sheet1!$D"&amp;$A414+1)&amp;")"</f>
        <v>(FALSE)</v>
      </c>
    </row>
    <row r="415" spans="1:10" ht="22.5" customHeight="1" x14ac:dyDescent="0.2">
      <c r="A415" s="19" t="str">
        <f ca="1">IF(OR($J414="(单选题)",$J414="(多选题)"),"A、","")</f>
        <v/>
      </c>
      <c r="B415" s="20" t="str">
        <f ca="1">SUBSTITUTE(INDIRECT("Sheet1!$E"&amp;A414+1),$A415,"")</f>
        <v/>
      </c>
      <c r="C415" s="19" t="str">
        <f ca="1">IF(OR($J414="(单选题)",$J414="(多选题)"),"B、","")</f>
        <v/>
      </c>
      <c r="D415" s="20" t="str">
        <f ca="1">SUBSTITUTE(INDIRECT("Sheet1!$F"&amp;A414+1),$C415,"")</f>
        <v/>
      </c>
      <c r="E415" s="19" t="str">
        <f ca="1">IF(OR($J414="(单选题)",$J414="(多选题)"),"C、","")</f>
        <v/>
      </c>
      <c r="F415" s="20" t="str">
        <f ca="1">SUBSTITUTE(INDIRECT("Sheet1!$G"&amp;A414+1),$E415,"")</f>
        <v/>
      </c>
      <c r="G415" s="19" t="str">
        <f ca="1">IF(OR($J414="(单选题)",$J414="(多选题)"),"D、","")</f>
        <v/>
      </c>
      <c r="H415" s="20" t="str">
        <f ca="1">SUBSTITUTE(INDIRECT("Sheet1!$H"&amp;A414+1),$G415,"")</f>
        <v/>
      </c>
      <c r="I415" s="19" t="str">
        <f ca="1">IF(OR($J414="(多选题)"),"E、","")</f>
        <v/>
      </c>
      <c r="J415" s="22" t="str">
        <f ca="1">SUBSTITUTE(INDIRECT("Sheet1!$I"&amp;A414+1),$I415,"")</f>
        <v/>
      </c>
    </row>
    <row r="416" spans="1:10" ht="14.25" customHeight="1" x14ac:dyDescent="0.2">
      <c r="A416" s="41"/>
      <c r="B416" s="64" t="str">
        <f ca="1">"【答案】"&amp;INDIRECT("Sheet1!AM"&amp;A414+1)</f>
        <v>【答案】Error</v>
      </c>
      <c r="C416" s="64"/>
      <c r="D416" s="64"/>
      <c r="E416" s="64"/>
      <c r="F416" s="64"/>
      <c r="G416" s="64"/>
      <c r="H416" s="64"/>
      <c r="I416" s="64"/>
      <c r="J416" s="42"/>
    </row>
    <row r="417" spans="1:10" ht="14.25" customHeight="1" x14ac:dyDescent="0.2">
      <c r="A417" s="17"/>
      <c r="B417" s="65"/>
      <c r="C417" s="65"/>
      <c r="D417" s="65"/>
      <c r="E417" s="65"/>
      <c r="F417" s="65"/>
      <c r="G417" s="65"/>
      <c r="H417" s="65"/>
      <c r="I417" s="65"/>
      <c r="J417" s="25"/>
    </row>
    <row r="418" spans="1:10" ht="15" customHeight="1" thickBot="1" x14ac:dyDescent="0.25">
      <c r="A418" s="29"/>
      <c r="B418" s="66"/>
      <c r="C418" s="66"/>
      <c r="D418" s="66"/>
      <c r="E418" s="66"/>
      <c r="F418" s="66"/>
      <c r="G418" s="66"/>
      <c r="H418" s="66"/>
      <c r="I418" s="66"/>
      <c r="J418" s="30"/>
    </row>
    <row r="419" spans="1:10" s="45" customFormat="1" ht="14.25" customHeight="1" x14ac:dyDescent="0.2">
      <c r="A419" s="15" t="s">
        <v>1721</v>
      </c>
      <c r="B419" s="58" t="e">
        <f ca="1">INDIRECT("Sheet1!$C"&amp;A420+1)</f>
        <v>#VALUE!</v>
      </c>
      <c r="C419" s="58"/>
      <c r="D419" s="58"/>
      <c r="E419" s="58"/>
      <c r="F419" s="58"/>
      <c r="G419" s="58"/>
      <c r="H419" s="58"/>
      <c r="I419" s="58"/>
      <c r="J419" s="43"/>
    </row>
    <row r="420" spans="1:10" s="45" customFormat="1" ht="21" customHeight="1" x14ac:dyDescent="0.15">
      <c r="A420" s="39">
        <f ca="1">COUNTIFS($A$1:$A419,"*题目*")</f>
        <v>70</v>
      </c>
      <c r="B420" s="59"/>
      <c r="C420" s="59"/>
      <c r="D420" s="59"/>
      <c r="E420" s="59"/>
      <c r="F420" s="59"/>
      <c r="G420" s="59"/>
      <c r="H420" s="59"/>
      <c r="I420" s="59"/>
      <c r="J420" s="44" t="str">
        <f ca="1">"("&amp;INDIRECT("Sheet1!$D"&amp;$A420+1)&amp;")"</f>
        <v>(FALSE)</v>
      </c>
    </row>
    <row r="421" spans="1:10" ht="22.5" customHeight="1" x14ac:dyDescent="0.2">
      <c r="A421" s="19" t="str">
        <f ca="1">IF(OR($J420="(单选题)",$J420="(多选题)"),"A、","")</f>
        <v/>
      </c>
      <c r="B421" s="20" t="str">
        <f ca="1">SUBSTITUTE(INDIRECT("Sheet1!$E"&amp;A420+1),$A421,"")</f>
        <v/>
      </c>
      <c r="C421" s="19" t="str">
        <f ca="1">IF(OR($J420="(单选题)",$J420="(多选题)"),"B、","")</f>
        <v/>
      </c>
      <c r="D421" s="20" t="str">
        <f ca="1">SUBSTITUTE(INDIRECT("Sheet1!$F"&amp;A420+1),$C421,"")</f>
        <v/>
      </c>
      <c r="E421" s="19" t="str">
        <f ca="1">IF(OR($J420="(单选题)",$J420="(多选题)"),"C、","")</f>
        <v/>
      </c>
      <c r="F421" s="20" t="str">
        <f ca="1">SUBSTITUTE(INDIRECT("Sheet1!$G"&amp;A420+1),$E421,"")</f>
        <v/>
      </c>
      <c r="G421" s="19" t="str">
        <f ca="1">IF(OR($J420="(单选题)",$J420="(多选题)"),"D、","")</f>
        <v/>
      </c>
      <c r="H421" s="20" t="str">
        <f ca="1">SUBSTITUTE(INDIRECT("Sheet1!$H"&amp;A420+1),$G421,"")</f>
        <v/>
      </c>
      <c r="I421" s="19" t="str">
        <f ca="1">IF(OR($J420="(多选题)"),"E、","")</f>
        <v/>
      </c>
      <c r="J421" s="22" t="str">
        <f ca="1">SUBSTITUTE(INDIRECT("Sheet1!$I"&amp;A420+1),$I421,"")</f>
        <v/>
      </c>
    </row>
    <row r="422" spans="1:10" ht="14.25" customHeight="1" x14ac:dyDescent="0.2">
      <c r="A422" s="41"/>
      <c r="B422" s="64" t="str">
        <f ca="1">"【答案】"&amp;INDIRECT("Sheet1!AM"&amp;A420+1)</f>
        <v>【答案】Error</v>
      </c>
      <c r="C422" s="64"/>
      <c r="D422" s="64"/>
      <c r="E422" s="64"/>
      <c r="F422" s="64"/>
      <c r="G422" s="64"/>
      <c r="H422" s="64"/>
      <c r="I422" s="64"/>
      <c r="J422" s="42"/>
    </row>
    <row r="423" spans="1:10" ht="14.25" customHeight="1" x14ac:dyDescent="0.2">
      <c r="A423" s="17"/>
      <c r="B423" s="65"/>
      <c r="C423" s="65"/>
      <c r="D423" s="65"/>
      <c r="E423" s="65"/>
      <c r="F423" s="65"/>
      <c r="G423" s="65"/>
      <c r="H423" s="65"/>
      <c r="I423" s="65"/>
      <c r="J423" s="25"/>
    </row>
    <row r="424" spans="1:10" ht="15" customHeight="1" thickBot="1" x14ac:dyDescent="0.25">
      <c r="A424" s="29"/>
      <c r="B424" s="66"/>
      <c r="C424" s="66"/>
      <c r="D424" s="66"/>
      <c r="E424" s="66"/>
      <c r="F424" s="66"/>
      <c r="G424" s="66"/>
      <c r="H424" s="66"/>
      <c r="I424" s="66"/>
      <c r="J424" s="30"/>
    </row>
    <row r="425" spans="1:10" s="45" customFormat="1" ht="14.25" customHeight="1" x14ac:dyDescent="0.2">
      <c r="A425" s="15" t="s">
        <v>1721</v>
      </c>
      <c r="B425" s="58" t="e">
        <f ca="1">INDIRECT("Sheet1!$C"&amp;A426+1)</f>
        <v>#VALUE!</v>
      </c>
      <c r="C425" s="58"/>
      <c r="D425" s="58"/>
      <c r="E425" s="58"/>
      <c r="F425" s="58"/>
      <c r="G425" s="58"/>
      <c r="H425" s="58"/>
      <c r="I425" s="58"/>
      <c r="J425" s="43"/>
    </row>
    <row r="426" spans="1:10" s="45" customFormat="1" ht="21" customHeight="1" x14ac:dyDescent="0.15">
      <c r="A426" s="39">
        <f ca="1">COUNTIFS($A$1:$A425,"*题目*")</f>
        <v>71</v>
      </c>
      <c r="B426" s="59"/>
      <c r="C426" s="59"/>
      <c r="D426" s="59"/>
      <c r="E426" s="59"/>
      <c r="F426" s="59"/>
      <c r="G426" s="59"/>
      <c r="H426" s="59"/>
      <c r="I426" s="59"/>
      <c r="J426" s="44" t="str">
        <f ca="1">"("&amp;INDIRECT("Sheet1!$D"&amp;$A426+1)&amp;")"</f>
        <v>(FALSE)</v>
      </c>
    </row>
    <row r="427" spans="1:10" ht="22.5" customHeight="1" x14ac:dyDescent="0.2">
      <c r="A427" s="19" t="str">
        <f ca="1">IF(OR($J426="(单选题)",$J426="(多选题)"),"A、","")</f>
        <v/>
      </c>
      <c r="B427" s="20" t="str">
        <f ca="1">SUBSTITUTE(INDIRECT("Sheet1!$E"&amp;A426+1),$A427,"")</f>
        <v/>
      </c>
      <c r="C427" s="19" t="str">
        <f ca="1">IF(OR($J426="(单选题)",$J426="(多选题)"),"B、","")</f>
        <v/>
      </c>
      <c r="D427" s="20" t="str">
        <f ca="1">SUBSTITUTE(INDIRECT("Sheet1!$F"&amp;A426+1),$C427,"")</f>
        <v/>
      </c>
      <c r="E427" s="19" t="str">
        <f ca="1">IF(OR($J426="(单选题)",$J426="(多选题)"),"C、","")</f>
        <v/>
      </c>
      <c r="F427" s="20" t="str">
        <f ca="1">SUBSTITUTE(INDIRECT("Sheet1!$G"&amp;A426+1),$E427,"")</f>
        <v/>
      </c>
      <c r="G427" s="19" t="str">
        <f ca="1">IF(OR($J426="(单选题)",$J426="(多选题)"),"D、","")</f>
        <v/>
      </c>
      <c r="H427" s="20" t="str">
        <f ca="1">SUBSTITUTE(INDIRECT("Sheet1!$H"&amp;A426+1),$G427,"")</f>
        <v/>
      </c>
      <c r="I427" s="19" t="str">
        <f ca="1">IF(OR($J426="(多选题)"),"E、","")</f>
        <v/>
      </c>
      <c r="J427" s="22" t="str">
        <f ca="1">SUBSTITUTE(INDIRECT("Sheet1!$I"&amp;A426+1),$I427,"")</f>
        <v/>
      </c>
    </row>
    <row r="428" spans="1:10" ht="14.25" customHeight="1" x14ac:dyDescent="0.2">
      <c r="A428" s="41"/>
      <c r="B428" s="64" t="str">
        <f ca="1">"【答案】"&amp;INDIRECT("Sheet1!AM"&amp;A426+1)</f>
        <v>【答案】Error</v>
      </c>
      <c r="C428" s="64"/>
      <c r="D428" s="64"/>
      <c r="E428" s="64"/>
      <c r="F428" s="64"/>
      <c r="G428" s="64"/>
      <c r="H428" s="64"/>
      <c r="I428" s="64"/>
      <c r="J428" s="42"/>
    </row>
    <row r="429" spans="1:10" ht="14.25" customHeight="1" x14ac:dyDescent="0.2">
      <c r="A429" s="17"/>
      <c r="B429" s="65"/>
      <c r="C429" s="65"/>
      <c r="D429" s="65"/>
      <c r="E429" s="65"/>
      <c r="F429" s="65"/>
      <c r="G429" s="65"/>
      <c r="H429" s="65"/>
      <c r="I429" s="65"/>
      <c r="J429" s="25"/>
    </row>
    <row r="430" spans="1:10" ht="15" customHeight="1" thickBot="1" x14ac:dyDescent="0.25">
      <c r="A430" s="29"/>
      <c r="B430" s="66"/>
      <c r="C430" s="66"/>
      <c r="D430" s="66"/>
      <c r="E430" s="66"/>
      <c r="F430" s="66"/>
      <c r="G430" s="66"/>
      <c r="H430" s="66"/>
      <c r="I430" s="66"/>
      <c r="J430" s="30"/>
    </row>
    <row r="431" spans="1:10" s="45" customFormat="1" ht="14.25" customHeight="1" x14ac:dyDescent="0.2">
      <c r="A431" s="15" t="s">
        <v>1721</v>
      </c>
      <c r="B431" s="58" t="e">
        <f ca="1">INDIRECT("Sheet1!$C"&amp;A432+1)</f>
        <v>#VALUE!</v>
      </c>
      <c r="C431" s="58"/>
      <c r="D431" s="58"/>
      <c r="E431" s="58"/>
      <c r="F431" s="58"/>
      <c r="G431" s="58"/>
      <c r="H431" s="58"/>
      <c r="I431" s="58"/>
      <c r="J431" s="43"/>
    </row>
    <row r="432" spans="1:10" s="45" customFormat="1" ht="21" customHeight="1" x14ac:dyDescent="0.15">
      <c r="A432" s="39">
        <f ca="1">COUNTIFS($A$1:$A431,"*题目*")</f>
        <v>72</v>
      </c>
      <c r="B432" s="59"/>
      <c r="C432" s="59"/>
      <c r="D432" s="59"/>
      <c r="E432" s="59"/>
      <c r="F432" s="59"/>
      <c r="G432" s="59"/>
      <c r="H432" s="59"/>
      <c r="I432" s="59"/>
      <c r="J432" s="44" t="str">
        <f ca="1">"("&amp;INDIRECT("Sheet1!$D"&amp;$A432+1)&amp;")"</f>
        <v>(FALSE)</v>
      </c>
    </row>
    <row r="433" spans="1:10" ht="22.5" customHeight="1" x14ac:dyDescent="0.2">
      <c r="A433" s="19" t="str">
        <f ca="1">IF(OR($J432="(单选题)",$J432="(多选题)"),"A、","")</f>
        <v/>
      </c>
      <c r="B433" s="20" t="str">
        <f ca="1">SUBSTITUTE(INDIRECT("Sheet1!$E"&amp;A432+1),$A433,"")</f>
        <v/>
      </c>
      <c r="C433" s="19" t="str">
        <f ca="1">IF(OR($J432="(单选题)",$J432="(多选题)"),"B、","")</f>
        <v/>
      </c>
      <c r="D433" s="20" t="str">
        <f ca="1">SUBSTITUTE(INDIRECT("Sheet1!$F"&amp;A432+1),$C433,"")</f>
        <v/>
      </c>
      <c r="E433" s="19" t="str">
        <f ca="1">IF(OR($J432="(单选题)",$J432="(多选题)"),"C、","")</f>
        <v/>
      </c>
      <c r="F433" s="20" t="str">
        <f ca="1">SUBSTITUTE(INDIRECT("Sheet1!$G"&amp;A432+1),$E433,"")</f>
        <v/>
      </c>
      <c r="G433" s="19" t="str">
        <f ca="1">IF(OR($J432="(单选题)",$J432="(多选题)"),"D、","")</f>
        <v/>
      </c>
      <c r="H433" s="20" t="str">
        <f ca="1">SUBSTITUTE(INDIRECT("Sheet1!$H"&amp;A432+1),$G433,"")</f>
        <v/>
      </c>
      <c r="I433" s="19" t="str">
        <f ca="1">IF(OR($J432="(多选题)"),"E、","")</f>
        <v/>
      </c>
      <c r="J433" s="22" t="str">
        <f ca="1">SUBSTITUTE(INDIRECT("Sheet1!$I"&amp;A432+1),$I433,"")</f>
        <v/>
      </c>
    </row>
    <row r="434" spans="1:10" ht="14.25" customHeight="1" x14ac:dyDescent="0.2">
      <c r="A434" s="41"/>
      <c r="B434" s="64" t="str">
        <f ca="1">"【答案】"&amp;INDIRECT("Sheet1!AM"&amp;A432+1)</f>
        <v>【答案】Error</v>
      </c>
      <c r="C434" s="64"/>
      <c r="D434" s="64"/>
      <c r="E434" s="64"/>
      <c r="F434" s="64"/>
      <c r="G434" s="64"/>
      <c r="H434" s="64"/>
      <c r="I434" s="64"/>
      <c r="J434" s="42"/>
    </row>
    <row r="435" spans="1:10" ht="14.25" customHeight="1" x14ac:dyDescent="0.2">
      <c r="A435" s="17"/>
      <c r="B435" s="65"/>
      <c r="C435" s="65"/>
      <c r="D435" s="65"/>
      <c r="E435" s="65"/>
      <c r="F435" s="65"/>
      <c r="G435" s="65"/>
      <c r="H435" s="65"/>
      <c r="I435" s="65"/>
      <c r="J435" s="25"/>
    </row>
    <row r="436" spans="1:10" ht="15" customHeight="1" thickBot="1" x14ac:dyDescent="0.25">
      <c r="A436" s="29"/>
      <c r="B436" s="66"/>
      <c r="C436" s="66"/>
      <c r="D436" s="66"/>
      <c r="E436" s="66"/>
      <c r="F436" s="66"/>
      <c r="G436" s="66"/>
      <c r="H436" s="66"/>
      <c r="I436" s="66"/>
      <c r="J436" s="30"/>
    </row>
    <row r="437" spans="1:10" s="45" customFormat="1" ht="14.25" customHeight="1" x14ac:dyDescent="0.2">
      <c r="A437" s="15" t="s">
        <v>1721</v>
      </c>
      <c r="B437" s="58" t="e">
        <f ca="1">INDIRECT("Sheet1!$C"&amp;A438+1)</f>
        <v>#VALUE!</v>
      </c>
      <c r="C437" s="58"/>
      <c r="D437" s="58"/>
      <c r="E437" s="58"/>
      <c r="F437" s="58"/>
      <c r="G437" s="58"/>
      <c r="H437" s="58"/>
      <c r="I437" s="58"/>
      <c r="J437" s="43"/>
    </row>
    <row r="438" spans="1:10" s="45" customFormat="1" ht="21" customHeight="1" x14ac:dyDescent="0.15">
      <c r="A438" s="39">
        <f ca="1">COUNTIFS($A$1:$A437,"*题目*")</f>
        <v>73</v>
      </c>
      <c r="B438" s="59"/>
      <c r="C438" s="59"/>
      <c r="D438" s="59"/>
      <c r="E438" s="59"/>
      <c r="F438" s="59"/>
      <c r="G438" s="59"/>
      <c r="H438" s="59"/>
      <c r="I438" s="59"/>
      <c r="J438" s="44" t="str">
        <f ca="1">"("&amp;INDIRECT("Sheet1!$D"&amp;$A438+1)&amp;")"</f>
        <v>(FALSE)</v>
      </c>
    </row>
    <row r="439" spans="1:10" ht="22.5" customHeight="1" x14ac:dyDescent="0.2">
      <c r="A439" s="19" t="str">
        <f ca="1">IF(OR($J438="(单选题)",$J438="(多选题)"),"A、","")</f>
        <v/>
      </c>
      <c r="B439" s="20" t="str">
        <f ca="1">SUBSTITUTE(INDIRECT("Sheet1!$E"&amp;A438+1),$A439,"")</f>
        <v/>
      </c>
      <c r="C439" s="19" t="str">
        <f ca="1">IF(OR($J438="(单选题)",$J438="(多选题)"),"B、","")</f>
        <v/>
      </c>
      <c r="D439" s="20" t="str">
        <f ca="1">SUBSTITUTE(INDIRECT("Sheet1!$F"&amp;A438+1),$C439,"")</f>
        <v/>
      </c>
      <c r="E439" s="19" t="str">
        <f ca="1">IF(OR($J438="(单选题)",$J438="(多选题)"),"C、","")</f>
        <v/>
      </c>
      <c r="F439" s="20" t="str">
        <f ca="1">SUBSTITUTE(INDIRECT("Sheet1!$G"&amp;A438+1),$E439,"")</f>
        <v/>
      </c>
      <c r="G439" s="19" t="str">
        <f ca="1">IF(OR($J438="(单选题)",$J438="(多选题)"),"D、","")</f>
        <v/>
      </c>
      <c r="H439" s="20" t="str">
        <f ca="1">SUBSTITUTE(INDIRECT("Sheet1!$H"&amp;A438+1),$G439,"")</f>
        <v/>
      </c>
      <c r="I439" s="19" t="str">
        <f ca="1">IF(OR($J438="(多选题)"),"E、","")</f>
        <v/>
      </c>
      <c r="J439" s="22" t="str">
        <f ca="1">SUBSTITUTE(INDIRECT("Sheet1!$I"&amp;A438+1),$I439,"")</f>
        <v/>
      </c>
    </row>
    <row r="440" spans="1:10" ht="14.25" customHeight="1" x14ac:dyDescent="0.2">
      <c r="A440" s="41"/>
      <c r="B440" s="64" t="str">
        <f ca="1">"【答案】"&amp;INDIRECT("Sheet1!AM"&amp;A438+1)</f>
        <v>【答案】Error</v>
      </c>
      <c r="C440" s="64"/>
      <c r="D440" s="64"/>
      <c r="E440" s="64"/>
      <c r="F440" s="64"/>
      <c r="G440" s="64"/>
      <c r="H440" s="64"/>
      <c r="I440" s="64"/>
      <c r="J440" s="42"/>
    </row>
    <row r="441" spans="1:10" ht="14.25" customHeight="1" x14ac:dyDescent="0.2">
      <c r="A441" s="17"/>
      <c r="B441" s="65"/>
      <c r="C441" s="65"/>
      <c r="D441" s="65"/>
      <c r="E441" s="65"/>
      <c r="F441" s="65"/>
      <c r="G441" s="65"/>
      <c r="H441" s="65"/>
      <c r="I441" s="65"/>
      <c r="J441" s="25"/>
    </row>
    <row r="442" spans="1:10" ht="15" customHeight="1" thickBot="1" x14ac:dyDescent="0.25">
      <c r="A442" s="29"/>
      <c r="B442" s="66"/>
      <c r="C442" s="66"/>
      <c r="D442" s="66"/>
      <c r="E442" s="66"/>
      <c r="F442" s="66"/>
      <c r="G442" s="66"/>
      <c r="H442" s="66"/>
      <c r="I442" s="66"/>
      <c r="J442" s="30"/>
    </row>
    <row r="443" spans="1:10" s="45" customFormat="1" ht="14.25" customHeight="1" x14ac:dyDescent="0.2">
      <c r="A443" s="15" t="s">
        <v>1721</v>
      </c>
      <c r="B443" s="58" t="e">
        <f ca="1">INDIRECT("Sheet1!$C"&amp;A444+1)</f>
        <v>#VALUE!</v>
      </c>
      <c r="C443" s="58"/>
      <c r="D443" s="58"/>
      <c r="E443" s="58"/>
      <c r="F443" s="58"/>
      <c r="G443" s="58"/>
      <c r="H443" s="58"/>
      <c r="I443" s="58"/>
      <c r="J443" s="43"/>
    </row>
    <row r="444" spans="1:10" s="45" customFormat="1" ht="21" customHeight="1" x14ac:dyDescent="0.15">
      <c r="A444" s="39">
        <f ca="1">COUNTIFS($A$1:$A443,"*题目*")</f>
        <v>74</v>
      </c>
      <c r="B444" s="59"/>
      <c r="C444" s="59"/>
      <c r="D444" s="59"/>
      <c r="E444" s="59"/>
      <c r="F444" s="59"/>
      <c r="G444" s="59"/>
      <c r="H444" s="59"/>
      <c r="I444" s="59"/>
      <c r="J444" s="44" t="str">
        <f ca="1">"("&amp;INDIRECT("Sheet1!$D"&amp;$A444+1)&amp;")"</f>
        <v>(FALSE)</v>
      </c>
    </row>
    <row r="445" spans="1:10" ht="22.5" customHeight="1" x14ac:dyDescent="0.2">
      <c r="A445" s="19" t="str">
        <f ca="1">IF(OR($J444="(单选题)",$J444="(多选题)"),"A、","")</f>
        <v/>
      </c>
      <c r="B445" s="20" t="str">
        <f ca="1">SUBSTITUTE(INDIRECT("Sheet1!$E"&amp;A444+1),$A445,"")</f>
        <v/>
      </c>
      <c r="C445" s="19" t="str">
        <f ca="1">IF(OR($J444="(单选题)",$J444="(多选题)"),"B、","")</f>
        <v/>
      </c>
      <c r="D445" s="20" t="str">
        <f ca="1">SUBSTITUTE(INDIRECT("Sheet1!$F"&amp;A444+1),$C445,"")</f>
        <v/>
      </c>
      <c r="E445" s="19" t="str">
        <f ca="1">IF(OR($J444="(单选题)",$J444="(多选题)"),"C、","")</f>
        <v/>
      </c>
      <c r="F445" s="20" t="str">
        <f ca="1">SUBSTITUTE(INDIRECT("Sheet1!$G"&amp;A444+1),$E445,"")</f>
        <v/>
      </c>
      <c r="G445" s="19" t="str">
        <f ca="1">IF(OR($J444="(单选题)",$J444="(多选题)"),"D、","")</f>
        <v/>
      </c>
      <c r="H445" s="20" t="str">
        <f ca="1">SUBSTITUTE(INDIRECT("Sheet1!$H"&amp;A444+1),$G445,"")</f>
        <v/>
      </c>
      <c r="I445" s="19" t="str">
        <f ca="1">IF(OR($J444="(多选题)"),"E、","")</f>
        <v/>
      </c>
      <c r="J445" s="22" t="str">
        <f ca="1">SUBSTITUTE(INDIRECT("Sheet1!$I"&amp;A444+1),$I445,"")</f>
        <v/>
      </c>
    </row>
    <row r="446" spans="1:10" ht="14.25" customHeight="1" x14ac:dyDescent="0.2">
      <c r="A446" s="41"/>
      <c r="B446" s="64" t="str">
        <f ca="1">"【答案】"&amp;INDIRECT("Sheet1!AM"&amp;A444+1)</f>
        <v>【答案】Error</v>
      </c>
      <c r="C446" s="64"/>
      <c r="D446" s="64"/>
      <c r="E446" s="64"/>
      <c r="F446" s="64"/>
      <c r="G446" s="64"/>
      <c r="H446" s="64"/>
      <c r="I446" s="64"/>
      <c r="J446" s="42"/>
    </row>
    <row r="447" spans="1:10" ht="14.25" customHeight="1" x14ac:dyDescent="0.2">
      <c r="A447" s="17"/>
      <c r="B447" s="65"/>
      <c r="C447" s="65"/>
      <c r="D447" s="65"/>
      <c r="E447" s="65"/>
      <c r="F447" s="65"/>
      <c r="G447" s="65"/>
      <c r="H447" s="65"/>
      <c r="I447" s="65"/>
      <c r="J447" s="25"/>
    </row>
    <row r="448" spans="1:10" ht="15" customHeight="1" thickBot="1" x14ac:dyDescent="0.25">
      <c r="A448" s="29"/>
      <c r="B448" s="66"/>
      <c r="C448" s="66"/>
      <c r="D448" s="66"/>
      <c r="E448" s="66"/>
      <c r="F448" s="66"/>
      <c r="G448" s="66"/>
      <c r="H448" s="66"/>
      <c r="I448" s="66"/>
      <c r="J448" s="30"/>
    </row>
    <row r="449" spans="1:10" s="45" customFormat="1" ht="14.25" customHeight="1" x14ac:dyDescent="0.2">
      <c r="A449" s="15" t="s">
        <v>1721</v>
      </c>
      <c r="B449" s="58" t="e">
        <f ca="1">INDIRECT("Sheet1!$C"&amp;A450+1)</f>
        <v>#VALUE!</v>
      </c>
      <c r="C449" s="58"/>
      <c r="D449" s="58"/>
      <c r="E449" s="58"/>
      <c r="F449" s="58"/>
      <c r="G449" s="58"/>
      <c r="H449" s="58"/>
      <c r="I449" s="58"/>
      <c r="J449" s="43"/>
    </row>
    <row r="450" spans="1:10" s="45" customFormat="1" ht="21" customHeight="1" x14ac:dyDescent="0.15">
      <c r="A450" s="39">
        <f ca="1">COUNTIFS($A$1:$A449,"*题目*")</f>
        <v>75</v>
      </c>
      <c r="B450" s="59"/>
      <c r="C450" s="59"/>
      <c r="D450" s="59"/>
      <c r="E450" s="59"/>
      <c r="F450" s="59"/>
      <c r="G450" s="59"/>
      <c r="H450" s="59"/>
      <c r="I450" s="59"/>
      <c r="J450" s="44" t="str">
        <f ca="1">"("&amp;INDIRECT("Sheet1!$D"&amp;$A450+1)&amp;")"</f>
        <v>(FALSE)</v>
      </c>
    </row>
    <row r="451" spans="1:10" ht="22.5" customHeight="1" x14ac:dyDescent="0.2">
      <c r="A451" s="19" t="str">
        <f ca="1">IF(OR($J450="(单选题)",$J450="(多选题)"),"A、","")</f>
        <v/>
      </c>
      <c r="B451" s="20" t="str">
        <f ca="1">SUBSTITUTE(INDIRECT("Sheet1!$E"&amp;A450+1),$A451,"")</f>
        <v/>
      </c>
      <c r="C451" s="19" t="str">
        <f ca="1">IF(OR($J450="(单选题)",$J450="(多选题)"),"B、","")</f>
        <v/>
      </c>
      <c r="D451" s="20" t="str">
        <f ca="1">SUBSTITUTE(INDIRECT("Sheet1!$F"&amp;A450+1),$C451,"")</f>
        <v/>
      </c>
      <c r="E451" s="19" t="str">
        <f ca="1">IF(OR($J450="(单选题)",$J450="(多选题)"),"C、","")</f>
        <v/>
      </c>
      <c r="F451" s="20" t="str">
        <f ca="1">SUBSTITUTE(INDIRECT("Sheet1!$G"&amp;A450+1),$E451,"")</f>
        <v/>
      </c>
      <c r="G451" s="19" t="str">
        <f ca="1">IF(OR($J450="(单选题)",$J450="(多选题)"),"D、","")</f>
        <v/>
      </c>
      <c r="H451" s="20" t="str">
        <f ca="1">SUBSTITUTE(INDIRECT("Sheet1!$H"&amp;A450+1),$G451,"")</f>
        <v/>
      </c>
      <c r="I451" s="19" t="str">
        <f ca="1">IF(OR($J450="(多选题)"),"E、","")</f>
        <v/>
      </c>
      <c r="J451" s="22" t="str">
        <f ca="1">SUBSTITUTE(INDIRECT("Sheet1!$I"&amp;A450+1),$I451,"")</f>
        <v/>
      </c>
    </row>
    <row r="452" spans="1:10" ht="14.25" customHeight="1" x14ac:dyDescent="0.2">
      <c r="A452" s="41"/>
      <c r="B452" s="64" t="str">
        <f ca="1">"【答案】"&amp;INDIRECT("Sheet1!AM"&amp;A450+1)</f>
        <v>【答案】Error</v>
      </c>
      <c r="C452" s="64"/>
      <c r="D452" s="64"/>
      <c r="E452" s="64"/>
      <c r="F452" s="64"/>
      <c r="G452" s="64"/>
      <c r="H452" s="64"/>
      <c r="I452" s="64"/>
      <c r="J452" s="42"/>
    </row>
    <row r="453" spans="1:10" ht="14.25" customHeight="1" x14ac:dyDescent="0.2">
      <c r="A453" s="17"/>
      <c r="B453" s="65"/>
      <c r="C453" s="65"/>
      <c r="D453" s="65"/>
      <c r="E453" s="65"/>
      <c r="F453" s="65"/>
      <c r="G453" s="65"/>
      <c r="H453" s="65"/>
      <c r="I453" s="65"/>
      <c r="J453" s="25"/>
    </row>
    <row r="454" spans="1:10" ht="15" customHeight="1" thickBot="1" x14ac:dyDescent="0.25">
      <c r="A454" s="29"/>
      <c r="B454" s="66"/>
      <c r="C454" s="66"/>
      <c r="D454" s="66"/>
      <c r="E454" s="66"/>
      <c r="F454" s="66"/>
      <c r="G454" s="66"/>
      <c r="H454" s="66"/>
      <c r="I454" s="66"/>
      <c r="J454" s="30"/>
    </row>
    <row r="455" spans="1:10" s="45" customFormat="1" ht="14.25" customHeight="1" x14ac:dyDescent="0.2">
      <c r="A455" s="15" t="s">
        <v>1721</v>
      </c>
      <c r="B455" s="58" t="e">
        <f ca="1">INDIRECT("Sheet1!$C"&amp;A456+1)</f>
        <v>#VALUE!</v>
      </c>
      <c r="C455" s="58"/>
      <c r="D455" s="58"/>
      <c r="E455" s="58"/>
      <c r="F455" s="58"/>
      <c r="G455" s="58"/>
      <c r="H455" s="58"/>
      <c r="I455" s="58"/>
      <c r="J455" s="43"/>
    </row>
    <row r="456" spans="1:10" s="45" customFormat="1" ht="21" customHeight="1" x14ac:dyDescent="0.15">
      <c r="A456" s="39">
        <f ca="1">COUNTIFS($A$1:$A455,"*题目*")</f>
        <v>76</v>
      </c>
      <c r="B456" s="59"/>
      <c r="C456" s="59"/>
      <c r="D456" s="59"/>
      <c r="E456" s="59"/>
      <c r="F456" s="59"/>
      <c r="G456" s="59"/>
      <c r="H456" s="59"/>
      <c r="I456" s="59"/>
      <c r="J456" s="44" t="str">
        <f ca="1">"("&amp;INDIRECT("Sheet1!$D"&amp;$A456+1)&amp;")"</f>
        <v>(FALSE)</v>
      </c>
    </row>
    <row r="457" spans="1:10" ht="22.5" customHeight="1" x14ac:dyDescent="0.2">
      <c r="A457" s="19" t="str">
        <f ca="1">IF(OR($J456="(单选题)",$J456="(多选题)"),"A、","")</f>
        <v/>
      </c>
      <c r="B457" s="20" t="str">
        <f ca="1">SUBSTITUTE(INDIRECT("Sheet1!$E"&amp;A456+1),$A457,"")</f>
        <v/>
      </c>
      <c r="C457" s="19" t="str">
        <f ca="1">IF(OR($J456="(单选题)",$J456="(多选题)"),"B、","")</f>
        <v/>
      </c>
      <c r="D457" s="20" t="str">
        <f ca="1">SUBSTITUTE(INDIRECT("Sheet1!$F"&amp;A456+1),$C457,"")</f>
        <v/>
      </c>
      <c r="E457" s="19" t="str">
        <f ca="1">IF(OR($J456="(单选题)",$J456="(多选题)"),"C、","")</f>
        <v/>
      </c>
      <c r="F457" s="20" t="str">
        <f ca="1">SUBSTITUTE(INDIRECT("Sheet1!$G"&amp;A456+1),$E457,"")</f>
        <v/>
      </c>
      <c r="G457" s="19" t="str">
        <f ca="1">IF(OR($J456="(单选题)",$J456="(多选题)"),"D、","")</f>
        <v/>
      </c>
      <c r="H457" s="20" t="str">
        <f ca="1">SUBSTITUTE(INDIRECT("Sheet1!$H"&amp;A456+1),$G457,"")</f>
        <v/>
      </c>
      <c r="I457" s="19" t="str">
        <f ca="1">IF(OR($J456="(多选题)"),"E、","")</f>
        <v/>
      </c>
      <c r="J457" s="22" t="str">
        <f ca="1">SUBSTITUTE(INDIRECT("Sheet1!$I"&amp;A456+1),$I457,"")</f>
        <v/>
      </c>
    </row>
    <row r="458" spans="1:10" ht="14.25" customHeight="1" x14ac:dyDescent="0.2">
      <c r="A458" s="41"/>
      <c r="B458" s="64" t="str">
        <f ca="1">"【答案】"&amp;INDIRECT("Sheet1!AM"&amp;A456+1)</f>
        <v>【答案】Error</v>
      </c>
      <c r="C458" s="64"/>
      <c r="D458" s="64"/>
      <c r="E458" s="64"/>
      <c r="F458" s="64"/>
      <c r="G458" s="64"/>
      <c r="H458" s="64"/>
      <c r="I458" s="64"/>
      <c r="J458" s="42"/>
    </row>
    <row r="459" spans="1:10" ht="14.25" customHeight="1" x14ac:dyDescent="0.2">
      <c r="A459" s="17"/>
      <c r="B459" s="65"/>
      <c r="C459" s="65"/>
      <c r="D459" s="65"/>
      <c r="E459" s="65"/>
      <c r="F459" s="65"/>
      <c r="G459" s="65"/>
      <c r="H459" s="65"/>
      <c r="I459" s="65"/>
      <c r="J459" s="25"/>
    </row>
    <row r="460" spans="1:10" ht="15" customHeight="1" thickBot="1" x14ac:dyDescent="0.25">
      <c r="A460" s="29"/>
      <c r="B460" s="66"/>
      <c r="C460" s="66"/>
      <c r="D460" s="66"/>
      <c r="E460" s="66"/>
      <c r="F460" s="66"/>
      <c r="G460" s="66"/>
      <c r="H460" s="66"/>
      <c r="I460" s="66"/>
      <c r="J460" s="30"/>
    </row>
    <row r="461" spans="1:10" s="45" customFormat="1" ht="14.25" customHeight="1" x14ac:dyDescent="0.2">
      <c r="A461" s="15" t="s">
        <v>1721</v>
      </c>
      <c r="B461" s="58" t="e">
        <f ca="1">INDIRECT("Sheet1!$C"&amp;A462+1)</f>
        <v>#VALUE!</v>
      </c>
      <c r="C461" s="58"/>
      <c r="D461" s="58"/>
      <c r="E461" s="58"/>
      <c r="F461" s="58"/>
      <c r="G461" s="58"/>
      <c r="H461" s="58"/>
      <c r="I461" s="58"/>
      <c r="J461" s="43"/>
    </row>
    <row r="462" spans="1:10" s="45" customFormat="1" ht="21" customHeight="1" x14ac:dyDescent="0.15">
      <c r="A462" s="39">
        <f ca="1">COUNTIFS($A$1:$A461,"*题目*")</f>
        <v>77</v>
      </c>
      <c r="B462" s="59"/>
      <c r="C462" s="59"/>
      <c r="D462" s="59"/>
      <c r="E462" s="59"/>
      <c r="F462" s="59"/>
      <c r="G462" s="59"/>
      <c r="H462" s="59"/>
      <c r="I462" s="59"/>
      <c r="J462" s="44" t="str">
        <f ca="1">"("&amp;INDIRECT("Sheet1!$D"&amp;$A462+1)&amp;")"</f>
        <v>(FALSE)</v>
      </c>
    </row>
    <row r="463" spans="1:10" ht="22.5" customHeight="1" x14ac:dyDescent="0.2">
      <c r="A463" s="19" t="str">
        <f ca="1">IF(OR($J462="(单选题)",$J462="(多选题)"),"A、","")</f>
        <v/>
      </c>
      <c r="B463" s="20" t="str">
        <f ca="1">SUBSTITUTE(INDIRECT("Sheet1!$E"&amp;A462+1),$A463,"")</f>
        <v/>
      </c>
      <c r="C463" s="19" t="str">
        <f ca="1">IF(OR($J462="(单选题)",$J462="(多选题)"),"B、","")</f>
        <v/>
      </c>
      <c r="D463" s="20" t="str">
        <f ca="1">SUBSTITUTE(INDIRECT("Sheet1!$F"&amp;A462+1),$C463,"")</f>
        <v/>
      </c>
      <c r="E463" s="19" t="str">
        <f ca="1">IF(OR($J462="(单选题)",$J462="(多选题)"),"C、","")</f>
        <v/>
      </c>
      <c r="F463" s="20" t="str">
        <f ca="1">SUBSTITUTE(INDIRECT("Sheet1!$G"&amp;A462+1),$E463,"")</f>
        <v/>
      </c>
      <c r="G463" s="19" t="str">
        <f ca="1">IF(OR($J462="(单选题)",$J462="(多选题)"),"D、","")</f>
        <v/>
      </c>
      <c r="H463" s="20" t="str">
        <f ca="1">SUBSTITUTE(INDIRECT("Sheet1!$H"&amp;A462+1),$G463,"")</f>
        <v/>
      </c>
      <c r="I463" s="19" t="str">
        <f ca="1">IF(OR($J462="(多选题)"),"E、","")</f>
        <v/>
      </c>
      <c r="J463" s="22" t="str">
        <f ca="1">SUBSTITUTE(INDIRECT("Sheet1!$I"&amp;A462+1),$I463,"")</f>
        <v/>
      </c>
    </row>
    <row r="464" spans="1:10" ht="14.25" customHeight="1" x14ac:dyDescent="0.2">
      <c r="A464" s="41"/>
      <c r="B464" s="64" t="str">
        <f ca="1">"【答案】"&amp;INDIRECT("Sheet1!AM"&amp;A462+1)</f>
        <v>【答案】Error</v>
      </c>
      <c r="C464" s="64"/>
      <c r="D464" s="64"/>
      <c r="E464" s="64"/>
      <c r="F464" s="64"/>
      <c r="G464" s="64"/>
      <c r="H464" s="64"/>
      <c r="I464" s="64"/>
      <c r="J464" s="42"/>
    </row>
    <row r="465" spans="1:10" ht="14.25" customHeight="1" x14ac:dyDescent="0.2">
      <c r="A465" s="17"/>
      <c r="B465" s="65"/>
      <c r="C465" s="65"/>
      <c r="D465" s="65"/>
      <c r="E465" s="65"/>
      <c r="F465" s="65"/>
      <c r="G465" s="65"/>
      <c r="H465" s="65"/>
      <c r="I465" s="65"/>
      <c r="J465" s="25"/>
    </row>
    <row r="466" spans="1:10" ht="15" customHeight="1" thickBot="1" x14ac:dyDescent="0.25">
      <c r="A466" s="29"/>
      <c r="B466" s="66"/>
      <c r="C466" s="66"/>
      <c r="D466" s="66"/>
      <c r="E466" s="66"/>
      <c r="F466" s="66"/>
      <c r="G466" s="66"/>
      <c r="H466" s="66"/>
      <c r="I466" s="66"/>
      <c r="J466" s="30"/>
    </row>
    <row r="467" spans="1:10" s="45" customFormat="1" ht="14.25" customHeight="1" x14ac:dyDescent="0.2">
      <c r="A467" s="15" t="s">
        <v>1721</v>
      </c>
      <c r="B467" s="58" t="e">
        <f ca="1">INDIRECT("Sheet1!$C"&amp;A468+1)</f>
        <v>#VALUE!</v>
      </c>
      <c r="C467" s="58"/>
      <c r="D467" s="58"/>
      <c r="E467" s="58"/>
      <c r="F467" s="58"/>
      <c r="G467" s="58"/>
      <c r="H467" s="58"/>
      <c r="I467" s="58"/>
      <c r="J467" s="43"/>
    </row>
    <row r="468" spans="1:10" s="45" customFormat="1" ht="21" customHeight="1" x14ac:dyDescent="0.15">
      <c r="A468" s="39">
        <f ca="1">COUNTIFS($A$1:$A467,"*题目*")</f>
        <v>78</v>
      </c>
      <c r="B468" s="59"/>
      <c r="C468" s="59"/>
      <c r="D468" s="59"/>
      <c r="E468" s="59"/>
      <c r="F468" s="59"/>
      <c r="G468" s="59"/>
      <c r="H468" s="59"/>
      <c r="I468" s="59"/>
      <c r="J468" s="44" t="str">
        <f ca="1">"("&amp;INDIRECT("Sheet1!$D"&amp;$A468+1)&amp;")"</f>
        <v>(FALSE)</v>
      </c>
    </row>
    <row r="469" spans="1:10" ht="22.5" customHeight="1" x14ac:dyDescent="0.2">
      <c r="A469" s="19" t="str">
        <f ca="1">IF(OR($J468="(单选题)",$J468="(多选题)"),"A、","")</f>
        <v/>
      </c>
      <c r="B469" s="20" t="str">
        <f ca="1">SUBSTITUTE(INDIRECT("Sheet1!$E"&amp;A468+1),$A469,"")</f>
        <v/>
      </c>
      <c r="C469" s="19" t="str">
        <f ca="1">IF(OR($J468="(单选题)",$J468="(多选题)"),"B、","")</f>
        <v/>
      </c>
      <c r="D469" s="20" t="str">
        <f ca="1">SUBSTITUTE(INDIRECT("Sheet1!$F"&amp;A468+1),$C469,"")</f>
        <v/>
      </c>
      <c r="E469" s="19" t="str">
        <f ca="1">IF(OR($J468="(单选题)",$J468="(多选题)"),"C、","")</f>
        <v/>
      </c>
      <c r="F469" s="20" t="str">
        <f ca="1">SUBSTITUTE(INDIRECT("Sheet1!$G"&amp;A468+1),$E469,"")</f>
        <v/>
      </c>
      <c r="G469" s="19" t="str">
        <f ca="1">IF(OR($J468="(单选题)",$J468="(多选题)"),"D、","")</f>
        <v/>
      </c>
      <c r="H469" s="20" t="str">
        <f ca="1">SUBSTITUTE(INDIRECT("Sheet1!$H"&amp;A468+1),$G469,"")</f>
        <v/>
      </c>
      <c r="I469" s="19" t="str">
        <f ca="1">IF(OR($J468="(多选题)"),"E、","")</f>
        <v/>
      </c>
      <c r="J469" s="22" t="str">
        <f ca="1">SUBSTITUTE(INDIRECT("Sheet1!$I"&amp;A468+1),$I469,"")</f>
        <v/>
      </c>
    </row>
    <row r="470" spans="1:10" ht="14.25" customHeight="1" x14ac:dyDescent="0.2">
      <c r="A470" s="41"/>
      <c r="B470" s="64" t="str">
        <f ca="1">"【答案】"&amp;INDIRECT("Sheet1!AM"&amp;A468+1)</f>
        <v>【答案】Error</v>
      </c>
      <c r="C470" s="64"/>
      <c r="D470" s="64"/>
      <c r="E470" s="64"/>
      <c r="F470" s="64"/>
      <c r="G470" s="64"/>
      <c r="H470" s="64"/>
      <c r="I470" s="64"/>
      <c r="J470" s="42"/>
    </row>
    <row r="471" spans="1:10" ht="14.25" customHeight="1" x14ac:dyDescent="0.2">
      <c r="A471" s="17"/>
      <c r="B471" s="65"/>
      <c r="C471" s="65"/>
      <c r="D471" s="65"/>
      <c r="E471" s="65"/>
      <c r="F471" s="65"/>
      <c r="G471" s="65"/>
      <c r="H471" s="65"/>
      <c r="I471" s="65"/>
      <c r="J471" s="25"/>
    </row>
    <row r="472" spans="1:10" ht="15" customHeight="1" thickBot="1" x14ac:dyDescent="0.25">
      <c r="A472" s="29"/>
      <c r="B472" s="66"/>
      <c r="C472" s="66"/>
      <c r="D472" s="66"/>
      <c r="E472" s="66"/>
      <c r="F472" s="66"/>
      <c r="G472" s="66"/>
      <c r="H472" s="66"/>
      <c r="I472" s="66"/>
      <c r="J472" s="30"/>
    </row>
    <row r="473" spans="1:10" s="45" customFormat="1" ht="14.25" customHeight="1" x14ac:dyDescent="0.2">
      <c r="A473" s="15" t="s">
        <v>1721</v>
      </c>
      <c r="B473" s="58" t="e">
        <f ca="1">INDIRECT("Sheet1!$C"&amp;A474+1)</f>
        <v>#VALUE!</v>
      </c>
      <c r="C473" s="58"/>
      <c r="D473" s="58"/>
      <c r="E473" s="58"/>
      <c r="F473" s="58"/>
      <c r="G473" s="58"/>
      <c r="H473" s="58"/>
      <c r="I473" s="58"/>
      <c r="J473" s="43"/>
    </row>
    <row r="474" spans="1:10" s="45" customFormat="1" ht="21" customHeight="1" x14ac:dyDescent="0.15">
      <c r="A474" s="39">
        <f ca="1">COUNTIFS($A$1:$A473,"*题目*")</f>
        <v>79</v>
      </c>
      <c r="B474" s="59"/>
      <c r="C474" s="59"/>
      <c r="D474" s="59"/>
      <c r="E474" s="59"/>
      <c r="F474" s="59"/>
      <c r="G474" s="59"/>
      <c r="H474" s="59"/>
      <c r="I474" s="59"/>
      <c r="J474" s="44" t="str">
        <f ca="1">"("&amp;INDIRECT("Sheet1!$D"&amp;$A474+1)&amp;")"</f>
        <v>(FALSE)</v>
      </c>
    </row>
    <row r="475" spans="1:10" ht="22.5" customHeight="1" x14ac:dyDescent="0.2">
      <c r="A475" s="19" t="str">
        <f ca="1">IF(OR($J474="(单选题)",$J474="(多选题)"),"A、","")</f>
        <v/>
      </c>
      <c r="B475" s="20" t="str">
        <f ca="1">SUBSTITUTE(INDIRECT("Sheet1!$E"&amp;A474+1),$A475,"")</f>
        <v/>
      </c>
      <c r="C475" s="19" t="str">
        <f ca="1">IF(OR($J474="(单选题)",$J474="(多选题)"),"B、","")</f>
        <v/>
      </c>
      <c r="D475" s="20" t="str">
        <f ca="1">SUBSTITUTE(INDIRECT("Sheet1!$F"&amp;A474+1),$C475,"")</f>
        <v/>
      </c>
      <c r="E475" s="19" t="str">
        <f ca="1">IF(OR($J474="(单选题)",$J474="(多选题)"),"C、","")</f>
        <v/>
      </c>
      <c r="F475" s="20" t="str">
        <f ca="1">SUBSTITUTE(INDIRECT("Sheet1!$G"&amp;A474+1),$E475,"")</f>
        <v/>
      </c>
      <c r="G475" s="19" t="str">
        <f ca="1">IF(OR($J474="(单选题)",$J474="(多选题)"),"D、","")</f>
        <v/>
      </c>
      <c r="H475" s="20" t="str">
        <f ca="1">SUBSTITUTE(INDIRECT("Sheet1!$H"&amp;A474+1),$G475,"")</f>
        <v/>
      </c>
      <c r="I475" s="19" t="str">
        <f ca="1">IF(OR($J474="(多选题)"),"E、","")</f>
        <v/>
      </c>
      <c r="J475" s="22" t="str">
        <f ca="1">SUBSTITUTE(INDIRECT("Sheet1!$I"&amp;A474+1),$I475,"")</f>
        <v/>
      </c>
    </row>
    <row r="476" spans="1:10" ht="14.25" customHeight="1" x14ac:dyDescent="0.2">
      <c r="A476" s="41"/>
      <c r="B476" s="64" t="str">
        <f ca="1">"【答案】"&amp;INDIRECT("Sheet1!AM"&amp;A474+1)</f>
        <v>【答案】Error</v>
      </c>
      <c r="C476" s="64"/>
      <c r="D476" s="64"/>
      <c r="E476" s="64"/>
      <c r="F476" s="64"/>
      <c r="G476" s="64"/>
      <c r="H476" s="64"/>
      <c r="I476" s="64"/>
      <c r="J476" s="42"/>
    </row>
    <row r="477" spans="1:10" ht="14.25" customHeight="1" x14ac:dyDescent="0.2">
      <c r="A477" s="17"/>
      <c r="B477" s="65"/>
      <c r="C477" s="65"/>
      <c r="D477" s="65"/>
      <c r="E477" s="65"/>
      <c r="F477" s="65"/>
      <c r="G477" s="65"/>
      <c r="H477" s="65"/>
      <c r="I477" s="65"/>
      <c r="J477" s="25"/>
    </row>
    <row r="478" spans="1:10" ht="15" customHeight="1" thickBot="1" x14ac:dyDescent="0.25">
      <c r="A478" s="29"/>
      <c r="B478" s="66"/>
      <c r="C478" s="66"/>
      <c r="D478" s="66"/>
      <c r="E478" s="66"/>
      <c r="F478" s="66"/>
      <c r="G478" s="66"/>
      <c r="H478" s="66"/>
      <c r="I478" s="66"/>
      <c r="J478" s="30"/>
    </row>
    <row r="479" spans="1:10" s="45" customFormat="1" ht="14.25" customHeight="1" x14ac:dyDescent="0.2">
      <c r="A479" s="15" t="s">
        <v>1721</v>
      </c>
      <c r="B479" s="58" t="e">
        <f ca="1">INDIRECT("Sheet1!$C"&amp;A480+1)</f>
        <v>#VALUE!</v>
      </c>
      <c r="C479" s="58"/>
      <c r="D479" s="58"/>
      <c r="E479" s="58"/>
      <c r="F479" s="58"/>
      <c r="G479" s="58"/>
      <c r="H479" s="58"/>
      <c r="I479" s="58"/>
      <c r="J479" s="43"/>
    </row>
    <row r="480" spans="1:10" s="45" customFormat="1" ht="21" customHeight="1" x14ac:dyDescent="0.15">
      <c r="A480" s="39">
        <f ca="1">COUNTIFS($A$1:$A479,"*题目*")</f>
        <v>80</v>
      </c>
      <c r="B480" s="59"/>
      <c r="C480" s="59"/>
      <c r="D480" s="59"/>
      <c r="E480" s="59"/>
      <c r="F480" s="59"/>
      <c r="G480" s="59"/>
      <c r="H480" s="59"/>
      <c r="I480" s="59"/>
      <c r="J480" s="44" t="str">
        <f ca="1">"("&amp;INDIRECT("Sheet1!$D"&amp;$A480+1)&amp;")"</f>
        <v>(FALSE)</v>
      </c>
    </row>
    <row r="481" spans="1:10" ht="22.5" customHeight="1" x14ac:dyDescent="0.2">
      <c r="A481" s="19" t="str">
        <f ca="1">IF(OR($J480="(单选题)",$J480="(多选题)"),"A、","")</f>
        <v/>
      </c>
      <c r="B481" s="20" t="str">
        <f ca="1">SUBSTITUTE(INDIRECT("Sheet1!$E"&amp;A480+1),$A481,"")</f>
        <v/>
      </c>
      <c r="C481" s="19" t="str">
        <f ca="1">IF(OR($J480="(单选题)",$J480="(多选题)"),"B、","")</f>
        <v/>
      </c>
      <c r="D481" s="20" t="str">
        <f ca="1">SUBSTITUTE(INDIRECT("Sheet1!$F"&amp;A480+1),$C481,"")</f>
        <v/>
      </c>
      <c r="E481" s="19" t="str">
        <f ca="1">IF(OR($J480="(单选题)",$J480="(多选题)"),"C、","")</f>
        <v/>
      </c>
      <c r="F481" s="20" t="str">
        <f ca="1">SUBSTITUTE(INDIRECT("Sheet1!$G"&amp;A480+1),$E481,"")</f>
        <v/>
      </c>
      <c r="G481" s="19" t="str">
        <f ca="1">IF(OR($J480="(单选题)",$J480="(多选题)"),"D、","")</f>
        <v/>
      </c>
      <c r="H481" s="20" t="str">
        <f ca="1">SUBSTITUTE(INDIRECT("Sheet1!$H"&amp;A480+1),$G481,"")</f>
        <v/>
      </c>
      <c r="I481" s="19" t="str">
        <f ca="1">IF(OR($J480="(多选题)"),"E、","")</f>
        <v/>
      </c>
      <c r="J481" s="22" t="str">
        <f ca="1">SUBSTITUTE(INDIRECT("Sheet1!$I"&amp;A480+1),$I481,"")</f>
        <v/>
      </c>
    </row>
    <row r="482" spans="1:10" ht="14.25" customHeight="1" x14ac:dyDescent="0.2">
      <c r="A482" s="41"/>
      <c r="B482" s="64" t="str">
        <f ca="1">"【答案】"&amp;INDIRECT("Sheet1!AM"&amp;A480+1)</f>
        <v>【答案】Error</v>
      </c>
      <c r="C482" s="64"/>
      <c r="D482" s="64"/>
      <c r="E482" s="64"/>
      <c r="F482" s="64"/>
      <c r="G482" s="64"/>
      <c r="H482" s="64"/>
      <c r="I482" s="64"/>
      <c r="J482" s="42"/>
    </row>
    <row r="483" spans="1:10" ht="14.25" customHeight="1" x14ac:dyDescent="0.2">
      <c r="A483" s="17"/>
      <c r="B483" s="65"/>
      <c r="C483" s="65"/>
      <c r="D483" s="65"/>
      <c r="E483" s="65"/>
      <c r="F483" s="65"/>
      <c r="G483" s="65"/>
      <c r="H483" s="65"/>
      <c r="I483" s="65"/>
      <c r="J483" s="25"/>
    </row>
    <row r="484" spans="1:10" ht="15" customHeight="1" thickBot="1" x14ac:dyDescent="0.25">
      <c r="A484" s="29"/>
      <c r="B484" s="66"/>
      <c r="C484" s="66"/>
      <c r="D484" s="66"/>
      <c r="E484" s="66"/>
      <c r="F484" s="66"/>
      <c r="G484" s="66"/>
      <c r="H484" s="66"/>
      <c r="I484" s="66"/>
      <c r="J484" s="30"/>
    </row>
    <row r="485" spans="1:10" s="45" customFormat="1" ht="14.25" customHeight="1" x14ac:dyDescent="0.2">
      <c r="A485" s="15" t="s">
        <v>1721</v>
      </c>
      <c r="B485" s="58" t="e">
        <f ca="1">INDIRECT("Sheet1!$C"&amp;A486+1)</f>
        <v>#VALUE!</v>
      </c>
      <c r="C485" s="58"/>
      <c r="D485" s="58"/>
      <c r="E485" s="58"/>
      <c r="F485" s="58"/>
      <c r="G485" s="58"/>
      <c r="H485" s="58"/>
      <c r="I485" s="58"/>
      <c r="J485" s="43"/>
    </row>
    <row r="486" spans="1:10" s="45" customFormat="1" ht="21" customHeight="1" x14ac:dyDescent="0.15">
      <c r="A486" s="39">
        <f ca="1">COUNTIFS($A$1:$A485,"*题目*")</f>
        <v>81</v>
      </c>
      <c r="B486" s="59"/>
      <c r="C486" s="59"/>
      <c r="D486" s="59"/>
      <c r="E486" s="59"/>
      <c r="F486" s="59"/>
      <c r="G486" s="59"/>
      <c r="H486" s="59"/>
      <c r="I486" s="59"/>
      <c r="J486" s="44" t="str">
        <f ca="1">"("&amp;INDIRECT("Sheet1!$D"&amp;$A486+1)&amp;")"</f>
        <v>(FALSE)</v>
      </c>
    </row>
    <row r="487" spans="1:10" ht="22.5" customHeight="1" x14ac:dyDescent="0.2">
      <c r="A487" s="19" t="str">
        <f ca="1">IF(OR($J486="(单选题)",$J486="(多选题)"),"A、","")</f>
        <v/>
      </c>
      <c r="B487" s="20" t="str">
        <f ca="1">SUBSTITUTE(INDIRECT("Sheet1!$E"&amp;A486+1),$A487,"")</f>
        <v/>
      </c>
      <c r="C487" s="19" t="str">
        <f ca="1">IF(OR($J486="(单选题)",$J486="(多选题)"),"B、","")</f>
        <v/>
      </c>
      <c r="D487" s="20" t="str">
        <f ca="1">SUBSTITUTE(INDIRECT("Sheet1!$F"&amp;A486+1),$C487,"")</f>
        <v/>
      </c>
      <c r="E487" s="19" t="str">
        <f ca="1">IF(OR($J486="(单选题)",$J486="(多选题)"),"C、","")</f>
        <v/>
      </c>
      <c r="F487" s="20" t="str">
        <f ca="1">SUBSTITUTE(INDIRECT("Sheet1!$G"&amp;A486+1),$E487,"")</f>
        <v/>
      </c>
      <c r="G487" s="19" t="str">
        <f ca="1">IF(OR($J486="(单选题)",$J486="(多选题)"),"D、","")</f>
        <v/>
      </c>
      <c r="H487" s="20" t="str">
        <f ca="1">SUBSTITUTE(INDIRECT("Sheet1!$H"&amp;A486+1),$G487,"")</f>
        <v/>
      </c>
      <c r="I487" s="19" t="str">
        <f ca="1">IF(OR($J486="(多选题)"),"E、","")</f>
        <v/>
      </c>
      <c r="J487" s="22" t="str">
        <f ca="1">SUBSTITUTE(INDIRECT("Sheet1!$I"&amp;A486+1),$I487,"")</f>
        <v/>
      </c>
    </row>
    <row r="488" spans="1:10" ht="14.25" customHeight="1" x14ac:dyDescent="0.2">
      <c r="A488" s="41"/>
      <c r="B488" s="64" t="str">
        <f ca="1">"【答案】"&amp;INDIRECT("Sheet1!AM"&amp;A486+1)</f>
        <v>【答案】Error</v>
      </c>
      <c r="C488" s="64"/>
      <c r="D488" s="64"/>
      <c r="E488" s="64"/>
      <c r="F488" s="64"/>
      <c r="G488" s="64"/>
      <c r="H488" s="64"/>
      <c r="I488" s="64"/>
      <c r="J488" s="42"/>
    </row>
    <row r="489" spans="1:10" ht="14.25" customHeight="1" x14ac:dyDescent="0.2">
      <c r="A489" s="17"/>
      <c r="B489" s="65"/>
      <c r="C489" s="65"/>
      <c r="D489" s="65"/>
      <c r="E489" s="65"/>
      <c r="F489" s="65"/>
      <c r="G489" s="65"/>
      <c r="H489" s="65"/>
      <c r="I489" s="65"/>
      <c r="J489" s="25"/>
    </row>
    <row r="490" spans="1:10" ht="15" customHeight="1" thickBot="1" x14ac:dyDescent="0.25">
      <c r="A490" s="29"/>
      <c r="B490" s="66"/>
      <c r="C490" s="66"/>
      <c r="D490" s="66"/>
      <c r="E490" s="66"/>
      <c r="F490" s="66"/>
      <c r="G490" s="66"/>
      <c r="H490" s="66"/>
      <c r="I490" s="66"/>
      <c r="J490" s="30"/>
    </row>
    <row r="491" spans="1:10" s="45" customFormat="1" ht="14.25" customHeight="1" x14ac:dyDescent="0.2">
      <c r="A491" s="15" t="s">
        <v>1721</v>
      </c>
      <c r="B491" s="58" t="e">
        <f ca="1">INDIRECT("Sheet1!$C"&amp;A492+1)</f>
        <v>#VALUE!</v>
      </c>
      <c r="C491" s="58"/>
      <c r="D491" s="58"/>
      <c r="E491" s="58"/>
      <c r="F491" s="58"/>
      <c r="G491" s="58"/>
      <c r="H491" s="58"/>
      <c r="I491" s="58"/>
      <c r="J491" s="43"/>
    </row>
    <row r="492" spans="1:10" s="45" customFormat="1" ht="21" customHeight="1" x14ac:dyDescent="0.15">
      <c r="A492" s="39">
        <f ca="1">COUNTIFS($A$1:$A491,"*题目*")</f>
        <v>82</v>
      </c>
      <c r="B492" s="59"/>
      <c r="C492" s="59"/>
      <c r="D492" s="59"/>
      <c r="E492" s="59"/>
      <c r="F492" s="59"/>
      <c r="G492" s="59"/>
      <c r="H492" s="59"/>
      <c r="I492" s="59"/>
      <c r="J492" s="44" t="str">
        <f ca="1">"("&amp;INDIRECT("Sheet1!$D"&amp;$A492+1)&amp;")"</f>
        <v>(FALSE)</v>
      </c>
    </row>
    <row r="493" spans="1:10" ht="22.5" customHeight="1" x14ac:dyDescent="0.2">
      <c r="A493" s="19" t="str">
        <f ca="1">IF(OR($J492="(单选题)",$J492="(多选题)"),"A、","")</f>
        <v/>
      </c>
      <c r="B493" s="20" t="str">
        <f ca="1">SUBSTITUTE(INDIRECT("Sheet1!$E"&amp;A492+1),$A493,"")</f>
        <v/>
      </c>
      <c r="C493" s="19" t="str">
        <f ca="1">IF(OR($J492="(单选题)",$J492="(多选题)"),"B、","")</f>
        <v/>
      </c>
      <c r="D493" s="20" t="str">
        <f ca="1">SUBSTITUTE(INDIRECT("Sheet1!$F"&amp;A492+1),$C493,"")</f>
        <v/>
      </c>
      <c r="E493" s="19" t="str">
        <f ca="1">IF(OR($J492="(单选题)",$J492="(多选题)"),"C、","")</f>
        <v/>
      </c>
      <c r="F493" s="20" t="str">
        <f ca="1">SUBSTITUTE(INDIRECT("Sheet1!$G"&amp;A492+1),$E493,"")</f>
        <v/>
      </c>
      <c r="G493" s="19" t="str">
        <f ca="1">IF(OR($J492="(单选题)",$J492="(多选题)"),"D、","")</f>
        <v/>
      </c>
      <c r="H493" s="20" t="str">
        <f ca="1">SUBSTITUTE(INDIRECT("Sheet1!$H"&amp;A492+1),$G493,"")</f>
        <v/>
      </c>
      <c r="I493" s="19" t="str">
        <f ca="1">IF(OR($J492="(多选题)"),"E、","")</f>
        <v/>
      </c>
      <c r="J493" s="22" t="str">
        <f ca="1">SUBSTITUTE(INDIRECT("Sheet1!$I"&amp;A492+1),$I493,"")</f>
        <v/>
      </c>
    </row>
    <row r="494" spans="1:10" ht="14.25" customHeight="1" x14ac:dyDescent="0.2">
      <c r="A494" s="41"/>
      <c r="B494" s="64" t="str">
        <f ca="1">"【答案】"&amp;INDIRECT("Sheet1!AM"&amp;A492+1)</f>
        <v>【答案】Error</v>
      </c>
      <c r="C494" s="64"/>
      <c r="D494" s="64"/>
      <c r="E494" s="64"/>
      <c r="F494" s="64"/>
      <c r="G494" s="64"/>
      <c r="H494" s="64"/>
      <c r="I494" s="64"/>
      <c r="J494" s="42"/>
    </row>
    <row r="495" spans="1:10" ht="14.25" customHeight="1" x14ac:dyDescent="0.2">
      <c r="A495" s="17"/>
      <c r="B495" s="65"/>
      <c r="C495" s="65"/>
      <c r="D495" s="65"/>
      <c r="E495" s="65"/>
      <c r="F495" s="65"/>
      <c r="G495" s="65"/>
      <c r="H495" s="65"/>
      <c r="I495" s="65"/>
      <c r="J495" s="25"/>
    </row>
    <row r="496" spans="1:10" ht="15" customHeight="1" thickBot="1" x14ac:dyDescent="0.25">
      <c r="A496" s="29"/>
      <c r="B496" s="66"/>
      <c r="C496" s="66"/>
      <c r="D496" s="66"/>
      <c r="E496" s="66"/>
      <c r="F496" s="66"/>
      <c r="G496" s="66"/>
      <c r="H496" s="66"/>
      <c r="I496" s="66"/>
      <c r="J496" s="30"/>
    </row>
    <row r="497" spans="1:10" s="45" customFormat="1" ht="14.25" customHeight="1" x14ac:dyDescent="0.2">
      <c r="A497" s="15" t="s">
        <v>1721</v>
      </c>
      <c r="B497" s="58" t="e">
        <f ca="1">INDIRECT("Sheet1!$C"&amp;A498+1)</f>
        <v>#VALUE!</v>
      </c>
      <c r="C497" s="58"/>
      <c r="D497" s="58"/>
      <c r="E497" s="58"/>
      <c r="F497" s="58"/>
      <c r="G497" s="58"/>
      <c r="H497" s="58"/>
      <c r="I497" s="58"/>
      <c r="J497" s="43"/>
    </row>
    <row r="498" spans="1:10" s="45" customFormat="1" ht="21" customHeight="1" x14ac:dyDescent="0.15">
      <c r="A498" s="39">
        <f ca="1">COUNTIFS($A$1:$A497,"*题目*")</f>
        <v>83</v>
      </c>
      <c r="B498" s="59"/>
      <c r="C498" s="59"/>
      <c r="D498" s="59"/>
      <c r="E498" s="59"/>
      <c r="F498" s="59"/>
      <c r="G498" s="59"/>
      <c r="H498" s="59"/>
      <c r="I498" s="59"/>
      <c r="J498" s="44" t="str">
        <f ca="1">"("&amp;INDIRECT("Sheet1!$D"&amp;$A498+1)&amp;")"</f>
        <v>(FALSE)</v>
      </c>
    </row>
    <row r="499" spans="1:10" ht="22.5" customHeight="1" x14ac:dyDescent="0.2">
      <c r="A499" s="19" t="str">
        <f ca="1">IF(OR($J498="(单选题)",$J498="(多选题)"),"A、","")</f>
        <v/>
      </c>
      <c r="B499" s="20" t="str">
        <f ca="1">SUBSTITUTE(INDIRECT("Sheet1!$E"&amp;A498+1),$A499,"")</f>
        <v/>
      </c>
      <c r="C499" s="19" t="str">
        <f ca="1">IF(OR($J498="(单选题)",$J498="(多选题)"),"B、","")</f>
        <v/>
      </c>
      <c r="D499" s="20" t="str">
        <f ca="1">SUBSTITUTE(INDIRECT("Sheet1!$F"&amp;A498+1),$C499,"")</f>
        <v/>
      </c>
      <c r="E499" s="19" t="str">
        <f ca="1">IF(OR($J498="(单选题)",$J498="(多选题)"),"C、","")</f>
        <v/>
      </c>
      <c r="F499" s="20" t="str">
        <f ca="1">SUBSTITUTE(INDIRECT("Sheet1!$G"&amp;A498+1),$E499,"")</f>
        <v/>
      </c>
      <c r="G499" s="19" t="str">
        <f ca="1">IF(OR($J498="(单选题)",$J498="(多选题)"),"D、","")</f>
        <v/>
      </c>
      <c r="H499" s="20" t="str">
        <f ca="1">SUBSTITUTE(INDIRECT("Sheet1!$H"&amp;A498+1),$G499,"")</f>
        <v/>
      </c>
      <c r="I499" s="19" t="str">
        <f ca="1">IF(OR($J498="(多选题)"),"E、","")</f>
        <v/>
      </c>
      <c r="J499" s="22" t="str">
        <f ca="1">SUBSTITUTE(INDIRECT("Sheet1!$I"&amp;A498+1),$I499,"")</f>
        <v/>
      </c>
    </row>
    <row r="500" spans="1:10" ht="14.25" customHeight="1" x14ac:dyDescent="0.2">
      <c r="A500" s="41"/>
      <c r="B500" s="64" t="str">
        <f ca="1">"【答案】"&amp;INDIRECT("Sheet1!AM"&amp;A498+1)</f>
        <v>【答案】Error</v>
      </c>
      <c r="C500" s="64"/>
      <c r="D500" s="64"/>
      <c r="E500" s="64"/>
      <c r="F500" s="64"/>
      <c r="G500" s="64"/>
      <c r="H500" s="64"/>
      <c r="I500" s="64"/>
      <c r="J500" s="42"/>
    </row>
    <row r="501" spans="1:10" ht="14.25" customHeight="1" x14ac:dyDescent="0.2">
      <c r="A501" s="17"/>
      <c r="B501" s="65"/>
      <c r="C501" s="65"/>
      <c r="D501" s="65"/>
      <c r="E501" s="65"/>
      <c r="F501" s="65"/>
      <c r="G501" s="65"/>
      <c r="H501" s="65"/>
      <c r="I501" s="65"/>
      <c r="J501" s="25"/>
    </row>
    <row r="502" spans="1:10" ht="15" customHeight="1" thickBot="1" x14ac:dyDescent="0.25">
      <c r="A502" s="29"/>
      <c r="B502" s="66"/>
      <c r="C502" s="66"/>
      <c r="D502" s="66"/>
      <c r="E502" s="66"/>
      <c r="F502" s="66"/>
      <c r="G502" s="66"/>
      <c r="H502" s="66"/>
      <c r="I502" s="66"/>
      <c r="J502" s="30"/>
    </row>
    <row r="503" spans="1:10" s="45" customFormat="1" ht="14.25" customHeight="1" x14ac:dyDescent="0.2">
      <c r="A503" s="15" t="s">
        <v>1721</v>
      </c>
      <c r="B503" s="58" t="e">
        <f ca="1">INDIRECT("Sheet1!$C"&amp;A504+1)</f>
        <v>#VALUE!</v>
      </c>
      <c r="C503" s="58"/>
      <c r="D503" s="58"/>
      <c r="E503" s="58"/>
      <c r="F503" s="58"/>
      <c r="G503" s="58"/>
      <c r="H503" s="58"/>
      <c r="I503" s="58"/>
      <c r="J503" s="43"/>
    </row>
    <row r="504" spans="1:10" s="45" customFormat="1" ht="21" customHeight="1" x14ac:dyDescent="0.15">
      <c r="A504" s="39">
        <f ca="1">COUNTIFS($A$1:$A503,"*题目*")</f>
        <v>84</v>
      </c>
      <c r="B504" s="59"/>
      <c r="C504" s="59"/>
      <c r="D504" s="59"/>
      <c r="E504" s="59"/>
      <c r="F504" s="59"/>
      <c r="G504" s="59"/>
      <c r="H504" s="59"/>
      <c r="I504" s="59"/>
      <c r="J504" s="44" t="str">
        <f ca="1">"("&amp;INDIRECT("Sheet1!$D"&amp;$A504+1)&amp;")"</f>
        <v>(FALSE)</v>
      </c>
    </row>
    <row r="505" spans="1:10" ht="22.5" customHeight="1" x14ac:dyDescent="0.2">
      <c r="A505" s="19" t="str">
        <f ca="1">IF(OR($J504="(单选题)",$J504="(多选题)"),"A、","")</f>
        <v/>
      </c>
      <c r="B505" s="20" t="str">
        <f ca="1">SUBSTITUTE(INDIRECT("Sheet1!$E"&amp;A504+1),$A505,"")</f>
        <v/>
      </c>
      <c r="C505" s="19" t="str">
        <f ca="1">IF(OR($J504="(单选题)",$J504="(多选题)"),"B、","")</f>
        <v/>
      </c>
      <c r="D505" s="20" t="str">
        <f ca="1">SUBSTITUTE(INDIRECT("Sheet1!$F"&amp;A504+1),$C505,"")</f>
        <v/>
      </c>
      <c r="E505" s="19" t="str">
        <f ca="1">IF(OR($J504="(单选题)",$J504="(多选题)"),"C、","")</f>
        <v/>
      </c>
      <c r="F505" s="20" t="str">
        <f ca="1">SUBSTITUTE(INDIRECT("Sheet1!$G"&amp;A504+1),$E505,"")</f>
        <v/>
      </c>
      <c r="G505" s="19" t="str">
        <f ca="1">IF(OR($J504="(单选题)",$J504="(多选题)"),"D、","")</f>
        <v/>
      </c>
      <c r="H505" s="20" t="str">
        <f ca="1">SUBSTITUTE(INDIRECT("Sheet1!$H"&amp;A504+1),$G505,"")</f>
        <v/>
      </c>
      <c r="I505" s="19" t="str">
        <f ca="1">IF(OR($J504="(多选题)"),"E、","")</f>
        <v/>
      </c>
      <c r="J505" s="22" t="str">
        <f ca="1">SUBSTITUTE(INDIRECT("Sheet1!$I"&amp;A504+1),$I505,"")</f>
        <v/>
      </c>
    </row>
    <row r="506" spans="1:10" ht="14.25" customHeight="1" x14ac:dyDescent="0.2">
      <c r="A506" s="41"/>
      <c r="B506" s="64" t="str">
        <f ca="1">"【答案】"&amp;INDIRECT("Sheet1!AM"&amp;A504+1)</f>
        <v>【答案】Error</v>
      </c>
      <c r="C506" s="64"/>
      <c r="D506" s="64"/>
      <c r="E506" s="64"/>
      <c r="F506" s="64"/>
      <c r="G506" s="64"/>
      <c r="H506" s="64"/>
      <c r="I506" s="64"/>
      <c r="J506" s="42"/>
    </row>
    <row r="507" spans="1:10" ht="14.25" customHeight="1" x14ac:dyDescent="0.2">
      <c r="A507" s="17"/>
      <c r="B507" s="65"/>
      <c r="C507" s="65"/>
      <c r="D507" s="65"/>
      <c r="E507" s="65"/>
      <c r="F507" s="65"/>
      <c r="G507" s="65"/>
      <c r="H507" s="65"/>
      <c r="I507" s="65"/>
      <c r="J507" s="25"/>
    </row>
    <row r="508" spans="1:10" ht="15" customHeight="1" thickBot="1" x14ac:dyDescent="0.25">
      <c r="A508" s="29"/>
      <c r="B508" s="66"/>
      <c r="C508" s="66"/>
      <c r="D508" s="66"/>
      <c r="E508" s="66"/>
      <c r="F508" s="66"/>
      <c r="G508" s="66"/>
      <c r="H508" s="66"/>
      <c r="I508" s="66"/>
      <c r="J508" s="30"/>
    </row>
    <row r="509" spans="1:10" s="45" customFormat="1" ht="14.25" customHeight="1" x14ac:dyDescent="0.2">
      <c r="A509" s="15" t="s">
        <v>1721</v>
      </c>
      <c r="B509" s="58" t="e">
        <f ca="1">INDIRECT("Sheet1!$C"&amp;A510+1)</f>
        <v>#VALUE!</v>
      </c>
      <c r="C509" s="58"/>
      <c r="D509" s="58"/>
      <c r="E509" s="58"/>
      <c r="F509" s="58"/>
      <c r="G509" s="58"/>
      <c r="H509" s="58"/>
      <c r="I509" s="58"/>
      <c r="J509" s="43"/>
    </row>
    <row r="510" spans="1:10" s="45" customFormat="1" ht="21" customHeight="1" x14ac:dyDescent="0.15">
      <c r="A510" s="39">
        <f ca="1">COUNTIFS($A$1:$A509,"*题目*")</f>
        <v>85</v>
      </c>
      <c r="B510" s="59"/>
      <c r="C510" s="59"/>
      <c r="D510" s="59"/>
      <c r="E510" s="59"/>
      <c r="F510" s="59"/>
      <c r="G510" s="59"/>
      <c r="H510" s="59"/>
      <c r="I510" s="59"/>
      <c r="J510" s="44" t="str">
        <f ca="1">"("&amp;INDIRECT("Sheet1!$D"&amp;$A510+1)&amp;")"</f>
        <v>(FALSE)</v>
      </c>
    </row>
    <row r="511" spans="1:10" ht="22.5" customHeight="1" x14ac:dyDescent="0.2">
      <c r="A511" s="19" t="str">
        <f ca="1">IF(OR($J510="(单选题)",$J510="(多选题)"),"A、","")</f>
        <v/>
      </c>
      <c r="B511" s="20" t="str">
        <f ca="1">SUBSTITUTE(INDIRECT("Sheet1!$E"&amp;A510+1),$A511,"")</f>
        <v/>
      </c>
      <c r="C511" s="19" t="str">
        <f ca="1">IF(OR($J510="(单选题)",$J510="(多选题)"),"B、","")</f>
        <v/>
      </c>
      <c r="D511" s="20" t="str">
        <f ca="1">SUBSTITUTE(INDIRECT("Sheet1!$F"&amp;A510+1),$C511,"")</f>
        <v/>
      </c>
      <c r="E511" s="19" t="str">
        <f ca="1">IF(OR($J510="(单选题)",$J510="(多选题)"),"C、","")</f>
        <v/>
      </c>
      <c r="F511" s="20" t="str">
        <f ca="1">SUBSTITUTE(INDIRECT("Sheet1!$G"&amp;A510+1),$E511,"")</f>
        <v/>
      </c>
      <c r="G511" s="19" t="str">
        <f ca="1">IF(OR($J510="(单选题)",$J510="(多选题)"),"D、","")</f>
        <v/>
      </c>
      <c r="H511" s="20" t="str">
        <f ca="1">SUBSTITUTE(INDIRECT("Sheet1!$H"&amp;A510+1),$G511,"")</f>
        <v/>
      </c>
      <c r="I511" s="19" t="str">
        <f ca="1">IF(OR($J510="(多选题)"),"E、","")</f>
        <v/>
      </c>
      <c r="J511" s="22" t="str">
        <f ca="1">SUBSTITUTE(INDIRECT("Sheet1!$I"&amp;A510+1),$I511,"")</f>
        <v/>
      </c>
    </row>
    <row r="512" spans="1:10" ht="14.25" customHeight="1" x14ac:dyDescent="0.2">
      <c r="A512" s="41"/>
      <c r="B512" s="64" t="str">
        <f ca="1">"【答案】"&amp;INDIRECT("Sheet1!AM"&amp;A510+1)</f>
        <v>【答案】Error</v>
      </c>
      <c r="C512" s="64"/>
      <c r="D512" s="64"/>
      <c r="E512" s="64"/>
      <c r="F512" s="64"/>
      <c r="G512" s="64"/>
      <c r="H512" s="64"/>
      <c r="I512" s="64"/>
      <c r="J512" s="42"/>
    </row>
    <row r="513" spans="1:10" ht="14.25" customHeight="1" x14ac:dyDescent="0.2">
      <c r="A513" s="17"/>
      <c r="B513" s="65"/>
      <c r="C513" s="65"/>
      <c r="D513" s="65"/>
      <c r="E513" s="65"/>
      <c r="F513" s="65"/>
      <c r="G513" s="65"/>
      <c r="H513" s="65"/>
      <c r="I513" s="65"/>
      <c r="J513" s="25"/>
    </row>
    <row r="514" spans="1:10" ht="15" customHeight="1" thickBot="1" x14ac:dyDescent="0.25">
      <c r="A514" s="29"/>
      <c r="B514" s="66"/>
      <c r="C514" s="66"/>
      <c r="D514" s="66"/>
      <c r="E514" s="66"/>
      <c r="F514" s="66"/>
      <c r="G514" s="66"/>
      <c r="H514" s="66"/>
      <c r="I514" s="66"/>
      <c r="J514" s="30"/>
    </row>
    <row r="515" spans="1:10" s="45" customFormat="1" ht="14.25" customHeight="1" x14ac:dyDescent="0.2">
      <c r="A515" s="15" t="s">
        <v>1721</v>
      </c>
      <c r="B515" s="58" t="e">
        <f ca="1">INDIRECT("Sheet1!$C"&amp;A516+1)</f>
        <v>#VALUE!</v>
      </c>
      <c r="C515" s="58"/>
      <c r="D515" s="58"/>
      <c r="E515" s="58"/>
      <c r="F515" s="58"/>
      <c r="G515" s="58"/>
      <c r="H515" s="58"/>
      <c r="I515" s="58"/>
      <c r="J515" s="43"/>
    </row>
    <row r="516" spans="1:10" s="45" customFormat="1" ht="21" customHeight="1" x14ac:dyDescent="0.15">
      <c r="A516" s="39">
        <f ca="1">COUNTIFS($A$1:$A515,"*题目*")</f>
        <v>86</v>
      </c>
      <c r="B516" s="59"/>
      <c r="C516" s="59"/>
      <c r="D516" s="59"/>
      <c r="E516" s="59"/>
      <c r="F516" s="59"/>
      <c r="G516" s="59"/>
      <c r="H516" s="59"/>
      <c r="I516" s="59"/>
      <c r="J516" s="44" t="str">
        <f ca="1">"("&amp;INDIRECT("Sheet1!$D"&amp;$A516+1)&amp;")"</f>
        <v>(FALSE)</v>
      </c>
    </row>
    <row r="517" spans="1:10" ht="22.5" customHeight="1" x14ac:dyDescent="0.2">
      <c r="A517" s="19" t="str">
        <f ca="1">IF(OR($J516="(单选题)",$J516="(多选题)"),"A、","")</f>
        <v/>
      </c>
      <c r="B517" s="20" t="str">
        <f ca="1">SUBSTITUTE(INDIRECT("Sheet1!$E"&amp;A516+1),$A517,"")</f>
        <v/>
      </c>
      <c r="C517" s="19" t="str">
        <f ca="1">IF(OR($J516="(单选题)",$J516="(多选题)"),"B、","")</f>
        <v/>
      </c>
      <c r="D517" s="20" t="str">
        <f ca="1">SUBSTITUTE(INDIRECT("Sheet1!$F"&amp;A516+1),$C517,"")</f>
        <v/>
      </c>
      <c r="E517" s="19" t="str">
        <f ca="1">IF(OR($J516="(单选题)",$J516="(多选题)"),"C、","")</f>
        <v/>
      </c>
      <c r="F517" s="20" t="str">
        <f ca="1">SUBSTITUTE(INDIRECT("Sheet1!$G"&amp;A516+1),$E517,"")</f>
        <v/>
      </c>
      <c r="G517" s="19" t="str">
        <f ca="1">IF(OR($J516="(单选题)",$J516="(多选题)"),"D、","")</f>
        <v/>
      </c>
      <c r="H517" s="20" t="str">
        <f ca="1">SUBSTITUTE(INDIRECT("Sheet1!$H"&amp;A516+1),$G517,"")</f>
        <v/>
      </c>
      <c r="I517" s="19" t="str">
        <f ca="1">IF(OR($J516="(多选题)"),"E、","")</f>
        <v/>
      </c>
      <c r="J517" s="22" t="str">
        <f ca="1">SUBSTITUTE(INDIRECT("Sheet1!$I"&amp;A516+1),$I517,"")</f>
        <v/>
      </c>
    </row>
    <row r="518" spans="1:10" ht="14.25" customHeight="1" x14ac:dyDescent="0.2">
      <c r="A518" s="41"/>
      <c r="B518" s="64" t="str">
        <f ca="1">"【答案】"&amp;INDIRECT("Sheet1!AM"&amp;A516+1)</f>
        <v>【答案】Error</v>
      </c>
      <c r="C518" s="64"/>
      <c r="D518" s="64"/>
      <c r="E518" s="64"/>
      <c r="F518" s="64"/>
      <c r="G518" s="64"/>
      <c r="H518" s="64"/>
      <c r="I518" s="64"/>
      <c r="J518" s="42"/>
    </row>
    <row r="519" spans="1:10" ht="14.25" customHeight="1" x14ac:dyDescent="0.2">
      <c r="A519" s="17"/>
      <c r="B519" s="65"/>
      <c r="C519" s="65"/>
      <c r="D519" s="65"/>
      <c r="E519" s="65"/>
      <c r="F519" s="65"/>
      <c r="G519" s="65"/>
      <c r="H519" s="65"/>
      <c r="I519" s="65"/>
      <c r="J519" s="25"/>
    </row>
    <row r="520" spans="1:10" ht="15" customHeight="1" thickBot="1" x14ac:dyDescent="0.25">
      <c r="A520" s="29"/>
      <c r="B520" s="66"/>
      <c r="C520" s="66"/>
      <c r="D520" s="66"/>
      <c r="E520" s="66"/>
      <c r="F520" s="66"/>
      <c r="G520" s="66"/>
      <c r="H520" s="66"/>
      <c r="I520" s="66"/>
      <c r="J520" s="30"/>
    </row>
    <row r="521" spans="1:10" s="45" customFormat="1" ht="14.25" customHeight="1" x14ac:dyDescent="0.2">
      <c r="A521" s="15" t="s">
        <v>1721</v>
      </c>
      <c r="B521" s="58" t="e">
        <f ca="1">INDIRECT("Sheet1!$C"&amp;A522+1)</f>
        <v>#VALUE!</v>
      </c>
      <c r="C521" s="58"/>
      <c r="D521" s="58"/>
      <c r="E521" s="58"/>
      <c r="F521" s="58"/>
      <c r="G521" s="58"/>
      <c r="H521" s="58"/>
      <c r="I521" s="58"/>
      <c r="J521" s="43"/>
    </row>
    <row r="522" spans="1:10" s="45" customFormat="1" ht="21" customHeight="1" x14ac:dyDescent="0.15">
      <c r="A522" s="39">
        <f ca="1">COUNTIFS($A$1:$A521,"*题目*")</f>
        <v>87</v>
      </c>
      <c r="B522" s="59"/>
      <c r="C522" s="59"/>
      <c r="D522" s="59"/>
      <c r="E522" s="59"/>
      <c r="F522" s="59"/>
      <c r="G522" s="59"/>
      <c r="H522" s="59"/>
      <c r="I522" s="59"/>
      <c r="J522" s="44" t="str">
        <f ca="1">"("&amp;INDIRECT("Sheet1!$D"&amp;$A522+1)&amp;")"</f>
        <v>(FALSE)</v>
      </c>
    </row>
    <row r="523" spans="1:10" ht="22.5" customHeight="1" x14ac:dyDescent="0.2">
      <c r="A523" s="19" t="str">
        <f ca="1">IF(OR($J522="(单选题)",$J522="(多选题)"),"A、","")</f>
        <v/>
      </c>
      <c r="B523" s="20" t="str">
        <f ca="1">SUBSTITUTE(INDIRECT("Sheet1!$E"&amp;A522+1),$A523,"")</f>
        <v/>
      </c>
      <c r="C523" s="19" t="str">
        <f ca="1">IF(OR($J522="(单选题)",$J522="(多选题)"),"B、","")</f>
        <v/>
      </c>
      <c r="D523" s="20" t="str">
        <f ca="1">SUBSTITUTE(INDIRECT("Sheet1!$F"&amp;A522+1),$C523,"")</f>
        <v/>
      </c>
      <c r="E523" s="19" t="str">
        <f ca="1">IF(OR($J522="(单选题)",$J522="(多选题)"),"C、","")</f>
        <v/>
      </c>
      <c r="F523" s="20" t="str">
        <f ca="1">SUBSTITUTE(INDIRECT("Sheet1!$G"&amp;A522+1),$E523,"")</f>
        <v/>
      </c>
      <c r="G523" s="19" t="str">
        <f ca="1">IF(OR($J522="(单选题)",$J522="(多选题)"),"D、","")</f>
        <v/>
      </c>
      <c r="H523" s="20" t="str">
        <f ca="1">SUBSTITUTE(INDIRECT("Sheet1!$H"&amp;A522+1),$G523,"")</f>
        <v/>
      </c>
      <c r="I523" s="19" t="str">
        <f ca="1">IF(OR($J522="(多选题)"),"E、","")</f>
        <v/>
      </c>
      <c r="J523" s="22" t="str">
        <f ca="1">SUBSTITUTE(INDIRECT("Sheet1!$I"&amp;A522+1),$I523,"")</f>
        <v/>
      </c>
    </row>
    <row r="524" spans="1:10" ht="14.25" customHeight="1" x14ac:dyDescent="0.2">
      <c r="A524" s="41"/>
      <c r="B524" s="64" t="str">
        <f ca="1">"【答案】"&amp;INDIRECT("Sheet1!AM"&amp;A522+1)</f>
        <v>【答案】Error</v>
      </c>
      <c r="C524" s="64"/>
      <c r="D524" s="64"/>
      <c r="E524" s="64"/>
      <c r="F524" s="64"/>
      <c r="G524" s="64"/>
      <c r="H524" s="64"/>
      <c r="I524" s="64"/>
      <c r="J524" s="42"/>
    </row>
    <row r="525" spans="1:10" ht="14.25" customHeight="1" x14ac:dyDescent="0.2">
      <c r="A525" s="17"/>
      <c r="B525" s="65"/>
      <c r="C525" s="65"/>
      <c r="D525" s="65"/>
      <c r="E525" s="65"/>
      <c r="F525" s="65"/>
      <c r="G525" s="65"/>
      <c r="H525" s="65"/>
      <c r="I525" s="65"/>
      <c r="J525" s="25"/>
    </row>
    <row r="526" spans="1:10" ht="15" customHeight="1" thickBot="1" x14ac:dyDescent="0.25">
      <c r="A526" s="29"/>
      <c r="B526" s="66"/>
      <c r="C526" s="66"/>
      <c r="D526" s="66"/>
      <c r="E526" s="66"/>
      <c r="F526" s="66"/>
      <c r="G526" s="66"/>
      <c r="H526" s="66"/>
      <c r="I526" s="66"/>
      <c r="J526" s="30"/>
    </row>
    <row r="527" spans="1:10" s="45" customFormat="1" ht="14.25" customHeight="1" x14ac:dyDescent="0.2">
      <c r="A527" s="15" t="s">
        <v>1721</v>
      </c>
      <c r="B527" s="58" t="e">
        <f ca="1">INDIRECT("Sheet1!$C"&amp;A528+1)</f>
        <v>#VALUE!</v>
      </c>
      <c r="C527" s="58"/>
      <c r="D527" s="58"/>
      <c r="E527" s="58"/>
      <c r="F527" s="58"/>
      <c r="G527" s="58"/>
      <c r="H527" s="58"/>
      <c r="I527" s="58"/>
      <c r="J527" s="43"/>
    </row>
    <row r="528" spans="1:10" s="45" customFormat="1" ht="21" customHeight="1" x14ac:dyDescent="0.15">
      <c r="A528" s="39">
        <f ca="1">COUNTIFS($A$1:$A527,"*题目*")</f>
        <v>88</v>
      </c>
      <c r="B528" s="59"/>
      <c r="C528" s="59"/>
      <c r="D528" s="59"/>
      <c r="E528" s="59"/>
      <c r="F528" s="59"/>
      <c r="G528" s="59"/>
      <c r="H528" s="59"/>
      <c r="I528" s="59"/>
      <c r="J528" s="44" t="str">
        <f ca="1">"("&amp;INDIRECT("Sheet1!$D"&amp;$A528+1)&amp;")"</f>
        <v>(FALSE)</v>
      </c>
    </row>
    <row r="529" spans="1:10" ht="22.5" customHeight="1" x14ac:dyDescent="0.2">
      <c r="A529" s="19" t="str">
        <f ca="1">IF(OR($J528="(单选题)",$J528="(多选题)"),"A、","")</f>
        <v/>
      </c>
      <c r="B529" s="20" t="str">
        <f ca="1">SUBSTITUTE(INDIRECT("Sheet1!$E"&amp;A528+1),$A529,"")</f>
        <v/>
      </c>
      <c r="C529" s="19" t="str">
        <f ca="1">IF(OR($J528="(单选题)",$J528="(多选题)"),"B、","")</f>
        <v/>
      </c>
      <c r="D529" s="20" t="str">
        <f ca="1">SUBSTITUTE(INDIRECT("Sheet1!$F"&amp;A528+1),$C529,"")</f>
        <v/>
      </c>
      <c r="E529" s="19" t="str">
        <f ca="1">IF(OR($J528="(单选题)",$J528="(多选题)"),"C、","")</f>
        <v/>
      </c>
      <c r="F529" s="20" t="str">
        <f ca="1">SUBSTITUTE(INDIRECT("Sheet1!$G"&amp;A528+1),$E529,"")</f>
        <v/>
      </c>
      <c r="G529" s="19" t="str">
        <f ca="1">IF(OR($J528="(单选题)",$J528="(多选题)"),"D、","")</f>
        <v/>
      </c>
      <c r="H529" s="20" t="str">
        <f ca="1">SUBSTITUTE(INDIRECT("Sheet1!$H"&amp;A528+1),$G529,"")</f>
        <v/>
      </c>
      <c r="I529" s="19" t="str">
        <f ca="1">IF(OR($J528="(多选题)"),"E、","")</f>
        <v/>
      </c>
      <c r="J529" s="22" t="str">
        <f ca="1">SUBSTITUTE(INDIRECT("Sheet1!$I"&amp;A528+1),$I529,"")</f>
        <v/>
      </c>
    </row>
    <row r="530" spans="1:10" ht="14.25" customHeight="1" x14ac:dyDescent="0.2">
      <c r="A530" s="41"/>
      <c r="B530" s="64" t="str">
        <f ca="1">"【答案】"&amp;INDIRECT("Sheet1!AM"&amp;A528+1)</f>
        <v>【答案】Error</v>
      </c>
      <c r="C530" s="64"/>
      <c r="D530" s="64"/>
      <c r="E530" s="64"/>
      <c r="F530" s="64"/>
      <c r="G530" s="64"/>
      <c r="H530" s="64"/>
      <c r="I530" s="64"/>
      <c r="J530" s="42"/>
    </row>
    <row r="531" spans="1:10" ht="14.25" customHeight="1" x14ac:dyDescent="0.2">
      <c r="A531" s="17"/>
      <c r="B531" s="65"/>
      <c r="C531" s="65"/>
      <c r="D531" s="65"/>
      <c r="E531" s="65"/>
      <c r="F531" s="65"/>
      <c r="G531" s="65"/>
      <c r="H531" s="65"/>
      <c r="I531" s="65"/>
      <c r="J531" s="25"/>
    </row>
    <row r="532" spans="1:10" ht="15" customHeight="1" thickBot="1" x14ac:dyDescent="0.25">
      <c r="A532" s="29"/>
      <c r="B532" s="66"/>
      <c r="C532" s="66"/>
      <c r="D532" s="66"/>
      <c r="E532" s="66"/>
      <c r="F532" s="66"/>
      <c r="G532" s="66"/>
      <c r="H532" s="66"/>
      <c r="I532" s="66"/>
      <c r="J532" s="30"/>
    </row>
    <row r="533" spans="1:10" s="45" customFormat="1" ht="14.25" customHeight="1" x14ac:dyDescent="0.2">
      <c r="A533" s="15" t="s">
        <v>1721</v>
      </c>
      <c r="B533" s="58" t="e">
        <f ca="1">INDIRECT("Sheet1!$C"&amp;A534+1)</f>
        <v>#VALUE!</v>
      </c>
      <c r="C533" s="58"/>
      <c r="D533" s="58"/>
      <c r="E533" s="58"/>
      <c r="F533" s="58"/>
      <c r="G533" s="58"/>
      <c r="H533" s="58"/>
      <c r="I533" s="58"/>
      <c r="J533" s="43"/>
    </row>
    <row r="534" spans="1:10" s="45" customFormat="1" ht="21" customHeight="1" x14ac:dyDescent="0.15">
      <c r="A534" s="39">
        <f ca="1">COUNTIFS($A$1:$A533,"*题目*")</f>
        <v>89</v>
      </c>
      <c r="B534" s="59"/>
      <c r="C534" s="59"/>
      <c r="D534" s="59"/>
      <c r="E534" s="59"/>
      <c r="F534" s="59"/>
      <c r="G534" s="59"/>
      <c r="H534" s="59"/>
      <c r="I534" s="59"/>
      <c r="J534" s="44" t="str">
        <f ca="1">"("&amp;INDIRECT("Sheet1!$D"&amp;$A534+1)&amp;")"</f>
        <v>(FALSE)</v>
      </c>
    </row>
    <row r="535" spans="1:10" ht="22.5" customHeight="1" x14ac:dyDescent="0.2">
      <c r="A535" s="19" t="str">
        <f ca="1">IF(OR($J534="(单选题)",$J534="(多选题)"),"A、","")</f>
        <v/>
      </c>
      <c r="B535" s="20" t="str">
        <f ca="1">SUBSTITUTE(INDIRECT("Sheet1!$E"&amp;A534+1),$A535,"")</f>
        <v/>
      </c>
      <c r="C535" s="19" t="str">
        <f ca="1">IF(OR($J534="(单选题)",$J534="(多选题)"),"B、","")</f>
        <v/>
      </c>
      <c r="D535" s="20" t="str">
        <f ca="1">SUBSTITUTE(INDIRECT("Sheet1!$F"&amp;A534+1),$C535,"")</f>
        <v/>
      </c>
      <c r="E535" s="19" t="str">
        <f ca="1">IF(OR($J534="(单选题)",$J534="(多选题)"),"C、","")</f>
        <v/>
      </c>
      <c r="F535" s="20" t="str">
        <f ca="1">SUBSTITUTE(INDIRECT("Sheet1!$G"&amp;A534+1),$E535,"")</f>
        <v/>
      </c>
      <c r="G535" s="19" t="str">
        <f ca="1">IF(OR($J534="(单选题)",$J534="(多选题)"),"D、","")</f>
        <v/>
      </c>
      <c r="H535" s="20" t="str">
        <f ca="1">SUBSTITUTE(INDIRECT("Sheet1!$H"&amp;A534+1),$G535,"")</f>
        <v/>
      </c>
      <c r="I535" s="19" t="str">
        <f ca="1">IF(OR($J534="(多选题)"),"E、","")</f>
        <v/>
      </c>
      <c r="J535" s="22" t="str">
        <f ca="1">SUBSTITUTE(INDIRECT("Sheet1!$I"&amp;A534+1),$I535,"")</f>
        <v/>
      </c>
    </row>
    <row r="536" spans="1:10" ht="14.25" customHeight="1" x14ac:dyDescent="0.2">
      <c r="A536" s="41"/>
      <c r="B536" s="64" t="str">
        <f ca="1">"【答案】"&amp;INDIRECT("Sheet1!AM"&amp;A534+1)</f>
        <v>【答案】Error</v>
      </c>
      <c r="C536" s="64"/>
      <c r="D536" s="64"/>
      <c r="E536" s="64"/>
      <c r="F536" s="64"/>
      <c r="G536" s="64"/>
      <c r="H536" s="64"/>
      <c r="I536" s="64"/>
      <c r="J536" s="42"/>
    </row>
    <row r="537" spans="1:10" ht="14.25" customHeight="1" x14ac:dyDescent="0.2">
      <c r="A537" s="17"/>
      <c r="B537" s="65"/>
      <c r="C537" s="65"/>
      <c r="D537" s="65"/>
      <c r="E537" s="65"/>
      <c r="F537" s="65"/>
      <c r="G537" s="65"/>
      <c r="H537" s="65"/>
      <c r="I537" s="65"/>
      <c r="J537" s="25"/>
    </row>
    <row r="538" spans="1:10" ht="15" customHeight="1" thickBot="1" x14ac:dyDescent="0.25">
      <c r="A538" s="29"/>
      <c r="B538" s="66"/>
      <c r="C538" s="66"/>
      <c r="D538" s="66"/>
      <c r="E538" s="66"/>
      <c r="F538" s="66"/>
      <c r="G538" s="66"/>
      <c r="H538" s="66"/>
      <c r="I538" s="66"/>
      <c r="J538" s="30"/>
    </row>
    <row r="539" spans="1:10" s="45" customFormat="1" ht="14.25" customHeight="1" x14ac:dyDescent="0.2">
      <c r="A539" s="15" t="s">
        <v>1721</v>
      </c>
      <c r="B539" s="58" t="e">
        <f ca="1">INDIRECT("Sheet1!$C"&amp;A540+1)</f>
        <v>#VALUE!</v>
      </c>
      <c r="C539" s="58"/>
      <c r="D539" s="58"/>
      <c r="E539" s="58"/>
      <c r="F539" s="58"/>
      <c r="G539" s="58"/>
      <c r="H539" s="58"/>
      <c r="I539" s="58"/>
      <c r="J539" s="43"/>
    </row>
    <row r="540" spans="1:10" s="45" customFormat="1" ht="21" customHeight="1" x14ac:dyDescent="0.15">
      <c r="A540" s="39">
        <f ca="1">COUNTIFS($A$1:$A539,"*题目*")</f>
        <v>90</v>
      </c>
      <c r="B540" s="59"/>
      <c r="C540" s="59"/>
      <c r="D540" s="59"/>
      <c r="E540" s="59"/>
      <c r="F540" s="59"/>
      <c r="G540" s="59"/>
      <c r="H540" s="59"/>
      <c r="I540" s="59"/>
      <c r="J540" s="44" t="str">
        <f ca="1">"("&amp;INDIRECT("Sheet1!$D"&amp;$A540+1)&amp;")"</f>
        <v>(FALSE)</v>
      </c>
    </row>
    <row r="541" spans="1:10" ht="22.5" customHeight="1" x14ac:dyDescent="0.2">
      <c r="A541" s="19" t="str">
        <f ca="1">IF(OR($J540="(单选题)",$J540="(多选题)"),"A、","")</f>
        <v/>
      </c>
      <c r="B541" s="20" t="str">
        <f ca="1">SUBSTITUTE(INDIRECT("Sheet1!$E"&amp;A540+1),$A541,"")</f>
        <v/>
      </c>
      <c r="C541" s="19" t="str">
        <f ca="1">IF(OR($J540="(单选题)",$J540="(多选题)"),"B、","")</f>
        <v/>
      </c>
      <c r="D541" s="20" t="str">
        <f ca="1">SUBSTITUTE(INDIRECT("Sheet1!$F"&amp;A540+1),$C541,"")</f>
        <v/>
      </c>
      <c r="E541" s="19" t="str">
        <f ca="1">IF(OR($J540="(单选题)",$J540="(多选题)"),"C、","")</f>
        <v/>
      </c>
      <c r="F541" s="20" t="str">
        <f ca="1">SUBSTITUTE(INDIRECT("Sheet1!$G"&amp;A540+1),$E541,"")</f>
        <v/>
      </c>
      <c r="G541" s="19" t="str">
        <f ca="1">IF(OR($J540="(单选题)",$J540="(多选题)"),"D、","")</f>
        <v/>
      </c>
      <c r="H541" s="20" t="str">
        <f ca="1">SUBSTITUTE(INDIRECT("Sheet1!$H"&amp;A540+1),$G541,"")</f>
        <v/>
      </c>
      <c r="I541" s="19" t="str">
        <f ca="1">IF(OR($J540="(多选题)"),"E、","")</f>
        <v/>
      </c>
      <c r="J541" s="22" t="str">
        <f ca="1">SUBSTITUTE(INDIRECT("Sheet1!$I"&amp;A540+1),$I541,"")</f>
        <v/>
      </c>
    </row>
    <row r="542" spans="1:10" ht="14.25" customHeight="1" x14ac:dyDescent="0.2">
      <c r="A542" s="41"/>
      <c r="B542" s="64" t="str">
        <f ca="1">"【答案】"&amp;INDIRECT("Sheet1!AM"&amp;A540+1)</f>
        <v>【答案】Error</v>
      </c>
      <c r="C542" s="64"/>
      <c r="D542" s="64"/>
      <c r="E542" s="64"/>
      <c r="F542" s="64"/>
      <c r="G542" s="64"/>
      <c r="H542" s="64"/>
      <c r="I542" s="64"/>
      <c r="J542" s="42"/>
    </row>
    <row r="543" spans="1:10" ht="14.25" customHeight="1" x14ac:dyDescent="0.2">
      <c r="A543" s="17"/>
      <c r="B543" s="65"/>
      <c r="C543" s="65"/>
      <c r="D543" s="65"/>
      <c r="E543" s="65"/>
      <c r="F543" s="65"/>
      <c r="G543" s="65"/>
      <c r="H543" s="65"/>
      <c r="I543" s="65"/>
      <c r="J543" s="25"/>
    </row>
    <row r="544" spans="1:10" ht="15" customHeight="1" thickBot="1" x14ac:dyDescent="0.25">
      <c r="A544" s="29"/>
      <c r="B544" s="66"/>
      <c r="C544" s="66"/>
      <c r="D544" s="66"/>
      <c r="E544" s="66"/>
      <c r="F544" s="66"/>
      <c r="G544" s="66"/>
      <c r="H544" s="66"/>
      <c r="I544" s="66"/>
      <c r="J544" s="30"/>
    </row>
    <row r="545" spans="1:10" s="45" customFormat="1" ht="14.25" customHeight="1" x14ac:dyDescent="0.2">
      <c r="A545" s="15" t="s">
        <v>1721</v>
      </c>
      <c r="B545" s="58" t="e">
        <f ca="1">INDIRECT("Sheet1!$C"&amp;A546+1)</f>
        <v>#VALUE!</v>
      </c>
      <c r="C545" s="58"/>
      <c r="D545" s="58"/>
      <c r="E545" s="58"/>
      <c r="F545" s="58"/>
      <c r="G545" s="58"/>
      <c r="H545" s="58"/>
      <c r="I545" s="58"/>
      <c r="J545" s="43"/>
    </row>
    <row r="546" spans="1:10" s="45" customFormat="1" ht="21" customHeight="1" x14ac:dyDescent="0.15">
      <c r="A546" s="39">
        <f ca="1">COUNTIFS($A$1:$A545,"*题目*")</f>
        <v>91</v>
      </c>
      <c r="B546" s="59"/>
      <c r="C546" s="59"/>
      <c r="D546" s="59"/>
      <c r="E546" s="59"/>
      <c r="F546" s="59"/>
      <c r="G546" s="59"/>
      <c r="H546" s="59"/>
      <c r="I546" s="59"/>
      <c r="J546" s="44" t="str">
        <f ca="1">"("&amp;INDIRECT("Sheet1!$D"&amp;$A546+1)&amp;")"</f>
        <v>(FALSE)</v>
      </c>
    </row>
    <row r="547" spans="1:10" ht="22.5" customHeight="1" x14ac:dyDescent="0.2">
      <c r="A547" s="19" t="str">
        <f ca="1">IF(OR($J546="(单选题)",$J546="(多选题)"),"A、","")</f>
        <v/>
      </c>
      <c r="B547" s="20" t="str">
        <f ca="1">SUBSTITUTE(INDIRECT("Sheet1!$E"&amp;A546+1),$A547,"")</f>
        <v/>
      </c>
      <c r="C547" s="19" t="str">
        <f ca="1">IF(OR($J546="(单选题)",$J546="(多选题)"),"B、","")</f>
        <v/>
      </c>
      <c r="D547" s="20" t="str">
        <f ca="1">SUBSTITUTE(INDIRECT("Sheet1!$F"&amp;A546+1),$C547,"")</f>
        <v/>
      </c>
      <c r="E547" s="19" t="str">
        <f ca="1">IF(OR($J546="(单选题)",$J546="(多选题)"),"C、","")</f>
        <v/>
      </c>
      <c r="F547" s="20" t="str">
        <f ca="1">SUBSTITUTE(INDIRECT("Sheet1!$G"&amp;A546+1),$E547,"")</f>
        <v/>
      </c>
      <c r="G547" s="19" t="str">
        <f ca="1">IF(OR($J546="(单选题)",$J546="(多选题)"),"D、","")</f>
        <v/>
      </c>
      <c r="H547" s="20" t="str">
        <f ca="1">SUBSTITUTE(INDIRECT("Sheet1!$H"&amp;A546+1),$G547,"")</f>
        <v/>
      </c>
      <c r="I547" s="19" t="str">
        <f ca="1">IF(OR($J546="(多选题)"),"E、","")</f>
        <v/>
      </c>
      <c r="J547" s="22" t="str">
        <f ca="1">SUBSTITUTE(INDIRECT("Sheet1!$I"&amp;A546+1),$I547,"")</f>
        <v/>
      </c>
    </row>
    <row r="548" spans="1:10" ht="14.25" customHeight="1" x14ac:dyDescent="0.2">
      <c r="A548" s="41"/>
      <c r="B548" s="64" t="str">
        <f ca="1">"【答案】"&amp;INDIRECT("Sheet1!AM"&amp;A546+1)</f>
        <v>【答案】Error</v>
      </c>
      <c r="C548" s="64"/>
      <c r="D548" s="64"/>
      <c r="E548" s="64"/>
      <c r="F548" s="64"/>
      <c r="G548" s="64"/>
      <c r="H548" s="64"/>
      <c r="I548" s="64"/>
      <c r="J548" s="42"/>
    </row>
    <row r="549" spans="1:10" ht="14.25" customHeight="1" x14ac:dyDescent="0.2">
      <c r="A549" s="17"/>
      <c r="B549" s="65"/>
      <c r="C549" s="65"/>
      <c r="D549" s="65"/>
      <c r="E549" s="65"/>
      <c r="F549" s="65"/>
      <c r="G549" s="65"/>
      <c r="H549" s="65"/>
      <c r="I549" s="65"/>
      <c r="J549" s="25"/>
    </row>
    <row r="550" spans="1:10" ht="15" customHeight="1" thickBot="1" x14ac:dyDescent="0.25">
      <c r="A550" s="29"/>
      <c r="B550" s="66"/>
      <c r="C550" s="66"/>
      <c r="D550" s="66"/>
      <c r="E550" s="66"/>
      <c r="F550" s="66"/>
      <c r="G550" s="66"/>
      <c r="H550" s="66"/>
      <c r="I550" s="66"/>
      <c r="J550" s="30"/>
    </row>
    <row r="551" spans="1:10" s="45" customFormat="1" ht="14.25" customHeight="1" x14ac:dyDescent="0.2">
      <c r="A551" s="15" t="s">
        <v>1721</v>
      </c>
      <c r="B551" s="58" t="e">
        <f ca="1">INDIRECT("Sheet1!$C"&amp;A552+1)</f>
        <v>#VALUE!</v>
      </c>
      <c r="C551" s="58"/>
      <c r="D551" s="58"/>
      <c r="E551" s="58"/>
      <c r="F551" s="58"/>
      <c r="G551" s="58"/>
      <c r="H551" s="58"/>
      <c r="I551" s="58"/>
      <c r="J551" s="43"/>
    </row>
    <row r="552" spans="1:10" s="45" customFormat="1" ht="21" customHeight="1" x14ac:dyDescent="0.15">
      <c r="A552" s="39">
        <f ca="1">COUNTIFS($A$1:$A551,"*题目*")</f>
        <v>92</v>
      </c>
      <c r="B552" s="59"/>
      <c r="C552" s="59"/>
      <c r="D552" s="59"/>
      <c r="E552" s="59"/>
      <c r="F552" s="59"/>
      <c r="G552" s="59"/>
      <c r="H552" s="59"/>
      <c r="I552" s="59"/>
      <c r="J552" s="44" t="str">
        <f ca="1">"("&amp;INDIRECT("Sheet1!$D"&amp;$A552+1)&amp;")"</f>
        <v>(FALSE)</v>
      </c>
    </row>
    <row r="553" spans="1:10" ht="22.5" customHeight="1" x14ac:dyDescent="0.2">
      <c r="A553" s="19" t="str">
        <f ca="1">IF(OR($J552="(单选题)",$J552="(多选题)"),"A、","")</f>
        <v/>
      </c>
      <c r="B553" s="20" t="str">
        <f ca="1">SUBSTITUTE(INDIRECT("Sheet1!$E"&amp;A552+1),$A553,"")</f>
        <v/>
      </c>
      <c r="C553" s="19" t="str">
        <f ca="1">IF(OR($J552="(单选题)",$J552="(多选题)"),"B、","")</f>
        <v/>
      </c>
      <c r="D553" s="20" t="str">
        <f ca="1">SUBSTITUTE(INDIRECT("Sheet1!$F"&amp;A552+1),$C553,"")</f>
        <v/>
      </c>
      <c r="E553" s="19" t="str">
        <f ca="1">IF(OR($J552="(单选题)",$J552="(多选题)"),"C、","")</f>
        <v/>
      </c>
      <c r="F553" s="20" t="str">
        <f ca="1">SUBSTITUTE(INDIRECT("Sheet1!$G"&amp;A552+1),$E553,"")</f>
        <v/>
      </c>
      <c r="G553" s="19" t="str">
        <f ca="1">IF(OR($J552="(单选题)",$J552="(多选题)"),"D、","")</f>
        <v/>
      </c>
      <c r="H553" s="20" t="str">
        <f ca="1">SUBSTITUTE(INDIRECT("Sheet1!$H"&amp;A552+1),$G553,"")</f>
        <v/>
      </c>
      <c r="I553" s="19" t="str">
        <f ca="1">IF(OR($J552="(多选题)"),"E、","")</f>
        <v/>
      </c>
      <c r="J553" s="22" t="str">
        <f ca="1">SUBSTITUTE(INDIRECT("Sheet1!$I"&amp;A552+1),$I553,"")</f>
        <v/>
      </c>
    </row>
    <row r="554" spans="1:10" ht="14.25" customHeight="1" x14ac:dyDescent="0.2">
      <c r="A554" s="41"/>
      <c r="B554" s="64" t="str">
        <f ca="1">"【答案】"&amp;INDIRECT("Sheet1!AM"&amp;A552+1)</f>
        <v>【答案】Error</v>
      </c>
      <c r="C554" s="64"/>
      <c r="D554" s="64"/>
      <c r="E554" s="64"/>
      <c r="F554" s="64"/>
      <c r="G554" s="64"/>
      <c r="H554" s="64"/>
      <c r="I554" s="64"/>
      <c r="J554" s="42"/>
    </row>
    <row r="555" spans="1:10" ht="14.25" customHeight="1" x14ac:dyDescent="0.2">
      <c r="A555" s="17"/>
      <c r="B555" s="65"/>
      <c r="C555" s="65"/>
      <c r="D555" s="65"/>
      <c r="E555" s="65"/>
      <c r="F555" s="65"/>
      <c r="G555" s="65"/>
      <c r="H555" s="65"/>
      <c r="I555" s="65"/>
      <c r="J555" s="25"/>
    </row>
    <row r="556" spans="1:10" ht="15" customHeight="1" thickBot="1" x14ac:dyDescent="0.25">
      <c r="A556" s="29"/>
      <c r="B556" s="66"/>
      <c r="C556" s="66"/>
      <c r="D556" s="66"/>
      <c r="E556" s="66"/>
      <c r="F556" s="66"/>
      <c r="G556" s="66"/>
      <c r="H556" s="66"/>
      <c r="I556" s="66"/>
      <c r="J556" s="30"/>
    </row>
    <row r="557" spans="1:10" s="45" customFormat="1" ht="14.25" customHeight="1" x14ac:dyDescent="0.2">
      <c r="A557" s="15" t="s">
        <v>1721</v>
      </c>
      <c r="B557" s="58" t="e">
        <f ca="1">INDIRECT("Sheet1!$C"&amp;A558+1)</f>
        <v>#VALUE!</v>
      </c>
      <c r="C557" s="58"/>
      <c r="D557" s="58"/>
      <c r="E557" s="58"/>
      <c r="F557" s="58"/>
      <c r="G557" s="58"/>
      <c r="H557" s="58"/>
      <c r="I557" s="58"/>
      <c r="J557" s="43"/>
    </row>
    <row r="558" spans="1:10" s="45" customFormat="1" ht="21" customHeight="1" x14ac:dyDescent="0.15">
      <c r="A558" s="39">
        <f ca="1">COUNTIFS($A$1:$A557,"*题目*")</f>
        <v>93</v>
      </c>
      <c r="B558" s="59"/>
      <c r="C558" s="59"/>
      <c r="D558" s="59"/>
      <c r="E558" s="59"/>
      <c r="F558" s="59"/>
      <c r="G558" s="59"/>
      <c r="H558" s="59"/>
      <c r="I558" s="59"/>
      <c r="J558" s="44" t="str">
        <f ca="1">"("&amp;INDIRECT("Sheet1!$D"&amp;$A558+1)&amp;")"</f>
        <v>(FALSE)</v>
      </c>
    </row>
    <row r="559" spans="1:10" ht="22.5" customHeight="1" x14ac:dyDescent="0.2">
      <c r="A559" s="19" t="str">
        <f ca="1">IF(OR($J558="(单选题)",$J558="(多选题)"),"A、","")</f>
        <v/>
      </c>
      <c r="B559" s="20" t="str">
        <f ca="1">SUBSTITUTE(INDIRECT("Sheet1!$E"&amp;A558+1),$A559,"")</f>
        <v/>
      </c>
      <c r="C559" s="19" t="str">
        <f ca="1">IF(OR($J558="(单选题)",$J558="(多选题)"),"B、","")</f>
        <v/>
      </c>
      <c r="D559" s="20" t="str">
        <f ca="1">SUBSTITUTE(INDIRECT("Sheet1!$F"&amp;A558+1),$C559,"")</f>
        <v/>
      </c>
      <c r="E559" s="19" t="str">
        <f ca="1">IF(OR($J558="(单选题)",$J558="(多选题)"),"C、","")</f>
        <v/>
      </c>
      <c r="F559" s="20" t="str">
        <f ca="1">SUBSTITUTE(INDIRECT("Sheet1!$G"&amp;A558+1),$E559,"")</f>
        <v/>
      </c>
      <c r="G559" s="19" t="str">
        <f ca="1">IF(OR($J558="(单选题)",$J558="(多选题)"),"D、","")</f>
        <v/>
      </c>
      <c r="H559" s="20" t="str">
        <f ca="1">SUBSTITUTE(INDIRECT("Sheet1!$H"&amp;A558+1),$G559,"")</f>
        <v/>
      </c>
      <c r="I559" s="19" t="str">
        <f ca="1">IF(OR($J558="(多选题)"),"E、","")</f>
        <v/>
      </c>
      <c r="J559" s="22" t="str">
        <f ca="1">SUBSTITUTE(INDIRECT("Sheet1!$I"&amp;A558+1),$I559,"")</f>
        <v/>
      </c>
    </row>
    <row r="560" spans="1:10" ht="14.25" customHeight="1" x14ac:dyDescent="0.2">
      <c r="A560" s="41"/>
      <c r="B560" s="64" t="str">
        <f ca="1">"【答案】"&amp;INDIRECT("Sheet1!AM"&amp;A558+1)</f>
        <v>【答案】Error</v>
      </c>
      <c r="C560" s="64"/>
      <c r="D560" s="64"/>
      <c r="E560" s="64"/>
      <c r="F560" s="64"/>
      <c r="G560" s="64"/>
      <c r="H560" s="64"/>
      <c r="I560" s="64"/>
      <c r="J560" s="42"/>
    </row>
    <row r="561" spans="1:10" ht="14.25" customHeight="1" x14ac:dyDescent="0.2">
      <c r="A561" s="17"/>
      <c r="B561" s="65"/>
      <c r="C561" s="65"/>
      <c r="D561" s="65"/>
      <c r="E561" s="65"/>
      <c r="F561" s="65"/>
      <c r="G561" s="65"/>
      <c r="H561" s="65"/>
      <c r="I561" s="65"/>
      <c r="J561" s="25"/>
    </row>
    <row r="562" spans="1:10" ht="15" customHeight="1" thickBot="1" x14ac:dyDescent="0.25">
      <c r="A562" s="29"/>
      <c r="B562" s="66"/>
      <c r="C562" s="66"/>
      <c r="D562" s="66"/>
      <c r="E562" s="66"/>
      <c r="F562" s="66"/>
      <c r="G562" s="66"/>
      <c r="H562" s="66"/>
      <c r="I562" s="66"/>
      <c r="J562" s="30"/>
    </row>
    <row r="563" spans="1:10" s="45" customFormat="1" ht="14.25" customHeight="1" x14ac:dyDescent="0.2">
      <c r="A563" s="15" t="s">
        <v>1721</v>
      </c>
      <c r="B563" s="58" t="e">
        <f ca="1">INDIRECT("Sheet1!$C"&amp;A564+1)</f>
        <v>#VALUE!</v>
      </c>
      <c r="C563" s="58"/>
      <c r="D563" s="58"/>
      <c r="E563" s="58"/>
      <c r="F563" s="58"/>
      <c r="G563" s="58"/>
      <c r="H563" s="58"/>
      <c r="I563" s="58"/>
      <c r="J563" s="43"/>
    </row>
    <row r="564" spans="1:10" s="45" customFormat="1" ht="21" customHeight="1" x14ac:dyDescent="0.15">
      <c r="A564" s="39">
        <f ca="1">COUNTIFS($A$1:$A563,"*题目*")</f>
        <v>94</v>
      </c>
      <c r="B564" s="59"/>
      <c r="C564" s="59"/>
      <c r="D564" s="59"/>
      <c r="E564" s="59"/>
      <c r="F564" s="59"/>
      <c r="G564" s="59"/>
      <c r="H564" s="59"/>
      <c r="I564" s="59"/>
      <c r="J564" s="44" t="str">
        <f ca="1">"("&amp;INDIRECT("Sheet1!$D"&amp;$A564+1)&amp;")"</f>
        <v>(FALSE)</v>
      </c>
    </row>
    <row r="565" spans="1:10" ht="22.5" customHeight="1" x14ac:dyDescent="0.2">
      <c r="A565" s="19" t="str">
        <f ca="1">IF(OR($J564="(单选题)",$J564="(多选题)"),"A、","")</f>
        <v/>
      </c>
      <c r="B565" s="20" t="str">
        <f ca="1">SUBSTITUTE(INDIRECT("Sheet1!$E"&amp;A564+1),$A565,"")</f>
        <v/>
      </c>
      <c r="C565" s="19" t="str">
        <f ca="1">IF(OR($J564="(单选题)",$J564="(多选题)"),"B、","")</f>
        <v/>
      </c>
      <c r="D565" s="20" t="str">
        <f ca="1">SUBSTITUTE(INDIRECT("Sheet1!$F"&amp;A564+1),$C565,"")</f>
        <v/>
      </c>
      <c r="E565" s="19" t="str">
        <f ca="1">IF(OR($J564="(单选题)",$J564="(多选题)"),"C、","")</f>
        <v/>
      </c>
      <c r="F565" s="20" t="str">
        <f ca="1">SUBSTITUTE(INDIRECT("Sheet1!$G"&amp;A564+1),$E565,"")</f>
        <v/>
      </c>
      <c r="G565" s="19" t="str">
        <f ca="1">IF(OR($J564="(单选题)",$J564="(多选题)"),"D、","")</f>
        <v/>
      </c>
      <c r="H565" s="20" t="str">
        <f ca="1">SUBSTITUTE(INDIRECT("Sheet1!$H"&amp;A564+1),$G565,"")</f>
        <v/>
      </c>
      <c r="I565" s="19" t="str">
        <f ca="1">IF(OR($J564="(多选题)"),"E、","")</f>
        <v/>
      </c>
      <c r="J565" s="22" t="str">
        <f ca="1">SUBSTITUTE(INDIRECT("Sheet1!$I"&amp;A564+1),$I565,"")</f>
        <v/>
      </c>
    </row>
    <row r="566" spans="1:10" ht="14.25" customHeight="1" x14ac:dyDescent="0.2">
      <c r="A566" s="41"/>
      <c r="B566" s="64" t="str">
        <f ca="1">"【答案】"&amp;INDIRECT("Sheet1!AM"&amp;A564+1)</f>
        <v>【答案】Error</v>
      </c>
      <c r="C566" s="64"/>
      <c r="D566" s="64"/>
      <c r="E566" s="64"/>
      <c r="F566" s="64"/>
      <c r="G566" s="64"/>
      <c r="H566" s="64"/>
      <c r="I566" s="64"/>
      <c r="J566" s="42"/>
    </row>
    <row r="567" spans="1:10" ht="14.25" customHeight="1" x14ac:dyDescent="0.2">
      <c r="A567" s="17"/>
      <c r="B567" s="65"/>
      <c r="C567" s="65"/>
      <c r="D567" s="65"/>
      <c r="E567" s="65"/>
      <c r="F567" s="65"/>
      <c r="G567" s="65"/>
      <c r="H567" s="65"/>
      <c r="I567" s="65"/>
      <c r="J567" s="25"/>
    </row>
    <row r="568" spans="1:10" ht="15" customHeight="1" thickBot="1" x14ac:dyDescent="0.25">
      <c r="A568" s="29"/>
      <c r="B568" s="66"/>
      <c r="C568" s="66"/>
      <c r="D568" s="66"/>
      <c r="E568" s="66"/>
      <c r="F568" s="66"/>
      <c r="G568" s="66"/>
      <c r="H568" s="66"/>
      <c r="I568" s="66"/>
      <c r="J568" s="30"/>
    </row>
    <row r="569" spans="1:10" s="45" customFormat="1" ht="14.25" customHeight="1" x14ac:dyDescent="0.2">
      <c r="A569" s="15" t="s">
        <v>1721</v>
      </c>
      <c r="B569" s="58" t="e">
        <f ca="1">INDIRECT("Sheet1!$C"&amp;A570+1)</f>
        <v>#VALUE!</v>
      </c>
      <c r="C569" s="58"/>
      <c r="D569" s="58"/>
      <c r="E569" s="58"/>
      <c r="F569" s="58"/>
      <c r="G569" s="58"/>
      <c r="H569" s="58"/>
      <c r="I569" s="58"/>
      <c r="J569" s="43"/>
    </row>
    <row r="570" spans="1:10" s="45" customFormat="1" ht="21" customHeight="1" x14ac:dyDescent="0.15">
      <c r="A570" s="39">
        <f ca="1">COUNTIFS($A$1:$A569,"*题目*")</f>
        <v>95</v>
      </c>
      <c r="B570" s="59"/>
      <c r="C570" s="59"/>
      <c r="D570" s="59"/>
      <c r="E570" s="59"/>
      <c r="F570" s="59"/>
      <c r="G570" s="59"/>
      <c r="H570" s="59"/>
      <c r="I570" s="59"/>
      <c r="J570" s="44" t="str">
        <f ca="1">"("&amp;INDIRECT("Sheet1!$D"&amp;$A570+1)&amp;")"</f>
        <v>(FALSE)</v>
      </c>
    </row>
    <row r="571" spans="1:10" ht="22.5" customHeight="1" x14ac:dyDescent="0.2">
      <c r="A571" s="19" t="str">
        <f ca="1">IF(OR($J570="(单选题)",$J570="(多选题)"),"A、","")</f>
        <v/>
      </c>
      <c r="B571" s="20" t="str">
        <f ca="1">SUBSTITUTE(INDIRECT("Sheet1!$E"&amp;A570+1),$A571,"")</f>
        <v/>
      </c>
      <c r="C571" s="19" t="str">
        <f ca="1">IF(OR($J570="(单选题)",$J570="(多选题)"),"B、","")</f>
        <v/>
      </c>
      <c r="D571" s="20" t="str">
        <f ca="1">SUBSTITUTE(INDIRECT("Sheet1!$F"&amp;A570+1),$C571,"")</f>
        <v/>
      </c>
      <c r="E571" s="19" t="str">
        <f ca="1">IF(OR($J570="(单选题)",$J570="(多选题)"),"C、","")</f>
        <v/>
      </c>
      <c r="F571" s="20" t="str">
        <f ca="1">SUBSTITUTE(INDIRECT("Sheet1!$G"&amp;A570+1),$E571,"")</f>
        <v/>
      </c>
      <c r="G571" s="19" t="str">
        <f ca="1">IF(OR($J570="(单选题)",$J570="(多选题)"),"D、","")</f>
        <v/>
      </c>
      <c r="H571" s="20" t="str">
        <f ca="1">SUBSTITUTE(INDIRECT("Sheet1!$H"&amp;A570+1),$G571,"")</f>
        <v/>
      </c>
      <c r="I571" s="19" t="str">
        <f ca="1">IF(OR($J570="(多选题)"),"E、","")</f>
        <v/>
      </c>
      <c r="J571" s="22" t="str">
        <f ca="1">SUBSTITUTE(INDIRECT("Sheet1!$I"&amp;A570+1),$I571,"")</f>
        <v/>
      </c>
    </row>
    <row r="572" spans="1:10" ht="14.25" customHeight="1" x14ac:dyDescent="0.2">
      <c r="A572" s="41"/>
      <c r="B572" s="64" t="str">
        <f ca="1">"【答案】"&amp;INDIRECT("Sheet1!AM"&amp;A570+1)</f>
        <v>【答案】Error</v>
      </c>
      <c r="C572" s="64"/>
      <c r="D572" s="64"/>
      <c r="E572" s="64"/>
      <c r="F572" s="64"/>
      <c r="G572" s="64"/>
      <c r="H572" s="64"/>
      <c r="I572" s="64"/>
      <c r="J572" s="42"/>
    </row>
    <row r="573" spans="1:10" ht="14.25" customHeight="1" x14ac:dyDescent="0.2">
      <c r="A573" s="17"/>
      <c r="B573" s="65"/>
      <c r="C573" s="65"/>
      <c r="D573" s="65"/>
      <c r="E573" s="65"/>
      <c r="F573" s="65"/>
      <c r="G573" s="65"/>
      <c r="H573" s="65"/>
      <c r="I573" s="65"/>
      <c r="J573" s="25"/>
    </row>
    <row r="574" spans="1:10" ht="15" customHeight="1" thickBot="1" x14ac:dyDescent="0.25">
      <c r="A574" s="29"/>
      <c r="B574" s="66"/>
      <c r="C574" s="66"/>
      <c r="D574" s="66"/>
      <c r="E574" s="66"/>
      <c r="F574" s="66"/>
      <c r="G574" s="66"/>
      <c r="H574" s="66"/>
      <c r="I574" s="66"/>
      <c r="J574" s="30"/>
    </row>
    <row r="575" spans="1:10" s="45" customFormat="1" ht="14.25" customHeight="1" x14ac:dyDescent="0.2">
      <c r="A575" s="15" t="s">
        <v>1721</v>
      </c>
      <c r="B575" s="58" t="e">
        <f ca="1">INDIRECT("Sheet1!$C"&amp;A576+1)</f>
        <v>#VALUE!</v>
      </c>
      <c r="C575" s="58"/>
      <c r="D575" s="58"/>
      <c r="E575" s="58"/>
      <c r="F575" s="58"/>
      <c r="G575" s="58"/>
      <c r="H575" s="58"/>
      <c r="I575" s="58"/>
      <c r="J575" s="43"/>
    </row>
    <row r="576" spans="1:10" s="45" customFormat="1" ht="21" customHeight="1" x14ac:dyDescent="0.15">
      <c r="A576" s="39">
        <f ca="1">COUNTIFS($A$1:$A575,"*题目*")</f>
        <v>96</v>
      </c>
      <c r="B576" s="59"/>
      <c r="C576" s="59"/>
      <c r="D576" s="59"/>
      <c r="E576" s="59"/>
      <c r="F576" s="59"/>
      <c r="G576" s="59"/>
      <c r="H576" s="59"/>
      <c r="I576" s="59"/>
      <c r="J576" s="44" t="str">
        <f ca="1">"("&amp;INDIRECT("Sheet1!$D"&amp;$A576+1)&amp;")"</f>
        <v>(FALSE)</v>
      </c>
    </row>
    <row r="577" spans="1:10" ht="22.5" customHeight="1" x14ac:dyDescent="0.2">
      <c r="A577" s="19" t="str">
        <f ca="1">IF(OR($J576="(单选题)",$J576="(多选题)"),"A、","")</f>
        <v/>
      </c>
      <c r="B577" s="20" t="str">
        <f ca="1">SUBSTITUTE(INDIRECT("Sheet1!$E"&amp;A576+1),$A577,"")</f>
        <v/>
      </c>
      <c r="C577" s="19" t="str">
        <f ca="1">IF(OR($J576="(单选题)",$J576="(多选题)"),"B、","")</f>
        <v/>
      </c>
      <c r="D577" s="20" t="str">
        <f ca="1">SUBSTITUTE(INDIRECT("Sheet1!$F"&amp;A576+1),$C577,"")</f>
        <v/>
      </c>
      <c r="E577" s="19" t="str">
        <f ca="1">IF(OR($J576="(单选题)",$J576="(多选题)"),"C、","")</f>
        <v/>
      </c>
      <c r="F577" s="20" t="str">
        <f ca="1">SUBSTITUTE(INDIRECT("Sheet1!$G"&amp;A576+1),$E577,"")</f>
        <v/>
      </c>
      <c r="G577" s="19" t="str">
        <f ca="1">IF(OR($J576="(单选题)",$J576="(多选题)"),"D、","")</f>
        <v/>
      </c>
      <c r="H577" s="20" t="str">
        <f ca="1">SUBSTITUTE(INDIRECT("Sheet1!$H"&amp;A576+1),$G577,"")</f>
        <v/>
      </c>
      <c r="I577" s="19" t="str">
        <f ca="1">IF(OR($J576="(多选题)"),"E、","")</f>
        <v/>
      </c>
      <c r="J577" s="22" t="str">
        <f ca="1">SUBSTITUTE(INDIRECT("Sheet1!$I"&amp;A576+1),$I577,"")</f>
        <v/>
      </c>
    </row>
    <row r="578" spans="1:10" ht="14.25" customHeight="1" x14ac:dyDescent="0.2">
      <c r="A578" s="41"/>
      <c r="B578" s="64" t="str">
        <f ca="1">"【答案】"&amp;INDIRECT("Sheet1!AM"&amp;A576+1)</f>
        <v>【答案】Error</v>
      </c>
      <c r="C578" s="64"/>
      <c r="D578" s="64"/>
      <c r="E578" s="64"/>
      <c r="F578" s="64"/>
      <c r="G578" s="64"/>
      <c r="H578" s="64"/>
      <c r="I578" s="64"/>
      <c r="J578" s="42"/>
    </row>
    <row r="579" spans="1:10" ht="14.25" customHeight="1" x14ac:dyDescent="0.2">
      <c r="A579" s="17"/>
      <c r="B579" s="65"/>
      <c r="C579" s="65"/>
      <c r="D579" s="65"/>
      <c r="E579" s="65"/>
      <c r="F579" s="65"/>
      <c r="G579" s="65"/>
      <c r="H579" s="65"/>
      <c r="I579" s="65"/>
      <c r="J579" s="25"/>
    </row>
    <row r="580" spans="1:10" ht="15" customHeight="1" thickBot="1" x14ac:dyDescent="0.25">
      <c r="A580" s="29"/>
      <c r="B580" s="66"/>
      <c r="C580" s="66"/>
      <c r="D580" s="66"/>
      <c r="E580" s="66"/>
      <c r="F580" s="66"/>
      <c r="G580" s="66"/>
      <c r="H580" s="66"/>
      <c r="I580" s="66"/>
      <c r="J580" s="30"/>
    </row>
    <row r="581" spans="1:10" s="45" customFormat="1" ht="14.25" customHeight="1" x14ac:dyDescent="0.2">
      <c r="A581" s="15" t="s">
        <v>1721</v>
      </c>
      <c r="B581" s="58" t="e">
        <f ca="1">INDIRECT("Sheet1!$C"&amp;A582+1)</f>
        <v>#VALUE!</v>
      </c>
      <c r="C581" s="58"/>
      <c r="D581" s="58"/>
      <c r="E581" s="58"/>
      <c r="F581" s="58"/>
      <c r="G581" s="58"/>
      <c r="H581" s="58"/>
      <c r="I581" s="58"/>
      <c r="J581" s="43"/>
    </row>
    <row r="582" spans="1:10" s="45" customFormat="1" ht="21" customHeight="1" x14ac:dyDescent="0.15">
      <c r="A582" s="39">
        <f ca="1">COUNTIFS($A$1:$A581,"*题目*")</f>
        <v>97</v>
      </c>
      <c r="B582" s="59"/>
      <c r="C582" s="59"/>
      <c r="D582" s="59"/>
      <c r="E582" s="59"/>
      <c r="F582" s="59"/>
      <c r="G582" s="59"/>
      <c r="H582" s="59"/>
      <c r="I582" s="59"/>
      <c r="J582" s="44" t="str">
        <f ca="1">"("&amp;INDIRECT("Sheet1!$D"&amp;$A582+1)&amp;")"</f>
        <v>(FALSE)</v>
      </c>
    </row>
    <row r="583" spans="1:10" ht="22.5" customHeight="1" x14ac:dyDescent="0.2">
      <c r="A583" s="19" t="str">
        <f ca="1">IF(OR($J582="(单选题)",$J582="(多选题)"),"A、","")</f>
        <v/>
      </c>
      <c r="B583" s="20" t="str">
        <f ca="1">SUBSTITUTE(INDIRECT("Sheet1!$E"&amp;A582+1),$A583,"")</f>
        <v/>
      </c>
      <c r="C583" s="19" t="str">
        <f ca="1">IF(OR($J582="(单选题)",$J582="(多选题)"),"B、","")</f>
        <v/>
      </c>
      <c r="D583" s="20" t="str">
        <f ca="1">SUBSTITUTE(INDIRECT("Sheet1!$F"&amp;A582+1),$C583,"")</f>
        <v/>
      </c>
      <c r="E583" s="19" t="str">
        <f ca="1">IF(OR($J582="(单选题)",$J582="(多选题)"),"C、","")</f>
        <v/>
      </c>
      <c r="F583" s="20" t="str">
        <f ca="1">SUBSTITUTE(INDIRECT("Sheet1!$G"&amp;A582+1),$E583,"")</f>
        <v/>
      </c>
      <c r="G583" s="19" t="str">
        <f ca="1">IF(OR($J582="(单选题)",$J582="(多选题)"),"D、","")</f>
        <v/>
      </c>
      <c r="H583" s="20" t="str">
        <f ca="1">SUBSTITUTE(INDIRECT("Sheet1!$H"&amp;A582+1),$G583,"")</f>
        <v/>
      </c>
      <c r="I583" s="19" t="str">
        <f ca="1">IF(OR($J582="(多选题)"),"E、","")</f>
        <v/>
      </c>
      <c r="J583" s="22" t="str">
        <f ca="1">SUBSTITUTE(INDIRECT("Sheet1!$I"&amp;A582+1),$I583,"")</f>
        <v/>
      </c>
    </row>
    <row r="584" spans="1:10" ht="14.25" customHeight="1" x14ac:dyDescent="0.2">
      <c r="A584" s="41"/>
      <c r="B584" s="64" t="str">
        <f ca="1">"【答案】"&amp;INDIRECT("Sheet1!AM"&amp;A582+1)</f>
        <v>【答案】Error</v>
      </c>
      <c r="C584" s="64"/>
      <c r="D584" s="64"/>
      <c r="E584" s="64"/>
      <c r="F584" s="64"/>
      <c r="G584" s="64"/>
      <c r="H584" s="64"/>
      <c r="I584" s="64"/>
      <c r="J584" s="42"/>
    </row>
    <row r="585" spans="1:10" ht="14.25" customHeight="1" x14ac:dyDescent="0.2">
      <c r="A585" s="17"/>
      <c r="B585" s="65"/>
      <c r="C585" s="65"/>
      <c r="D585" s="65"/>
      <c r="E585" s="65"/>
      <c r="F585" s="65"/>
      <c r="G585" s="65"/>
      <c r="H585" s="65"/>
      <c r="I585" s="65"/>
      <c r="J585" s="25"/>
    </row>
    <row r="586" spans="1:10" ht="15" customHeight="1" thickBot="1" x14ac:dyDescent="0.25">
      <c r="A586" s="29"/>
      <c r="B586" s="66"/>
      <c r="C586" s="66"/>
      <c r="D586" s="66"/>
      <c r="E586" s="66"/>
      <c r="F586" s="66"/>
      <c r="G586" s="66"/>
      <c r="H586" s="66"/>
      <c r="I586" s="66"/>
      <c r="J586" s="30"/>
    </row>
    <row r="587" spans="1:10" s="45" customFormat="1" ht="14.25" customHeight="1" x14ac:dyDescent="0.2">
      <c r="A587" s="15" t="s">
        <v>1721</v>
      </c>
      <c r="B587" s="58" t="e">
        <f ca="1">INDIRECT("Sheet1!$C"&amp;A588+1)</f>
        <v>#VALUE!</v>
      </c>
      <c r="C587" s="58"/>
      <c r="D587" s="58"/>
      <c r="E587" s="58"/>
      <c r="F587" s="58"/>
      <c r="G587" s="58"/>
      <c r="H587" s="58"/>
      <c r="I587" s="58"/>
      <c r="J587" s="43"/>
    </row>
    <row r="588" spans="1:10" s="45" customFormat="1" ht="21" customHeight="1" x14ac:dyDescent="0.15">
      <c r="A588" s="39">
        <f ca="1">COUNTIFS($A$1:$A587,"*题目*")</f>
        <v>98</v>
      </c>
      <c r="B588" s="59"/>
      <c r="C588" s="59"/>
      <c r="D588" s="59"/>
      <c r="E588" s="59"/>
      <c r="F588" s="59"/>
      <c r="G588" s="59"/>
      <c r="H588" s="59"/>
      <c r="I588" s="59"/>
      <c r="J588" s="44" t="str">
        <f ca="1">"("&amp;INDIRECT("Sheet1!$D"&amp;$A588+1)&amp;")"</f>
        <v>(FALSE)</v>
      </c>
    </row>
    <row r="589" spans="1:10" ht="22.5" customHeight="1" x14ac:dyDescent="0.2">
      <c r="A589" s="19" t="str">
        <f ca="1">IF(OR($J588="(单选题)",$J588="(多选题)"),"A、","")</f>
        <v/>
      </c>
      <c r="B589" s="20" t="str">
        <f ca="1">SUBSTITUTE(INDIRECT("Sheet1!$E"&amp;A588+1),$A589,"")</f>
        <v/>
      </c>
      <c r="C589" s="19" t="str">
        <f ca="1">IF(OR($J588="(单选题)",$J588="(多选题)"),"B、","")</f>
        <v/>
      </c>
      <c r="D589" s="20" t="str">
        <f ca="1">SUBSTITUTE(INDIRECT("Sheet1!$F"&amp;A588+1),$C589,"")</f>
        <v/>
      </c>
      <c r="E589" s="19" t="str">
        <f ca="1">IF(OR($J588="(单选题)",$J588="(多选题)"),"C、","")</f>
        <v/>
      </c>
      <c r="F589" s="20" t="str">
        <f ca="1">SUBSTITUTE(INDIRECT("Sheet1!$G"&amp;A588+1),$E589,"")</f>
        <v/>
      </c>
      <c r="G589" s="19" t="str">
        <f ca="1">IF(OR($J588="(单选题)",$J588="(多选题)"),"D、","")</f>
        <v/>
      </c>
      <c r="H589" s="20" t="str">
        <f ca="1">SUBSTITUTE(INDIRECT("Sheet1!$H"&amp;A588+1),$G589,"")</f>
        <v/>
      </c>
      <c r="I589" s="19" t="str">
        <f ca="1">IF(OR($J588="(多选题)"),"E、","")</f>
        <v/>
      </c>
      <c r="J589" s="22" t="str">
        <f ca="1">SUBSTITUTE(INDIRECT("Sheet1!$I"&amp;A588+1),$I589,"")</f>
        <v/>
      </c>
    </row>
    <row r="590" spans="1:10" ht="14.25" customHeight="1" x14ac:dyDescent="0.2">
      <c r="A590" s="41"/>
      <c r="B590" s="64" t="str">
        <f ca="1">"【答案】"&amp;INDIRECT("Sheet1!AM"&amp;A588+1)</f>
        <v>【答案】Error</v>
      </c>
      <c r="C590" s="64"/>
      <c r="D590" s="64"/>
      <c r="E590" s="64"/>
      <c r="F590" s="64"/>
      <c r="G590" s="64"/>
      <c r="H590" s="64"/>
      <c r="I590" s="64"/>
      <c r="J590" s="42"/>
    </row>
    <row r="591" spans="1:10" ht="14.25" customHeight="1" x14ac:dyDescent="0.2">
      <c r="A591" s="17"/>
      <c r="B591" s="65"/>
      <c r="C591" s="65"/>
      <c r="D591" s="65"/>
      <c r="E591" s="65"/>
      <c r="F591" s="65"/>
      <c r="G591" s="65"/>
      <c r="H591" s="65"/>
      <c r="I591" s="65"/>
      <c r="J591" s="25"/>
    </row>
    <row r="592" spans="1:10" ht="15" customHeight="1" thickBot="1" x14ac:dyDescent="0.25">
      <c r="A592" s="29"/>
      <c r="B592" s="66"/>
      <c r="C592" s="66"/>
      <c r="D592" s="66"/>
      <c r="E592" s="66"/>
      <c r="F592" s="66"/>
      <c r="G592" s="66"/>
      <c r="H592" s="66"/>
      <c r="I592" s="66"/>
      <c r="J592" s="30"/>
    </row>
    <row r="593" spans="1:10" s="45" customFormat="1" ht="14.25" customHeight="1" x14ac:dyDescent="0.2">
      <c r="A593" s="15" t="s">
        <v>1721</v>
      </c>
      <c r="B593" s="58" t="e">
        <f ca="1">INDIRECT("Sheet1!$C"&amp;A594+1)</f>
        <v>#VALUE!</v>
      </c>
      <c r="C593" s="58"/>
      <c r="D593" s="58"/>
      <c r="E593" s="58"/>
      <c r="F593" s="58"/>
      <c r="G593" s="58"/>
      <c r="H593" s="58"/>
      <c r="I593" s="58"/>
      <c r="J593" s="43"/>
    </row>
    <row r="594" spans="1:10" s="45" customFormat="1" ht="21" customHeight="1" x14ac:dyDescent="0.15">
      <c r="A594" s="39">
        <f ca="1">COUNTIFS($A$1:$A593,"*题目*")</f>
        <v>99</v>
      </c>
      <c r="B594" s="59"/>
      <c r="C594" s="59"/>
      <c r="D594" s="59"/>
      <c r="E594" s="59"/>
      <c r="F594" s="59"/>
      <c r="G594" s="59"/>
      <c r="H594" s="59"/>
      <c r="I594" s="59"/>
      <c r="J594" s="44" t="str">
        <f ca="1">"("&amp;INDIRECT("Sheet1!$D"&amp;$A594+1)&amp;")"</f>
        <v>(FALSE)</v>
      </c>
    </row>
    <row r="595" spans="1:10" ht="22.5" customHeight="1" x14ac:dyDescent="0.2">
      <c r="A595" s="19" t="str">
        <f ca="1">IF(OR($J594="(单选题)",$J594="(多选题)"),"A、","")</f>
        <v/>
      </c>
      <c r="B595" s="20" t="str">
        <f ca="1">SUBSTITUTE(INDIRECT("Sheet1!$E"&amp;A594+1),$A595,"")</f>
        <v/>
      </c>
      <c r="C595" s="19" t="str">
        <f ca="1">IF(OR($J594="(单选题)",$J594="(多选题)"),"B、","")</f>
        <v/>
      </c>
      <c r="D595" s="20" t="str">
        <f ca="1">SUBSTITUTE(INDIRECT("Sheet1!$F"&amp;A594+1),$C595,"")</f>
        <v/>
      </c>
      <c r="E595" s="19" t="str">
        <f ca="1">IF(OR($J594="(单选题)",$J594="(多选题)"),"C、","")</f>
        <v/>
      </c>
      <c r="F595" s="20" t="str">
        <f ca="1">SUBSTITUTE(INDIRECT("Sheet1!$G"&amp;A594+1),$E595,"")</f>
        <v/>
      </c>
      <c r="G595" s="19" t="str">
        <f ca="1">IF(OR($J594="(单选题)",$J594="(多选题)"),"D、","")</f>
        <v/>
      </c>
      <c r="H595" s="20" t="str">
        <f ca="1">SUBSTITUTE(INDIRECT("Sheet1!$H"&amp;A594+1),$G595,"")</f>
        <v/>
      </c>
      <c r="I595" s="19" t="str">
        <f ca="1">IF(OR($J594="(多选题)"),"E、","")</f>
        <v/>
      </c>
      <c r="J595" s="22" t="str">
        <f ca="1">SUBSTITUTE(INDIRECT("Sheet1!$I"&amp;A594+1),$I595,"")</f>
        <v/>
      </c>
    </row>
    <row r="596" spans="1:10" ht="14.25" customHeight="1" x14ac:dyDescent="0.2">
      <c r="A596" s="41"/>
      <c r="B596" s="64" t="str">
        <f ca="1">"【答案】"&amp;INDIRECT("Sheet1!AM"&amp;A594+1)</f>
        <v>【答案】Error</v>
      </c>
      <c r="C596" s="64"/>
      <c r="D596" s="64"/>
      <c r="E596" s="64"/>
      <c r="F596" s="64"/>
      <c r="G596" s="64"/>
      <c r="H596" s="64"/>
      <c r="I596" s="64"/>
      <c r="J596" s="42"/>
    </row>
    <row r="597" spans="1:10" ht="14.25" customHeight="1" x14ac:dyDescent="0.2">
      <c r="A597" s="17"/>
      <c r="B597" s="65"/>
      <c r="C597" s="65"/>
      <c r="D597" s="65"/>
      <c r="E597" s="65"/>
      <c r="F597" s="65"/>
      <c r="G597" s="65"/>
      <c r="H597" s="65"/>
      <c r="I597" s="65"/>
      <c r="J597" s="25"/>
    </row>
    <row r="598" spans="1:10" ht="15" customHeight="1" thickBot="1" x14ac:dyDescent="0.25">
      <c r="A598" s="29"/>
      <c r="B598" s="66"/>
      <c r="C598" s="66"/>
      <c r="D598" s="66"/>
      <c r="E598" s="66"/>
      <c r="F598" s="66"/>
      <c r="G598" s="66"/>
      <c r="H598" s="66"/>
      <c r="I598" s="66"/>
      <c r="J598" s="30"/>
    </row>
    <row r="599" spans="1:10" s="45" customFormat="1" ht="14.25" customHeight="1" x14ac:dyDescent="0.2">
      <c r="A599" s="15" t="s">
        <v>1721</v>
      </c>
      <c r="B599" s="58" t="e">
        <f ca="1">INDIRECT("Sheet1!$C"&amp;A600+1)</f>
        <v>#VALUE!</v>
      </c>
      <c r="C599" s="58"/>
      <c r="D599" s="58"/>
      <c r="E599" s="58"/>
      <c r="F599" s="58"/>
      <c r="G599" s="58"/>
      <c r="H599" s="58"/>
      <c r="I599" s="58"/>
      <c r="J599" s="43"/>
    </row>
    <row r="600" spans="1:10" s="45" customFormat="1" ht="21" customHeight="1" x14ac:dyDescent="0.15">
      <c r="A600" s="39">
        <f ca="1">COUNTIFS($A$1:$A599,"*题目*")</f>
        <v>100</v>
      </c>
      <c r="B600" s="59"/>
      <c r="C600" s="59"/>
      <c r="D600" s="59"/>
      <c r="E600" s="59"/>
      <c r="F600" s="59"/>
      <c r="G600" s="59"/>
      <c r="H600" s="59"/>
      <c r="I600" s="59"/>
      <c r="J600" s="44" t="str">
        <f ca="1">"("&amp;INDIRECT("Sheet1!$D"&amp;$A600+1)&amp;")"</f>
        <v>(FALSE)</v>
      </c>
    </row>
    <row r="601" spans="1:10" ht="22.5" customHeight="1" x14ac:dyDescent="0.2">
      <c r="A601" s="19" t="str">
        <f ca="1">IF(OR($J600="(单选题)",$J600="(多选题)"),"A、","")</f>
        <v/>
      </c>
      <c r="B601" s="20" t="str">
        <f ca="1">SUBSTITUTE(INDIRECT("Sheet1!$E"&amp;A600+1),$A601,"")</f>
        <v/>
      </c>
      <c r="C601" s="19" t="str">
        <f ca="1">IF(OR($J600="(单选题)",$J600="(多选题)"),"B、","")</f>
        <v/>
      </c>
      <c r="D601" s="20" t="str">
        <f ca="1">SUBSTITUTE(INDIRECT("Sheet1!$F"&amp;A600+1),$C601,"")</f>
        <v/>
      </c>
      <c r="E601" s="19" t="str">
        <f ca="1">IF(OR($J600="(单选题)",$J600="(多选题)"),"C、","")</f>
        <v/>
      </c>
      <c r="F601" s="20" t="str">
        <f ca="1">SUBSTITUTE(INDIRECT("Sheet1!$G"&amp;A600+1),$E601,"")</f>
        <v/>
      </c>
      <c r="G601" s="19" t="str">
        <f ca="1">IF(OR($J600="(单选题)",$J600="(多选题)"),"D、","")</f>
        <v/>
      </c>
      <c r="H601" s="20" t="str">
        <f ca="1">SUBSTITUTE(INDIRECT("Sheet1!$H"&amp;A600+1),$G601,"")</f>
        <v/>
      </c>
      <c r="I601" s="19" t="str">
        <f ca="1">IF(OR($J600="(多选题)"),"E、","")</f>
        <v/>
      </c>
      <c r="J601" s="22" t="str">
        <f ca="1">SUBSTITUTE(INDIRECT("Sheet1!$I"&amp;A600+1),$I601,"")</f>
        <v/>
      </c>
    </row>
    <row r="602" spans="1:10" ht="14.25" customHeight="1" x14ac:dyDescent="0.2">
      <c r="A602" s="41"/>
      <c r="B602" s="64" t="str">
        <f ca="1">"【答案】"&amp;INDIRECT("Sheet1!AM"&amp;A600+1)</f>
        <v>【答案】Error</v>
      </c>
      <c r="C602" s="64"/>
      <c r="D602" s="64"/>
      <c r="E602" s="64"/>
      <c r="F602" s="64"/>
      <c r="G602" s="64"/>
      <c r="H602" s="64"/>
      <c r="I602" s="64"/>
      <c r="J602" s="42"/>
    </row>
    <row r="603" spans="1:10" ht="14.25" customHeight="1" x14ac:dyDescent="0.2">
      <c r="A603" s="17"/>
      <c r="B603" s="65"/>
      <c r="C603" s="65"/>
      <c r="D603" s="65"/>
      <c r="E603" s="65"/>
      <c r="F603" s="65"/>
      <c r="G603" s="65"/>
      <c r="H603" s="65"/>
      <c r="I603" s="65"/>
      <c r="J603" s="25"/>
    </row>
    <row r="604" spans="1:10" ht="15" customHeight="1" thickBot="1" x14ac:dyDescent="0.25">
      <c r="A604" s="29"/>
      <c r="B604" s="66"/>
      <c r="C604" s="66"/>
      <c r="D604" s="66"/>
      <c r="E604" s="66"/>
      <c r="F604" s="66"/>
      <c r="G604" s="66"/>
      <c r="H604" s="66"/>
      <c r="I604" s="66"/>
      <c r="J604" s="30"/>
    </row>
  </sheetData>
  <mergeCells count="203">
    <mergeCell ref="C1:H2"/>
    <mergeCell ref="B8:I10"/>
    <mergeCell ref="B44:I46"/>
    <mergeCell ref="B50:I52"/>
    <mergeCell ref="B47:I48"/>
    <mergeCell ref="B53:I54"/>
    <mergeCell ref="B32:I34"/>
    <mergeCell ref="B38:I40"/>
    <mergeCell ref="B14:I16"/>
    <mergeCell ref="B20:I22"/>
    <mergeCell ref="B26:I28"/>
    <mergeCell ref="B74:I76"/>
    <mergeCell ref="B80:I82"/>
    <mergeCell ref="B86:I88"/>
    <mergeCell ref="B77:I78"/>
    <mergeCell ref="B83:I84"/>
    <mergeCell ref="B89:I90"/>
    <mergeCell ref="B56:I58"/>
    <mergeCell ref="B62:I64"/>
    <mergeCell ref="B68:I70"/>
    <mergeCell ref="B59:I60"/>
    <mergeCell ref="B65:I66"/>
    <mergeCell ref="B71:I72"/>
    <mergeCell ref="B110:I112"/>
    <mergeCell ref="B116:I118"/>
    <mergeCell ref="B122:I124"/>
    <mergeCell ref="B113:I114"/>
    <mergeCell ref="B119:I120"/>
    <mergeCell ref="B125:I126"/>
    <mergeCell ref="B92:I94"/>
    <mergeCell ref="B98:I100"/>
    <mergeCell ref="B104:I106"/>
    <mergeCell ref="B95:I96"/>
    <mergeCell ref="B101:I102"/>
    <mergeCell ref="B107:I108"/>
    <mergeCell ref="B146:I148"/>
    <mergeCell ref="B152:I154"/>
    <mergeCell ref="B158:I160"/>
    <mergeCell ref="B149:I150"/>
    <mergeCell ref="B155:I156"/>
    <mergeCell ref="B161:I162"/>
    <mergeCell ref="B128:I130"/>
    <mergeCell ref="B134:I136"/>
    <mergeCell ref="B140:I142"/>
    <mergeCell ref="B131:I132"/>
    <mergeCell ref="B137:I138"/>
    <mergeCell ref="B143:I144"/>
    <mergeCell ref="B182:I184"/>
    <mergeCell ref="B188:I190"/>
    <mergeCell ref="B194:I196"/>
    <mergeCell ref="B185:I186"/>
    <mergeCell ref="B191:I192"/>
    <mergeCell ref="B197:I198"/>
    <mergeCell ref="B164:I166"/>
    <mergeCell ref="B170:I172"/>
    <mergeCell ref="B176:I178"/>
    <mergeCell ref="B167:I168"/>
    <mergeCell ref="B173:I174"/>
    <mergeCell ref="B179:I180"/>
    <mergeCell ref="B218:I220"/>
    <mergeCell ref="B224:I226"/>
    <mergeCell ref="B230:I232"/>
    <mergeCell ref="B221:I222"/>
    <mergeCell ref="B227:I228"/>
    <mergeCell ref="B233:I234"/>
    <mergeCell ref="B200:I202"/>
    <mergeCell ref="B206:I208"/>
    <mergeCell ref="B212:I214"/>
    <mergeCell ref="B203:I204"/>
    <mergeCell ref="B209:I210"/>
    <mergeCell ref="B215:I216"/>
    <mergeCell ref="B254:I256"/>
    <mergeCell ref="B260:I262"/>
    <mergeCell ref="B266:I268"/>
    <mergeCell ref="B257:I258"/>
    <mergeCell ref="B263:I264"/>
    <mergeCell ref="B269:I270"/>
    <mergeCell ref="B236:I238"/>
    <mergeCell ref="B242:I244"/>
    <mergeCell ref="B248:I250"/>
    <mergeCell ref="B239:I240"/>
    <mergeCell ref="B245:I246"/>
    <mergeCell ref="B251:I252"/>
    <mergeCell ref="B290:I292"/>
    <mergeCell ref="B296:I298"/>
    <mergeCell ref="B302:I304"/>
    <mergeCell ref="B293:I294"/>
    <mergeCell ref="B299:I300"/>
    <mergeCell ref="B305:I306"/>
    <mergeCell ref="B272:I274"/>
    <mergeCell ref="B278:I280"/>
    <mergeCell ref="B284:I286"/>
    <mergeCell ref="B275:I276"/>
    <mergeCell ref="B281:I282"/>
    <mergeCell ref="B287:I288"/>
    <mergeCell ref="B326:I328"/>
    <mergeCell ref="B332:I334"/>
    <mergeCell ref="B338:I340"/>
    <mergeCell ref="B329:I330"/>
    <mergeCell ref="B335:I336"/>
    <mergeCell ref="B341:I342"/>
    <mergeCell ref="B308:I310"/>
    <mergeCell ref="B314:I316"/>
    <mergeCell ref="B320:I322"/>
    <mergeCell ref="B311:I312"/>
    <mergeCell ref="B317:I318"/>
    <mergeCell ref="B323:I324"/>
    <mergeCell ref="B362:I364"/>
    <mergeCell ref="B368:I370"/>
    <mergeCell ref="B374:I376"/>
    <mergeCell ref="B365:I366"/>
    <mergeCell ref="B371:I372"/>
    <mergeCell ref="B377:I378"/>
    <mergeCell ref="B344:I346"/>
    <mergeCell ref="B350:I352"/>
    <mergeCell ref="B356:I358"/>
    <mergeCell ref="B347:I348"/>
    <mergeCell ref="B353:I354"/>
    <mergeCell ref="B359:I360"/>
    <mergeCell ref="B398:I400"/>
    <mergeCell ref="B404:I406"/>
    <mergeCell ref="B410:I412"/>
    <mergeCell ref="B401:I402"/>
    <mergeCell ref="B407:I408"/>
    <mergeCell ref="B413:I414"/>
    <mergeCell ref="B380:I382"/>
    <mergeCell ref="B386:I388"/>
    <mergeCell ref="B392:I394"/>
    <mergeCell ref="B383:I384"/>
    <mergeCell ref="B389:I390"/>
    <mergeCell ref="B395:I396"/>
    <mergeCell ref="B434:I436"/>
    <mergeCell ref="B440:I442"/>
    <mergeCell ref="B446:I448"/>
    <mergeCell ref="B437:I438"/>
    <mergeCell ref="B443:I444"/>
    <mergeCell ref="B449:I450"/>
    <mergeCell ref="B416:I418"/>
    <mergeCell ref="B422:I424"/>
    <mergeCell ref="B428:I430"/>
    <mergeCell ref="B419:I420"/>
    <mergeCell ref="B425:I426"/>
    <mergeCell ref="B431:I432"/>
    <mergeCell ref="B470:I472"/>
    <mergeCell ref="B476:I478"/>
    <mergeCell ref="B482:I484"/>
    <mergeCell ref="B473:I474"/>
    <mergeCell ref="B479:I480"/>
    <mergeCell ref="B485:I486"/>
    <mergeCell ref="B452:I454"/>
    <mergeCell ref="B458:I460"/>
    <mergeCell ref="B464:I466"/>
    <mergeCell ref="B455:I456"/>
    <mergeCell ref="B461:I462"/>
    <mergeCell ref="B467:I468"/>
    <mergeCell ref="B506:I508"/>
    <mergeCell ref="B512:I514"/>
    <mergeCell ref="B518:I520"/>
    <mergeCell ref="B509:I510"/>
    <mergeCell ref="B515:I516"/>
    <mergeCell ref="B521:I522"/>
    <mergeCell ref="B488:I490"/>
    <mergeCell ref="B494:I496"/>
    <mergeCell ref="B500:I502"/>
    <mergeCell ref="B491:I492"/>
    <mergeCell ref="B497:I498"/>
    <mergeCell ref="B503:I504"/>
    <mergeCell ref="B542:I544"/>
    <mergeCell ref="B548:I550"/>
    <mergeCell ref="B554:I556"/>
    <mergeCell ref="B545:I546"/>
    <mergeCell ref="B551:I552"/>
    <mergeCell ref="B557:I558"/>
    <mergeCell ref="B524:I526"/>
    <mergeCell ref="B530:I532"/>
    <mergeCell ref="B536:I538"/>
    <mergeCell ref="B527:I528"/>
    <mergeCell ref="B533:I534"/>
    <mergeCell ref="B539:I540"/>
    <mergeCell ref="B599:I600"/>
    <mergeCell ref="J3:J4"/>
    <mergeCell ref="B3:H4"/>
    <mergeCell ref="B596:I598"/>
    <mergeCell ref="B602:I604"/>
    <mergeCell ref="B5:I6"/>
    <mergeCell ref="B11:I12"/>
    <mergeCell ref="B17:I18"/>
    <mergeCell ref="B23:I24"/>
    <mergeCell ref="B29:I30"/>
    <mergeCell ref="B35:I36"/>
    <mergeCell ref="B41:I42"/>
    <mergeCell ref="B578:I580"/>
    <mergeCell ref="B584:I586"/>
    <mergeCell ref="B590:I592"/>
    <mergeCell ref="B581:I582"/>
    <mergeCell ref="B587:I588"/>
    <mergeCell ref="B593:I594"/>
    <mergeCell ref="B560:I562"/>
    <mergeCell ref="B566:I568"/>
    <mergeCell ref="B572:I574"/>
    <mergeCell ref="B563:I564"/>
    <mergeCell ref="B569:I570"/>
    <mergeCell ref="B575:I576"/>
  </mergeCells>
  <phoneticPr fontId="1" type="noConversion"/>
  <conditionalFormatting sqref="B14">
    <cfRule type="containsText" dxfId="199" priority="393" operator="containsText" text="错误">
      <formula>NOT(ISERROR(SEARCH("错误",B14)))</formula>
    </cfRule>
    <cfRule type="containsText" dxfId="198" priority="394" operator="containsText" text="正确">
      <formula>NOT(ISERROR(SEARCH("正确",B14)))</formula>
    </cfRule>
  </conditionalFormatting>
  <conditionalFormatting sqref="B200">
    <cfRule type="containsText" dxfId="197" priority="331" operator="containsText" text="错误">
      <formula>NOT(ISERROR(SEARCH("错误",B200)))</formula>
    </cfRule>
    <cfRule type="containsText" dxfId="196" priority="332" operator="containsText" text="正确">
      <formula>NOT(ISERROR(SEARCH("正确",B200)))</formula>
    </cfRule>
  </conditionalFormatting>
  <conditionalFormatting sqref="B8">
    <cfRule type="containsText" dxfId="195" priority="195" operator="containsText" text="错误">
      <formula>NOT(ISERROR(SEARCH("错误",B8)))</formula>
    </cfRule>
    <cfRule type="containsText" dxfId="194" priority="196" operator="containsText" text="正确">
      <formula>NOT(ISERROR(SEARCH("正确",B8)))</formula>
    </cfRule>
  </conditionalFormatting>
  <conditionalFormatting sqref="B26">
    <cfRule type="containsText" dxfId="193" priority="193" operator="containsText" text="错误">
      <formula>NOT(ISERROR(SEARCH("错误",B26)))</formula>
    </cfRule>
    <cfRule type="containsText" dxfId="192" priority="194" operator="containsText" text="正确">
      <formula>NOT(ISERROR(SEARCH("正确",B26)))</formula>
    </cfRule>
  </conditionalFormatting>
  <conditionalFormatting sqref="B20">
    <cfRule type="containsText" dxfId="191" priority="191" operator="containsText" text="错误">
      <formula>NOT(ISERROR(SEARCH("错误",B20)))</formula>
    </cfRule>
    <cfRule type="containsText" dxfId="190" priority="192" operator="containsText" text="正确">
      <formula>NOT(ISERROR(SEARCH("正确",B20)))</formula>
    </cfRule>
  </conditionalFormatting>
  <conditionalFormatting sqref="B38">
    <cfRule type="containsText" dxfId="189" priority="189" operator="containsText" text="错误">
      <formula>NOT(ISERROR(SEARCH("错误",B38)))</formula>
    </cfRule>
    <cfRule type="containsText" dxfId="188" priority="190" operator="containsText" text="正确">
      <formula>NOT(ISERROR(SEARCH("正确",B38)))</formula>
    </cfRule>
  </conditionalFormatting>
  <conditionalFormatting sqref="B32">
    <cfRule type="containsText" dxfId="187" priority="187" operator="containsText" text="错误">
      <formula>NOT(ISERROR(SEARCH("错误",B32)))</formula>
    </cfRule>
    <cfRule type="containsText" dxfId="186" priority="188" operator="containsText" text="正确">
      <formula>NOT(ISERROR(SEARCH("正确",B32)))</formula>
    </cfRule>
  </conditionalFormatting>
  <conditionalFormatting sqref="B50">
    <cfRule type="containsText" dxfId="185" priority="185" operator="containsText" text="错误">
      <formula>NOT(ISERROR(SEARCH("错误",B50)))</formula>
    </cfRule>
    <cfRule type="containsText" dxfId="184" priority="186" operator="containsText" text="正确">
      <formula>NOT(ISERROR(SEARCH("正确",B50)))</formula>
    </cfRule>
  </conditionalFormatting>
  <conditionalFormatting sqref="B44">
    <cfRule type="containsText" dxfId="183" priority="183" operator="containsText" text="错误">
      <formula>NOT(ISERROR(SEARCH("错误",B44)))</formula>
    </cfRule>
    <cfRule type="containsText" dxfId="182" priority="184" operator="containsText" text="正确">
      <formula>NOT(ISERROR(SEARCH("正确",B44)))</formula>
    </cfRule>
  </conditionalFormatting>
  <conditionalFormatting sqref="B62">
    <cfRule type="containsText" dxfId="181" priority="181" operator="containsText" text="错误">
      <formula>NOT(ISERROR(SEARCH("错误",B62)))</formula>
    </cfRule>
    <cfRule type="containsText" dxfId="180" priority="182" operator="containsText" text="正确">
      <formula>NOT(ISERROR(SEARCH("正确",B62)))</formula>
    </cfRule>
  </conditionalFormatting>
  <conditionalFormatting sqref="B56">
    <cfRule type="containsText" dxfId="179" priority="179" operator="containsText" text="错误">
      <formula>NOT(ISERROR(SEARCH("错误",B56)))</formula>
    </cfRule>
    <cfRule type="containsText" dxfId="178" priority="180" operator="containsText" text="正确">
      <formula>NOT(ISERROR(SEARCH("正确",B56)))</formula>
    </cfRule>
  </conditionalFormatting>
  <conditionalFormatting sqref="B74">
    <cfRule type="containsText" dxfId="177" priority="177" operator="containsText" text="错误">
      <formula>NOT(ISERROR(SEARCH("错误",B74)))</formula>
    </cfRule>
    <cfRule type="containsText" dxfId="176" priority="178" operator="containsText" text="正确">
      <formula>NOT(ISERROR(SEARCH("正确",B74)))</formula>
    </cfRule>
  </conditionalFormatting>
  <conditionalFormatting sqref="B68">
    <cfRule type="containsText" dxfId="175" priority="175" operator="containsText" text="错误">
      <formula>NOT(ISERROR(SEARCH("错误",B68)))</formula>
    </cfRule>
    <cfRule type="containsText" dxfId="174" priority="176" operator="containsText" text="正确">
      <formula>NOT(ISERROR(SEARCH("正确",B68)))</formula>
    </cfRule>
  </conditionalFormatting>
  <conditionalFormatting sqref="B86">
    <cfRule type="containsText" dxfId="173" priority="173" operator="containsText" text="错误">
      <formula>NOT(ISERROR(SEARCH("错误",B86)))</formula>
    </cfRule>
    <cfRule type="containsText" dxfId="172" priority="174" operator="containsText" text="正确">
      <formula>NOT(ISERROR(SEARCH("正确",B86)))</formula>
    </cfRule>
  </conditionalFormatting>
  <conditionalFormatting sqref="B80">
    <cfRule type="containsText" dxfId="171" priority="171" operator="containsText" text="错误">
      <formula>NOT(ISERROR(SEARCH("错误",B80)))</formula>
    </cfRule>
    <cfRule type="containsText" dxfId="170" priority="172" operator="containsText" text="正确">
      <formula>NOT(ISERROR(SEARCH("正确",B80)))</formula>
    </cfRule>
  </conditionalFormatting>
  <conditionalFormatting sqref="B98">
    <cfRule type="containsText" dxfId="169" priority="169" operator="containsText" text="错误">
      <formula>NOT(ISERROR(SEARCH("错误",B98)))</formula>
    </cfRule>
    <cfRule type="containsText" dxfId="168" priority="170" operator="containsText" text="正确">
      <formula>NOT(ISERROR(SEARCH("正确",B98)))</formula>
    </cfRule>
  </conditionalFormatting>
  <conditionalFormatting sqref="B92">
    <cfRule type="containsText" dxfId="167" priority="167" operator="containsText" text="错误">
      <formula>NOT(ISERROR(SEARCH("错误",B92)))</formula>
    </cfRule>
    <cfRule type="containsText" dxfId="166" priority="168" operator="containsText" text="正确">
      <formula>NOT(ISERROR(SEARCH("正确",B92)))</formula>
    </cfRule>
  </conditionalFormatting>
  <conditionalFormatting sqref="B110">
    <cfRule type="containsText" dxfId="165" priority="165" operator="containsText" text="错误">
      <formula>NOT(ISERROR(SEARCH("错误",B110)))</formula>
    </cfRule>
    <cfRule type="containsText" dxfId="164" priority="166" operator="containsText" text="正确">
      <formula>NOT(ISERROR(SEARCH("正确",B110)))</formula>
    </cfRule>
  </conditionalFormatting>
  <conditionalFormatting sqref="B104">
    <cfRule type="containsText" dxfId="163" priority="163" operator="containsText" text="错误">
      <formula>NOT(ISERROR(SEARCH("错误",B104)))</formula>
    </cfRule>
    <cfRule type="containsText" dxfId="162" priority="164" operator="containsText" text="正确">
      <formula>NOT(ISERROR(SEARCH("正确",B104)))</formula>
    </cfRule>
  </conditionalFormatting>
  <conditionalFormatting sqref="B122">
    <cfRule type="containsText" dxfId="161" priority="161" operator="containsText" text="错误">
      <formula>NOT(ISERROR(SEARCH("错误",B122)))</formula>
    </cfRule>
    <cfRule type="containsText" dxfId="160" priority="162" operator="containsText" text="正确">
      <formula>NOT(ISERROR(SEARCH("正确",B122)))</formula>
    </cfRule>
  </conditionalFormatting>
  <conditionalFormatting sqref="B116">
    <cfRule type="containsText" dxfId="159" priority="159" operator="containsText" text="错误">
      <formula>NOT(ISERROR(SEARCH("错误",B116)))</formula>
    </cfRule>
    <cfRule type="containsText" dxfId="158" priority="160" operator="containsText" text="正确">
      <formula>NOT(ISERROR(SEARCH("正确",B116)))</formula>
    </cfRule>
  </conditionalFormatting>
  <conditionalFormatting sqref="B134">
    <cfRule type="containsText" dxfId="157" priority="157" operator="containsText" text="错误">
      <formula>NOT(ISERROR(SEARCH("错误",B134)))</formula>
    </cfRule>
    <cfRule type="containsText" dxfId="156" priority="158" operator="containsText" text="正确">
      <formula>NOT(ISERROR(SEARCH("正确",B134)))</formula>
    </cfRule>
  </conditionalFormatting>
  <conditionalFormatting sqref="B128">
    <cfRule type="containsText" dxfId="155" priority="155" operator="containsText" text="错误">
      <formula>NOT(ISERROR(SEARCH("错误",B128)))</formula>
    </cfRule>
    <cfRule type="containsText" dxfId="154" priority="156" operator="containsText" text="正确">
      <formula>NOT(ISERROR(SEARCH("正确",B128)))</formula>
    </cfRule>
  </conditionalFormatting>
  <conditionalFormatting sqref="B146">
    <cfRule type="containsText" dxfId="153" priority="153" operator="containsText" text="错误">
      <formula>NOT(ISERROR(SEARCH("错误",B146)))</formula>
    </cfRule>
    <cfRule type="containsText" dxfId="152" priority="154" operator="containsText" text="正确">
      <formula>NOT(ISERROR(SEARCH("正确",B146)))</formula>
    </cfRule>
  </conditionalFormatting>
  <conditionalFormatting sqref="B140">
    <cfRule type="containsText" dxfId="151" priority="151" operator="containsText" text="错误">
      <formula>NOT(ISERROR(SEARCH("错误",B140)))</formula>
    </cfRule>
    <cfRule type="containsText" dxfId="150" priority="152" operator="containsText" text="正确">
      <formula>NOT(ISERROR(SEARCH("正确",B140)))</formula>
    </cfRule>
  </conditionalFormatting>
  <conditionalFormatting sqref="B158">
    <cfRule type="containsText" dxfId="149" priority="149" operator="containsText" text="错误">
      <formula>NOT(ISERROR(SEARCH("错误",B158)))</formula>
    </cfRule>
    <cfRule type="containsText" dxfId="148" priority="150" operator="containsText" text="正确">
      <formula>NOT(ISERROR(SEARCH("正确",B158)))</formula>
    </cfRule>
  </conditionalFormatting>
  <conditionalFormatting sqref="B152">
    <cfRule type="containsText" dxfId="147" priority="147" operator="containsText" text="错误">
      <formula>NOT(ISERROR(SEARCH("错误",B152)))</formula>
    </cfRule>
    <cfRule type="containsText" dxfId="146" priority="148" operator="containsText" text="正确">
      <formula>NOT(ISERROR(SEARCH("正确",B152)))</formula>
    </cfRule>
  </conditionalFormatting>
  <conditionalFormatting sqref="B170">
    <cfRule type="containsText" dxfId="145" priority="145" operator="containsText" text="错误">
      <formula>NOT(ISERROR(SEARCH("错误",B170)))</formula>
    </cfRule>
    <cfRule type="containsText" dxfId="144" priority="146" operator="containsText" text="正确">
      <formula>NOT(ISERROR(SEARCH("正确",B170)))</formula>
    </cfRule>
  </conditionalFormatting>
  <conditionalFormatting sqref="B164">
    <cfRule type="containsText" dxfId="143" priority="143" operator="containsText" text="错误">
      <formula>NOT(ISERROR(SEARCH("错误",B164)))</formula>
    </cfRule>
    <cfRule type="containsText" dxfId="142" priority="144" operator="containsText" text="正确">
      <formula>NOT(ISERROR(SEARCH("正确",B164)))</formula>
    </cfRule>
  </conditionalFormatting>
  <conditionalFormatting sqref="B182">
    <cfRule type="containsText" dxfId="141" priority="141" operator="containsText" text="错误">
      <formula>NOT(ISERROR(SEARCH("错误",B182)))</formula>
    </cfRule>
    <cfRule type="containsText" dxfId="140" priority="142" operator="containsText" text="正确">
      <formula>NOT(ISERROR(SEARCH("正确",B182)))</formula>
    </cfRule>
  </conditionalFormatting>
  <conditionalFormatting sqref="B176">
    <cfRule type="containsText" dxfId="139" priority="139" operator="containsText" text="错误">
      <formula>NOT(ISERROR(SEARCH("错误",B176)))</formula>
    </cfRule>
    <cfRule type="containsText" dxfId="138" priority="140" operator="containsText" text="正确">
      <formula>NOT(ISERROR(SEARCH("正确",B176)))</formula>
    </cfRule>
  </conditionalFormatting>
  <conditionalFormatting sqref="B194">
    <cfRule type="containsText" dxfId="137" priority="137" operator="containsText" text="错误">
      <formula>NOT(ISERROR(SEARCH("错误",B194)))</formula>
    </cfRule>
    <cfRule type="containsText" dxfId="136" priority="138" operator="containsText" text="正确">
      <formula>NOT(ISERROR(SEARCH("正确",B194)))</formula>
    </cfRule>
  </conditionalFormatting>
  <conditionalFormatting sqref="B188">
    <cfRule type="containsText" dxfId="135" priority="135" operator="containsText" text="错误">
      <formula>NOT(ISERROR(SEARCH("错误",B188)))</formula>
    </cfRule>
    <cfRule type="containsText" dxfId="134" priority="136" operator="containsText" text="正确">
      <formula>NOT(ISERROR(SEARCH("正确",B188)))</formula>
    </cfRule>
  </conditionalFormatting>
  <conditionalFormatting sqref="B212">
    <cfRule type="containsText" dxfId="133" priority="133" operator="containsText" text="错误">
      <formula>NOT(ISERROR(SEARCH("错误",B212)))</formula>
    </cfRule>
    <cfRule type="containsText" dxfId="132" priority="134" operator="containsText" text="正确">
      <formula>NOT(ISERROR(SEARCH("正确",B212)))</formula>
    </cfRule>
  </conditionalFormatting>
  <conditionalFormatting sqref="B206">
    <cfRule type="containsText" dxfId="131" priority="131" operator="containsText" text="错误">
      <formula>NOT(ISERROR(SEARCH("错误",B206)))</formula>
    </cfRule>
    <cfRule type="containsText" dxfId="130" priority="132" operator="containsText" text="正确">
      <formula>NOT(ISERROR(SEARCH("正确",B206)))</formula>
    </cfRule>
  </conditionalFormatting>
  <conditionalFormatting sqref="B224">
    <cfRule type="containsText" dxfId="129" priority="129" operator="containsText" text="错误">
      <formula>NOT(ISERROR(SEARCH("错误",B224)))</formula>
    </cfRule>
    <cfRule type="containsText" dxfId="128" priority="130" operator="containsText" text="正确">
      <formula>NOT(ISERROR(SEARCH("正确",B224)))</formula>
    </cfRule>
  </conditionalFormatting>
  <conditionalFormatting sqref="B218">
    <cfRule type="containsText" dxfId="127" priority="127" operator="containsText" text="错误">
      <formula>NOT(ISERROR(SEARCH("错误",B218)))</formula>
    </cfRule>
    <cfRule type="containsText" dxfId="126" priority="128" operator="containsText" text="正确">
      <formula>NOT(ISERROR(SEARCH("正确",B218)))</formula>
    </cfRule>
  </conditionalFormatting>
  <conditionalFormatting sqref="B236">
    <cfRule type="containsText" dxfId="125" priority="125" operator="containsText" text="错误">
      <formula>NOT(ISERROR(SEARCH("错误",B236)))</formula>
    </cfRule>
    <cfRule type="containsText" dxfId="124" priority="126" operator="containsText" text="正确">
      <formula>NOT(ISERROR(SEARCH("正确",B236)))</formula>
    </cfRule>
  </conditionalFormatting>
  <conditionalFormatting sqref="B230">
    <cfRule type="containsText" dxfId="123" priority="123" operator="containsText" text="错误">
      <formula>NOT(ISERROR(SEARCH("错误",B230)))</formula>
    </cfRule>
    <cfRule type="containsText" dxfId="122" priority="124" operator="containsText" text="正确">
      <formula>NOT(ISERROR(SEARCH("正确",B230)))</formula>
    </cfRule>
  </conditionalFormatting>
  <conditionalFormatting sqref="B248">
    <cfRule type="containsText" dxfId="121" priority="121" operator="containsText" text="错误">
      <formula>NOT(ISERROR(SEARCH("错误",B248)))</formula>
    </cfRule>
    <cfRule type="containsText" dxfId="120" priority="122" operator="containsText" text="正确">
      <formula>NOT(ISERROR(SEARCH("正确",B248)))</formula>
    </cfRule>
  </conditionalFormatting>
  <conditionalFormatting sqref="B242">
    <cfRule type="containsText" dxfId="119" priority="119" operator="containsText" text="错误">
      <formula>NOT(ISERROR(SEARCH("错误",B242)))</formula>
    </cfRule>
    <cfRule type="containsText" dxfId="118" priority="120" operator="containsText" text="正确">
      <formula>NOT(ISERROR(SEARCH("正确",B242)))</formula>
    </cfRule>
  </conditionalFormatting>
  <conditionalFormatting sqref="B260">
    <cfRule type="containsText" dxfId="117" priority="117" operator="containsText" text="错误">
      <formula>NOT(ISERROR(SEARCH("错误",B260)))</formula>
    </cfRule>
    <cfRule type="containsText" dxfId="116" priority="118" operator="containsText" text="正确">
      <formula>NOT(ISERROR(SEARCH("正确",B260)))</formula>
    </cfRule>
  </conditionalFormatting>
  <conditionalFormatting sqref="B254">
    <cfRule type="containsText" dxfId="115" priority="115" operator="containsText" text="错误">
      <formula>NOT(ISERROR(SEARCH("错误",B254)))</formula>
    </cfRule>
    <cfRule type="containsText" dxfId="114" priority="116" operator="containsText" text="正确">
      <formula>NOT(ISERROR(SEARCH("正确",B254)))</formula>
    </cfRule>
  </conditionalFormatting>
  <conditionalFormatting sqref="B272">
    <cfRule type="containsText" dxfId="113" priority="113" operator="containsText" text="错误">
      <formula>NOT(ISERROR(SEARCH("错误",B272)))</formula>
    </cfRule>
    <cfRule type="containsText" dxfId="112" priority="114" operator="containsText" text="正确">
      <formula>NOT(ISERROR(SEARCH("正确",B272)))</formula>
    </cfRule>
  </conditionalFormatting>
  <conditionalFormatting sqref="B266">
    <cfRule type="containsText" dxfId="111" priority="111" operator="containsText" text="错误">
      <formula>NOT(ISERROR(SEARCH("错误",B266)))</formula>
    </cfRule>
    <cfRule type="containsText" dxfId="110" priority="112" operator="containsText" text="正确">
      <formula>NOT(ISERROR(SEARCH("正确",B266)))</formula>
    </cfRule>
  </conditionalFormatting>
  <conditionalFormatting sqref="B284">
    <cfRule type="containsText" dxfId="109" priority="109" operator="containsText" text="错误">
      <formula>NOT(ISERROR(SEARCH("错误",B284)))</formula>
    </cfRule>
    <cfRule type="containsText" dxfId="108" priority="110" operator="containsText" text="正确">
      <formula>NOT(ISERROR(SEARCH("正确",B284)))</formula>
    </cfRule>
  </conditionalFormatting>
  <conditionalFormatting sqref="B278">
    <cfRule type="containsText" dxfId="107" priority="107" operator="containsText" text="错误">
      <formula>NOT(ISERROR(SEARCH("错误",B278)))</formula>
    </cfRule>
    <cfRule type="containsText" dxfId="106" priority="108" operator="containsText" text="正确">
      <formula>NOT(ISERROR(SEARCH("正确",B278)))</formula>
    </cfRule>
  </conditionalFormatting>
  <conditionalFormatting sqref="B296">
    <cfRule type="containsText" dxfId="105" priority="105" operator="containsText" text="错误">
      <formula>NOT(ISERROR(SEARCH("错误",B296)))</formula>
    </cfRule>
    <cfRule type="containsText" dxfId="104" priority="106" operator="containsText" text="正确">
      <formula>NOT(ISERROR(SEARCH("正确",B296)))</formula>
    </cfRule>
  </conditionalFormatting>
  <conditionalFormatting sqref="B290">
    <cfRule type="containsText" dxfId="103" priority="103" operator="containsText" text="错误">
      <formula>NOT(ISERROR(SEARCH("错误",B290)))</formula>
    </cfRule>
    <cfRule type="containsText" dxfId="102" priority="104" operator="containsText" text="正确">
      <formula>NOT(ISERROR(SEARCH("正确",B290)))</formula>
    </cfRule>
  </conditionalFormatting>
  <conditionalFormatting sqref="B308">
    <cfRule type="containsText" dxfId="101" priority="101" operator="containsText" text="错误">
      <formula>NOT(ISERROR(SEARCH("错误",B308)))</formula>
    </cfRule>
    <cfRule type="containsText" dxfId="100" priority="102" operator="containsText" text="正确">
      <formula>NOT(ISERROR(SEARCH("正确",B308)))</formula>
    </cfRule>
  </conditionalFormatting>
  <conditionalFormatting sqref="B302">
    <cfRule type="containsText" dxfId="99" priority="99" operator="containsText" text="错误">
      <formula>NOT(ISERROR(SEARCH("错误",B302)))</formula>
    </cfRule>
    <cfRule type="containsText" dxfId="98" priority="100" operator="containsText" text="正确">
      <formula>NOT(ISERROR(SEARCH("正确",B302)))</formula>
    </cfRule>
  </conditionalFormatting>
  <conditionalFormatting sqref="B320">
    <cfRule type="containsText" dxfId="97" priority="97" operator="containsText" text="错误">
      <formula>NOT(ISERROR(SEARCH("错误",B320)))</formula>
    </cfRule>
    <cfRule type="containsText" dxfId="96" priority="98" operator="containsText" text="正确">
      <formula>NOT(ISERROR(SEARCH("正确",B320)))</formula>
    </cfRule>
  </conditionalFormatting>
  <conditionalFormatting sqref="B314">
    <cfRule type="containsText" dxfId="95" priority="95" operator="containsText" text="错误">
      <formula>NOT(ISERROR(SEARCH("错误",B314)))</formula>
    </cfRule>
    <cfRule type="containsText" dxfId="94" priority="96" operator="containsText" text="正确">
      <formula>NOT(ISERROR(SEARCH("正确",B314)))</formula>
    </cfRule>
  </conditionalFormatting>
  <conditionalFormatting sqref="B332">
    <cfRule type="containsText" dxfId="93" priority="93" operator="containsText" text="错误">
      <formula>NOT(ISERROR(SEARCH("错误",B332)))</formula>
    </cfRule>
    <cfRule type="containsText" dxfId="92" priority="94" operator="containsText" text="正确">
      <formula>NOT(ISERROR(SEARCH("正确",B332)))</formula>
    </cfRule>
  </conditionalFormatting>
  <conditionalFormatting sqref="B326">
    <cfRule type="containsText" dxfId="91" priority="91" operator="containsText" text="错误">
      <formula>NOT(ISERROR(SEARCH("错误",B326)))</formula>
    </cfRule>
    <cfRule type="containsText" dxfId="90" priority="92" operator="containsText" text="正确">
      <formula>NOT(ISERROR(SEARCH("正确",B326)))</formula>
    </cfRule>
  </conditionalFormatting>
  <conditionalFormatting sqref="B344">
    <cfRule type="containsText" dxfId="89" priority="89" operator="containsText" text="错误">
      <formula>NOT(ISERROR(SEARCH("错误",B344)))</formula>
    </cfRule>
    <cfRule type="containsText" dxfId="88" priority="90" operator="containsText" text="正确">
      <formula>NOT(ISERROR(SEARCH("正确",B344)))</formula>
    </cfRule>
  </conditionalFormatting>
  <conditionalFormatting sqref="B338">
    <cfRule type="containsText" dxfId="87" priority="87" operator="containsText" text="错误">
      <formula>NOT(ISERROR(SEARCH("错误",B338)))</formula>
    </cfRule>
    <cfRule type="containsText" dxfId="86" priority="88" operator="containsText" text="正确">
      <formula>NOT(ISERROR(SEARCH("正确",B338)))</formula>
    </cfRule>
  </conditionalFormatting>
  <conditionalFormatting sqref="B356">
    <cfRule type="containsText" dxfId="85" priority="85" operator="containsText" text="错误">
      <formula>NOT(ISERROR(SEARCH("错误",B356)))</formula>
    </cfRule>
    <cfRule type="containsText" dxfId="84" priority="86" operator="containsText" text="正确">
      <formula>NOT(ISERROR(SEARCH("正确",B356)))</formula>
    </cfRule>
  </conditionalFormatting>
  <conditionalFormatting sqref="B350">
    <cfRule type="containsText" dxfId="83" priority="83" operator="containsText" text="错误">
      <formula>NOT(ISERROR(SEARCH("错误",B350)))</formula>
    </cfRule>
    <cfRule type="containsText" dxfId="82" priority="84" operator="containsText" text="正确">
      <formula>NOT(ISERROR(SEARCH("正确",B350)))</formula>
    </cfRule>
  </conditionalFormatting>
  <conditionalFormatting sqref="B368">
    <cfRule type="containsText" dxfId="81" priority="81" operator="containsText" text="错误">
      <formula>NOT(ISERROR(SEARCH("错误",B368)))</formula>
    </cfRule>
    <cfRule type="containsText" dxfId="80" priority="82" operator="containsText" text="正确">
      <formula>NOT(ISERROR(SEARCH("正确",B368)))</formula>
    </cfRule>
  </conditionalFormatting>
  <conditionalFormatting sqref="B362">
    <cfRule type="containsText" dxfId="79" priority="79" operator="containsText" text="错误">
      <formula>NOT(ISERROR(SEARCH("错误",B362)))</formula>
    </cfRule>
    <cfRule type="containsText" dxfId="78" priority="80" operator="containsText" text="正确">
      <formula>NOT(ISERROR(SEARCH("正确",B362)))</formula>
    </cfRule>
  </conditionalFormatting>
  <conditionalFormatting sqref="B380">
    <cfRule type="containsText" dxfId="77" priority="77" operator="containsText" text="错误">
      <formula>NOT(ISERROR(SEARCH("错误",B380)))</formula>
    </cfRule>
    <cfRule type="containsText" dxfId="76" priority="78" operator="containsText" text="正确">
      <formula>NOT(ISERROR(SEARCH("正确",B380)))</formula>
    </cfRule>
  </conditionalFormatting>
  <conditionalFormatting sqref="B374">
    <cfRule type="containsText" dxfId="75" priority="75" operator="containsText" text="错误">
      <formula>NOT(ISERROR(SEARCH("错误",B374)))</formula>
    </cfRule>
    <cfRule type="containsText" dxfId="74" priority="76" operator="containsText" text="正确">
      <formula>NOT(ISERROR(SEARCH("正确",B374)))</formula>
    </cfRule>
  </conditionalFormatting>
  <conditionalFormatting sqref="B392">
    <cfRule type="containsText" dxfId="73" priority="73" operator="containsText" text="错误">
      <formula>NOT(ISERROR(SEARCH("错误",B392)))</formula>
    </cfRule>
    <cfRule type="containsText" dxfId="72" priority="74" operator="containsText" text="正确">
      <formula>NOT(ISERROR(SEARCH("正确",B392)))</formula>
    </cfRule>
  </conditionalFormatting>
  <conditionalFormatting sqref="B386">
    <cfRule type="containsText" dxfId="71" priority="71" operator="containsText" text="错误">
      <formula>NOT(ISERROR(SEARCH("错误",B386)))</formula>
    </cfRule>
    <cfRule type="containsText" dxfId="70" priority="72" operator="containsText" text="正确">
      <formula>NOT(ISERROR(SEARCH("正确",B386)))</formula>
    </cfRule>
  </conditionalFormatting>
  <conditionalFormatting sqref="B404">
    <cfRule type="containsText" dxfId="69" priority="69" operator="containsText" text="错误">
      <formula>NOT(ISERROR(SEARCH("错误",B404)))</formula>
    </cfRule>
    <cfRule type="containsText" dxfId="68" priority="70" operator="containsText" text="正确">
      <formula>NOT(ISERROR(SEARCH("正确",B404)))</formula>
    </cfRule>
  </conditionalFormatting>
  <conditionalFormatting sqref="B398">
    <cfRule type="containsText" dxfId="67" priority="67" operator="containsText" text="错误">
      <formula>NOT(ISERROR(SEARCH("错误",B398)))</formula>
    </cfRule>
    <cfRule type="containsText" dxfId="66" priority="68" operator="containsText" text="正确">
      <formula>NOT(ISERROR(SEARCH("正确",B398)))</formula>
    </cfRule>
  </conditionalFormatting>
  <conditionalFormatting sqref="B416">
    <cfRule type="containsText" dxfId="65" priority="65" operator="containsText" text="错误">
      <formula>NOT(ISERROR(SEARCH("错误",B416)))</formula>
    </cfRule>
    <cfRule type="containsText" dxfId="64" priority="66" operator="containsText" text="正确">
      <formula>NOT(ISERROR(SEARCH("正确",B416)))</formula>
    </cfRule>
  </conditionalFormatting>
  <conditionalFormatting sqref="B410">
    <cfRule type="containsText" dxfId="63" priority="63" operator="containsText" text="错误">
      <formula>NOT(ISERROR(SEARCH("错误",B410)))</formula>
    </cfRule>
    <cfRule type="containsText" dxfId="62" priority="64" operator="containsText" text="正确">
      <formula>NOT(ISERROR(SEARCH("正确",B410)))</formula>
    </cfRule>
  </conditionalFormatting>
  <conditionalFormatting sqref="B428">
    <cfRule type="containsText" dxfId="61" priority="61" operator="containsText" text="错误">
      <formula>NOT(ISERROR(SEARCH("错误",B428)))</formula>
    </cfRule>
    <cfRule type="containsText" dxfId="60" priority="62" operator="containsText" text="正确">
      <formula>NOT(ISERROR(SEARCH("正确",B428)))</formula>
    </cfRule>
  </conditionalFormatting>
  <conditionalFormatting sqref="B422">
    <cfRule type="containsText" dxfId="59" priority="59" operator="containsText" text="错误">
      <formula>NOT(ISERROR(SEARCH("错误",B422)))</formula>
    </cfRule>
    <cfRule type="containsText" dxfId="58" priority="60" operator="containsText" text="正确">
      <formula>NOT(ISERROR(SEARCH("正确",B422)))</formula>
    </cfRule>
  </conditionalFormatting>
  <conditionalFormatting sqref="B440">
    <cfRule type="containsText" dxfId="57" priority="57" operator="containsText" text="错误">
      <formula>NOT(ISERROR(SEARCH("错误",B440)))</formula>
    </cfRule>
    <cfRule type="containsText" dxfId="56" priority="58" operator="containsText" text="正确">
      <formula>NOT(ISERROR(SEARCH("正确",B440)))</formula>
    </cfRule>
  </conditionalFormatting>
  <conditionalFormatting sqref="B434">
    <cfRule type="containsText" dxfId="55" priority="55" operator="containsText" text="错误">
      <formula>NOT(ISERROR(SEARCH("错误",B434)))</formula>
    </cfRule>
    <cfRule type="containsText" dxfId="54" priority="56" operator="containsText" text="正确">
      <formula>NOT(ISERROR(SEARCH("正确",B434)))</formula>
    </cfRule>
  </conditionalFormatting>
  <conditionalFormatting sqref="B452">
    <cfRule type="containsText" dxfId="53" priority="53" operator="containsText" text="错误">
      <formula>NOT(ISERROR(SEARCH("错误",B452)))</formula>
    </cfRule>
    <cfRule type="containsText" dxfId="52" priority="54" operator="containsText" text="正确">
      <formula>NOT(ISERROR(SEARCH("正确",B452)))</formula>
    </cfRule>
  </conditionalFormatting>
  <conditionalFormatting sqref="B446">
    <cfRule type="containsText" dxfId="51" priority="51" operator="containsText" text="错误">
      <formula>NOT(ISERROR(SEARCH("错误",B446)))</formula>
    </cfRule>
    <cfRule type="containsText" dxfId="50" priority="52" operator="containsText" text="正确">
      <formula>NOT(ISERROR(SEARCH("正确",B446)))</formula>
    </cfRule>
  </conditionalFormatting>
  <conditionalFormatting sqref="B464">
    <cfRule type="containsText" dxfId="49" priority="49" operator="containsText" text="错误">
      <formula>NOT(ISERROR(SEARCH("错误",B464)))</formula>
    </cfRule>
    <cfRule type="containsText" dxfId="48" priority="50" operator="containsText" text="正确">
      <formula>NOT(ISERROR(SEARCH("正确",B464)))</formula>
    </cfRule>
  </conditionalFormatting>
  <conditionalFormatting sqref="B458">
    <cfRule type="containsText" dxfId="47" priority="47" operator="containsText" text="错误">
      <formula>NOT(ISERROR(SEARCH("错误",B458)))</formula>
    </cfRule>
    <cfRule type="containsText" dxfId="46" priority="48" operator="containsText" text="正确">
      <formula>NOT(ISERROR(SEARCH("正确",B458)))</formula>
    </cfRule>
  </conditionalFormatting>
  <conditionalFormatting sqref="B476">
    <cfRule type="containsText" dxfId="45" priority="45" operator="containsText" text="错误">
      <formula>NOT(ISERROR(SEARCH("错误",B476)))</formula>
    </cfRule>
    <cfRule type="containsText" dxfId="44" priority="46" operator="containsText" text="正确">
      <formula>NOT(ISERROR(SEARCH("正确",B476)))</formula>
    </cfRule>
  </conditionalFormatting>
  <conditionalFormatting sqref="B470">
    <cfRule type="containsText" dxfId="43" priority="43" operator="containsText" text="错误">
      <formula>NOT(ISERROR(SEARCH("错误",B470)))</formula>
    </cfRule>
    <cfRule type="containsText" dxfId="42" priority="44" operator="containsText" text="正确">
      <formula>NOT(ISERROR(SEARCH("正确",B470)))</formula>
    </cfRule>
  </conditionalFormatting>
  <conditionalFormatting sqref="B488">
    <cfRule type="containsText" dxfId="41" priority="41" operator="containsText" text="错误">
      <formula>NOT(ISERROR(SEARCH("错误",B488)))</formula>
    </cfRule>
    <cfRule type="containsText" dxfId="40" priority="42" operator="containsText" text="正确">
      <formula>NOT(ISERROR(SEARCH("正确",B488)))</formula>
    </cfRule>
  </conditionalFormatting>
  <conditionalFormatting sqref="B482">
    <cfRule type="containsText" dxfId="39" priority="39" operator="containsText" text="错误">
      <formula>NOT(ISERROR(SEARCH("错误",B482)))</formula>
    </cfRule>
    <cfRule type="containsText" dxfId="38" priority="40" operator="containsText" text="正确">
      <formula>NOT(ISERROR(SEARCH("正确",B482)))</formula>
    </cfRule>
  </conditionalFormatting>
  <conditionalFormatting sqref="B500">
    <cfRule type="containsText" dxfId="37" priority="37" operator="containsText" text="错误">
      <formula>NOT(ISERROR(SEARCH("错误",B500)))</formula>
    </cfRule>
    <cfRule type="containsText" dxfId="36" priority="38" operator="containsText" text="正确">
      <formula>NOT(ISERROR(SEARCH("正确",B500)))</formula>
    </cfRule>
  </conditionalFormatting>
  <conditionalFormatting sqref="B494">
    <cfRule type="containsText" dxfId="35" priority="35" operator="containsText" text="错误">
      <formula>NOT(ISERROR(SEARCH("错误",B494)))</formula>
    </cfRule>
    <cfRule type="containsText" dxfId="34" priority="36" operator="containsText" text="正确">
      <formula>NOT(ISERROR(SEARCH("正确",B494)))</formula>
    </cfRule>
  </conditionalFormatting>
  <conditionalFormatting sqref="B512">
    <cfRule type="containsText" dxfId="33" priority="33" operator="containsText" text="错误">
      <formula>NOT(ISERROR(SEARCH("错误",B512)))</formula>
    </cfRule>
    <cfRule type="containsText" dxfId="32" priority="34" operator="containsText" text="正确">
      <formula>NOT(ISERROR(SEARCH("正确",B512)))</formula>
    </cfRule>
  </conditionalFormatting>
  <conditionalFormatting sqref="B506">
    <cfRule type="containsText" dxfId="31" priority="31" operator="containsText" text="错误">
      <formula>NOT(ISERROR(SEARCH("错误",B506)))</formula>
    </cfRule>
    <cfRule type="containsText" dxfId="30" priority="32" operator="containsText" text="正确">
      <formula>NOT(ISERROR(SEARCH("正确",B506)))</formula>
    </cfRule>
  </conditionalFormatting>
  <conditionalFormatting sqref="B524">
    <cfRule type="containsText" dxfId="29" priority="29" operator="containsText" text="错误">
      <formula>NOT(ISERROR(SEARCH("错误",B524)))</formula>
    </cfRule>
    <cfRule type="containsText" dxfId="28" priority="30" operator="containsText" text="正确">
      <formula>NOT(ISERROR(SEARCH("正确",B524)))</formula>
    </cfRule>
  </conditionalFormatting>
  <conditionalFormatting sqref="B518">
    <cfRule type="containsText" dxfId="27" priority="27" operator="containsText" text="错误">
      <formula>NOT(ISERROR(SEARCH("错误",B518)))</formula>
    </cfRule>
    <cfRule type="containsText" dxfId="26" priority="28" operator="containsText" text="正确">
      <formula>NOT(ISERROR(SEARCH("正确",B518)))</formula>
    </cfRule>
  </conditionalFormatting>
  <conditionalFormatting sqref="B536">
    <cfRule type="containsText" dxfId="25" priority="25" operator="containsText" text="错误">
      <formula>NOT(ISERROR(SEARCH("错误",B536)))</formula>
    </cfRule>
    <cfRule type="containsText" dxfId="24" priority="26" operator="containsText" text="正确">
      <formula>NOT(ISERROR(SEARCH("正确",B536)))</formula>
    </cfRule>
  </conditionalFormatting>
  <conditionalFormatting sqref="B530">
    <cfRule type="containsText" dxfId="23" priority="23" operator="containsText" text="错误">
      <formula>NOT(ISERROR(SEARCH("错误",B530)))</formula>
    </cfRule>
    <cfRule type="containsText" dxfId="22" priority="24" operator="containsText" text="正确">
      <formula>NOT(ISERROR(SEARCH("正确",B530)))</formula>
    </cfRule>
  </conditionalFormatting>
  <conditionalFormatting sqref="B548">
    <cfRule type="containsText" dxfId="21" priority="21" operator="containsText" text="错误">
      <formula>NOT(ISERROR(SEARCH("错误",B548)))</formula>
    </cfRule>
    <cfRule type="containsText" dxfId="20" priority="22" operator="containsText" text="正确">
      <formula>NOT(ISERROR(SEARCH("正确",B548)))</formula>
    </cfRule>
  </conditionalFormatting>
  <conditionalFormatting sqref="B542">
    <cfRule type="containsText" dxfId="19" priority="19" operator="containsText" text="错误">
      <formula>NOT(ISERROR(SEARCH("错误",B542)))</formula>
    </cfRule>
    <cfRule type="containsText" dxfId="18" priority="20" operator="containsText" text="正确">
      <formula>NOT(ISERROR(SEARCH("正确",B542)))</formula>
    </cfRule>
  </conditionalFormatting>
  <conditionalFormatting sqref="B560">
    <cfRule type="containsText" dxfId="17" priority="17" operator="containsText" text="错误">
      <formula>NOT(ISERROR(SEARCH("错误",B560)))</formula>
    </cfRule>
    <cfRule type="containsText" dxfId="16" priority="18" operator="containsText" text="正确">
      <formula>NOT(ISERROR(SEARCH("正确",B560)))</formula>
    </cfRule>
  </conditionalFormatting>
  <conditionalFormatting sqref="B554">
    <cfRule type="containsText" dxfId="15" priority="15" operator="containsText" text="错误">
      <formula>NOT(ISERROR(SEARCH("错误",B554)))</formula>
    </cfRule>
    <cfRule type="containsText" dxfId="14" priority="16" operator="containsText" text="正确">
      <formula>NOT(ISERROR(SEARCH("正确",B554)))</formula>
    </cfRule>
  </conditionalFormatting>
  <conditionalFormatting sqref="B572">
    <cfRule type="containsText" dxfId="13" priority="13" operator="containsText" text="错误">
      <formula>NOT(ISERROR(SEARCH("错误",B572)))</formula>
    </cfRule>
    <cfRule type="containsText" dxfId="12" priority="14" operator="containsText" text="正确">
      <formula>NOT(ISERROR(SEARCH("正确",B572)))</formula>
    </cfRule>
  </conditionalFormatting>
  <conditionalFormatting sqref="B566">
    <cfRule type="containsText" dxfId="11" priority="11" operator="containsText" text="错误">
      <formula>NOT(ISERROR(SEARCH("错误",B566)))</formula>
    </cfRule>
    <cfRule type="containsText" dxfId="10" priority="12" operator="containsText" text="正确">
      <formula>NOT(ISERROR(SEARCH("正确",B566)))</formula>
    </cfRule>
  </conditionalFormatting>
  <conditionalFormatting sqref="B584">
    <cfRule type="containsText" dxfId="9" priority="9" operator="containsText" text="错误">
      <formula>NOT(ISERROR(SEARCH("错误",B584)))</formula>
    </cfRule>
    <cfRule type="containsText" dxfId="8" priority="10" operator="containsText" text="正确">
      <formula>NOT(ISERROR(SEARCH("正确",B584)))</formula>
    </cfRule>
  </conditionalFormatting>
  <conditionalFormatting sqref="B578">
    <cfRule type="containsText" dxfId="7" priority="7" operator="containsText" text="错误">
      <formula>NOT(ISERROR(SEARCH("错误",B578)))</formula>
    </cfRule>
    <cfRule type="containsText" dxfId="6" priority="8" operator="containsText" text="正确">
      <formula>NOT(ISERROR(SEARCH("正确",B578)))</formula>
    </cfRule>
  </conditionalFormatting>
  <conditionalFormatting sqref="B590">
    <cfRule type="containsText" dxfId="5" priority="5" operator="containsText" text="错误">
      <formula>NOT(ISERROR(SEARCH("错误",B590)))</formula>
    </cfRule>
    <cfRule type="containsText" dxfId="4" priority="6" operator="containsText" text="正确">
      <formula>NOT(ISERROR(SEARCH("正确",B590)))</formula>
    </cfRule>
  </conditionalFormatting>
  <conditionalFormatting sqref="B596">
    <cfRule type="containsText" dxfId="3" priority="3" operator="containsText" text="错误">
      <formula>NOT(ISERROR(SEARCH("错误",B596)))</formula>
    </cfRule>
    <cfRule type="containsText" dxfId="2" priority="4" operator="containsText" text="正确">
      <formula>NOT(ISERROR(SEARCH("正确",B596)))</formula>
    </cfRule>
  </conditionalFormatting>
  <conditionalFormatting sqref="B602">
    <cfRule type="containsText" dxfId="1" priority="1" operator="containsText" text="错误">
      <formula>NOT(ISERROR(SEARCH("错误",B602)))</formula>
    </cfRule>
    <cfRule type="containsText" dxfId="0" priority="2" operator="containsText" text="正确">
      <formula>NOT(ISERROR(SEARCH("正确",B602)))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A776-0F38-4E4C-BD80-C973D667B614}">
  <dimension ref="A1:O576"/>
  <sheetViews>
    <sheetView tabSelected="1" view="pageBreakPreview" zoomScale="60" zoomScaleNormal="100" workbookViewId="0">
      <selection activeCell="L1" sqref="L1:O13"/>
    </sheetView>
  </sheetViews>
  <sheetFormatPr defaultRowHeight="11.25" x14ac:dyDescent="0.2"/>
  <cols>
    <col min="1" max="1" width="4.125" style="47" customWidth="1"/>
    <col min="2" max="2" width="5.25" style="47" bestFit="1" customWidth="1"/>
    <col min="3" max="3" width="40.125" style="47" customWidth="1"/>
    <col min="4" max="8" width="7.75" style="47" customWidth="1"/>
    <col min="9" max="9" width="8" style="47" customWidth="1"/>
    <col min="10" max="10" width="33.875" style="47" customWidth="1"/>
    <col min="11" max="16384" width="9" style="47"/>
  </cols>
  <sheetData>
    <row r="1" spans="1:15" ht="15" customHeight="1" x14ac:dyDescent="0.2">
      <c r="A1" s="47" t="s">
        <v>1725</v>
      </c>
      <c r="B1" s="47" t="s">
        <v>3162</v>
      </c>
      <c r="C1" s="47" t="s">
        <v>1721</v>
      </c>
      <c r="D1" s="47" t="s">
        <v>1825</v>
      </c>
      <c r="E1" s="47" t="s">
        <v>1826</v>
      </c>
      <c r="F1" s="47" t="s">
        <v>1827</v>
      </c>
      <c r="G1" s="47" t="s">
        <v>1828</v>
      </c>
      <c r="H1" s="47" t="s">
        <v>1829</v>
      </c>
      <c r="I1" s="47" t="s">
        <v>1820</v>
      </c>
      <c r="J1" s="47" t="s">
        <v>3163</v>
      </c>
      <c r="L1" s="68" t="s">
        <v>3297</v>
      </c>
      <c r="M1" s="69"/>
      <c r="N1" s="69"/>
      <c r="O1" s="69"/>
    </row>
    <row r="2" spans="1:15" x14ac:dyDescent="0.2">
      <c r="A2" s="47" t="str">
        <f>ROW()-1&amp;"、"</f>
        <v>1、</v>
      </c>
      <c r="B2" s="47" t="str">
        <f>SUBSTITUTE(Sheet1!D2,"判断题","填空题、简答题")</f>
        <v>单选题</v>
      </c>
      <c r="C2" s="47" t="str">
        <f>Sheet1!C2</f>
        <v>已掌握涉嫌违纪党员一些违纪事实及证据，下列哪种情形不得使用“两规”措施进行深入调查？</v>
      </c>
      <c r="D2" s="47" t="str">
        <f>Sheet1!E2</f>
        <v>A、可能给予撤销党内职务处分</v>
      </c>
      <c r="E2" s="47" t="str">
        <f>Sheet1!F2</f>
        <v>B、可能给予开除党籍处分</v>
      </c>
      <c r="F2" s="47" t="str">
        <f>Sheet1!G2</f>
        <v>C、可能给予警告处分</v>
      </c>
      <c r="G2" s="47" t="str">
        <f>Sheet1!H2</f>
        <v>D、可能给予留党察看处分</v>
      </c>
      <c r="H2" s="47" t="str">
        <f>Sheet1!I2</f>
        <v/>
      </c>
      <c r="I2" s="47" t="str">
        <f ca="1">Sheet1!AM2</f>
        <v>C</v>
      </c>
      <c r="J2" s="47" t="str">
        <f ca="1">Sheet1!W2</f>
        <v>可能给予警告处分</v>
      </c>
      <c r="L2" s="69"/>
      <c r="M2" s="69"/>
      <c r="N2" s="69"/>
      <c r="O2" s="69"/>
    </row>
    <row r="3" spans="1:15" x14ac:dyDescent="0.2">
      <c r="A3" s="47" t="str">
        <f t="shared" ref="A3:A66" si="0">ROW()-1&amp;"、"</f>
        <v>2、</v>
      </c>
      <c r="B3" s="47" t="str">
        <f>SUBSTITUTE(Sheet1!D3,"判断题","填空题、简答题")</f>
        <v>单选题</v>
      </c>
      <c r="C3" s="47" t="str">
        <f>Sheet1!C3</f>
        <v>党员必须坚持高于一切，个人利益服从党和人民的利益，吃苦在前，享受在后，克己奉公，多做贡献</v>
      </c>
      <c r="D3" s="47" t="str">
        <f>Sheet1!E3</f>
        <v>A、集体利益</v>
      </c>
      <c r="E3" s="47" t="str">
        <f>Sheet1!F3</f>
        <v>B、局部利益</v>
      </c>
      <c r="F3" s="47" t="str">
        <f>Sheet1!G3</f>
        <v>C、党和人民的利益</v>
      </c>
      <c r="G3" s="47" t="str">
        <f>Sheet1!H3</f>
        <v>D、个人利益</v>
      </c>
      <c r="H3" s="47" t="str">
        <f>Sheet1!I3</f>
        <v/>
      </c>
      <c r="I3" s="47" t="str">
        <f ca="1">Sheet1!AM3</f>
        <v>C</v>
      </c>
      <c r="J3" s="47" t="str">
        <f ca="1">Sheet1!W3</f>
        <v>个人利益</v>
      </c>
      <c r="L3" s="69"/>
      <c r="M3" s="69"/>
      <c r="N3" s="69"/>
      <c r="O3" s="69"/>
    </row>
    <row r="4" spans="1:15" x14ac:dyDescent="0.2">
      <c r="A4" s="47" t="str">
        <f t="shared" si="0"/>
        <v>3、</v>
      </c>
      <c r="B4" s="47" t="str">
        <f>SUBSTITUTE(Sheet1!D4,"判断题","填空题、简答题")</f>
        <v>单选题</v>
      </c>
      <c r="C4" s="47" t="str">
        <f>Sheet1!C4</f>
        <v>党员的党龄，从()之日算起。</v>
      </c>
      <c r="D4" s="47" t="str">
        <f>Sheet1!E4</f>
        <v>A、递交入党志愿书</v>
      </c>
      <c r="E4" s="47" t="str">
        <f>Sheet1!F4</f>
        <v>B、支部大会通过其为预备党员</v>
      </c>
      <c r="F4" s="47" t="str">
        <f>Sheet1!G4</f>
        <v>C、列为积极分子之日开始</v>
      </c>
      <c r="G4" s="47" t="str">
        <f>Sheet1!H4</f>
        <v>D、预备期满转为正式党员</v>
      </c>
      <c r="H4" s="47" t="str">
        <f>Sheet1!I4</f>
        <v/>
      </c>
      <c r="I4" s="47" t="str">
        <f ca="1">Sheet1!AM4</f>
        <v>D</v>
      </c>
      <c r="J4" s="47" t="str">
        <f ca="1">Sheet1!W4</f>
        <v>递交入党志愿书</v>
      </c>
      <c r="L4" s="69"/>
      <c r="M4" s="69"/>
      <c r="N4" s="69"/>
      <c r="O4" s="69"/>
    </row>
    <row r="5" spans="1:15" x14ac:dyDescent="0.2">
      <c r="A5" s="47" t="str">
        <f t="shared" si="0"/>
        <v>4、</v>
      </c>
      <c r="B5" s="47" t="str">
        <f>SUBSTITUTE(Sheet1!D5,"判断题","填空题、简答题")</f>
        <v>单选题</v>
      </c>
      <c r="C5" s="47" t="str">
        <f>Sheet1!C5</f>
        <v>下列不属于党的纪律处分的是：。</v>
      </c>
      <c r="D5" s="47" t="str">
        <f>Sheet1!E5</f>
        <v>A、撤销党内职务</v>
      </c>
      <c r="E5" s="47" t="str">
        <f>Sheet1!F5</f>
        <v>B、严重警告</v>
      </c>
      <c r="F5" s="47" t="str">
        <f>Sheet1!G5</f>
        <v>C、记过</v>
      </c>
      <c r="G5" s="47" t="str">
        <f>Sheet1!H5</f>
        <v>D、留党察看</v>
      </c>
      <c r="H5" s="47" t="str">
        <f>Sheet1!I5</f>
        <v/>
      </c>
      <c r="I5" s="47" t="str">
        <f ca="1">Sheet1!AM5</f>
        <v>C</v>
      </c>
      <c r="J5" s="47" t="str">
        <f ca="1">Sheet1!W5</f>
        <v>严重警告</v>
      </c>
      <c r="L5" s="69"/>
      <c r="M5" s="69"/>
      <c r="N5" s="69"/>
      <c r="O5" s="69"/>
    </row>
    <row r="6" spans="1:15" x14ac:dyDescent="0.2">
      <c r="A6" s="47" t="str">
        <f t="shared" si="0"/>
        <v>5、</v>
      </c>
      <c r="B6" s="47" t="str">
        <f>SUBSTITUTE(Sheet1!D6,"判断题","填空题、简答题")</f>
        <v>单选题</v>
      </c>
      <c r="C6" s="47" t="str">
        <f>Sheet1!C6</f>
        <v>预备党员预备期满需要继续考察和教育的，可以延长预备期，但不能超过</v>
      </c>
      <c r="D6" s="47" t="str">
        <f>Sheet1!E6</f>
        <v>A、三个月</v>
      </c>
      <c r="E6" s="47" t="str">
        <f>Sheet1!F6</f>
        <v>B、一年</v>
      </c>
      <c r="F6" s="47" t="str">
        <f>Sheet1!G6</f>
        <v>C、一个月</v>
      </c>
      <c r="G6" s="47" t="str">
        <f>Sheet1!H6</f>
        <v>D、半年</v>
      </c>
      <c r="H6" s="47" t="str">
        <f>Sheet1!I6</f>
        <v/>
      </c>
      <c r="I6" s="47" t="str">
        <f ca="1">Sheet1!AM6</f>
        <v>B</v>
      </c>
      <c r="J6" s="47" t="str">
        <f ca="1">Sheet1!W6</f>
        <v>半年</v>
      </c>
      <c r="L6" s="69"/>
      <c r="M6" s="69"/>
      <c r="N6" s="69"/>
      <c r="O6" s="69"/>
    </row>
    <row r="7" spans="1:15" x14ac:dyDescent="0.2">
      <c r="A7" s="47" t="str">
        <f t="shared" si="0"/>
        <v>6、</v>
      </c>
      <c r="B7" s="47" t="str">
        <f>SUBSTITUTE(Sheet1!D7,"判断题","填空题、简答题")</f>
        <v>单选题</v>
      </c>
      <c r="C7" s="47" t="str">
        <f>Sheet1!C7</f>
        <v>全面抗战爆发后，八路军打的第一个胜仗是</v>
      </c>
      <c r="D7" s="47" t="str">
        <f>Sheet1!E7</f>
        <v>A、台儿庄战役</v>
      </c>
      <c r="E7" s="47" t="str">
        <f>Sheet1!F7</f>
        <v>B、长沙大捷</v>
      </c>
      <c r="F7" s="47" t="str">
        <f>Sheet1!G7</f>
        <v>C、武汉会战</v>
      </c>
      <c r="G7" s="47" t="str">
        <f>Sheet1!H7</f>
        <v>D、平型关大捷</v>
      </c>
      <c r="H7" s="47" t="str">
        <f>Sheet1!I7</f>
        <v/>
      </c>
      <c r="I7" s="47" t="str">
        <f ca="1">Sheet1!AM7</f>
        <v>D</v>
      </c>
      <c r="J7" s="47" t="str">
        <f ca="1">Sheet1!W7</f>
        <v>平型关大捷</v>
      </c>
      <c r="L7" s="69"/>
      <c r="M7" s="69"/>
      <c r="N7" s="69"/>
      <c r="O7" s="69"/>
    </row>
    <row r="8" spans="1:15" x14ac:dyDescent="0.2">
      <c r="A8" s="47" t="str">
        <f t="shared" si="0"/>
        <v>7、</v>
      </c>
      <c r="B8" s="47" t="str">
        <f>SUBSTITUTE(Sheet1!D8,"判断题","填空题、简答题")</f>
        <v>单选题</v>
      </c>
      <c r="C8" s="47" t="str">
        <f>Sheet1!C8</f>
        <v>党员的先进性，党员与一般群众的根本区别，就在于党员具有高度的</v>
      </c>
      <c r="D8" s="47" t="str">
        <f>Sheet1!E8</f>
        <v>A、共产主义觉悟</v>
      </c>
      <c r="E8" s="47" t="str">
        <f>Sheet1!F8</f>
        <v>B、组织纪律</v>
      </c>
      <c r="F8" s="47" t="str">
        <f>Sheet1!G8</f>
        <v>C、全心全意为人民服务的品质</v>
      </c>
      <c r="G8" s="47" t="str">
        <f>Sheet1!H8</f>
        <v>D、历史使命感与责任感</v>
      </c>
      <c r="H8" s="47" t="str">
        <f>Sheet1!I8</f>
        <v/>
      </c>
      <c r="I8" s="47" t="str">
        <f ca="1">Sheet1!AM8</f>
        <v>A</v>
      </c>
      <c r="J8" s="47" t="str">
        <f ca="1">Sheet1!W8</f>
        <v>组织纪律</v>
      </c>
      <c r="L8" s="69"/>
      <c r="M8" s="69"/>
      <c r="N8" s="69"/>
      <c r="O8" s="69"/>
    </row>
    <row r="9" spans="1:15" x14ac:dyDescent="0.2">
      <c r="A9" s="47" t="str">
        <f t="shared" si="0"/>
        <v>8、</v>
      </c>
      <c r="B9" s="47" t="str">
        <f>SUBSTITUTE(Sheet1!D9,"判断题","填空题、简答题")</f>
        <v>单选题</v>
      </c>
      <c r="C9" s="47" t="str">
        <f>Sheet1!C9</f>
        <v>总支部委员会、支部委员会是通过产生的。</v>
      </c>
      <c r="D9" s="47" t="str">
        <f>Sheet1!E9</f>
        <v>A、选举</v>
      </c>
      <c r="E9" s="47" t="str">
        <f>Sheet1!F9</f>
        <v>B、广泛推荐</v>
      </c>
      <c r="F9" s="47" t="str">
        <f>Sheet1!G9</f>
        <v>C、任命</v>
      </c>
      <c r="G9" s="47" t="str">
        <f>Sheet1!H9</f>
        <v>D、推荐</v>
      </c>
      <c r="H9" s="47" t="str">
        <f>Sheet1!I9</f>
        <v/>
      </c>
      <c r="I9" s="47" t="str">
        <f ca="1">Sheet1!AM9</f>
        <v>A</v>
      </c>
      <c r="J9" s="47" t="str">
        <f ca="1">Sheet1!W9</f>
        <v>广泛推荐</v>
      </c>
      <c r="L9" s="69"/>
      <c r="M9" s="69"/>
      <c r="N9" s="69"/>
      <c r="O9" s="69"/>
    </row>
    <row r="10" spans="1:15" x14ac:dyDescent="0.2">
      <c r="A10" s="47" t="str">
        <f t="shared" si="0"/>
        <v>9、</v>
      </c>
      <c r="B10" s="47" t="str">
        <f>SUBSTITUTE(Sheet1!D10,"判断题","填空题、简答题")</f>
        <v>单选题</v>
      </c>
      <c r="C10" s="47" t="str">
        <f>Sheet1!C10</f>
        <v>全面深化改革总目标是完善和发展中国特色社会主义制度，推进现代化</v>
      </c>
      <c r="D10" s="47" t="str">
        <f>Sheet1!E10</f>
        <v>A、国有经济体制改革</v>
      </c>
      <c r="E10" s="47" t="str">
        <f>Sheet1!F10</f>
        <v>B、经济增长方</v>
      </c>
      <c r="F10" s="47" t="str">
        <f>Sheet1!G10</f>
        <v>C、国家治理体系和治理能力</v>
      </c>
      <c r="G10" s="47" t="str">
        <f>Sheet1!H10</f>
        <v>D、经济结构调整</v>
      </c>
      <c r="H10" s="47" t="str">
        <f>Sheet1!I10</f>
        <v/>
      </c>
      <c r="I10" s="47" t="str">
        <f ca="1">Sheet1!AM10</f>
        <v>C</v>
      </c>
      <c r="J10" s="47" t="str">
        <f ca="1">Sheet1!W10</f>
        <v>国家治理体系和治理能力</v>
      </c>
      <c r="L10" s="69"/>
      <c r="M10" s="69"/>
      <c r="N10" s="69"/>
      <c r="O10" s="69"/>
    </row>
    <row r="11" spans="1:15" x14ac:dyDescent="0.2">
      <c r="A11" s="47" t="str">
        <f t="shared" si="0"/>
        <v>10、</v>
      </c>
      <c r="B11" s="47" t="str">
        <f>SUBSTITUTE(Sheet1!D11,"判断题","填空题、简答题")</f>
        <v>单选题</v>
      </c>
      <c r="C11" s="47" t="str">
        <f>Sheet1!C11</f>
        <v>是决定一个政党、一个政权盛衰的根本因素</v>
      </c>
      <c r="D11" s="47" t="str">
        <f>Sheet1!E11</f>
        <v>A、国际地位</v>
      </c>
      <c r="E11" s="47" t="str">
        <f>Sheet1!F11</f>
        <v>B、领导水平</v>
      </c>
      <c r="F11" s="47" t="str">
        <f>Sheet1!G11</f>
        <v>C、人心向背</v>
      </c>
      <c r="G11" s="47" t="str">
        <f>Sheet1!H11</f>
        <v>D、执政能力</v>
      </c>
      <c r="H11" s="47" t="str">
        <f>Sheet1!I11</f>
        <v/>
      </c>
      <c r="I11" s="47" t="str">
        <f ca="1">Sheet1!AM11</f>
        <v>C</v>
      </c>
      <c r="J11" s="47" t="str">
        <f ca="1">Sheet1!W11</f>
        <v>执政能力</v>
      </c>
      <c r="L11" s="69"/>
      <c r="M11" s="69"/>
      <c r="N11" s="69"/>
      <c r="O11" s="69"/>
    </row>
    <row r="12" spans="1:15" x14ac:dyDescent="0.2">
      <c r="A12" s="47" t="str">
        <f t="shared" si="0"/>
        <v>11、</v>
      </c>
      <c r="B12" s="47" t="str">
        <f>SUBSTITUTE(Sheet1!D12,"判断题","填空题、简答题")</f>
        <v>单选题</v>
      </c>
      <c r="C12" s="47" t="str">
        <f>Sheet1!C12</f>
        <v>十九大报告指出，经过长期努力，中国特色社会主义进入了新时代，这是我国发展新的</v>
      </c>
      <c r="D12" s="47" t="str">
        <f>Sheet1!E12</f>
        <v>A、时代要求</v>
      </c>
      <c r="E12" s="47" t="str">
        <f>Sheet1!F12</f>
        <v>B、方向要求</v>
      </c>
      <c r="F12" s="47" t="str">
        <f>Sheet1!G12</f>
        <v>C、社会要求</v>
      </c>
      <c r="G12" s="47" t="str">
        <f>Sheet1!H12</f>
        <v>D、历史方位</v>
      </c>
      <c r="H12" s="47" t="str">
        <f>Sheet1!I12</f>
        <v/>
      </c>
      <c r="I12" s="47" t="str">
        <f ca="1">Sheet1!AM12</f>
        <v>D</v>
      </c>
      <c r="J12" s="47" t="str">
        <f ca="1">Sheet1!W12</f>
        <v>方向要求</v>
      </c>
      <c r="L12" s="69"/>
      <c r="M12" s="69"/>
      <c r="N12" s="69"/>
      <c r="O12" s="69"/>
    </row>
    <row r="13" spans="1:15" x14ac:dyDescent="0.2">
      <c r="A13" s="47" t="str">
        <f t="shared" si="0"/>
        <v>12、</v>
      </c>
      <c r="B13" s="47" t="str">
        <f>SUBSTITUTE(Sheet1!D13,"判断题","填空题、简答题")</f>
        <v>单选题</v>
      </c>
      <c r="C13" s="47" t="str">
        <f>Sheet1!C13</f>
        <v>中国共产党的最大政治优势是</v>
      </c>
      <c r="D13" s="47" t="str">
        <f>Sheet1!E13</f>
        <v>A、国家的执政党</v>
      </c>
      <c r="E13" s="47" t="str">
        <f>Sheet1!F13</f>
        <v>B、民主集中制</v>
      </c>
      <c r="F13" s="47" t="str">
        <f>Sheet1!G13</f>
        <v>C、密切联系群众</v>
      </c>
      <c r="G13" s="47" t="str">
        <f>Sheet1!H13</f>
        <v>D、批评与自我批评</v>
      </c>
      <c r="H13" s="47" t="str">
        <f>Sheet1!I13</f>
        <v/>
      </c>
      <c r="I13" s="47" t="str">
        <f ca="1">Sheet1!AM13</f>
        <v>C</v>
      </c>
      <c r="J13" s="47" t="str">
        <f ca="1">Sheet1!W13</f>
        <v>批评与自我批评</v>
      </c>
      <c r="L13" s="69"/>
      <c r="M13" s="69"/>
      <c r="N13" s="69"/>
      <c r="O13" s="69"/>
    </row>
    <row r="14" spans="1:15" x14ac:dyDescent="0.2">
      <c r="A14" s="47" t="str">
        <f t="shared" si="0"/>
        <v>13、</v>
      </c>
      <c r="B14" s="47" t="str">
        <f>SUBSTITUTE(Sheet1!D14,"判断题","填空题、简答题")</f>
        <v>单选题</v>
      </c>
      <c r="C14" s="47" t="str">
        <f>Sheet1!C14</f>
        <v>《党内监督条例》规定，党和国家机关党员领导干部应当按照规定参加双重组织生活会。</v>
      </c>
      <c r="D14" s="47" t="str">
        <f>Sheet1!E14</f>
        <v>A、乡镇以上</v>
      </c>
      <c r="E14" s="47" t="str">
        <f>Sheet1!F14</f>
        <v>B、省、直辖市以上</v>
      </c>
      <c r="F14" s="47" t="str">
        <f>Sheet1!G14</f>
        <v>C、市以上</v>
      </c>
      <c r="G14" s="47" t="str">
        <f>Sheet1!H14</f>
        <v>D、县以上</v>
      </c>
      <c r="H14" s="47" t="str">
        <f>Sheet1!I14</f>
        <v/>
      </c>
      <c r="I14" s="47" t="str">
        <f ca="1">Sheet1!AM14</f>
        <v>D</v>
      </c>
      <c r="J14" s="47" t="str">
        <f ca="1">Sheet1!W14</f>
        <v>县以上</v>
      </c>
    </row>
    <row r="15" spans="1:15" x14ac:dyDescent="0.2">
      <c r="A15" s="47" t="str">
        <f t="shared" si="0"/>
        <v>14、</v>
      </c>
      <c r="B15" s="47" t="str">
        <f>SUBSTITUTE(Sheet1!D15,"判断题","填空题、简答题")</f>
        <v>单选题</v>
      </c>
      <c r="C15" s="47" t="str">
        <f>Sheet1!C15</f>
        <v>党的最高领导机关是</v>
      </c>
      <c r="D15" s="47" t="str">
        <f>Sheet1!E15</f>
        <v>A、党的中央政治局及其常务委员会</v>
      </c>
      <c r="E15" s="47" t="str">
        <f>Sheet1!F15</f>
        <v>B、党的全国代表大会和它所产生的中央委员会</v>
      </c>
      <c r="F15" s="47" t="str">
        <f>Sheet1!G15</f>
        <v>C、党的中央委员会</v>
      </c>
      <c r="G15" s="47" t="str">
        <f>Sheet1!H15</f>
        <v>D、全国人民代表大会和它所产生的常务委员会</v>
      </c>
      <c r="H15" s="47" t="str">
        <f>Sheet1!I15</f>
        <v/>
      </c>
      <c r="I15" s="47" t="str">
        <f ca="1">Sheet1!AM15</f>
        <v>B</v>
      </c>
      <c r="J15" s="47" t="str">
        <f ca="1">Sheet1!W15</f>
        <v>全国人民代表大会和它所产生的常务委员会</v>
      </c>
    </row>
    <row r="16" spans="1:15" x14ac:dyDescent="0.2">
      <c r="A16" s="47" t="str">
        <f t="shared" si="0"/>
        <v>15、</v>
      </c>
      <c r="B16" s="47" t="str">
        <f>SUBSTITUTE(Sheet1!D16,"判断题","填空题、简答题")</f>
        <v>单选题</v>
      </c>
      <c r="C16" s="47" t="str">
        <f>Sheet1!C16</f>
        <v>以经济建设为中心的党的基本路线是在指导下形成的</v>
      </c>
      <c r="D16" s="47" t="str">
        <f>Sheet1!E16</f>
        <v>A、三个代表重要思想</v>
      </c>
      <c r="E16" s="47" t="str">
        <f>Sheet1!F16</f>
        <v>B、毛泽东思想</v>
      </c>
      <c r="F16" s="47" t="str">
        <f>Sheet1!G16</f>
        <v>C、邓小平理论</v>
      </c>
      <c r="G16" s="47" t="str">
        <f>Sheet1!H16</f>
        <v>D、马克思列宁主义</v>
      </c>
      <c r="H16" s="47" t="str">
        <f>Sheet1!I16</f>
        <v/>
      </c>
      <c r="I16" s="47" t="str">
        <f ca="1">Sheet1!AM16</f>
        <v>C</v>
      </c>
      <c r="J16" s="47" t="str">
        <f ca="1">Sheet1!W16</f>
        <v>马克思列宁主义</v>
      </c>
    </row>
    <row r="17" spans="1:10" x14ac:dyDescent="0.2">
      <c r="A17" s="47" t="str">
        <f t="shared" si="0"/>
        <v>16、</v>
      </c>
      <c r="B17" s="47" t="str">
        <f>SUBSTITUTE(Sheet1!D17,"判断题","填空题、简答题")</f>
        <v>单选题</v>
      </c>
      <c r="C17" s="47" t="str">
        <f>Sheet1!C17</f>
        <v>新形势下推进党风廉政建设和反腐败斗争的可靠保证是</v>
      </c>
      <c r="D17" s="47" t="str">
        <f>Sheet1!E17</f>
        <v>A、司法公开</v>
      </c>
      <c r="E17" s="47" t="str">
        <f>Sheet1!F17</f>
        <v>B、作风建设</v>
      </c>
      <c r="F17" s="47" t="str">
        <f>Sheet1!G17</f>
        <v>C、法治建设</v>
      </c>
      <c r="G17" s="47" t="str">
        <f>Sheet1!H17</f>
        <v>D、党纪建设</v>
      </c>
      <c r="H17" s="47" t="str">
        <f>Sheet1!I17</f>
        <v/>
      </c>
      <c r="I17" s="47" t="str">
        <f ca="1">Sheet1!AM17</f>
        <v>C</v>
      </c>
      <c r="J17" s="47" t="str">
        <f ca="1">Sheet1!W17</f>
        <v>法治建设</v>
      </c>
    </row>
    <row r="18" spans="1:10" x14ac:dyDescent="0.2">
      <c r="A18" s="47" t="str">
        <f t="shared" si="0"/>
        <v>17、</v>
      </c>
      <c r="B18" s="47" t="str">
        <f>SUBSTITUTE(Sheet1!D18,"判断题","填空题、简答题")</f>
        <v>单选题</v>
      </c>
      <c r="C18" s="47" t="str">
        <f>Sheet1!C18</f>
        <v>中国共产党的根本宗旨是</v>
      </c>
      <c r="D18" s="47" t="str">
        <f>Sheet1!E18</f>
        <v>A、实现共产主义</v>
      </c>
      <c r="E18" s="47" t="str">
        <f>Sheet1!F18</f>
        <v>B、建设社会主义</v>
      </c>
      <c r="F18" s="47" t="str">
        <f>Sheet1!G18</f>
        <v>C、全心全意为人民服务</v>
      </c>
      <c r="G18" s="47" t="str">
        <f>Sheet1!H18</f>
        <v>D、代表最广大人民的利益</v>
      </c>
      <c r="H18" s="47" t="str">
        <f>Sheet1!I18</f>
        <v/>
      </c>
      <c r="I18" s="47" t="str">
        <f ca="1">Sheet1!AM18</f>
        <v>C</v>
      </c>
      <c r="J18" s="47" t="str">
        <f ca="1">Sheet1!W18</f>
        <v>建设社会主义</v>
      </c>
    </row>
    <row r="19" spans="1:10" x14ac:dyDescent="0.2">
      <c r="A19" s="47" t="str">
        <f t="shared" si="0"/>
        <v>18、</v>
      </c>
      <c r="B19" s="47" t="str">
        <f>SUBSTITUTE(Sheet1!D19,"判断题","填空题、简答题")</f>
        <v>单选题</v>
      </c>
      <c r="C19" s="47" t="str">
        <f>Sheet1!C19</f>
        <v>党的先进性,归根到底要看党在推动中的作用</v>
      </c>
      <c r="D19" s="47" t="str">
        <f>Sheet1!E19</f>
        <v>A、阶级斗争</v>
      </c>
      <c r="E19" s="47" t="str">
        <f>Sheet1!F19</f>
        <v>B、历史前进</v>
      </c>
      <c r="F19" s="47" t="str">
        <f>Sheet1!G19</f>
        <v>C、群众运动</v>
      </c>
      <c r="G19" s="47" t="str">
        <f>Sheet1!H19</f>
        <v>D、经济发展</v>
      </c>
      <c r="H19" s="47" t="str">
        <f>Sheet1!I19</f>
        <v/>
      </c>
      <c r="I19" s="47" t="str">
        <f ca="1">Sheet1!AM19</f>
        <v>B</v>
      </c>
      <c r="J19" s="47" t="str">
        <f ca="1">Sheet1!W19</f>
        <v>群众运动</v>
      </c>
    </row>
    <row r="20" spans="1:10" x14ac:dyDescent="0.2">
      <c r="A20" s="47" t="str">
        <f t="shared" si="0"/>
        <v>19、</v>
      </c>
      <c r="B20" s="47" t="str">
        <f>SUBSTITUTE(Sheet1!D20,"判断题","填空题、简答题")</f>
        <v>单选题</v>
      </c>
      <c r="C20" s="47" t="str">
        <f>Sheet1!C20</f>
        <v>在社会主义初级阶段，我国必须坚持和完善为主体、多种所有制经济共同发展的基本经济制度</v>
      </c>
      <c r="D20" s="47" t="str">
        <f>Sheet1!E20</f>
        <v>A、全民所有制</v>
      </c>
      <c r="E20" s="47" t="str">
        <f>Sheet1!F20</f>
        <v>B、集体所有制</v>
      </c>
      <c r="F20" s="47" t="str">
        <f>Sheet1!G20</f>
        <v>C、公有制</v>
      </c>
      <c r="G20" s="47" t="str">
        <f>Sheet1!H20</f>
        <v>D、私有制</v>
      </c>
      <c r="H20" s="47" t="str">
        <f>Sheet1!I20</f>
        <v/>
      </c>
      <c r="I20" s="47" t="str">
        <f ca="1">Sheet1!AM20</f>
        <v>C</v>
      </c>
      <c r="J20" s="47" t="str">
        <f ca="1">Sheet1!W20</f>
        <v>公有制</v>
      </c>
    </row>
    <row r="21" spans="1:10" x14ac:dyDescent="0.2">
      <c r="A21" s="47" t="str">
        <f t="shared" si="0"/>
        <v>20、</v>
      </c>
      <c r="B21" s="47" t="str">
        <f>SUBSTITUTE(Sheet1!D21,"判断题","填空题、简答题")</f>
        <v>单选题</v>
      </c>
      <c r="C21" s="47" t="str">
        <f>Sheet1!C21</f>
        <v>坚持四项基本原则，最核心的一条是坚持</v>
      </c>
      <c r="D21" s="47" t="str">
        <f>Sheet1!E21</f>
        <v>A、共产党的领</v>
      </c>
      <c r="E21" s="47" t="str">
        <f>Sheet1!F21</f>
        <v>B、社会主义道路</v>
      </c>
      <c r="F21" s="47" t="str">
        <f>Sheet1!G21</f>
        <v>C、无产阶级专政</v>
      </c>
      <c r="G21" s="47" t="str">
        <f>Sheet1!H21</f>
        <v>D、马列主义、毛泽东思想</v>
      </c>
      <c r="H21" s="47" t="str">
        <f>Sheet1!I21</f>
        <v/>
      </c>
      <c r="I21" s="47" t="str">
        <f ca="1">Sheet1!AM21</f>
        <v>A</v>
      </c>
      <c r="J21" s="47" t="str">
        <f ca="1">Sheet1!W21</f>
        <v>无产阶级专政</v>
      </c>
    </row>
    <row r="22" spans="1:10" x14ac:dyDescent="0.2">
      <c r="A22" s="47" t="str">
        <f t="shared" si="0"/>
        <v>21、</v>
      </c>
      <c r="B22" s="47" t="str">
        <f>SUBSTITUTE(Sheet1!D22,"判断题","填空题、简答题")</f>
        <v>单选题</v>
      </c>
      <c r="C22" s="47" t="str">
        <f>Sheet1!C22</f>
        <v>党章总纲指出,毛泽东思想是马克思列宁主义在中国的运用和发展,是被实践证明了的关于中国的正确的理论原则和经验总结,是中国共产党集体智慧的结晶</v>
      </c>
      <c r="D22" s="47" t="str">
        <f>Sheet1!E22</f>
        <v>A、建设和改革</v>
      </c>
      <c r="E22" s="47" t="str">
        <f>Sheet1!F22</f>
        <v>B、革命和改革</v>
      </c>
      <c r="F22" s="47" t="str">
        <f>Sheet1!G22</f>
        <v>C、革命和建设</v>
      </c>
      <c r="G22" s="47" t="str">
        <f>Sheet1!H22</f>
        <v>D、和平与发展</v>
      </c>
      <c r="H22" s="47" t="str">
        <f>Sheet1!I22</f>
        <v/>
      </c>
      <c r="I22" s="47" t="str">
        <f ca="1">Sheet1!AM22</f>
        <v>C</v>
      </c>
      <c r="J22" s="47" t="str">
        <f ca="1">Sheet1!W22</f>
        <v>革命和建设</v>
      </c>
    </row>
    <row r="23" spans="1:10" x14ac:dyDescent="0.2">
      <c r="A23" s="47" t="str">
        <f t="shared" si="0"/>
        <v>22、</v>
      </c>
      <c r="B23" s="47" t="str">
        <f>SUBSTITUTE(Sheet1!D23,"判断题","填空题、简答题")</f>
        <v>单选题</v>
      </c>
      <c r="C23" s="47" t="str">
        <f>Sheet1!C23</f>
        <v>《中国共产党纪律处分条例》规定，组织、参加会道门或者邪教组织的，对策划者、组织者和骨干分子，给予处分</v>
      </c>
      <c r="D23" s="47" t="str">
        <f>Sheet1!E23</f>
        <v>A、撤销党内职务</v>
      </c>
      <c r="E23" s="47" t="str">
        <f>Sheet1!F23</f>
        <v>B、开除党籍</v>
      </c>
      <c r="F23" s="47" t="str">
        <f>Sheet1!G23</f>
        <v>C、严重警告</v>
      </c>
      <c r="G23" s="47" t="str">
        <f>Sheet1!H23</f>
        <v>D、留党察看</v>
      </c>
      <c r="H23" s="47" t="str">
        <f>Sheet1!I23</f>
        <v/>
      </c>
      <c r="I23" s="47" t="str">
        <f ca="1">Sheet1!AM23</f>
        <v>B</v>
      </c>
      <c r="J23" s="47" t="str">
        <f ca="1">Sheet1!W23</f>
        <v>严重警告</v>
      </c>
    </row>
    <row r="24" spans="1:10" x14ac:dyDescent="0.2">
      <c r="A24" s="47" t="str">
        <f t="shared" si="0"/>
        <v>23、</v>
      </c>
      <c r="B24" s="47" t="str">
        <f>SUBSTITUTE(Sheet1!D24,"判断题","填空题、简答题")</f>
        <v>单选题</v>
      </c>
      <c r="C24" s="47" t="str">
        <f>Sheet1!C24</f>
        <v>是民生之本。</v>
      </c>
      <c r="D24" s="47" t="str">
        <f>Sheet1!E24</f>
        <v>A、住房</v>
      </c>
      <c r="E24" s="47" t="str">
        <f>Sheet1!F24</f>
        <v>B、教育</v>
      </c>
      <c r="F24" s="47" t="str">
        <f>Sheet1!G24</f>
        <v>C、医疗</v>
      </c>
      <c r="G24" s="47" t="str">
        <f>Sheet1!H24</f>
        <v>D、就业</v>
      </c>
      <c r="H24" s="47" t="str">
        <f>Sheet1!I24</f>
        <v/>
      </c>
      <c r="I24" s="47" t="str">
        <f ca="1">Sheet1!AM24</f>
        <v>B</v>
      </c>
      <c r="J24" s="47" t="str">
        <f ca="1">Sheet1!W24</f>
        <v>教育</v>
      </c>
    </row>
    <row r="25" spans="1:10" x14ac:dyDescent="0.2">
      <c r="A25" s="47" t="str">
        <f t="shared" si="0"/>
        <v>24、</v>
      </c>
      <c r="B25" s="47" t="str">
        <f>SUBSTITUTE(Sheet1!D25,"判断题","填空题、简答题")</f>
        <v>单选题</v>
      </c>
      <c r="C25" s="47" t="str">
        <f>Sheet1!C25</f>
        <v>党员要求退党，应当经过支部大会讨论后宣布，并报上级党组织备案</v>
      </c>
      <c r="D25" s="47" t="str">
        <f>Sheet1!E25</f>
        <v>A、解除组织关系</v>
      </c>
      <c r="E25" s="47" t="str">
        <f>Sheet1!F25</f>
        <v>B、开除</v>
      </c>
      <c r="F25" s="47" t="str">
        <f>Sheet1!G25</f>
        <v>C、除名</v>
      </c>
      <c r="G25" s="47" t="str">
        <f>Sheet1!H25</f>
        <v>D、废止</v>
      </c>
      <c r="H25" s="47" t="str">
        <f>Sheet1!I25</f>
        <v/>
      </c>
      <c r="I25" s="47" t="str">
        <f ca="1">Sheet1!AM25</f>
        <v>C</v>
      </c>
      <c r="J25" s="47" t="str">
        <f ca="1">Sheet1!W25</f>
        <v>解除组织关系</v>
      </c>
    </row>
    <row r="26" spans="1:10" x14ac:dyDescent="0.2">
      <c r="A26" s="47" t="str">
        <f t="shared" si="0"/>
        <v>25、</v>
      </c>
      <c r="B26" s="47" t="str">
        <f>SUBSTITUTE(Sheet1!D26,"判断题","填空题、简答题")</f>
        <v>单选题</v>
      </c>
      <c r="C26" s="47" t="str">
        <f>Sheet1!C26</f>
        <v>某党员干部占用公物达六个月，应给予警告处分，但同时该党员又违反规定从事营利活动，情节严重，应给予开除党籍处分，依据《中国共产党纪律处分条例》有关规定，对于该同志的处分应该是。</v>
      </c>
      <c r="D26" s="47" t="str">
        <f>Sheet1!E26</f>
        <v>A、警告</v>
      </c>
      <c r="E26" s="47" t="str">
        <f>Sheet1!F26</f>
        <v>B、开除党籍</v>
      </c>
      <c r="F26" s="47" t="str">
        <f>Sheet1!G26</f>
        <v>C、分别处理</v>
      </c>
      <c r="G26" s="47" t="str">
        <f>Sheet1!H26</f>
        <v>D、先警告再开除党籍</v>
      </c>
      <c r="H26" s="47" t="str">
        <f>Sheet1!I26</f>
        <v/>
      </c>
      <c r="I26" s="47" t="str">
        <f ca="1">Sheet1!AM26</f>
        <v>B</v>
      </c>
      <c r="J26" s="47" t="str">
        <f ca="1">Sheet1!W26</f>
        <v>先警告再开除党籍</v>
      </c>
    </row>
    <row r="27" spans="1:10" x14ac:dyDescent="0.2">
      <c r="A27" s="47" t="str">
        <f t="shared" si="0"/>
        <v>26、</v>
      </c>
      <c r="B27" s="47" t="str">
        <f>SUBSTITUTE(Sheet1!D27,"判断题","填空题、简答题")</f>
        <v>单选题</v>
      </c>
      <c r="C27" s="47" t="str">
        <f>Sheet1!C27</f>
        <v>入党时必须有作入党介绍人</v>
      </c>
      <c r="D27" s="47" t="str">
        <f>Sheet1!E27</f>
        <v>A、两名正式党员</v>
      </c>
      <c r="E27" s="47" t="str">
        <f>Sheet1!F27</f>
        <v>B、一名党员</v>
      </c>
      <c r="F27" s="47" t="str">
        <f>Sheet1!G27</f>
        <v>C、三名正式党员</v>
      </c>
      <c r="G27" s="47" t="str">
        <f>Sheet1!H27</f>
        <v>D、两名党员</v>
      </c>
      <c r="H27" s="47" t="str">
        <f>Sheet1!I27</f>
        <v/>
      </c>
      <c r="I27" s="47" t="str">
        <f ca="1">Sheet1!AM27</f>
        <v>A</v>
      </c>
      <c r="J27" s="47" t="str">
        <f ca="1">Sheet1!W27</f>
        <v>两名正式党员</v>
      </c>
    </row>
    <row r="28" spans="1:10" x14ac:dyDescent="0.2">
      <c r="A28" s="47" t="str">
        <f t="shared" si="0"/>
        <v>27、</v>
      </c>
      <c r="B28" s="47" t="str">
        <f>SUBSTITUTE(Sheet1!D28,"判断题","填空题、简答题")</f>
        <v>单选题</v>
      </c>
      <c r="C28" s="47" t="str">
        <f>Sheet1!C28</f>
        <v>是争取入党的首要问题。</v>
      </c>
      <c r="D28" s="47" t="str">
        <f>Sheet1!E28</f>
        <v>A、思想进步</v>
      </c>
      <c r="E28" s="47" t="str">
        <f>Sheet1!F28</f>
        <v>B、年满十八岁</v>
      </c>
      <c r="F28" s="47" t="str">
        <f>Sheet1!G28</f>
        <v>C、良好的态度</v>
      </c>
      <c r="G28" s="47" t="str">
        <f>Sheet1!H28</f>
        <v>D、端正入党动机</v>
      </c>
      <c r="H28" s="47" t="str">
        <f>Sheet1!I28</f>
        <v/>
      </c>
      <c r="I28" s="47" t="str">
        <f ca="1">Sheet1!AM28</f>
        <v>D</v>
      </c>
      <c r="J28" s="47" t="str">
        <f ca="1">Sheet1!W28</f>
        <v>良好的态度</v>
      </c>
    </row>
    <row r="29" spans="1:10" x14ac:dyDescent="0.2">
      <c r="A29" s="47" t="str">
        <f t="shared" si="0"/>
        <v>28、</v>
      </c>
      <c r="B29" s="47" t="str">
        <f>SUBSTITUTE(Sheet1!D29,"判断题","填空题、简答题")</f>
        <v>单选题</v>
      </c>
      <c r="C29" s="47" t="str">
        <f>Sheet1!C29</f>
        <v>党的纪律处分有：警告、严重警告、()、留党察看、开除党籍。</v>
      </c>
      <c r="D29" s="47" t="str">
        <f>Sheet1!E29</f>
        <v>A、撤销党内外一切职务</v>
      </c>
      <c r="E29" s="47" t="str">
        <f>Sheet1!F29</f>
        <v>B、开除公职</v>
      </c>
      <c r="F29" s="47" t="str">
        <f>Sheet1!G29</f>
        <v>C、撤销党内职务</v>
      </c>
      <c r="G29" s="47" t="str">
        <f>Sheet1!H29</f>
        <v>D、记过</v>
      </c>
      <c r="H29" s="47" t="str">
        <f>Sheet1!I29</f>
        <v/>
      </c>
      <c r="I29" s="47" t="str">
        <f ca="1">Sheet1!AM29</f>
        <v>C</v>
      </c>
      <c r="J29" s="47" t="str">
        <f ca="1">Sheet1!W29</f>
        <v>撤销党内外一切职务</v>
      </c>
    </row>
    <row r="30" spans="1:10" x14ac:dyDescent="0.2">
      <c r="A30" s="47" t="str">
        <f t="shared" si="0"/>
        <v>29、</v>
      </c>
      <c r="B30" s="47" t="str">
        <f>SUBSTITUTE(Sheet1!D30,"判断题","填空题、简答题")</f>
        <v>单选题</v>
      </c>
      <c r="C30" s="47" t="str">
        <f>Sheet1!C30</f>
        <v>坚持一个中国原则，是两岸关系和平发展的。</v>
      </c>
      <c r="D30" s="47" t="str">
        <f>Sheet1!E30</f>
        <v>A、根本原则</v>
      </c>
      <c r="E30" s="47" t="str">
        <f>Sheet1!F30</f>
        <v>B、必然要求</v>
      </c>
      <c r="F30" s="47" t="str">
        <f>Sheet1!G30</f>
        <v>C、政治基础</v>
      </c>
      <c r="G30" s="47" t="str">
        <f>Sheet1!H30</f>
        <v>D、基本立场</v>
      </c>
      <c r="H30" s="47" t="str">
        <f>Sheet1!I30</f>
        <v/>
      </c>
      <c r="I30" s="47" t="str">
        <f ca="1">Sheet1!AM30</f>
        <v>C</v>
      </c>
      <c r="J30" s="47" t="str">
        <f ca="1">Sheet1!W30</f>
        <v>必然要求</v>
      </c>
    </row>
    <row r="31" spans="1:10" x14ac:dyDescent="0.2">
      <c r="A31" s="47" t="str">
        <f t="shared" si="0"/>
        <v>30、</v>
      </c>
      <c r="B31" s="47" t="str">
        <f>SUBSTITUTE(Sheet1!D31,"判断题","填空题、简答题")</f>
        <v>单选题</v>
      </c>
      <c r="C31" s="47" t="str">
        <f>Sheet1!C31</f>
        <v>党员领导干部不准违反规定拥有的股份或者证券</v>
      </c>
      <c r="D31" s="47" t="str">
        <f>Sheet1!E31</f>
        <v>A、股份公司</v>
      </c>
      <c r="E31" s="47" t="str">
        <f>Sheet1!F31</f>
        <v>B、上市公司</v>
      </c>
      <c r="F31" s="47" t="str">
        <f>Sheet1!G31</f>
        <v>C、私营企业</v>
      </c>
      <c r="G31" s="47" t="str">
        <f>Sheet1!H31</f>
        <v>D、非上市公司（ 企业 ）</v>
      </c>
      <c r="H31" s="47" t="str">
        <f>Sheet1!I31</f>
        <v/>
      </c>
      <c r="I31" s="47" t="str">
        <f ca="1">Sheet1!AM31</f>
        <v>D</v>
      </c>
      <c r="J31" s="47" t="str">
        <f ca="1">Sheet1!W31</f>
        <v>上市公司</v>
      </c>
    </row>
    <row r="32" spans="1:10" x14ac:dyDescent="0.2">
      <c r="A32" s="47" t="str">
        <f t="shared" si="0"/>
        <v>31、</v>
      </c>
      <c r="B32" s="47" t="str">
        <f>SUBSTITUTE(Sheet1!D32,"判断题","填空题、简答题")</f>
        <v>单选题</v>
      </c>
      <c r="C32" s="47" t="str">
        <f>Sheet1!C32</f>
        <v>根据《中国共产党纪律处分条例》指出，是最根本的党内法规，是管党治党的总规矩</v>
      </c>
      <c r="D32" s="47" t="str">
        <f>Sheet1!E32</f>
        <v>A、党章</v>
      </c>
      <c r="E32" s="47" t="str">
        <f>Sheet1!F32</f>
        <v>B、宪法</v>
      </c>
      <c r="F32" s="47" t="str">
        <f>Sheet1!G32</f>
        <v>C、纪律处分条例</v>
      </c>
      <c r="G32" s="47" t="str">
        <f>Sheet1!H32</f>
        <v>D、廉洁自律准则</v>
      </c>
      <c r="H32" s="47" t="str">
        <f>Sheet1!I32</f>
        <v/>
      </c>
      <c r="I32" s="47" t="str">
        <f ca="1">Sheet1!AM32</f>
        <v>A</v>
      </c>
      <c r="J32" s="47" t="str">
        <f ca="1">Sheet1!W32</f>
        <v>党章</v>
      </c>
    </row>
    <row r="33" spans="1:10" x14ac:dyDescent="0.2">
      <c r="A33" s="47" t="str">
        <f t="shared" si="0"/>
        <v>32、</v>
      </c>
      <c r="B33" s="47" t="str">
        <f>SUBSTITUTE(Sheet1!D33,"判断题","填空题、简答题")</f>
        <v>单选题</v>
      </c>
      <c r="C33" s="47" t="str">
        <f>Sheet1!C33</f>
        <v>我们党执政后的最大危险是</v>
      </c>
      <c r="D33" s="47" t="str">
        <f>Sheet1!E33</f>
        <v>A、脱离群众</v>
      </c>
      <c r="E33" s="47" t="str">
        <f>Sheet1!F33</f>
        <v>B、享乐主义</v>
      </c>
      <c r="F33" s="47" t="str">
        <f>Sheet1!G33</f>
        <v>C、权力腐败</v>
      </c>
      <c r="G33" s="47" t="str">
        <f>Sheet1!H33</f>
        <v>D、以权谋私</v>
      </c>
      <c r="H33" s="47" t="str">
        <f>Sheet1!I33</f>
        <v/>
      </c>
      <c r="I33" s="47" t="str">
        <f ca="1">Sheet1!AM33</f>
        <v>A</v>
      </c>
      <c r="J33" s="47" t="str">
        <f ca="1">Sheet1!W33</f>
        <v>权力腐败</v>
      </c>
    </row>
    <row r="34" spans="1:10" x14ac:dyDescent="0.2">
      <c r="A34" s="47" t="str">
        <f t="shared" si="0"/>
        <v>33、</v>
      </c>
      <c r="B34" s="47" t="str">
        <f>SUBSTITUTE(Sheet1!D34,"判断题","填空题、简答题")</f>
        <v>单选题</v>
      </c>
      <c r="C34" s="47" t="str">
        <f>Sheet1!C34</f>
        <v>党员对党组织作出的处分决定不服，可以提出，有关党组织必须负责处理或者迅速转递，不得扣压</v>
      </c>
      <c r="D34" s="47" t="str">
        <f>Sheet1!E34</f>
        <v>A、申诉</v>
      </c>
      <c r="E34" s="47" t="str">
        <f>Sheet1!F34</f>
        <v>B、复议</v>
      </c>
      <c r="F34" s="47" t="str">
        <f>Sheet1!G34</f>
        <v>C、申辩</v>
      </c>
      <c r="G34" s="47" t="str">
        <f>Sheet1!H34</f>
        <v>D、诉讼</v>
      </c>
      <c r="H34" s="47" t="str">
        <f>Sheet1!I34</f>
        <v/>
      </c>
      <c r="I34" s="47" t="str">
        <f ca="1">Sheet1!AM34</f>
        <v>A</v>
      </c>
      <c r="J34" s="47" t="str">
        <f ca="1">Sheet1!W34</f>
        <v>申辩</v>
      </c>
    </row>
    <row r="35" spans="1:10" x14ac:dyDescent="0.2">
      <c r="A35" s="47" t="str">
        <f t="shared" si="0"/>
        <v>34、</v>
      </c>
      <c r="B35" s="47" t="str">
        <f>SUBSTITUTE(Sheet1!D35,"判断题","填空题、简答题")</f>
        <v>单选题</v>
      </c>
      <c r="C35" s="47" t="str">
        <f>Sheet1!C35</f>
        <v>党的群众路线是</v>
      </c>
      <c r="D35" s="47" t="str">
        <f>Sheet1!E35</f>
        <v>A、尊重群众的意见,按群众的意愿办事</v>
      </c>
      <c r="E35" s="47" t="str">
        <f>Sheet1!F35</f>
        <v>B、一切为了群众,一切依靠群众,从群众中来,到群众中去,把党的正确主张变为群众的行动</v>
      </c>
      <c r="F35" s="47" t="str">
        <f>Sheet1!G35</f>
        <v>C、充分发扬民主</v>
      </c>
      <c r="G35" s="47" t="str">
        <f>Sheet1!H35</f>
        <v>D、让更多的群众参与政治中来</v>
      </c>
      <c r="H35" s="47" t="str">
        <f>Sheet1!I35</f>
        <v/>
      </c>
      <c r="I35" s="47" t="str">
        <f ca="1">Sheet1!AM35</f>
        <v>B</v>
      </c>
      <c r="J35" s="47" t="str">
        <f ca="1">Sheet1!W35</f>
        <v>充分发扬民主</v>
      </c>
    </row>
    <row r="36" spans="1:10" x14ac:dyDescent="0.2">
      <c r="A36" s="47" t="str">
        <f t="shared" si="0"/>
        <v>35、</v>
      </c>
      <c r="B36" s="47" t="str">
        <f>SUBSTITUTE(Sheet1!D36,"判断题","填空题、简答题")</f>
        <v>单选题</v>
      </c>
      <c r="C36" s="47" t="str">
        <f>Sheet1!C36</f>
        <v>党的上诞生了我们党历史上的第一部党章</v>
      </c>
      <c r="D36" s="47" t="str">
        <f>Sheet1!E36</f>
        <v>A、中共二大</v>
      </c>
      <c r="E36" s="47" t="str">
        <f>Sheet1!F36</f>
        <v>B、瓦窑堡会议</v>
      </c>
      <c r="F36" s="47" t="str">
        <f>Sheet1!G36</f>
        <v>C、中共三大</v>
      </c>
      <c r="G36" s="47" t="str">
        <f>Sheet1!H36</f>
        <v>D、中共一大</v>
      </c>
      <c r="H36" s="47" t="str">
        <f>Sheet1!I36</f>
        <v/>
      </c>
      <c r="I36" s="47" t="str">
        <f ca="1">Sheet1!AM36</f>
        <v>A</v>
      </c>
      <c r="J36" s="47" t="str">
        <f ca="1">Sheet1!W36</f>
        <v>中共一大</v>
      </c>
    </row>
    <row r="37" spans="1:10" x14ac:dyDescent="0.2">
      <c r="A37" s="47" t="str">
        <f t="shared" si="0"/>
        <v>36、</v>
      </c>
      <c r="B37" s="47" t="str">
        <f>SUBSTITUTE(Sheet1!D37,"判断题","填空题、简答题")</f>
        <v>单选题</v>
      </c>
      <c r="C37" s="47" t="str">
        <f>Sheet1!C37</f>
        <v>我国的兴国之魂</v>
      </c>
      <c r="D37" s="47" t="str">
        <f>Sheet1!E37</f>
        <v>A、马克思列宁主义</v>
      </c>
      <c r="E37" s="47" t="str">
        <f>Sheet1!F37</f>
        <v>B、邓小平理论</v>
      </c>
      <c r="F37" s="47" t="str">
        <f>Sheet1!G37</f>
        <v>C、毛泽东思想</v>
      </c>
      <c r="G37" s="47" t="str">
        <f>Sheet1!H37</f>
        <v>D、社会主义核心价值体系</v>
      </c>
      <c r="H37" s="47" t="str">
        <f>Sheet1!I37</f>
        <v/>
      </c>
      <c r="I37" s="47" t="str">
        <f ca="1">Sheet1!AM37</f>
        <v>D</v>
      </c>
      <c r="J37" s="47" t="str">
        <f ca="1">Sheet1!W37</f>
        <v>社会主义核心价值体系</v>
      </c>
    </row>
    <row r="38" spans="1:10" x14ac:dyDescent="0.2">
      <c r="A38" s="47" t="str">
        <f t="shared" si="0"/>
        <v>37、</v>
      </c>
      <c r="B38" s="47" t="str">
        <f>SUBSTITUTE(Sheet1!D38,"判断题","填空题、简答题")</f>
        <v>单选题</v>
      </c>
      <c r="C38" s="47" t="str">
        <f>Sheet1!C38</f>
        <v>党员除了享有表决权、选举权和被选举权以外，还有权要求或撤换不称职的干部</v>
      </c>
      <c r="D38" s="47" t="str">
        <f>Sheet1!E38</f>
        <v>A、辞退</v>
      </c>
      <c r="E38" s="47" t="str">
        <f>Sheet1!F38</f>
        <v>B、罢免</v>
      </c>
      <c r="F38" s="47" t="str">
        <f>Sheet1!G38</f>
        <v>C、开除</v>
      </c>
      <c r="G38" s="47" t="str">
        <f>Sheet1!H38</f>
        <v>D、处分</v>
      </c>
      <c r="H38" s="47" t="str">
        <f>Sheet1!I38</f>
        <v/>
      </c>
      <c r="I38" s="47" t="str">
        <f ca="1">Sheet1!AM38</f>
        <v>B</v>
      </c>
      <c r="J38" s="47" t="str">
        <f ca="1">Sheet1!W38</f>
        <v>开除</v>
      </c>
    </row>
    <row r="39" spans="1:10" x14ac:dyDescent="0.2">
      <c r="A39" s="47" t="str">
        <f t="shared" si="0"/>
        <v>38、</v>
      </c>
      <c r="B39" s="47" t="str">
        <f>SUBSTITUTE(Sheet1!D39,"判断题","填空题、简答题")</f>
        <v>单选题</v>
      </c>
      <c r="C39" s="47" t="str">
        <f>Sheet1!C39</f>
        <v>党的根本组织原则是。</v>
      </c>
      <c r="D39" s="47" t="str">
        <f>Sheet1!E39</f>
        <v>A、个人服从组织原则</v>
      </c>
      <c r="E39" s="47" t="str">
        <f>Sheet1!F39</f>
        <v>B、民主集中制原则</v>
      </c>
      <c r="F39" s="47" t="str">
        <f>Sheet1!G39</f>
        <v>C、多数服从少数原则</v>
      </c>
      <c r="G39" s="47" t="str">
        <f>Sheet1!H39</f>
        <v>D、少数服从多数原则</v>
      </c>
      <c r="H39" s="47" t="str">
        <f>Sheet1!I39</f>
        <v/>
      </c>
      <c r="I39" s="47" t="str">
        <f ca="1">Sheet1!AM39</f>
        <v>B</v>
      </c>
      <c r="J39" s="47" t="str">
        <f ca="1">Sheet1!W39</f>
        <v>少数服从多数原则</v>
      </c>
    </row>
    <row r="40" spans="1:10" x14ac:dyDescent="0.2">
      <c r="A40" s="47" t="str">
        <f t="shared" si="0"/>
        <v>39、</v>
      </c>
      <c r="B40" s="47" t="str">
        <f>SUBSTITUTE(Sheet1!D40,"判断题","填空题、简答题")</f>
        <v>单选题</v>
      </c>
      <c r="C40" s="47" t="str">
        <f>Sheet1!C40</f>
        <v>党的集中制的实质和特点是)。</v>
      </c>
      <c r="D40" s="47" t="str">
        <f>Sheet1!E40</f>
        <v>A、要有统一的章程</v>
      </c>
      <c r="E40" s="47" t="str">
        <f>Sheet1!F40</f>
        <v>B、要有统一的纪律</v>
      </c>
      <c r="F40" s="47" t="str">
        <f>Sheet1!G40</f>
        <v>C、要有一个有权威的中央</v>
      </c>
      <c r="G40" s="47" t="str">
        <f>Sheet1!H40</f>
        <v>D、要有统一的组织</v>
      </c>
      <c r="H40" s="47" t="str">
        <f>Sheet1!I40</f>
        <v/>
      </c>
      <c r="I40" s="47" t="str">
        <f ca="1">Sheet1!AM40</f>
        <v>C</v>
      </c>
      <c r="J40" s="47" t="str">
        <f ca="1">Sheet1!W40</f>
        <v>要有一个有权威的中央</v>
      </c>
    </row>
    <row r="41" spans="1:10" x14ac:dyDescent="0.2">
      <c r="A41" s="47" t="str">
        <f t="shared" si="0"/>
        <v>40、</v>
      </c>
      <c r="B41" s="47" t="str">
        <f>SUBSTITUTE(Sheet1!D41,"判断题","填空题、简答题")</f>
        <v>单选题</v>
      </c>
      <c r="C41" s="47" t="str">
        <f>Sheet1!C41</f>
        <v>党章总纲指出：是我们党执政兴国的第一要务</v>
      </c>
      <c r="D41" s="47" t="str">
        <f>Sheet1!E41</f>
        <v>A、发展</v>
      </c>
      <c r="E41" s="47" t="str">
        <f>Sheet1!F41</f>
        <v>B、开放</v>
      </c>
      <c r="F41" s="47" t="str">
        <f>Sheet1!G41</f>
        <v>C、改革</v>
      </c>
      <c r="G41" s="47" t="str">
        <f>Sheet1!H41</f>
        <v>D、创新</v>
      </c>
      <c r="H41" s="47" t="str">
        <f>Sheet1!I41</f>
        <v/>
      </c>
      <c r="I41" s="47" t="str">
        <f ca="1">Sheet1!AM41</f>
        <v>A</v>
      </c>
      <c r="J41" s="47" t="str">
        <f ca="1">Sheet1!W41</f>
        <v>发展</v>
      </c>
    </row>
    <row r="42" spans="1:10" x14ac:dyDescent="0.2">
      <c r="A42" s="47" t="str">
        <f t="shared" si="0"/>
        <v>41、</v>
      </c>
      <c r="B42" s="47" t="str">
        <f>SUBSTITUTE(Sheet1!D42,"判断题","填空题、简答题")</f>
        <v>多选题</v>
      </c>
      <c r="C42" s="47" t="str">
        <f>Sheet1!C42</f>
        <v>下列哪几项行为应当给予党纪处分的</v>
      </c>
      <c r="D42" s="47" t="str">
        <f>Sheet1!E42</f>
        <v>A、不如实填报个人档案资料的</v>
      </c>
      <c r="E42" s="47" t="str">
        <f>Sheet1!F42</f>
        <v>B、隐瞒入党前严重错误的</v>
      </c>
      <c r="F42" s="47" t="str">
        <f>Sheet1!G42</f>
        <v>C、在组织进行谈话、函询时,不如实向组织说明问题的</v>
      </c>
      <c r="G42" s="47" t="str">
        <f>Sheet1!H42</f>
        <v>D、违反个人有关事项报告规定,不报告、不如实报告的</v>
      </c>
      <c r="H42" s="47" t="str">
        <f>Sheet1!I42</f>
        <v>E、参考</v>
      </c>
      <c r="I42" s="47" t="str">
        <f ca="1">Sheet1!AM42</f>
        <v>ABCD</v>
      </c>
      <c r="J42" s="47" t="str">
        <f ca="1">Sheet1!W42</f>
        <v>违反个人有关事项报告规定,不报告、不如实报告的</v>
      </c>
    </row>
    <row r="43" spans="1:10" x14ac:dyDescent="0.2">
      <c r="A43" s="47" t="str">
        <f t="shared" si="0"/>
        <v>42、</v>
      </c>
      <c r="B43" s="47" t="str">
        <f>SUBSTITUTE(Sheet1!D43,"判断题","填空题、简答题")</f>
        <v>多选题</v>
      </c>
      <c r="C43" s="47" t="str">
        <f>Sheet1!C43</f>
        <v>共产主义觉悟主要体现在</v>
      </c>
      <c r="D43" s="47" t="str">
        <f>Sheet1!E43</f>
        <v>A、有全心全意为人民服务的意识</v>
      </c>
      <c r="E43" s="47" t="str">
        <f>Sheet1!F43</f>
        <v>B、有为共产主义事业奋斗的过硬本领</v>
      </c>
      <c r="F43" s="47" t="str">
        <f>Sheet1!G43</f>
        <v>C、有崇高的共产主义思想境界</v>
      </c>
      <c r="G43" s="47" t="str">
        <f>Sheet1!H43</f>
        <v>D、有坚定的共产主义信念</v>
      </c>
      <c r="H43" s="47" t="str">
        <f>Sheet1!I43</f>
        <v>E、参考</v>
      </c>
      <c r="I43" s="47" t="str">
        <f ca="1">Sheet1!AM43</f>
        <v>BCD</v>
      </c>
      <c r="J43" s="47" t="str">
        <f ca="1">Sheet1!W43</f>
        <v>有坚定的共产主义信念</v>
      </c>
    </row>
    <row r="44" spans="1:10" x14ac:dyDescent="0.2">
      <c r="A44" s="47" t="str">
        <f t="shared" si="0"/>
        <v>43、</v>
      </c>
      <c r="B44" s="47" t="str">
        <f>SUBSTITUTE(Sheet1!D44,"判断题","填空题、简答题")</f>
        <v>多选题</v>
      </c>
      <c r="C44" s="47" t="str">
        <f>Sheet1!C44</f>
        <v>“三不腐”机制是指</v>
      </c>
      <c r="D44" s="47" t="str">
        <f>Sheet1!E44</f>
        <v>A、不敢腐</v>
      </c>
      <c r="E44" s="47" t="str">
        <f>Sheet1!F44</f>
        <v>B、不想腐</v>
      </c>
      <c r="F44" s="47" t="str">
        <f>Sheet1!G44</f>
        <v>C、不能腐</v>
      </c>
      <c r="G44" s="47" t="str">
        <f>Sheet1!H44</f>
        <v>D、不会腐</v>
      </c>
      <c r="H44" s="47" t="str">
        <f>Sheet1!I44</f>
        <v>E、参考</v>
      </c>
      <c r="I44" s="47" t="str">
        <f ca="1">Sheet1!AM44</f>
        <v>ABC</v>
      </c>
      <c r="J44" s="47" t="str">
        <f ca="1">Sheet1!W44</f>
        <v>不敢腐</v>
      </c>
    </row>
    <row r="45" spans="1:10" x14ac:dyDescent="0.2">
      <c r="A45" s="47" t="str">
        <f t="shared" si="0"/>
        <v>44、</v>
      </c>
      <c r="B45" s="47" t="str">
        <f>SUBSTITUTE(Sheet1!D45,"判断题","填空题、简答题")</f>
        <v>多选题</v>
      </c>
      <c r="C45" s="47" t="str">
        <f>Sheet1!C45</f>
        <v>中国特色社会主义的基本要求是()</v>
      </c>
      <c r="D45" s="47" t="str">
        <f>Sheet1!E45</f>
        <v>A、改革开放</v>
      </c>
      <c r="E45" s="47" t="str">
        <f>Sheet1!F45</f>
        <v>B、科学发展</v>
      </c>
      <c r="F45" s="47" t="str">
        <f>Sheet1!G45</f>
        <v>C、社会和谐</v>
      </c>
      <c r="G45" s="47" t="str">
        <f>Sheet1!H45</f>
        <v>D、共同富裕</v>
      </c>
      <c r="H45" s="47" t="str">
        <f>Sheet1!I45</f>
        <v>E、参考</v>
      </c>
      <c r="I45" s="47" t="str">
        <f ca="1">Sheet1!AM45</f>
        <v>BC</v>
      </c>
      <c r="J45" s="47" t="str">
        <f ca="1">Sheet1!W45</f>
        <v>科学发展</v>
      </c>
    </row>
    <row r="46" spans="1:10" x14ac:dyDescent="0.2">
      <c r="A46" s="47" t="str">
        <f t="shared" si="0"/>
        <v>45、</v>
      </c>
      <c r="B46" s="47" t="str">
        <f>SUBSTITUTE(Sheet1!D46,"判断题","填空题、简答题")</f>
        <v>多选题</v>
      </c>
      <c r="C46" s="47" t="str">
        <f>Sheet1!C46</f>
        <v>对严重违犯党纪的党组织的纪律处理措施有()</v>
      </c>
      <c r="D46" s="47" t="str">
        <f>Sheet1!E46</f>
        <v>A、改组</v>
      </c>
      <c r="E46" s="47" t="str">
        <f>Sheet1!F46</f>
        <v>B、合并</v>
      </c>
      <c r="F46" s="47" t="str">
        <f>Sheet1!G46</f>
        <v>C、解散</v>
      </c>
      <c r="G46" s="47" t="str">
        <f>Sheet1!H46</f>
        <v>D、重组</v>
      </c>
      <c r="H46" s="47" t="str">
        <f>Sheet1!I46</f>
        <v>E、参考</v>
      </c>
      <c r="I46" s="47" t="str">
        <f ca="1">Sheet1!AM46</f>
        <v>AC</v>
      </c>
      <c r="J46" s="47" t="str">
        <f ca="1">Sheet1!W46</f>
        <v>改组</v>
      </c>
    </row>
    <row r="47" spans="1:10" x14ac:dyDescent="0.2">
      <c r="A47" s="47" t="str">
        <f t="shared" si="0"/>
        <v>46、</v>
      </c>
      <c r="B47" s="47" t="str">
        <f>SUBSTITUTE(Sheet1!D47,"判断题","填空题、简答题")</f>
        <v>多选题</v>
      </c>
      <c r="C47" s="47" t="str">
        <f>Sheet1!C47</f>
        <v>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v>
      </c>
      <c r="D47" s="47" t="str">
        <f>Sheet1!E47</f>
        <v>A、文化自信</v>
      </c>
      <c r="E47" s="47" t="str">
        <f>Sheet1!F47</f>
        <v>B、道路自信</v>
      </c>
      <c r="F47" s="47" t="str">
        <f>Sheet1!G47</f>
        <v>C、制度自信</v>
      </c>
      <c r="G47" s="47" t="str">
        <f>Sheet1!H47</f>
        <v>D、理论自信</v>
      </c>
      <c r="H47" s="47" t="str">
        <f>Sheet1!I47</f>
        <v>E、参考</v>
      </c>
      <c r="I47" s="47" t="str">
        <f ca="1">Sheet1!AM47</f>
        <v>ABCD</v>
      </c>
      <c r="J47" s="47" t="str">
        <f ca="1">Sheet1!W47</f>
        <v>道路自信</v>
      </c>
    </row>
    <row r="48" spans="1:10" x14ac:dyDescent="0.2">
      <c r="A48" s="47" t="str">
        <f t="shared" si="0"/>
        <v>47、</v>
      </c>
      <c r="B48" s="47" t="str">
        <f>SUBSTITUTE(Sheet1!D48,"判断题","填空题、简答题")</f>
        <v>多选题</v>
      </c>
      <c r="C48" s="47" t="str">
        <f>Sheet1!C48</f>
        <v>党在社会主义初级阶段奋斗目标是建设()的社会主义现代化国家。</v>
      </c>
      <c r="D48" s="47" t="str">
        <f>Sheet1!E48</f>
        <v>A、民主</v>
      </c>
      <c r="E48" s="47" t="str">
        <f>Sheet1!F48</f>
        <v>B、和谐</v>
      </c>
      <c r="F48" s="47" t="str">
        <f>Sheet1!G48</f>
        <v>C、文明</v>
      </c>
      <c r="G48" s="47" t="str">
        <f>Sheet1!H48</f>
        <v>D、富强</v>
      </c>
      <c r="H48" s="47" t="str">
        <f>Sheet1!I48</f>
        <v>E、参考</v>
      </c>
      <c r="I48" s="47" t="str">
        <f ca="1">Sheet1!AM48</f>
        <v>ABCD</v>
      </c>
      <c r="J48" s="47" t="str">
        <f ca="1">Sheet1!W48</f>
        <v>富强</v>
      </c>
    </row>
    <row r="49" spans="1:10" x14ac:dyDescent="0.2">
      <c r="A49" s="47" t="str">
        <f t="shared" si="0"/>
        <v>48、</v>
      </c>
      <c r="B49" s="47" t="str">
        <f>SUBSTITUTE(Sheet1!D49,"判断题","填空题、简答题")</f>
        <v>多选题</v>
      </c>
      <c r="C49" s="47" t="str">
        <f>Sheet1!C49</f>
        <v>十九大报告指出,要加大生态系统保护力度,完成、、三条控制线划定工作</v>
      </c>
      <c r="D49" s="47" t="str">
        <f>Sheet1!E49</f>
        <v>A、城镇开发边界</v>
      </c>
      <c r="E49" s="47" t="str">
        <f>Sheet1!F49</f>
        <v>B、国土绿化面积</v>
      </c>
      <c r="F49" s="47" t="str">
        <f>Sheet1!G49</f>
        <v>C、生态保护红线</v>
      </c>
      <c r="G49" s="47" t="str">
        <f>Sheet1!H49</f>
        <v>D、永久基本农田</v>
      </c>
      <c r="H49" s="47" t="str">
        <f>Sheet1!I49</f>
        <v>E、参考</v>
      </c>
      <c r="I49" s="47" t="str">
        <f ca="1">Sheet1!AM49</f>
        <v>ACD</v>
      </c>
      <c r="J49" s="47" t="str">
        <f ca="1">Sheet1!W49</f>
        <v>生态保护红线</v>
      </c>
    </row>
    <row r="50" spans="1:10" x14ac:dyDescent="0.2">
      <c r="A50" s="47" t="str">
        <f t="shared" si="0"/>
        <v>49、</v>
      </c>
      <c r="B50" s="47" t="str">
        <f>SUBSTITUTE(Sheet1!D50,"判断题","填空题、简答题")</f>
        <v>多选题</v>
      </c>
      <c r="C50" s="47" t="str">
        <f>Sheet1!C50</f>
        <v>党的民主集中制的“四个服从”是指:党员个人服从党的组织全体党员服从党的全国代表大会</v>
      </c>
      <c r="D50" s="47" t="str">
        <f>Sheet1!E50</f>
        <v>A、下级组织服从上级组织</v>
      </c>
      <c r="E50" s="47" t="str">
        <f>Sheet1!F50</f>
        <v>B、地方各级委员会服从中央委员会</v>
      </c>
      <c r="F50" s="47" t="str">
        <f>Sheet1!G50</f>
        <v>C、少数服从多数</v>
      </c>
      <c r="G50" s="47" t="str">
        <f>Sheet1!H50</f>
        <v>D、党员服从干部</v>
      </c>
      <c r="H50" s="47" t="str">
        <f>Sheet1!I50</f>
        <v>E、参考</v>
      </c>
      <c r="I50" s="47" t="str">
        <f ca="1">Sheet1!AM50</f>
        <v>AC</v>
      </c>
      <c r="J50" s="47" t="str">
        <f ca="1">Sheet1!W50</f>
        <v>党员服从干部</v>
      </c>
    </row>
    <row r="51" spans="1:10" x14ac:dyDescent="0.2">
      <c r="A51" s="47" t="str">
        <f t="shared" si="0"/>
        <v>50、</v>
      </c>
      <c r="B51" s="47" t="str">
        <f>SUBSTITUTE(Sheet1!D51,"判断题","填空题、简答题")</f>
        <v>多选题</v>
      </c>
      <c r="C51" s="47" t="str">
        <f>Sheet1!C51</f>
        <v>十九大报告强调,我们党面临的执政环境是复杂的,影响党的先进性、弱化党的纯洁性的因素也是复杂的,党内存在的等突出问题尚未得到根本解决</v>
      </c>
      <c r="D51" s="47" t="str">
        <f>Sheet1!E51</f>
        <v>A、组织不纯</v>
      </c>
      <c r="E51" s="47" t="str">
        <f>Sheet1!F51</f>
        <v>B、党性不纯</v>
      </c>
      <c r="F51" s="47" t="str">
        <f>Sheet1!G51</f>
        <v>C、作风不纯</v>
      </c>
      <c r="G51" s="47" t="str">
        <f>Sheet1!H51</f>
        <v>D、思想不纯</v>
      </c>
      <c r="H51" s="47" t="str">
        <f>Sheet1!I51</f>
        <v>E、参考</v>
      </c>
      <c r="I51" s="47" t="str">
        <f ca="1">Sheet1!AM51</f>
        <v>ACD</v>
      </c>
      <c r="J51" s="47" t="str">
        <f ca="1">Sheet1!W51</f>
        <v>思想不纯</v>
      </c>
    </row>
    <row r="52" spans="1:10" x14ac:dyDescent="0.2">
      <c r="A52" s="47" t="str">
        <f t="shared" si="0"/>
        <v>51、</v>
      </c>
      <c r="B52" s="47" t="str">
        <f>SUBSTITUTE(Sheet1!D52,"判断题","填空题、简答题")</f>
        <v>FALSE</v>
      </c>
      <c r="C52" s="47" t="e">
        <f>Sheet1!C52</f>
        <v>#VALUE!</v>
      </c>
      <c r="D52" s="47" t="str">
        <f>Sheet1!E52</f>
        <v/>
      </c>
      <c r="E52" s="47" t="str">
        <f>Sheet1!F52</f>
        <v/>
      </c>
      <c r="F52" s="47" t="str">
        <f>Sheet1!G52</f>
        <v/>
      </c>
      <c r="G52" s="47" t="str">
        <f>Sheet1!H52</f>
        <v/>
      </c>
      <c r="H52" s="47" t="str">
        <f>Sheet1!I52</f>
        <v/>
      </c>
      <c r="I52" s="47" t="str">
        <f ca="1">Sheet1!AM52</f>
        <v>Error</v>
      </c>
      <c r="J52" s="47" t="str">
        <f ca="1">Sheet1!W52</f>
        <v>Error</v>
      </c>
    </row>
    <row r="53" spans="1:10" x14ac:dyDescent="0.2">
      <c r="A53" s="47" t="str">
        <f t="shared" si="0"/>
        <v>52、</v>
      </c>
      <c r="B53" s="47" t="str">
        <f>SUBSTITUTE(Sheet1!D53,"判断题","填空题、简答题")</f>
        <v>FALSE</v>
      </c>
      <c r="C53" s="47" t="e">
        <f>Sheet1!C53</f>
        <v>#VALUE!</v>
      </c>
      <c r="D53" s="47" t="str">
        <f>Sheet1!E53</f>
        <v/>
      </c>
      <c r="E53" s="47" t="str">
        <f>Sheet1!F53</f>
        <v/>
      </c>
      <c r="F53" s="47" t="str">
        <f>Sheet1!G53</f>
        <v/>
      </c>
      <c r="G53" s="47" t="str">
        <f>Sheet1!H53</f>
        <v/>
      </c>
      <c r="H53" s="47" t="str">
        <f>Sheet1!I53</f>
        <v/>
      </c>
      <c r="I53" s="47" t="str">
        <f ca="1">Sheet1!AM53</f>
        <v>Error</v>
      </c>
      <c r="J53" s="47" t="str">
        <f ca="1">Sheet1!W53</f>
        <v>Error</v>
      </c>
    </row>
    <row r="54" spans="1:10" x14ac:dyDescent="0.2">
      <c r="A54" s="47" t="str">
        <f t="shared" si="0"/>
        <v>53、</v>
      </c>
      <c r="B54" s="47" t="str">
        <f>SUBSTITUTE(Sheet1!D54,"判断题","填空题、简答题")</f>
        <v>FALSE</v>
      </c>
      <c r="C54" s="47" t="e">
        <f>Sheet1!C54</f>
        <v>#VALUE!</v>
      </c>
      <c r="D54" s="47" t="str">
        <f>Sheet1!E54</f>
        <v/>
      </c>
      <c r="E54" s="47" t="str">
        <f>Sheet1!F54</f>
        <v/>
      </c>
      <c r="F54" s="47" t="str">
        <f>Sheet1!G54</f>
        <v/>
      </c>
      <c r="G54" s="47" t="str">
        <f>Sheet1!H54</f>
        <v/>
      </c>
      <c r="H54" s="47" t="str">
        <f>Sheet1!I54</f>
        <v/>
      </c>
      <c r="I54" s="47" t="str">
        <f ca="1">Sheet1!AM54</f>
        <v>Error</v>
      </c>
      <c r="J54" s="47" t="str">
        <f ca="1">Sheet1!W54</f>
        <v>Error</v>
      </c>
    </row>
    <row r="55" spans="1:10" x14ac:dyDescent="0.2">
      <c r="A55" s="47" t="str">
        <f t="shared" si="0"/>
        <v>54、</v>
      </c>
      <c r="B55" s="47" t="str">
        <f>SUBSTITUTE(Sheet1!D55,"判断题","填空题、简答题")</f>
        <v>FALSE</v>
      </c>
      <c r="C55" s="47" t="e">
        <f>Sheet1!C55</f>
        <v>#VALUE!</v>
      </c>
      <c r="D55" s="47" t="str">
        <f>Sheet1!E55</f>
        <v/>
      </c>
      <c r="E55" s="47" t="str">
        <f>Sheet1!F55</f>
        <v/>
      </c>
      <c r="F55" s="47" t="str">
        <f>Sheet1!G55</f>
        <v/>
      </c>
      <c r="G55" s="47" t="str">
        <f>Sheet1!H55</f>
        <v/>
      </c>
      <c r="H55" s="47" t="str">
        <f>Sheet1!I55</f>
        <v/>
      </c>
      <c r="I55" s="47" t="str">
        <f ca="1">Sheet1!AM55</f>
        <v>Error</v>
      </c>
      <c r="J55" s="47" t="str">
        <f ca="1">Sheet1!W55</f>
        <v>Error</v>
      </c>
    </row>
    <row r="56" spans="1:10" x14ac:dyDescent="0.2">
      <c r="A56" s="47" t="str">
        <f t="shared" si="0"/>
        <v>55、</v>
      </c>
      <c r="B56" s="47" t="str">
        <f>SUBSTITUTE(Sheet1!D56,"判断题","填空题、简答题")</f>
        <v>FALSE</v>
      </c>
      <c r="C56" s="47" t="e">
        <f>Sheet1!C56</f>
        <v>#VALUE!</v>
      </c>
      <c r="D56" s="47" t="str">
        <f>Sheet1!E56</f>
        <v/>
      </c>
      <c r="E56" s="47" t="str">
        <f>Sheet1!F56</f>
        <v/>
      </c>
      <c r="F56" s="47" t="str">
        <f>Sheet1!G56</f>
        <v/>
      </c>
      <c r="G56" s="47" t="str">
        <f>Sheet1!H56</f>
        <v/>
      </c>
      <c r="H56" s="47" t="str">
        <f>Sheet1!I56</f>
        <v/>
      </c>
      <c r="I56" s="47" t="str">
        <f ca="1">Sheet1!AM56</f>
        <v>Error</v>
      </c>
      <c r="J56" s="47" t="str">
        <f ca="1">Sheet1!W56</f>
        <v>Error</v>
      </c>
    </row>
    <row r="57" spans="1:10" x14ac:dyDescent="0.2">
      <c r="A57" s="47" t="str">
        <f t="shared" si="0"/>
        <v>56、</v>
      </c>
      <c r="B57" s="47" t="str">
        <f>SUBSTITUTE(Sheet1!D57,"判断题","填空题、简答题")</f>
        <v>FALSE</v>
      </c>
      <c r="C57" s="47" t="e">
        <f>Sheet1!C57</f>
        <v>#VALUE!</v>
      </c>
      <c r="D57" s="47" t="str">
        <f>Sheet1!E57</f>
        <v/>
      </c>
      <c r="E57" s="47" t="str">
        <f>Sheet1!F57</f>
        <v/>
      </c>
      <c r="F57" s="47" t="str">
        <f>Sheet1!G57</f>
        <v/>
      </c>
      <c r="G57" s="47" t="str">
        <f>Sheet1!H57</f>
        <v/>
      </c>
      <c r="H57" s="47" t="str">
        <f>Sheet1!I57</f>
        <v/>
      </c>
      <c r="I57" s="47" t="str">
        <f ca="1">Sheet1!AM57</f>
        <v>Error</v>
      </c>
      <c r="J57" s="47" t="str">
        <f ca="1">Sheet1!W57</f>
        <v>Error</v>
      </c>
    </row>
    <row r="58" spans="1:10" x14ac:dyDescent="0.2">
      <c r="A58" s="47" t="str">
        <f t="shared" si="0"/>
        <v>57、</v>
      </c>
      <c r="B58" s="47" t="str">
        <f>SUBSTITUTE(Sheet1!D58,"判断题","填空题、简答题")</f>
        <v>FALSE</v>
      </c>
      <c r="C58" s="47" t="e">
        <f>Sheet1!C58</f>
        <v>#VALUE!</v>
      </c>
      <c r="D58" s="47" t="str">
        <f>Sheet1!E58</f>
        <v/>
      </c>
      <c r="E58" s="47" t="str">
        <f>Sheet1!F58</f>
        <v/>
      </c>
      <c r="F58" s="47" t="str">
        <f>Sheet1!G58</f>
        <v/>
      </c>
      <c r="G58" s="47" t="str">
        <f>Sheet1!H58</f>
        <v/>
      </c>
      <c r="H58" s="47" t="str">
        <f>Sheet1!I58</f>
        <v/>
      </c>
      <c r="I58" s="47" t="str">
        <f ca="1">Sheet1!AM58</f>
        <v>Error</v>
      </c>
      <c r="J58" s="47" t="str">
        <f ca="1">Sheet1!W58</f>
        <v>Error</v>
      </c>
    </row>
    <row r="59" spans="1:10" x14ac:dyDescent="0.2">
      <c r="A59" s="47" t="str">
        <f t="shared" si="0"/>
        <v>58、</v>
      </c>
      <c r="B59" s="47" t="str">
        <f>SUBSTITUTE(Sheet1!D59,"判断题","填空题、简答题")</f>
        <v>FALSE</v>
      </c>
      <c r="C59" s="47" t="e">
        <f>Sheet1!C59</f>
        <v>#VALUE!</v>
      </c>
      <c r="D59" s="47" t="str">
        <f>Sheet1!E59</f>
        <v/>
      </c>
      <c r="E59" s="47" t="str">
        <f>Sheet1!F59</f>
        <v/>
      </c>
      <c r="F59" s="47" t="str">
        <f>Sheet1!G59</f>
        <v/>
      </c>
      <c r="G59" s="47" t="str">
        <f>Sheet1!H59</f>
        <v/>
      </c>
      <c r="H59" s="47" t="str">
        <f>Sheet1!I59</f>
        <v/>
      </c>
      <c r="I59" s="47" t="str">
        <f ca="1">Sheet1!AM59</f>
        <v>Error</v>
      </c>
      <c r="J59" s="47" t="str">
        <f ca="1">Sheet1!W59</f>
        <v>Error</v>
      </c>
    </row>
    <row r="60" spans="1:10" x14ac:dyDescent="0.2">
      <c r="A60" s="47" t="str">
        <f t="shared" si="0"/>
        <v>59、</v>
      </c>
      <c r="B60" s="47" t="str">
        <f>SUBSTITUTE(Sheet1!D60,"判断题","填空题、简答题")</f>
        <v>FALSE</v>
      </c>
      <c r="C60" s="47" t="e">
        <f>Sheet1!C60</f>
        <v>#VALUE!</v>
      </c>
      <c r="D60" s="47" t="str">
        <f>Sheet1!E60</f>
        <v/>
      </c>
      <c r="E60" s="47" t="str">
        <f>Sheet1!F60</f>
        <v/>
      </c>
      <c r="F60" s="47" t="str">
        <f>Sheet1!G60</f>
        <v/>
      </c>
      <c r="G60" s="47" t="str">
        <f>Sheet1!H60</f>
        <v/>
      </c>
      <c r="H60" s="47" t="str">
        <f>Sheet1!I60</f>
        <v/>
      </c>
      <c r="I60" s="47" t="str">
        <f ca="1">Sheet1!AM60</f>
        <v>Error</v>
      </c>
      <c r="J60" s="47" t="str">
        <f ca="1">Sheet1!W60</f>
        <v>Error</v>
      </c>
    </row>
    <row r="61" spans="1:10" x14ac:dyDescent="0.2">
      <c r="A61" s="47" t="str">
        <f t="shared" si="0"/>
        <v>60、</v>
      </c>
      <c r="B61" s="47" t="str">
        <f>SUBSTITUTE(Sheet1!D61,"判断题","填空题、简答题")</f>
        <v>FALSE</v>
      </c>
      <c r="C61" s="47" t="e">
        <f>Sheet1!C61</f>
        <v>#VALUE!</v>
      </c>
      <c r="D61" s="47" t="str">
        <f>Sheet1!E61</f>
        <v/>
      </c>
      <c r="E61" s="47" t="str">
        <f>Sheet1!F61</f>
        <v/>
      </c>
      <c r="F61" s="47" t="str">
        <f>Sheet1!G61</f>
        <v/>
      </c>
      <c r="G61" s="47" t="str">
        <f>Sheet1!H61</f>
        <v/>
      </c>
      <c r="H61" s="47" t="str">
        <f>Sheet1!I61</f>
        <v/>
      </c>
      <c r="I61" s="47" t="str">
        <f ca="1">Sheet1!AM61</f>
        <v>Error</v>
      </c>
      <c r="J61" s="47" t="str">
        <f ca="1">Sheet1!W61</f>
        <v>Error</v>
      </c>
    </row>
    <row r="62" spans="1:10" x14ac:dyDescent="0.2">
      <c r="A62" s="47" t="str">
        <f t="shared" si="0"/>
        <v>61、</v>
      </c>
      <c r="B62" s="47" t="str">
        <f>SUBSTITUTE(Sheet1!D62,"判断题","填空题、简答题")</f>
        <v>FALSE</v>
      </c>
      <c r="C62" s="47" t="e">
        <f>Sheet1!C62</f>
        <v>#VALUE!</v>
      </c>
      <c r="D62" s="47" t="str">
        <f>Sheet1!E62</f>
        <v/>
      </c>
      <c r="E62" s="47" t="str">
        <f>Sheet1!F62</f>
        <v/>
      </c>
      <c r="F62" s="47" t="str">
        <f>Sheet1!G62</f>
        <v/>
      </c>
      <c r="G62" s="47" t="str">
        <f>Sheet1!H62</f>
        <v/>
      </c>
      <c r="H62" s="47" t="str">
        <f>Sheet1!I62</f>
        <v/>
      </c>
      <c r="I62" s="47" t="str">
        <f ca="1">Sheet1!AM62</f>
        <v>Error</v>
      </c>
      <c r="J62" s="47" t="str">
        <f ca="1">Sheet1!W62</f>
        <v>Error</v>
      </c>
    </row>
    <row r="63" spans="1:10" x14ac:dyDescent="0.2">
      <c r="A63" s="47" t="str">
        <f t="shared" si="0"/>
        <v>62、</v>
      </c>
      <c r="B63" s="47" t="str">
        <f>SUBSTITUTE(Sheet1!D63,"判断题","填空题、简答题")</f>
        <v>FALSE</v>
      </c>
      <c r="C63" s="47" t="e">
        <f>Sheet1!C63</f>
        <v>#VALUE!</v>
      </c>
      <c r="D63" s="47" t="str">
        <f>Sheet1!E63</f>
        <v/>
      </c>
      <c r="E63" s="47" t="str">
        <f>Sheet1!F63</f>
        <v/>
      </c>
      <c r="F63" s="47" t="str">
        <f>Sheet1!G63</f>
        <v/>
      </c>
      <c r="G63" s="47" t="str">
        <f>Sheet1!H63</f>
        <v/>
      </c>
      <c r="H63" s="47" t="str">
        <f>Sheet1!I63</f>
        <v/>
      </c>
      <c r="I63" s="47" t="str">
        <f ca="1">Sheet1!AM63</f>
        <v>Error</v>
      </c>
      <c r="J63" s="47" t="str">
        <f ca="1">Sheet1!W63</f>
        <v>Error</v>
      </c>
    </row>
    <row r="64" spans="1:10" x14ac:dyDescent="0.2">
      <c r="A64" s="47" t="str">
        <f t="shared" si="0"/>
        <v>63、</v>
      </c>
      <c r="B64" s="47" t="str">
        <f>SUBSTITUTE(Sheet1!D64,"判断题","填空题、简答题")</f>
        <v>FALSE</v>
      </c>
      <c r="C64" s="47" t="e">
        <f>Sheet1!C64</f>
        <v>#VALUE!</v>
      </c>
      <c r="D64" s="47" t="str">
        <f>Sheet1!E64</f>
        <v/>
      </c>
      <c r="E64" s="47" t="str">
        <f>Sheet1!F64</f>
        <v/>
      </c>
      <c r="F64" s="47" t="str">
        <f>Sheet1!G64</f>
        <v/>
      </c>
      <c r="G64" s="47" t="str">
        <f>Sheet1!H64</f>
        <v/>
      </c>
      <c r="H64" s="47" t="str">
        <f>Sheet1!I64</f>
        <v/>
      </c>
      <c r="I64" s="47" t="str">
        <f ca="1">Sheet1!AM64</f>
        <v>Error</v>
      </c>
      <c r="J64" s="47" t="str">
        <f ca="1">Sheet1!W64</f>
        <v>Error</v>
      </c>
    </row>
    <row r="65" spans="1:10" x14ac:dyDescent="0.2">
      <c r="A65" s="47" t="str">
        <f t="shared" si="0"/>
        <v>64、</v>
      </c>
      <c r="B65" s="47" t="str">
        <f>SUBSTITUTE(Sheet1!D65,"判断题","填空题、简答题")</f>
        <v>FALSE</v>
      </c>
      <c r="C65" s="47" t="e">
        <f>Sheet1!C65</f>
        <v>#VALUE!</v>
      </c>
      <c r="D65" s="47" t="str">
        <f>Sheet1!E65</f>
        <v/>
      </c>
      <c r="E65" s="47" t="str">
        <f>Sheet1!F65</f>
        <v/>
      </c>
      <c r="F65" s="47" t="str">
        <f>Sheet1!G65</f>
        <v/>
      </c>
      <c r="G65" s="47" t="str">
        <f>Sheet1!H65</f>
        <v/>
      </c>
      <c r="H65" s="47" t="str">
        <f>Sheet1!I65</f>
        <v/>
      </c>
      <c r="I65" s="47" t="str">
        <f ca="1">Sheet1!AM65</f>
        <v>Error</v>
      </c>
      <c r="J65" s="47" t="str">
        <f ca="1">Sheet1!W65</f>
        <v>Error</v>
      </c>
    </row>
    <row r="66" spans="1:10" x14ac:dyDescent="0.2">
      <c r="A66" s="47" t="str">
        <f t="shared" si="0"/>
        <v>65、</v>
      </c>
      <c r="B66" s="47" t="str">
        <f>SUBSTITUTE(Sheet1!D66,"判断题","填空题、简答题")</f>
        <v>FALSE</v>
      </c>
      <c r="C66" s="47" t="e">
        <f>Sheet1!C66</f>
        <v>#VALUE!</v>
      </c>
      <c r="D66" s="47" t="str">
        <f>Sheet1!E66</f>
        <v/>
      </c>
      <c r="E66" s="47" t="str">
        <f>Sheet1!F66</f>
        <v/>
      </c>
      <c r="F66" s="47" t="str">
        <f>Sheet1!G66</f>
        <v/>
      </c>
      <c r="G66" s="47" t="str">
        <f>Sheet1!H66</f>
        <v/>
      </c>
      <c r="H66" s="47" t="str">
        <f>Sheet1!I66</f>
        <v/>
      </c>
      <c r="I66" s="47" t="str">
        <f ca="1">Sheet1!AM66</f>
        <v>Error</v>
      </c>
      <c r="J66" s="47" t="str">
        <f ca="1">Sheet1!W66</f>
        <v>Error</v>
      </c>
    </row>
    <row r="67" spans="1:10" x14ac:dyDescent="0.2">
      <c r="A67" s="47" t="str">
        <f t="shared" ref="A67:A130" si="1">ROW()-1&amp;"、"</f>
        <v>66、</v>
      </c>
      <c r="B67" s="47" t="str">
        <f>SUBSTITUTE(Sheet1!D67,"判断题","填空题、简答题")</f>
        <v>FALSE</v>
      </c>
      <c r="C67" s="47" t="e">
        <f>Sheet1!C67</f>
        <v>#VALUE!</v>
      </c>
      <c r="D67" s="47" t="str">
        <f>Sheet1!E67</f>
        <v/>
      </c>
      <c r="E67" s="47" t="str">
        <f>Sheet1!F67</f>
        <v/>
      </c>
      <c r="F67" s="47" t="str">
        <f>Sheet1!G67</f>
        <v/>
      </c>
      <c r="G67" s="47" t="str">
        <f>Sheet1!H67</f>
        <v/>
      </c>
      <c r="H67" s="47" t="str">
        <f>Sheet1!I67</f>
        <v/>
      </c>
      <c r="I67" s="47" t="str">
        <f ca="1">Sheet1!AM67</f>
        <v>Error</v>
      </c>
      <c r="J67" s="47" t="str">
        <f ca="1">Sheet1!W67</f>
        <v>Error</v>
      </c>
    </row>
    <row r="68" spans="1:10" x14ac:dyDescent="0.2">
      <c r="A68" s="47" t="str">
        <f t="shared" si="1"/>
        <v>67、</v>
      </c>
      <c r="B68" s="47" t="str">
        <f>SUBSTITUTE(Sheet1!D68,"判断题","填空题、简答题")</f>
        <v>FALSE</v>
      </c>
      <c r="C68" s="47" t="e">
        <f>Sheet1!C68</f>
        <v>#VALUE!</v>
      </c>
      <c r="D68" s="47" t="str">
        <f>Sheet1!E68</f>
        <v/>
      </c>
      <c r="E68" s="47" t="str">
        <f>Sheet1!F68</f>
        <v/>
      </c>
      <c r="F68" s="47" t="str">
        <f>Sheet1!G68</f>
        <v/>
      </c>
      <c r="G68" s="47" t="str">
        <f>Sheet1!H68</f>
        <v/>
      </c>
      <c r="H68" s="47" t="str">
        <f>Sheet1!I68</f>
        <v/>
      </c>
      <c r="I68" s="47" t="str">
        <f ca="1">Sheet1!AM68</f>
        <v>Error</v>
      </c>
      <c r="J68" s="47" t="str">
        <f ca="1">Sheet1!W68</f>
        <v>Error</v>
      </c>
    </row>
    <row r="69" spans="1:10" x14ac:dyDescent="0.2">
      <c r="A69" s="47" t="str">
        <f t="shared" si="1"/>
        <v>68、</v>
      </c>
      <c r="B69" s="47" t="str">
        <f>SUBSTITUTE(Sheet1!D69,"判断题","填空题、简答题")</f>
        <v>FALSE</v>
      </c>
      <c r="C69" s="47" t="e">
        <f>Sheet1!C69</f>
        <v>#VALUE!</v>
      </c>
      <c r="D69" s="47" t="str">
        <f>Sheet1!E69</f>
        <v/>
      </c>
      <c r="E69" s="47" t="str">
        <f>Sheet1!F69</f>
        <v/>
      </c>
      <c r="F69" s="47" t="str">
        <f>Sheet1!G69</f>
        <v/>
      </c>
      <c r="G69" s="47" t="str">
        <f>Sheet1!H69</f>
        <v/>
      </c>
      <c r="H69" s="47" t="str">
        <f>Sheet1!I69</f>
        <v/>
      </c>
      <c r="I69" s="47" t="str">
        <f ca="1">Sheet1!AM69</f>
        <v>Error</v>
      </c>
      <c r="J69" s="47" t="str">
        <f ca="1">Sheet1!W69</f>
        <v>Error</v>
      </c>
    </row>
    <row r="70" spans="1:10" x14ac:dyDescent="0.2">
      <c r="A70" s="47" t="str">
        <f t="shared" si="1"/>
        <v>69、</v>
      </c>
      <c r="B70" s="47" t="str">
        <f>SUBSTITUTE(Sheet1!D70,"判断题","填空题、简答题")</f>
        <v>FALSE</v>
      </c>
      <c r="C70" s="47" t="e">
        <f>Sheet1!C70</f>
        <v>#VALUE!</v>
      </c>
      <c r="D70" s="47" t="str">
        <f>Sheet1!E70</f>
        <v/>
      </c>
      <c r="E70" s="47" t="str">
        <f>Sheet1!F70</f>
        <v/>
      </c>
      <c r="F70" s="47" t="str">
        <f>Sheet1!G70</f>
        <v/>
      </c>
      <c r="G70" s="47" t="str">
        <f>Sheet1!H70</f>
        <v/>
      </c>
      <c r="H70" s="47" t="str">
        <f>Sheet1!I70</f>
        <v/>
      </c>
      <c r="I70" s="47" t="str">
        <f ca="1">Sheet1!AM70</f>
        <v>Error</v>
      </c>
      <c r="J70" s="47" t="str">
        <f ca="1">Sheet1!W70</f>
        <v>Error</v>
      </c>
    </row>
    <row r="71" spans="1:10" x14ac:dyDescent="0.2">
      <c r="A71" s="47" t="str">
        <f t="shared" si="1"/>
        <v>70、</v>
      </c>
      <c r="B71" s="47" t="str">
        <f>SUBSTITUTE(Sheet1!D71,"判断题","填空题、简答题")</f>
        <v>FALSE</v>
      </c>
      <c r="C71" s="47" t="e">
        <f>Sheet1!C71</f>
        <v>#VALUE!</v>
      </c>
      <c r="D71" s="47" t="str">
        <f>Sheet1!E71</f>
        <v/>
      </c>
      <c r="E71" s="47" t="str">
        <f>Sheet1!F71</f>
        <v/>
      </c>
      <c r="F71" s="47" t="str">
        <f>Sheet1!G71</f>
        <v/>
      </c>
      <c r="G71" s="47" t="str">
        <f>Sheet1!H71</f>
        <v/>
      </c>
      <c r="H71" s="47" t="str">
        <f>Sheet1!I71</f>
        <v/>
      </c>
      <c r="I71" s="47" t="str">
        <f ca="1">Sheet1!AM71</f>
        <v>Error</v>
      </c>
      <c r="J71" s="47" t="str">
        <f ca="1">Sheet1!W71</f>
        <v>Error</v>
      </c>
    </row>
    <row r="72" spans="1:10" x14ac:dyDescent="0.2">
      <c r="A72" s="47" t="str">
        <f t="shared" si="1"/>
        <v>71、</v>
      </c>
      <c r="B72" s="47" t="str">
        <f>SUBSTITUTE(Sheet1!D72,"判断题","填空题、简答题")</f>
        <v>FALSE</v>
      </c>
      <c r="C72" s="47" t="e">
        <f>Sheet1!C72</f>
        <v>#VALUE!</v>
      </c>
      <c r="D72" s="47" t="str">
        <f>Sheet1!E72</f>
        <v/>
      </c>
      <c r="E72" s="47" t="str">
        <f>Sheet1!F72</f>
        <v/>
      </c>
      <c r="F72" s="47" t="str">
        <f>Sheet1!G72</f>
        <v/>
      </c>
      <c r="G72" s="47" t="str">
        <f>Sheet1!H72</f>
        <v/>
      </c>
      <c r="H72" s="47" t="str">
        <f>Sheet1!I72</f>
        <v/>
      </c>
      <c r="I72" s="47" t="str">
        <f ca="1">Sheet1!AM72</f>
        <v>Error</v>
      </c>
      <c r="J72" s="47" t="str">
        <f ca="1">Sheet1!W72</f>
        <v>Error</v>
      </c>
    </row>
    <row r="73" spans="1:10" x14ac:dyDescent="0.2">
      <c r="A73" s="47" t="str">
        <f t="shared" si="1"/>
        <v>72、</v>
      </c>
      <c r="B73" s="47" t="str">
        <f>SUBSTITUTE(Sheet1!D73,"判断题","填空题、简答题")</f>
        <v>FALSE</v>
      </c>
      <c r="C73" s="47" t="e">
        <f>Sheet1!C73</f>
        <v>#VALUE!</v>
      </c>
      <c r="D73" s="47" t="str">
        <f>Sheet1!E73</f>
        <v/>
      </c>
      <c r="E73" s="47" t="str">
        <f>Sheet1!F73</f>
        <v/>
      </c>
      <c r="F73" s="47" t="str">
        <f>Sheet1!G73</f>
        <v/>
      </c>
      <c r="G73" s="47" t="str">
        <f>Sheet1!H73</f>
        <v/>
      </c>
      <c r="H73" s="47" t="str">
        <f>Sheet1!I73</f>
        <v/>
      </c>
      <c r="I73" s="47" t="str">
        <f ca="1">Sheet1!AM73</f>
        <v>Error</v>
      </c>
      <c r="J73" s="47" t="str">
        <f ca="1">Sheet1!W73</f>
        <v>Error</v>
      </c>
    </row>
    <row r="74" spans="1:10" x14ac:dyDescent="0.2">
      <c r="A74" s="47" t="str">
        <f t="shared" si="1"/>
        <v>73、</v>
      </c>
      <c r="B74" s="47" t="str">
        <f>SUBSTITUTE(Sheet1!D74,"判断题","填空题、简答题")</f>
        <v>FALSE</v>
      </c>
      <c r="C74" s="47" t="e">
        <f>Sheet1!C74</f>
        <v>#VALUE!</v>
      </c>
      <c r="D74" s="47" t="str">
        <f>Sheet1!E74</f>
        <v/>
      </c>
      <c r="E74" s="47" t="str">
        <f>Sheet1!F74</f>
        <v/>
      </c>
      <c r="F74" s="47" t="str">
        <f>Sheet1!G74</f>
        <v/>
      </c>
      <c r="G74" s="47" t="str">
        <f>Sheet1!H74</f>
        <v/>
      </c>
      <c r="H74" s="47" t="str">
        <f>Sheet1!I74</f>
        <v/>
      </c>
      <c r="I74" s="47" t="str">
        <f ca="1">Sheet1!AM74</f>
        <v>Error</v>
      </c>
      <c r="J74" s="47" t="str">
        <f ca="1">Sheet1!W74</f>
        <v>Error</v>
      </c>
    </row>
    <row r="75" spans="1:10" x14ac:dyDescent="0.2">
      <c r="A75" s="47" t="str">
        <f t="shared" si="1"/>
        <v>74、</v>
      </c>
      <c r="B75" s="47" t="str">
        <f>SUBSTITUTE(Sheet1!D75,"判断题","填空题、简答题")</f>
        <v>FALSE</v>
      </c>
      <c r="C75" s="47" t="e">
        <f>Sheet1!C75</f>
        <v>#VALUE!</v>
      </c>
      <c r="D75" s="47" t="str">
        <f>Sheet1!E75</f>
        <v/>
      </c>
      <c r="E75" s="47" t="str">
        <f>Sheet1!F75</f>
        <v/>
      </c>
      <c r="F75" s="47" t="str">
        <f>Sheet1!G75</f>
        <v/>
      </c>
      <c r="G75" s="47" t="str">
        <f>Sheet1!H75</f>
        <v/>
      </c>
      <c r="H75" s="47" t="str">
        <f>Sheet1!I75</f>
        <v/>
      </c>
      <c r="I75" s="47" t="str">
        <f ca="1">Sheet1!AM75</f>
        <v>Error</v>
      </c>
      <c r="J75" s="47" t="str">
        <f ca="1">Sheet1!W75</f>
        <v>Error</v>
      </c>
    </row>
    <row r="76" spans="1:10" x14ac:dyDescent="0.2">
      <c r="A76" s="47" t="str">
        <f t="shared" si="1"/>
        <v>75、</v>
      </c>
      <c r="B76" s="47" t="str">
        <f>SUBSTITUTE(Sheet1!D76,"判断题","填空题、简答题")</f>
        <v>FALSE</v>
      </c>
      <c r="C76" s="47" t="e">
        <f>Sheet1!C76</f>
        <v>#VALUE!</v>
      </c>
      <c r="D76" s="47" t="str">
        <f>Sheet1!E76</f>
        <v/>
      </c>
      <c r="E76" s="47" t="str">
        <f>Sheet1!F76</f>
        <v/>
      </c>
      <c r="F76" s="47" t="str">
        <f>Sheet1!G76</f>
        <v/>
      </c>
      <c r="G76" s="47" t="str">
        <f>Sheet1!H76</f>
        <v/>
      </c>
      <c r="H76" s="47" t="str">
        <f>Sheet1!I76</f>
        <v/>
      </c>
      <c r="I76" s="47" t="str">
        <f ca="1">Sheet1!AM76</f>
        <v>Error</v>
      </c>
      <c r="J76" s="47" t="str">
        <f ca="1">Sheet1!W76</f>
        <v>Error</v>
      </c>
    </row>
    <row r="77" spans="1:10" x14ac:dyDescent="0.2">
      <c r="A77" s="47" t="str">
        <f t="shared" si="1"/>
        <v>76、</v>
      </c>
      <c r="B77" s="47" t="str">
        <f>SUBSTITUTE(Sheet1!D77,"判断题","填空题、简答题")</f>
        <v>FALSE</v>
      </c>
      <c r="C77" s="47" t="e">
        <f>Sheet1!C77</f>
        <v>#VALUE!</v>
      </c>
      <c r="D77" s="47" t="str">
        <f>Sheet1!E77</f>
        <v/>
      </c>
      <c r="E77" s="47" t="str">
        <f>Sheet1!F77</f>
        <v/>
      </c>
      <c r="F77" s="47" t="str">
        <f>Sheet1!G77</f>
        <v/>
      </c>
      <c r="G77" s="47" t="str">
        <f>Sheet1!H77</f>
        <v/>
      </c>
      <c r="H77" s="47" t="str">
        <f>Sheet1!I77</f>
        <v/>
      </c>
      <c r="I77" s="47" t="str">
        <f ca="1">Sheet1!AM77</f>
        <v>Error</v>
      </c>
      <c r="J77" s="47" t="str">
        <f ca="1">Sheet1!W77</f>
        <v>Error</v>
      </c>
    </row>
    <row r="78" spans="1:10" x14ac:dyDescent="0.2">
      <c r="A78" s="47" t="str">
        <f t="shared" si="1"/>
        <v>77、</v>
      </c>
      <c r="B78" s="47" t="str">
        <f>SUBSTITUTE(Sheet1!D78,"判断题","填空题、简答题")</f>
        <v>FALSE</v>
      </c>
      <c r="C78" s="47" t="e">
        <f>Sheet1!C78</f>
        <v>#VALUE!</v>
      </c>
      <c r="D78" s="47" t="str">
        <f>Sheet1!E78</f>
        <v/>
      </c>
      <c r="E78" s="47" t="str">
        <f>Sheet1!F78</f>
        <v/>
      </c>
      <c r="F78" s="47" t="str">
        <f>Sheet1!G78</f>
        <v/>
      </c>
      <c r="G78" s="47" t="str">
        <f>Sheet1!H78</f>
        <v/>
      </c>
      <c r="H78" s="47" t="str">
        <f>Sheet1!I78</f>
        <v/>
      </c>
      <c r="I78" s="47" t="str">
        <f ca="1">Sheet1!AM78</f>
        <v>Error</v>
      </c>
      <c r="J78" s="47" t="str">
        <f ca="1">Sheet1!W78</f>
        <v>Error</v>
      </c>
    </row>
    <row r="79" spans="1:10" x14ac:dyDescent="0.2">
      <c r="A79" s="47" t="str">
        <f t="shared" si="1"/>
        <v>78、</v>
      </c>
      <c r="B79" s="47" t="str">
        <f>SUBSTITUTE(Sheet1!D79,"判断题","填空题、简答题")</f>
        <v>FALSE</v>
      </c>
      <c r="C79" s="47" t="e">
        <f>Sheet1!C79</f>
        <v>#VALUE!</v>
      </c>
      <c r="D79" s="47" t="str">
        <f>Sheet1!E79</f>
        <v/>
      </c>
      <c r="E79" s="47" t="str">
        <f>Sheet1!F79</f>
        <v/>
      </c>
      <c r="F79" s="47" t="str">
        <f>Sheet1!G79</f>
        <v/>
      </c>
      <c r="G79" s="47" t="str">
        <f>Sheet1!H79</f>
        <v/>
      </c>
      <c r="H79" s="47" t="str">
        <f>Sheet1!I79</f>
        <v/>
      </c>
      <c r="I79" s="47" t="str">
        <f ca="1">Sheet1!AM79</f>
        <v>Error</v>
      </c>
      <c r="J79" s="47" t="str">
        <f ca="1">Sheet1!W79</f>
        <v>Error</v>
      </c>
    </row>
    <row r="80" spans="1:10" x14ac:dyDescent="0.2">
      <c r="A80" s="47" t="str">
        <f t="shared" si="1"/>
        <v>79、</v>
      </c>
      <c r="B80" s="47" t="str">
        <f>SUBSTITUTE(Sheet1!D80,"判断题","填空题、简答题")</f>
        <v>FALSE</v>
      </c>
      <c r="C80" s="47" t="e">
        <f>Sheet1!C80</f>
        <v>#VALUE!</v>
      </c>
      <c r="D80" s="47" t="str">
        <f>Sheet1!E80</f>
        <v/>
      </c>
      <c r="E80" s="47" t="str">
        <f>Sheet1!F80</f>
        <v/>
      </c>
      <c r="F80" s="47" t="str">
        <f>Sheet1!G80</f>
        <v/>
      </c>
      <c r="G80" s="47" t="str">
        <f>Sheet1!H80</f>
        <v/>
      </c>
      <c r="H80" s="47" t="str">
        <f>Sheet1!I80</f>
        <v/>
      </c>
      <c r="I80" s="47" t="str">
        <f ca="1">Sheet1!AM80</f>
        <v>Error</v>
      </c>
      <c r="J80" s="47" t="str">
        <f ca="1">Sheet1!W80</f>
        <v>Error</v>
      </c>
    </row>
    <row r="81" spans="1:10" x14ac:dyDescent="0.2">
      <c r="A81" s="47" t="str">
        <f t="shared" si="1"/>
        <v>80、</v>
      </c>
      <c r="B81" s="47" t="str">
        <f>SUBSTITUTE(Sheet1!D81,"判断题","填空题、简答题")</f>
        <v>FALSE</v>
      </c>
      <c r="C81" s="47" t="e">
        <f>Sheet1!C81</f>
        <v>#VALUE!</v>
      </c>
      <c r="D81" s="47" t="str">
        <f>Sheet1!E81</f>
        <v/>
      </c>
      <c r="E81" s="47" t="str">
        <f>Sheet1!F81</f>
        <v/>
      </c>
      <c r="F81" s="47" t="str">
        <f>Sheet1!G81</f>
        <v/>
      </c>
      <c r="G81" s="47" t="str">
        <f>Sheet1!H81</f>
        <v/>
      </c>
      <c r="H81" s="47" t="str">
        <f>Sheet1!I81</f>
        <v/>
      </c>
      <c r="I81" s="47" t="str">
        <f ca="1">Sheet1!AM81</f>
        <v>Error</v>
      </c>
      <c r="J81" s="47" t="str">
        <f ca="1">Sheet1!W81</f>
        <v>Error</v>
      </c>
    </row>
    <row r="82" spans="1:10" x14ac:dyDescent="0.2">
      <c r="A82" s="47" t="str">
        <f t="shared" si="1"/>
        <v>81、</v>
      </c>
      <c r="B82" s="47" t="str">
        <f>SUBSTITUTE(Sheet1!D82,"判断题","填空题、简答题")</f>
        <v>FALSE</v>
      </c>
      <c r="C82" s="47" t="e">
        <f>Sheet1!C82</f>
        <v>#VALUE!</v>
      </c>
      <c r="D82" s="47" t="str">
        <f>Sheet1!E82</f>
        <v/>
      </c>
      <c r="E82" s="47" t="str">
        <f>Sheet1!F82</f>
        <v/>
      </c>
      <c r="F82" s="47" t="str">
        <f>Sheet1!G82</f>
        <v/>
      </c>
      <c r="G82" s="47" t="str">
        <f>Sheet1!H82</f>
        <v/>
      </c>
      <c r="H82" s="47" t="str">
        <f>Sheet1!I82</f>
        <v/>
      </c>
      <c r="I82" s="47" t="str">
        <f ca="1">Sheet1!AM82</f>
        <v>Error</v>
      </c>
      <c r="J82" s="47" t="str">
        <f ca="1">Sheet1!W82</f>
        <v>Error</v>
      </c>
    </row>
    <row r="83" spans="1:10" x14ac:dyDescent="0.2">
      <c r="A83" s="47" t="str">
        <f t="shared" si="1"/>
        <v>82、</v>
      </c>
      <c r="B83" s="47" t="str">
        <f>SUBSTITUTE(Sheet1!D83,"判断题","填空题、简答题")</f>
        <v>FALSE</v>
      </c>
      <c r="C83" s="47" t="e">
        <f>Sheet1!C83</f>
        <v>#VALUE!</v>
      </c>
      <c r="D83" s="47" t="str">
        <f>Sheet1!E83</f>
        <v/>
      </c>
      <c r="E83" s="47" t="str">
        <f>Sheet1!F83</f>
        <v/>
      </c>
      <c r="F83" s="47" t="str">
        <f>Sheet1!G83</f>
        <v/>
      </c>
      <c r="G83" s="47" t="str">
        <f>Sheet1!H83</f>
        <v/>
      </c>
      <c r="H83" s="47" t="str">
        <f>Sheet1!I83</f>
        <v/>
      </c>
      <c r="I83" s="47" t="str">
        <f ca="1">Sheet1!AM83</f>
        <v>Error</v>
      </c>
      <c r="J83" s="47" t="str">
        <f ca="1">Sheet1!W83</f>
        <v>Error</v>
      </c>
    </row>
    <row r="84" spans="1:10" x14ac:dyDescent="0.2">
      <c r="A84" s="47" t="str">
        <f t="shared" si="1"/>
        <v>83、</v>
      </c>
      <c r="B84" s="47" t="str">
        <f>SUBSTITUTE(Sheet1!D84,"判断题","填空题、简答题")</f>
        <v>FALSE</v>
      </c>
      <c r="C84" s="47" t="e">
        <f>Sheet1!C84</f>
        <v>#VALUE!</v>
      </c>
      <c r="D84" s="47" t="str">
        <f>Sheet1!E84</f>
        <v/>
      </c>
      <c r="E84" s="47" t="str">
        <f>Sheet1!F84</f>
        <v/>
      </c>
      <c r="F84" s="47" t="str">
        <f>Sheet1!G84</f>
        <v/>
      </c>
      <c r="G84" s="47" t="str">
        <f>Sheet1!H84</f>
        <v/>
      </c>
      <c r="H84" s="47" t="str">
        <f>Sheet1!I84</f>
        <v/>
      </c>
      <c r="I84" s="47" t="str">
        <f ca="1">Sheet1!AM84</f>
        <v>Error</v>
      </c>
      <c r="J84" s="47" t="str">
        <f ca="1">Sheet1!W84</f>
        <v>Error</v>
      </c>
    </row>
    <row r="85" spans="1:10" x14ac:dyDescent="0.2">
      <c r="A85" s="47" t="str">
        <f t="shared" si="1"/>
        <v>84、</v>
      </c>
      <c r="B85" s="47" t="str">
        <f>SUBSTITUTE(Sheet1!D85,"判断题","填空题、简答题")</f>
        <v>FALSE</v>
      </c>
      <c r="C85" s="47" t="e">
        <f>Sheet1!C85</f>
        <v>#VALUE!</v>
      </c>
      <c r="D85" s="47" t="str">
        <f>Sheet1!E85</f>
        <v/>
      </c>
      <c r="E85" s="47" t="str">
        <f>Sheet1!F85</f>
        <v/>
      </c>
      <c r="F85" s="47" t="str">
        <f>Sheet1!G85</f>
        <v/>
      </c>
      <c r="G85" s="47" t="str">
        <f>Sheet1!H85</f>
        <v/>
      </c>
      <c r="H85" s="47" t="str">
        <f>Sheet1!I85</f>
        <v/>
      </c>
      <c r="I85" s="47" t="str">
        <f ca="1">Sheet1!AM85</f>
        <v>Error</v>
      </c>
      <c r="J85" s="47" t="str">
        <f ca="1">Sheet1!W85</f>
        <v>Error</v>
      </c>
    </row>
    <row r="86" spans="1:10" x14ac:dyDescent="0.2">
      <c r="A86" s="47" t="str">
        <f t="shared" si="1"/>
        <v>85、</v>
      </c>
      <c r="B86" s="47" t="str">
        <f>SUBSTITUTE(Sheet1!D86,"判断题","填空题、简答题")</f>
        <v>FALSE</v>
      </c>
      <c r="C86" s="47" t="e">
        <f>Sheet1!C86</f>
        <v>#VALUE!</v>
      </c>
      <c r="D86" s="47" t="str">
        <f>Sheet1!E86</f>
        <v/>
      </c>
      <c r="E86" s="47" t="str">
        <f>Sheet1!F86</f>
        <v/>
      </c>
      <c r="F86" s="47" t="str">
        <f>Sheet1!G86</f>
        <v/>
      </c>
      <c r="G86" s="47" t="str">
        <f>Sheet1!H86</f>
        <v/>
      </c>
      <c r="H86" s="47" t="str">
        <f>Sheet1!I86</f>
        <v/>
      </c>
      <c r="I86" s="47" t="str">
        <f ca="1">Sheet1!AM86</f>
        <v>Error</v>
      </c>
      <c r="J86" s="47" t="str">
        <f ca="1">Sheet1!W86</f>
        <v>Error</v>
      </c>
    </row>
    <row r="87" spans="1:10" x14ac:dyDescent="0.2">
      <c r="A87" s="47" t="str">
        <f t="shared" si="1"/>
        <v>86、</v>
      </c>
      <c r="B87" s="47" t="str">
        <f>SUBSTITUTE(Sheet1!D87,"判断题","填空题、简答题")</f>
        <v>FALSE</v>
      </c>
      <c r="C87" s="47" t="e">
        <f>Sheet1!C87</f>
        <v>#VALUE!</v>
      </c>
      <c r="D87" s="47" t="str">
        <f>Sheet1!E87</f>
        <v/>
      </c>
      <c r="E87" s="47" t="str">
        <f>Sheet1!F87</f>
        <v/>
      </c>
      <c r="F87" s="47" t="str">
        <f>Sheet1!G87</f>
        <v/>
      </c>
      <c r="G87" s="47" t="str">
        <f>Sheet1!H87</f>
        <v/>
      </c>
      <c r="H87" s="47" t="str">
        <f>Sheet1!I87</f>
        <v/>
      </c>
      <c r="I87" s="47" t="str">
        <f ca="1">Sheet1!AM87</f>
        <v>Error</v>
      </c>
      <c r="J87" s="47" t="str">
        <f ca="1">Sheet1!W87</f>
        <v>Error</v>
      </c>
    </row>
    <row r="88" spans="1:10" x14ac:dyDescent="0.2">
      <c r="A88" s="47" t="str">
        <f t="shared" si="1"/>
        <v>87、</v>
      </c>
      <c r="B88" s="47" t="str">
        <f>SUBSTITUTE(Sheet1!D88,"判断题","填空题、简答题")</f>
        <v>FALSE</v>
      </c>
      <c r="C88" s="47" t="e">
        <f>Sheet1!C88</f>
        <v>#VALUE!</v>
      </c>
      <c r="D88" s="47" t="str">
        <f>Sheet1!E88</f>
        <v/>
      </c>
      <c r="E88" s="47" t="str">
        <f>Sheet1!F88</f>
        <v/>
      </c>
      <c r="F88" s="47" t="str">
        <f>Sheet1!G88</f>
        <v/>
      </c>
      <c r="G88" s="47" t="str">
        <f>Sheet1!H88</f>
        <v/>
      </c>
      <c r="H88" s="47" t="str">
        <f>Sheet1!I88</f>
        <v/>
      </c>
      <c r="I88" s="47" t="str">
        <f ca="1">Sheet1!AM88</f>
        <v>Error</v>
      </c>
      <c r="J88" s="47" t="str">
        <f ca="1">Sheet1!W88</f>
        <v>Error</v>
      </c>
    </row>
    <row r="89" spans="1:10" x14ac:dyDescent="0.2">
      <c r="A89" s="47" t="str">
        <f t="shared" si="1"/>
        <v>88、</v>
      </c>
      <c r="B89" s="47" t="str">
        <f>SUBSTITUTE(Sheet1!D89,"判断题","填空题、简答题")</f>
        <v>FALSE</v>
      </c>
      <c r="C89" s="47" t="e">
        <f>Sheet1!C89</f>
        <v>#VALUE!</v>
      </c>
      <c r="D89" s="47" t="str">
        <f>Sheet1!E89</f>
        <v/>
      </c>
      <c r="E89" s="47" t="str">
        <f>Sheet1!F89</f>
        <v/>
      </c>
      <c r="F89" s="47" t="str">
        <f>Sheet1!G89</f>
        <v/>
      </c>
      <c r="G89" s="47" t="str">
        <f>Sheet1!H89</f>
        <v/>
      </c>
      <c r="H89" s="47" t="str">
        <f>Sheet1!I89</f>
        <v/>
      </c>
      <c r="I89" s="47" t="str">
        <f ca="1">Sheet1!AM89</f>
        <v>Error</v>
      </c>
      <c r="J89" s="47" t="str">
        <f ca="1">Sheet1!W89</f>
        <v>Error</v>
      </c>
    </row>
    <row r="90" spans="1:10" x14ac:dyDescent="0.2">
      <c r="A90" s="47" t="str">
        <f t="shared" si="1"/>
        <v>89、</v>
      </c>
      <c r="B90" s="47" t="str">
        <f>SUBSTITUTE(Sheet1!D90,"判断题","填空题、简答题")</f>
        <v>FALSE</v>
      </c>
      <c r="C90" s="47" t="e">
        <f>Sheet1!C90</f>
        <v>#VALUE!</v>
      </c>
      <c r="D90" s="47" t="str">
        <f>Sheet1!E90</f>
        <v/>
      </c>
      <c r="E90" s="47" t="str">
        <f>Sheet1!F90</f>
        <v/>
      </c>
      <c r="F90" s="47" t="str">
        <f>Sheet1!G90</f>
        <v/>
      </c>
      <c r="G90" s="47" t="str">
        <f>Sheet1!H90</f>
        <v/>
      </c>
      <c r="H90" s="47" t="str">
        <f>Sheet1!I90</f>
        <v/>
      </c>
      <c r="I90" s="47" t="str">
        <f ca="1">Sheet1!AM90</f>
        <v>Error</v>
      </c>
      <c r="J90" s="47" t="str">
        <f ca="1">Sheet1!W90</f>
        <v>Error</v>
      </c>
    </row>
    <row r="91" spans="1:10" x14ac:dyDescent="0.2">
      <c r="A91" s="47" t="str">
        <f t="shared" si="1"/>
        <v>90、</v>
      </c>
      <c r="B91" s="47" t="str">
        <f>SUBSTITUTE(Sheet1!D91,"判断题","填空题、简答题")</f>
        <v>FALSE</v>
      </c>
      <c r="C91" s="47" t="e">
        <f>Sheet1!C91</f>
        <v>#VALUE!</v>
      </c>
      <c r="D91" s="47" t="str">
        <f>Sheet1!E91</f>
        <v/>
      </c>
      <c r="E91" s="47" t="str">
        <f>Sheet1!F91</f>
        <v/>
      </c>
      <c r="F91" s="47" t="str">
        <f>Sheet1!G91</f>
        <v/>
      </c>
      <c r="G91" s="47" t="str">
        <f>Sheet1!H91</f>
        <v/>
      </c>
      <c r="H91" s="47" t="str">
        <f>Sheet1!I91</f>
        <v/>
      </c>
      <c r="I91" s="47" t="str">
        <f ca="1">Sheet1!AM91</f>
        <v>Error</v>
      </c>
      <c r="J91" s="47" t="str">
        <f ca="1">Sheet1!W91</f>
        <v>Error</v>
      </c>
    </row>
    <row r="92" spans="1:10" x14ac:dyDescent="0.2">
      <c r="A92" s="47" t="str">
        <f t="shared" si="1"/>
        <v>91、</v>
      </c>
      <c r="B92" s="47" t="str">
        <f>SUBSTITUTE(Sheet1!D92,"判断题","填空题、简答题")</f>
        <v>FALSE</v>
      </c>
      <c r="C92" s="47" t="e">
        <f>Sheet1!C92</f>
        <v>#VALUE!</v>
      </c>
      <c r="D92" s="47" t="str">
        <f>Sheet1!E92</f>
        <v/>
      </c>
      <c r="E92" s="47" t="str">
        <f>Sheet1!F92</f>
        <v/>
      </c>
      <c r="F92" s="47" t="str">
        <f>Sheet1!G92</f>
        <v/>
      </c>
      <c r="G92" s="47" t="str">
        <f>Sheet1!H92</f>
        <v/>
      </c>
      <c r="H92" s="47" t="str">
        <f>Sheet1!I92</f>
        <v/>
      </c>
      <c r="I92" s="47" t="str">
        <f ca="1">Sheet1!AM92</f>
        <v>Error</v>
      </c>
      <c r="J92" s="47" t="str">
        <f ca="1">Sheet1!W92</f>
        <v>Error</v>
      </c>
    </row>
    <row r="93" spans="1:10" x14ac:dyDescent="0.2">
      <c r="A93" s="47" t="str">
        <f t="shared" si="1"/>
        <v>92、</v>
      </c>
      <c r="B93" s="47" t="str">
        <f>SUBSTITUTE(Sheet1!D93,"判断题","填空题、简答题")</f>
        <v>FALSE</v>
      </c>
      <c r="C93" s="47" t="e">
        <f>Sheet1!C93</f>
        <v>#VALUE!</v>
      </c>
      <c r="D93" s="47" t="str">
        <f>Sheet1!E93</f>
        <v/>
      </c>
      <c r="E93" s="47" t="str">
        <f>Sheet1!F93</f>
        <v/>
      </c>
      <c r="F93" s="47" t="str">
        <f>Sheet1!G93</f>
        <v/>
      </c>
      <c r="G93" s="47" t="str">
        <f>Sheet1!H93</f>
        <v/>
      </c>
      <c r="H93" s="47" t="str">
        <f>Sheet1!I93</f>
        <v/>
      </c>
      <c r="I93" s="47" t="str">
        <f ca="1">Sheet1!AM93</f>
        <v>Error</v>
      </c>
      <c r="J93" s="47" t="str">
        <f ca="1">Sheet1!W93</f>
        <v>Error</v>
      </c>
    </row>
    <row r="94" spans="1:10" x14ac:dyDescent="0.2">
      <c r="A94" s="47" t="str">
        <f t="shared" si="1"/>
        <v>93、</v>
      </c>
      <c r="B94" s="47" t="str">
        <f>SUBSTITUTE(Sheet1!D94,"判断题","填空题、简答题")</f>
        <v>FALSE</v>
      </c>
      <c r="C94" s="47" t="e">
        <f>Sheet1!C94</f>
        <v>#VALUE!</v>
      </c>
      <c r="D94" s="47" t="str">
        <f>Sheet1!E94</f>
        <v/>
      </c>
      <c r="E94" s="47" t="str">
        <f>Sheet1!F94</f>
        <v/>
      </c>
      <c r="F94" s="47" t="str">
        <f>Sheet1!G94</f>
        <v/>
      </c>
      <c r="G94" s="47" t="str">
        <f>Sheet1!H94</f>
        <v/>
      </c>
      <c r="H94" s="47" t="str">
        <f>Sheet1!I94</f>
        <v/>
      </c>
      <c r="I94" s="47" t="str">
        <f ca="1">Sheet1!AM94</f>
        <v>Error</v>
      </c>
      <c r="J94" s="47" t="str">
        <f ca="1">Sheet1!W94</f>
        <v>Error</v>
      </c>
    </row>
    <row r="95" spans="1:10" x14ac:dyDescent="0.2">
      <c r="A95" s="47" t="str">
        <f t="shared" si="1"/>
        <v>94、</v>
      </c>
      <c r="B95" s="47" t="str">
        <f>SUBSTITUTE(Sheet1!D95,"判断题","填空题、简答题")</f>
        <v>FALSE</v>
      </c>
      <c r="C95" s="47" t="e">
        <f>Sheet1!C95</f>
        <v>#VALUE!</v>
      </c>
      <c r="D95" s="47" t="str">
        <f>Sheet1!E95</f>
        <v/>
      </c>
      <c r="E95" s="47" t="str">
        <f>Sheet1!F95</f>
        <v/>
      </c>
      <c r="F95" s="47" t="str">
        <f>Sheet1!G95</f>
        <v/>
      </c>
      <c r="G95" s="47" t="str">
        <f>Sheet1!H95</f>
        <v/>
      </c>
      <c r="H95" s="47" t="str">
        <f>Sheet1!I95</f>
        <v/>
      </c>
      <c r="I95" s="47" t="str">
        <f ca="1">Sheet1!AM95</f>
        <v>Error</v>
      </c>
      <c r="J95" s="47" t="str">
        <f ca="1">Sheet1!W95</f>
        <v>Error</v>
      </c>
    </row>
    <row r="96" spans="1:10" x14ac:dyDescent="0.2">
      <c r="A96" s="47" t="str">
        <f t="shared" si="1"/>
        <v>95、</v>
      </c>
      <c r="B96" s="47" t="str">
        <f>SUBSTITUTE(Sheet1!D96,"判断题","填空题、简答题")</f>
        <v>FALSE</v>
      </c>
      <c r="C96" s="47" t="e">
        <f>Sheet1!C96</f>
        <v>#VALUE!</v>
      </c>
      <c r="D96" s="47" t="str">
        <f>Sheet1!E96</f>
        <v/>
      </c>
      <c r="E96" s="47" t="str">
        <f>Sheet1!F96</f>
        <v/>
      </c>
      <c r="F96" s="47" t="str">
        <f>Sheet1!G96</f>
        <v/>
      </c>
      <c r="G96" s="47" t="str">
        <f>Sheet1!H96</f>
        <v/>
      </c>
      <c r="H96" s="47" t="str">
        <f>Sheet1!I96</f>
        <v/>
      </c>
      <c r="I96" s="47" t="str">
        <f ca="1">Sheet1!AM96</f>
        <v>Error</v>
      </c>
      <c r="J96" s="47" t="str">
        <f ca="1">Sheet1!W96</f>
        <v>Error</v>
      </c>
    </row>
    <row r="97" spans="1:10" x14ac:dyDescent="0.2">
      <c r="A97" s="47" t="str">
        <f t="shared" si="1"/>
        <v>96、</v>
      </c>
      <c r="B97" s="47" t="str">
        <f>SUBSTITUTE(Sheet1!D97,"判断题","填空题、简答题")</f>
        <v>FALSE</v>
      </c>
      <c r="C97" s="47" t="e">
        <f>Sheet1!C97</f>
        <v>#VALUE!</v>
      </c>
      <c r="D97" s="47" t="str">
        <f>Sheet1!E97</f>
        <v/>
      </c>
      <c r="E97" s="47" t="str">
        <f>Sheet1!F97</f>
        <v/>
      </c>
      <c r="F97" s="47" t="str">
        <f>Sheet1!G97</f>
        <v/>
      </c>
      <c r="G97" s="47" t="str">
        <f>Sheet1!H97</f>
        <v/>
      </c>
      <c r="H97" s="47" t="str">
        <f>Sheet1!I97</f>
        <v/>
      </c>
      <c r="I97" s="47" t="str">
        <f ca="1">Sheet1!AM97</f>
        <v>Error</v>
      </c>
      <c r="J97" s="47" t="str">
        <f ca="1">Sheet1!W97</f>
        <v>Error</v>
      </c>
    </row>
    <row r="98" spans="1:10" x14ac:dyDescent="0.2">
      <c r="A98" s="47" t="str">
        <f t="shared" si="1"/>
        <v>97、</v>
      </c>
      <c r="B98" s="47" t="str">
        <f>SUBSTITUTE(Sheet1!D98,"判断题","填空题、简答题")</f>
        <v>FALSE</v>
      </c>
      <c r="C98" s="47" t="e">
        <f>Sheet1!C98</f>
        <v>#VALUE!</v>
      </c>
      <c r="D98" s="47" t="str">
        <f>Sheet1!E98</f>
        <v/>
      </c>
      <c r="E98" s="47" t="str">
        <f>Sheet1!F98</f>
        <v/>
      </c>
      <c r="F98" s="47" t="str">
        <f>Sheet1!G98</f>
        <v/>
      </c>
      <c r="G98" s="47" t="str">
        <f>Sheet1!H98</f>
        <v/>
      </c>
      <c r="H98" s="47" t="str">
        <f>Sheet1!I98</f>
        <v/>
      </c>
      <c r="I98" s="47" t="str">
        <f ca="1">Sheet1!AM98</f>
        <v>Error</v>
      </c>
      <c r="J98" s="47" t="str">
        <f ca="1">Sheet1!W98</f>
        <v>Error</v>
      </c>
    </row>
    <row r="99" spans="1:10" x14ac:dyDescent="0.2">
      <c r="A99" s="47" t="str">
        <f t="shared" si="1"/>
        <v>98、</v>
      </c>
      <c r="B99" s="47" t="str">
        <f>SUBSTITUTE(Sheet1!D99,"判断题","填空题、简答题")</f>
        <v>FALSE</v>
      </c>
      <c r="C99" s="47" t="e">
        <f>Sheet1!C99</f>
        <v>#VALUE!</v>
      </c>
      <c r="D99" s="47" t="str">
        <f>Sheet1!E99</f>
        <v/>
      </c>
      <c r="E99" s="47" t="str">
        <f>Sheet1!F99</f>
        <v/>
      </c>
      <c r="F99" s="47" t="str">
        <f>Sheet1!G99</f>
        <v/>
      </c>
      <c r="G99" s="47" t="str">
        <f>Sheet1!H99</f>
        <v/>
      </c>
      <c r="H99" s="47" t="str">
        <f>Sheet1!I99</f>
        <v/>
      </c>
      <c r="I99" s="47" t="str">
        <f ca="1">Sheet1!AM99</f>
        <v>Error</v>
      </c>
      <c r="J99" s="47" t="str">
        <f ca="1">Sheet1!W99</f>
        <v>Error</v>
      </c>
    </row>
    <row r="100" spans="1:10" x14ac:dyDescent="0.2">
      <c r="A100" s="47" t="str">
        <f t="shared" si="1"/>
        <v>99、</v>
      </c>
      <c r="B100" s="47" t="str">
        <f>SUBSTITUTE(Sheet1!D100,"判断题","填空题、简答题")</f>
        <v>FALSE</v>
      </c>
      <c r="C100" s="47" t="e">
        <f>Sheet1!C100</f>
        <v>#VALUE!</v>
      </c>
      <c r="D100" s="47" t="str">
        <f>Sheet1!E100</f>
        <v/>
      </c>
      <c r="E100" s="47" t="str">
        <f>Sheet1!F100</f>
        <v/>
      </c>
      <c r="F100" s="47" t="str">
        <f>Sheet1!G100</f>
        <v/>
      </c>
      <c r="G100" s="47" t="str">
        <f>Sheet1!H100</f>
        <v/>
      </c>
      <c r="H100" s="47" t="str">
        <f>Sheet1!I100</f>
        <v/>
      </c>
      <c r="I100" s="47" t="str">
        <f ca="1">Sheet1!AM100</f>
        <v>Error</v>
      </c>
      <c r="J100" s="47" t="str">
        <f ca="1">Sheet1!W100</f>
        <v>Error</v>
      </c>
    </row>
    <row r="101" spans="1:10" x14ac:dyDescent="0.2">
      <c r="A101" s="47" t="str">
        <f t="shared" si="1"/>
        <v>100、</v>
      </c>
      <c r="B101" s="47" t="str">
        <f>SUBSTITUTE(Sheet1!D101,"判断题","填空题、简答题")</f>
        <v>FALSE</v>
      </c>
      <c r="C101" s="47" t="e">
        <f>Sheet1!C101</f>
        <v>#VALUE!</v>
      </c>
      <c r="D101" s="47" t="str">
        <f>Sheet1!E101</f>
        <v/>
      </c>
      <c r="E101" s="47" t="str">
        <f>Sheet1!F101</f>
        <v/>
      </c>
      <c r="F101" s="47" t="str">
        <f>Sheet1!G101</f>
        <v/>
      </c>
      <c r="G101" s="47" t="str">
        <f>Sheet1!H101</f>
        <v/>
      </c>
      <c r="H101" s="47" t="str">
        <f>Sheet1!I101</f>
        <v/>
      </c>
      <c r="I101" s="47" t="str">
        <f ca="1">Sheet1!AM101</f>
        <v>Error</v>
      </c>
      <c r="J101" s="47" t="str">
        <f ca="1">Sheet1!W101</f>
        <v>Error</v>
      </c>
    </row>
    <row r="102" spans="1:10" x14ac:dyDescent="0.2">
      <c r="A102" s="47" t="str">
        <f t="shared" si="1"/>
        <v>101、</v>
      </c>
      <c r="B102" s="47" t="str">
        <f>SUBSTITUTE(Sheet1!D102,"判断题","填空题、简答题")</f>
        <v>FALSE</v>
      </c>
      <c r="C102" s="47" t="e">
        <f>Sheet1!C102</f>
        <v>#VALUE!</v>
      </c>
      <c r="D102" s="47" t="str">
        <f>Sheet1!E102</f>
        <v/>
      </c>
      <c r="E102" s="47" t="str">
        <f>Sheet1!F102</f>
        <v/>
      </c>
      <c r="F102" s="47" t="str">
        <f>Sheet1!G102</f>
        <v/>
      </c>
      <c r="G102" s="47" t="str">
        <f>Sheet1!H102</f>
        <v/>
      </c>
      <c r="H102" s="47" t="str">
        <f>Sheet1!I102</f>
        <v/>
      </c>
      <c r="I102" s="47" t="str">
        <f ca="1">Sheet1!AM102</f>
        <v>Error</v>
      </c>
      <c r="J102" s="47" t="str">
        <f ca="1">Sheet1!W102</f>
        <v>Error</v>
      </c>
    </row>
    <row r="103" spans="1:10" x14ac:dyDescent="0.2">
      <c r="A103" s="47" t="str">
        <f t="shared" si="1"/>
        <v>102、</v>
      </c>
      <c r="B103" s="47" t="str">
        <f>SUBSTITUTE(Sheet1!D103,"判断题","填空题、简答题")</f>
        <v>FALSE</v>
      </c>
      <c r="C103" s="47" t="e">
        <f>Sheet1!C103</f>
        <v>#VALUE!</v>
      </c>
      <c r="D103" s="47" t="str">
        <f>Sheet1!E103</f>
        <v/>
      </c>
      <c r="E103" s="47" t="str">
        <f>Sheet1!F103</f>
        <v/>
      </c>
      <c r="F103" s="47" t="str">
        <f>Sheet1!G103</f>
        <v/>
      </c>
      <c r="G103" s="47" t="str">
        <f>Sheet1!H103</f>
        <v/>
      </c>
      <c r="H103" s="47" t="str">
        <f>Sheet1!I103</f>
        <v/>
      </c>
      <c r="I103" s="47" t="str">
        <f ca="1">Sheet1!AM103</f>
        <v>Error</v>
      </c>
      <c r="J103" s="47" t="str">
        <f ca="1">Sheet1!W103</f>
        <v>Error</v>
      </c>
    </row>
    <row r="104" spans="1:10" x14ac:dyDescent="0.2">
      <c r="A104" s="47" t="str">
        <f t="shared" si="1"/>
        <v>103、</v>
      </c>
      <c r="B104" s="47" t="str">
        <f>SUBSTITUTE(Sheet1!D104,"判断题","填空题、简答题")</f>
        <v>FALSE</v>
      </c>
      <c r="C104" s="47" t="e">
        <f>Sheet1!C104</f>
        <v>#VALUE!</v>
      </c>
      <c r="D104" s="47" t="str">
        <f>Sheet1!E104</f>
        <v/>
      </c>
      <c r="E104" s="47" t="str">
        <f>Sheet1!F104</f>
        <v/>
      </c>
      <c r="F104" s="47" t="str">
        <f>Sheet1!G104</f>
        <v/>
      </c>
      <c r="G104" s="47" t="str">
        <f>Sheet1!H104</f>
        <v/>
      </c>
      <c r="H104" s="47" t="str">
        <f>Sheet1!I104</f>
        <v/>
      </c>
      <c r="I104" s="47" t="str">
        <f ca="1">Sheet1!AM104</f>
        <v>Error</v>
      </c>
      <c r="J104" s="47" t="str">
        <f ca="1">Sheet1!W104</f>
        <v>Error</v>
      </c>
    </row>
    <row r="105" spans="1:10" x14ac:dyDescent="0.2">
      <c r="A105" s="47" t="str">
        <f t="shared" si="1"/>
        <v>104、</v>
      </c>
      <c r="B105" s="47" t="str">
        <f>SUBSTITUTE(Sheet1!D105,"判断题","填空题、简答题")</f>
        <v>FALSE</v>
      </c>
      <c r="C105" s="47" t="e">
        <f>Sheet1!C105</f>
        <v>#VALUE!</v>
      </c>
      <c r="D105" s="47" t="str">
        <f>Sheet1!E105</f>
        <v/>
      </c>
      <c r="E105" s="47" t="str">
        <f>Sheet1!F105</f>
        <v/>
      </c>
      <c r="F105" s="47" t="str">
        <f>Sheet1!G105</f>
        <v/>
      </c>
      <c r="G105" s="47" t="str">
        <f>Sheet1!H105</f>
        <v/>
      </c>
      <c r="H105" s="47" t="str">
        <f>Sheet1!I105</f>
        <v/>
      </c>
      <c r="I105" s="47" t="str">
        <f ca="1">Sheet1!AM105</f>
        <v>Error</v>
      </c>
      <c r="J105" s="47" t="str">
        <f ca="1">Sheet1!W105</f>
        <v>Error</v>
      </c>
    </row>
    <row r="106" spans="1:10" x14ac:dyDescent="0.2">
      <c r="A106" s="47" t="str">
        <f t="shared" si="1"/>
        <v>105、</v>
      </c>
      <c r="B106" s="47" t="str">
        <f>SUBSTITUTE(Sheet1!D106,"判断题","填空题、简答题")</f>
        <v>FALSE</v>
      </c>
      <c r="C106" s="47" t="e">
        <f>Sheet1!C106</f>
        <v>#VALUE!</v>
      </c>
      <c r="D106" s="47" t="str">
        <f>Sheet1!E106</f>
        <v/>
      </c>
      <c r="E106" s="47" t="str">
        <f>Sheet1!F106</f>
        <v/>
      </c>
      <c r="F106" s="47" t="str">
        <f>Sheet1!G106</f>
        <v/>
      </c>
      <c r="G106" s="47" t="str">
        <f>Sheet1!H106</f>
        <v/>
      </c>
      <c r="H106" s="47" t="str">
        <f>Sheet1!I106</f>
        <v/>
      </c>
      <c r="I106" s="47" t="str">
        <f ca="1">Sheet1!AM106</f>
        <v>Error</v>
      </c>
      <c r="J106" s="47" t="str">
        <f ca="1">Sheet1!W106</f>
        <v>Error</v>
      </c>
    </row>
    <row r="107" spans="1:10" x14ac:dyDescent="0.2">
      <c r="A107" s="47" t="str">
        <f t="shared" si="1"/>
        <v>106、</v>
      </c>
      <c r="B107" s="47" t="str">
        <f>SUBSTITUTE(Sheet1!D107,"判断题","填空题、简答题")</f>
        <v>FALSE</v>
      </c>
      <c r="C107" s="47" t="e">
        <f>Sheet1!C107</f>
        <v>#VALUE!</v>
      </c>
      <c r="D107" s="47" t="str">
        <f>Sheet1!E107</f>
        <v/>
      </c>
      <c r="E107" s="47" t="str">
        <f>Sheet1!F107</f>
        <v/>
      </c>
      <c r="F107" s="47" t="str">
        <f>Sheet1!G107</f>
        <v/>
      </c>
      <c r="G107" s="47" t="str">
        <f>Sheet1!H107</f>
        <v/>
      </c>
      <c r="H107" s="47" t="str">
        <f>Sheet1!I107</f>
        <v/>
      </c>
      <c r="I107" s="47" t="str">
        <f ca="1">Sheet1!AM107</f>
        <v>Error</v>
      </c>
      <c r="J107" s="47" t="str">
        <f ca="1">Sheet1!W107</f>
        <v>Error</v>
      </c>
    </row>
    <row r="108" spans="1:10" x14ac:dyDescent="0.2">
      <c r="A108" s="47" t="str">
        <f t="shared" si="1"/>
        <v>107、</v>
      </c>
      <c r="B108" s="47" t="str">
        <f>SUBSTITUTE(Sheet1!D108,"判断题","填空题、简答题")</f>
        <v>FALSE</v>
      </c>
      <c r="C108" s="47" t="e">
        <f>Sheet1!C108</f>
        <v>#VALUE!</v>
      </c>
      <c r="D108" s="47" t="str">
        <f>Sheet1!E108</f>
        <v/>
      </c>
      <c r="E108" s="47" t="str">
        <f>Sheet1!F108</f>
        <v/>
      </c>
      <c r="F108" s="47" t="str">
        <f>Sheet1!G108</f>
        <v/>
      </c>
      <c r="G108" s="47" t="str">
        <f>Sheet1!H108</f>
        <v/>
      </c>
      <c r="H108" s="47" t="str">
        <f>Sheet1!I108</f>
        <v/>
      </c>
      <c r="I108" s="47" t="str">
        <f ca="1">Sheet1!AM108</f>
        <v>Error</v>
      </c>
      <c r="J108" s="47" t="str">
        <f ca="1">Sheet1!W108</f>
        <v>Error</v>
      </c>
    </row>
    <row r="109" spans="1:10" x14ac:dyDescent="0.2">
      <c r="A109" s="47" t="str">
        <f t="shared" si="1"/>
        <v>108、</v>
      </c>
      <c r="B109" s="47" t="str">
        <f>SUBSTITUTE(Sheet1!D109,"判断题","填空题、简答题")</f>
        <v>FALSE</v>
      </c>
      <c r="C109" s="47" t="e">
        <f>Sheet1!C109</f>
        <v>#VALUE!</v>
      </c>
      <c r="D109" s="47" t="str">
        <f>Sheet1!E109</f>
        <v/>
      </c>
      <c r="E109" s="47" t="str">
        <f>Sheet1!F109</f>
        <v/>
      </c>
      <c r="F109" s="47" t="str">
        <f>Sheet1!G109</f>
        <v/>
      </c>
      <c r="G109" s="47" t="str">
        <f>Sheet1!H109</f>
        <v/>
      </c>
      <c r="H109" s="47" t="str">
        <f>Sheet1!I109</f>
        <v/>
      </c>
      <c r="I109" s="47" t="str">
        <f ca="1">Sheet1!AM109</f>
        <v>Error</v>
      </c>
      <c r="J109" s="47" t="str">
        <f ca="1">Sheet1!W109</f>
        <v>Error</v>
      </c>
    </row>
    <row r="110" spans="1:10" x14ac:dyDescent="0.2">
      <c r="A110" s="47" t="str">
        <f t="shared" si="1"/>
        <v>109、</v>
      </c>
      <c r="B110" s="47" t="str">
        <f>SUBSTITUTE(Sheet1!D110,"判断题","填空题、简答题")</f>
        <v>FALSE</v>
      </c>
      <c r="C110" s="47" t="e">
        <f>Sheet1!C110</f>
        <v>#VALUE!</v>
      </c>
      <c r="D110" s="47" t="str">
        <f>Sheet1!E110</f>
        <v/>
      </c>
      <c r="E110" s="47" t="str">
        <f>Sheet1!F110</f>
        <v/>
      </c>
      <c r="F110" s="47" t="str">
        <f>Sheet1!G110</f>
        <v/>
      </c>
      <c r="G110" s="47" t="str">
        <f>Sheet1!H110</f>
        <v/>
      </c>
      <c r="H110" s="47" t="str">
        <f>Sheet1!I110</f>
        <v/>
      </c>
      <c r="I110" s="47" t="str">
        <f ca="1">Sheet1!AM110</f>
        <v>Error</v>
      </c>
      <c r="J110" s="47" t="str">
        <f ca="1">Sheet1!W110</f>
        <v>Error</v>
      </c>
    </row>
    <row r="111" spans="1:10" x14ac:dyDescent="0.2">
      <c r="A111" s="47" t="str">
        <f t="shared" si="1"/>
        <v>110、</v>
      </c>
      <c r="B111" s="47" t="str">
        <f>SUBSTITUTE(Sheet1!D111,"判断题","填空题、简答题")</f>
        <v>FALSE</v>
      </c>
      <c r="C111" s="47" t="e">
        <f>Sheet1!C111</f>
        <v>#VALUE!</v>
      </c>
      <c r="D111" s="47" t="str">
        <f>Sheet1!E111</f>
        <v/>
      </c>
      <c r="E111" s="47" t="str">
        <f>Sheet1!F111</f>
        <v/>
      </c>
      <c r="F111" s="47" t="str">
        <f>Sheet1!G111</f>
        <v/>
      </c>
      <c r="G111" s="47" t="str">
        <f>Sheet1!H111</f>
        <v/>
      </c>
      <c r="H111" s="47" t="str">
        <f>Sheet1!I111</f>
        <v/>
      </c>
      <c r="I111" s="47" t="str">
        <f ca="1">Sheet1!AM111</f>
        <v>Error</v>
      </c>
      <c r="J111" s="47" t="str">
        <f ca="1">Sheet1!W111</f>
        <v>Error</v>
      </c>
    </row>
    <row r="112" spans="1:10" x14ac:dyDescent="0.2">
      <c r="A112" s="47" t="str">
        <f t="shared" si="1"/>
        <v>111、</v>
      </c>
      <c r="B112" s="47" t="str">
        <f>SUBSTITUTE(Sheet1!D112,"判断题","填空题、简答题")</f>
        <v>FALSE</v>
      </c>
      <c r="C112" s="47" t="e">
        <f>Sheet1!C112</f>
        <v>#VALUE!</v>
      </c>
      <c r="D112" s="47" t="str">
        <f>Sheet1!E112</f>
        <v/>
      </c>
      <c r="E112" s="47" t="str">
        <f>Sheet1!F112</f>
        <v/>
      </c>
      <c r="F112" s="47" t="str">
        <f>Sheet1!G112</f>
        <v/>
      </c>
      <c r="G112" s="47" t="str">
        <f>Sheet1!H112</f>
        <v/>
      </c>
      <c r="H112" s="47" t="str">
        <f>Sheet1!I112</f>
        <v/>
      </c>
      <c r="I112" s="47" t="str">
        <f ca="1">Sheet1!AM112</f>
        <v>Error</v>
      </c>
      <c r="J112" s="47" t="str">
        <f ca="1">Sheet1!W112</f>
        <v>Error</v>
      </c>
    </row>
    <row r="113" spans="1:10" x14ac:dyDescent="0.2">
      <c r="A113" s="47" t="str">
        <f t="shared" si="1"/>
        <v>112、</v>
      </c>
      <c r="B113" s="47" t="str">
        <f>SUBSTITUTE(Sheet1!D113,"判断题","填空题、简答题")</f>
        <v>FALSE</v>
      </c>
      <c r="C113" s="47" t="e">
        <f>Sheet1!C113</f>
        <v>#VALUE!</v>
      </c>
      <c r="D113" s="47" t="str">
        <f>Sheet1!E113</f>
        <v/>
      </c>
      <c r="E113" s="47" t="str">
        <f>Sheet1!F113</f>
        <v/>
      </c>
      <c r="F113" s="47" t="str">
        <f>Sheet1!G113</f>
        <v/>
      </c>
      <c r="G113" s="47" t="str">
        <f>Sheet1!H113</f>
        <v/>
      </c>
      <c r="H113" s="47" t="str">
        <f>Sheet1!I113</f>
        <v/>
      </c>
      <c r="I113" s="47" t="str">
        <f ca="1">Sheet1!AM113</f>
        <v>Error</v>
      </c>
      <c r="J113" s="47" t="str">
        <f ca="1">Sheet1!W113</f>
        <v>Error</v>
      </c>
    </row>
    <row r="114" spans="1:10" x14ac:dyDescent="0.2">
      <c r="A114" s="47" t="str">
        <f t="shared" si="1"/>
        <v>113、</v>
      </c>
      <c r="B114" s="47" t="str">
        <f>SUBSTITUTE(Sheet1!D114,"判断题","填空题、简答题")</f>
        <v>FALSE</v>
      </c>
      <c r="C114" s="47" t="e">
        <f>Sheet1!C114</f>
        <v>#VALUE!</v>
      </c>
      <c r="D114" s="47" t="str">
        <f>Sheet1!E114</f>
        <v/>
      </c>
      <c r="E114" s="47" t="str">
        <f>Sheet1!F114</f>
        <v/>
      </c>
      <c r="F114" s="47" t="str">
        <f>Sheet1!G114</f>
        <v/>
      </c>
      <c r="G114" s="47" t="str">
        <f>Sheet1!H114</f>
        <v/>
      </c>
      <c r="H114" s="47" t="str">
        <f>Sheet1!I114</f>
        <v/>
      </c>
      <c r="I114" s="47" t="str">
        <f ca="1">Sheet1!AM114</f>
        <v>Error</v>
      </c>
      <c r="J114" s="47" t="str">
        <f ca="1">Sheet1!W114</f>
        <v>Error</v>
      </c>
    </row>
    <row r="115" spans="1:10" x14ac:dyDescent="0.2">
      <c r="A115" s="47" t="str">
        <f t="shared" si="1"/>
        <v>114、</v>
      </c>
      <c r="B115" s="47" t="str">
        <f>SUBSTITUTE(Sheet1!D115,"判断题","填空题、简答题")</f>
        <v>FALSE</v>
      </c>
      <c r="C115" s="47" t="e">
        <f>Sheet1!C115</f>
        <v>#VALUE!</v>
      </c>
      <c r="D115" s="47" t="str">
        <f>Sheet1!E115</f>
        <v/>
      </c>
      <c r="E115" s="47" t="str">
        <f>Sheet1!F115</f>
        <v/>
      </c>
      <c r="F115" s="47" t="str">
        <f>Sheet1!G115</f>
        <v/>
      </c>
      <c r="G115" s="47" t="str">
        <f>Sheet1!H115</f>
        <v/>
      </c>
      <c r="H115" s="47" t="str">
        <f>Sheet1!I115</f>
        <v/>
      </c>
      <c r="I115" s="47" t="str">
        <f ca="1">Sheet1!AM115</f>
        <v>Error</v>
      </c>
      <c r="J115" s="47" t="str">
        <f ca="1">Sheet1!W115</f>
        <v>Error</v>
      </c>
    </row>
    <row r="116" spans="1:10" x14ac:dyDescent="0.2">
      <c r="A116" s="47" t="str">
        <f t="shared" si="1"/>
        <v>115、</v>
      </c>
      <c r="B116" s="47" t="str">
        <f>SUBSTITUTE(Sheet1!D116,"判断题","填空题、简答题")</f>
        <v>FALSE</v>
      </c>
      <c r="C116" s="47" t="e">
        <f>Sheet1!C116</f>
        <v>#VALUE!</v>
      </c>
      <c r="D116" s="47" t="str">
        <f>Sheet1!E116</f>
        <v/>
      </c>
      <c r="E116" s="47" t="str">
        <f>Sheet1!F116</f>
        <v/>
      </c>
      <c r="F116" s="47" t="str">
        <f>Sheet1!G116</f>
        <v/>
      </c>
      <c r="G116" s="47" t="str">
        <f>Sheet1!H116</f>
        <v/>
      </c>
      <c r="H116" s="47" t="str">
        <f>Sheet1!I116</f>
        <v/>
      </c>
      <c r="I116" s="47" t="str">
        <f ca="1">Sheet1!AM116</f>
        <v>Error</v>
      </c>
      <c r="J116" s="47" t="str">
        <f ca="1">Sheet1!W116</f>
        <v>Error</v>
      </c>
    </row>
    <row r="117" spans="1:10" x14ac:dyDescent="0.2">
      <c r="A117" s="47" t="str">
        <f t="shared" si="1"/>
        <v>116、</v>
      </c>
      <c r="B117" s="47" t="str">
        <f>SUBSTITUTE(Sheet1!D117,"判断题","填空题、简答题")</f>
        <v>FALSE</v>
      </c>
      <c r="C117" s="47" t="e">
        <f>Sheet1!C117</f>
        <v>#VALUE!</v>
      </c>
      <c r="D117" s="47" t="str">
        <f>Sheet1!E117</f>
        <v/>
      </c>
      <c r="E117" s="47" t="str">
        <f>Sheet1!F117</f>
        <v/>
      </c>
      <c r="F117" s="47" t="str">
        <f>Sheet1!G117</f>
        <v/>
      </c>
      <c r="G117" s="47" t="str">
        <f>Sheet1!H117</f>
        <v/>
      </c>
      <c r="H117" s="47" t="str">
        <f>Sheet1!I117</f>
        <v/>
      </c>
      <c r="I117" s="47" t="str">
        <f ca="1">Sheet1!AM117</f>
        <v>Error</v>
      </c>
      <c r="J117" s="47" t="str">
        <f ca="1">Sheet1!W117</f>
        <v>Error</v>
      </c>
    </row>
    <row r="118" spans="1:10" x14ac:dyDescent="0.2">
      <c r="A118" s="47" t="str">
        <f t="shared" si="1"/>
        <v>117、</v>
      </c>
      <c r="B118" s="47" t="str">
        <f>SUBSTITUTE(Sheet1!D118,"判断题","填空题、简答题")</f>
        <v>FALSE</v>
      </c>
      <c r="C118" s="47" t="e">
        <f>Sheet1!C118</f>
        <v>#VALUE!</v>
      </c>
      <c r="D118" s="47" t="str">
        <f>Sheet1!E118</f>
        <v/>
      </c>
      <c r="E118" s="47" t="str">
        <f>Sheet1!F118</f>
        <v/>
      </c>
      <c r="F118" s="47" t="str">
        <f>Sheet1!G118</f>
        <v/>
      </c>
      <c r="G118" s="47" t="str">
        <f>Sheet1!H118</f>
        <v/>
      </c>
      <c r="H118" s="47" t="str">
        <f>Sheet1!I118</f>
        <v/>
      </c>
      <c r="I118" s="47" t="str">
        <f ca="1">Sheet1!AM118</f>
        <v>Error</v>
      </c>
      <c r="J118" s="47" t="str">
        <f ca="1">Sheet1!W118</f>
        <v>Error</v>
      </c>
    </row>
    <row r="119" spans="1:10" x14ac:dyDescent="0.2">
      <c r="A119" s="47" t="str">
        <f t="shared" si="1"/>
        <v>118、</v>
      </c>
      <c r="B119" s="47" t="str">
        <f>SUBSTITUTE(Sheet1!D119,"判断题","填空题、简答题")</f>
        <v>FALSE</v>
      </c>
      <c r="C119" s="47" t="e">
        <f>Sheet1!C119</f>
        <v>#VALUE!</v>
      </c>
      <c r="D119" s="47" t="str">
        <f>Sheet1!E119</f>
        <v/>
      </c>
      <c r="E119" s="47" t="str">
        <f>Sheet1!F119</f>
        <v/>
      </c>
      <c r="F119" s="47" t="str">
        <f>Sheet1!G119</f>
        <v/>
      </c>
      <c r="G119" s="47" t="str">
        <f>Sheet1!H119</f>
        <v/>
      </c>
      <c r="H119" s="47" t="str">
        <f>Sheet1!I119</f>
        <v/>
      </c>
      <c r="I119" s="47" t="str">
        <f ca="1">Sheet1!AM119</f>
        <v>Error</v>
      </c>
      <c r="J119" s="47" t="str">
        <f ca="1">Sheet1!W119</f>
        <v>Error</v>
      </c>
    </row>
    <row r="120" spans="1:10" x14ac:dyDescent="0.2">
      <c r="A120" s="47" t="str">
        <f t="shared" si="1"/>
        <v>119、</v>
      </c>
      <c r="B120" s="47" t="str">
        <f>SUBSTITUTE(Sheet1!D120,"判断题","填空题、简答题")</f>
        <v>FALSE</v>
      </c>
      <c r="C120" s="47" t="e">
        <f>Sheet1!C120</f>
        <v>#VALUE!</v>
      </c>
      <c r="D120" s="47" t="str">
        <f>Sheet1!E120</f>
        <v/>
      </c>
      <c r="E120" s="47" t="str">
        <f>Sheet1!F120</f>
        <v/>
      </c>
      <c r="F120" s="47" t="str">
        <f>Sheet1!G120</f>
        <v/>
      </c>
      <c r="G120" s="47" t="str">
        <f>Sheet1!H120</f>
        <v/>
      </c>
      <c r="H120" s="47" t="str">
        <f>Sheet1!I120</f>
        <v/>
      </c>
      <c r="I120" s="47" t="str">
        <f ca="1">Sheet1!AM120</f>
        <v>Error</v>
      </c>
      <c r="J120" s="47" t="str">
        <f ca="1">Sheet1!W120</f>
        <v>Error</v>
      </c>
    </row>
    <row r="121" spans="1:10" x14ac:dyDescent="0.2">
      <c r="A121" s="47" t="str">
        <f t="shared" si="1"/>
        <v>120、</v>
      </c>
      <c r="B121" s="47" t="str">
        <f>SUBSTITUTE(Sheet1!D121,"判断题","填空题、简答题")</f>
        <v>FALSE</v>
      </c>
      <c r="C121" s="47" t="e">
        <f>Sheet1!C121</f>
        <v>#VALUE!</v>
      </c>
      <c r="D121" s="47" t="str">
        <f>Sheet1!E121</f>
        <v/>
      </c>
      <c r="E121" s="47" t="str">
        <f>Sheet1!F121</f>
        <v/>
      </c>
      <c r="F121" s="47" t="str">
        <f>Sheet1!G121</f>
        <v/>
      </c>
      <c r="G121" s="47" t="str">
        <f>Sheet1!H121</f>
        <v/>
      </c>
      <c r="H121" s="47" t="str">
        <f>Sheet1!I121</f>
        <v/>
      </c>
      <c r="I121" s="47" t="str">
        <f ca="1">Sheet1!AM121</f>
        <v>Error</v>
      </c>
      <c r="J121" s="47" t="str">
        <f ca="1">Sheet1!W121</f>
        <v>Error</v>
      </c>
    </row>
    <row r="122" spans="1:10" x14ac:dyDescent="0.2">
      <c r="A122" s="47" t="str">
        <f t="shared" si="1"/>
        <v>121、</v>
      </c>
      <c r="B122" s="47" t="str">
        <f>SUBSTITUTE(Sheet1!D122,"判断题","填空题、简答题")</f>
        <v>FALSE</v>
      </c>
      <c r="C122" s="47" t="e">
        <f>Sheet1!C122</f>
        <v>#VALUE!</v>
      </c>
      <c r="D122" s="47" t="str">
        <f>Sheet1!E122</f>
        <v/>
      </c>
      <c r="E122" s="47" t="str">
        <f>Sheet1!F122</f>
        <v/>
      </c>
      <c r="F122" s="47" t="str">
        <f>Sheet1!G122</f>
        <v/>
      </c>
      <c r="G122" s="47" t="str">
        <f>Sheet1!H122</f>
        <v/>
      </c>
      <c r="H122" s="47" t="str">
        <f>Sheet1!I122</f>
        <v/>
      </c>
      <c r="I122" s="47" t="str">
        <f ca="1">Sheet1!AM122</f>
        <v>Error</v>
      </c>
      <c r="J122" s="47" t="str">
        <f ca="1">Sheet1!W122</f>
        <v>Error</v>
      </c>
    </row>
    <row r="123" spans="1:10" x14ac:dyDescent="0.2">
      <c r="A123" s="47" t="str">
        <f t="shared" si="1"/>
        <v>122、</v>
      </c>
      <c r="B123" s="47" t="str">
        <f>SUBSTITUTE(Sheet1!D123,"判断题","填空题、简答题")</f>
        <v>FALSE</v>
      </c>
      <c r="C123" s="47" t="e">
        <f>Sheet1!C123</f>
        <v>#VALUE!</v>
      </c>
      <c r="D123" s="47" t="str">
        <f>Sheet1!E123</f>
        <v/>
      </c>
      <c r="E123" s="47" t="str">
        <f>Sheet1!F123</f>
        <v/>
      </c>
      <c r="F123" s="47" t="str">
        <f>Sheet1!G123</f>
        <v/>
      </c>
      <c r="G123" s="47" t="str">
        <f>Sheet1!H123</f>
        <v/>
      </c>
      <c r="H123" s="47" t="str">
        <f>Sheet1!I123</f>
        <v/>
      </c>
      <c r="I123" s="47" t="str">
        <f ca="1">Sheet1!AM123</f>
        <v>Error</v>
      </c>
      <c r="J123" s="47" t="str">
        <f ca="1">Sheet1!W123</f>
        <v>Error</v>
      </c>
    </row>
    <row r="124" spans="1:10" x14ac:dyDescent="0.2">
      <c r="A124" s="47" t="str">
        <f t="shared" si="1"/>
        <v>123、</v>
      </c>
      <c r="B124" s="47" t="str">
        <f>SUBSTITUTE(Sheet1!D124,"判断题","填空题、简答题")</f>
        <v>FALSE</v>
      </c>
      <c r="C124" s="47" t="e">
        <f>Sheet1!C124</f>
        <v>#VALUE!</v>
      </c>
      <c r="D124" s="47" t="str">
        <f>Sheet1!E124</f>
        <v/>
      </c>
      <c r="E124" s="47" t="str">
        <f>Sheet1!F124</f>
        <v/>
      </c>
      <c r="F124" s="47" t="str">
        <f>Sheet1!G124</f>
        <v/>
      </c>
      <c r="G124" s="47" t="str">
        <f>Sheet1!H124</f>
        <v/>
      </c>
      <c r="H124" s="47" t="str">
        <f>Sheet1!I124</f>
        <v/>
      </c>
      <c r="I124" s="47" t="str">
        <f ca="1">Sheet1!AM124</f>
        <v>Error</v>
      </c>
      <c r="J124" s="47" t="str">
        <f ca="1">Sheet1!W124</f>
        <v>Error</v>
      </c>
    </row>
    <row r="125" spans="1:10" x14ac:dyDescent="0.2">
      <c r="A125" s="47" t="str">
        <f t="shared" si="1"/>
        <v>124、</v>
      </c>
      <c r="B125" s="47" t="str">
        <f>SUBSTITUTE(Sheet1!D125,"判断题","填空题、简答题")</f>
        <v>FALSE</v>
      </c>
      <c r="C125" s="47" t="e">
        <f>Sheet1!C125</f>
        <v>#VALUE!</v>
      </c>
      <c r="D125" s="47" t="str">
        <f>Sheet1!E125</f>
        <v/>
      </c>
      <c r="E125" s="47" t="str">
        <f>Sheet1!F125</f>
        <v/>
      </c>
      <c r="F125" s="47" t="str">
        <f>Sheet1!G125</f>
        <v/>
      </c>
      <c r="G125" s="47" t="str">
        <f>Sheet1!H125</f>
        <v/>
      </c>
      <c r="H125" s="47" t="str">
        <f>Sheet1!I125</f>
        <v/>
      </c>
      <c r="I125" s="47" t="str">
        <f ca="1">Sheet1!AM125</f>
        <v>Error</v>
      </c>
      <c r="J125" s="47" t="str">
        <f ca="1">Sheet1!W125</f>
        <v>Error</v>
      </c>
    </row>
    <row r="126" spans="1:10" x14ac:dyDescent="0.2">
      <c r="A126" s="47" t="str">
        <f t="shared" si="1"/>
        <v>125、</v>
      </c>
      <c r="B126" s="47" t="str">
        <f>SUBSTITUTE(Sheet1!D126,"判断题","填空题、简答题")</f>
        <v>FALSE</v>
      </c>
      <c r="C126" s="47" t="e">
        <f>Sheet1!C126</f>
        <v>#VALUE!</v>
      </c>
      <c r="D126" s="47" t="str">
        <f>Sheet1!E126</f>
        <v/>
      </c>
      <c r="E126" s="47" t="str">
        <f>Sheet1!F126</f>
        <v/>
      </c>
      <c r="F126" s="47" t="str">
        <f>Sheet1!G126</f>
        <v/>
      </c>
      <c r="G126" s="47" t="str">
        <f>Sheet1!H126</f>
        <v/>
      </c>
      <c r="H126" s="47" t="str">
        <f>Sheet1!I126</f>
        <v/>
      </c>
      <c r="I126" s="47" t="str">
        <f ca="1">Sheet1!AM126</f>
        <v>Error</v>
      </c>
      <c r="J126" s="47" t="str">
        <f ca="1">Sheet1!W126</f>
        <v>Error</v>
      </c>
    </row>
    <row r="127" spans="1:10" x14ac:dyDescent="0.2">
      <c r="A127" s="47" t="str">
        <f t="shared" si="1"/>
        <v>126、</v>
      </c>
      <c r="B127" s="47" t="str">
        <f>SUBSTITUTE(Sheet1!D127,"判断题","填空题、简答题")</f>
        <v>FALSE</v>
      </c>
      <c r="C127" s="47" t="e">
        <f>Sheet1!C127</f>
        <v>#VALUE!</v>
      </c>
      <c r="D127" s="47" t="str">
        <f>Sheet1!E127</f>
        <v/>
      </c>
      <c r="E127" s="47" t="str">
        <f>Sheet1!F127</f>
        <v/>
      </c>
      <c r="F127" s="47" t="str">
        <f>Sheet1!G127</f>
        <v/>
      </c>
      <c r="G127" s="47" t="str">
        <f>Sheet1!H127</f>
        <v/>
      </c>
      <c r="H127" s="47" t="str">
        <f>Sheet1!I127</f>
        <v/>
      </c>
      <c r="I127" s="47" t="str">
        <f ca="1">Sheet1!AM127</f>
        <v>Error</v>
      </c>
      <c r="J127" s="47" t="str">
        <f ca="1">Sheet1!W127</f>
        <v>Error</v>
      </c>
    </row>
    <row r="128" spans="1:10" x14ac:dyDescent="0.2">
      <c r="A128" s="47" t="str">
        <f t="shared" si="1"/>
        <v>127、</v>
      </c>
      <c r="B128" s="47" t="str">
        <f>SUBSTITUTE(Sheet1!D128,"判断题","填空题、简答题")</f>
        <v>FALSE</v>
      </c>
      <c r="C128" s="47" t="e">
        <f>Sheet1!C128</f>
        <v>#VALUE!</v>
      </c>
      <c r="D128" s="47" t="str">
        <f>Sheet1!E128</f>
        <v/>
      </c>
      <c r="E128" s="47" t="str">
        <f>Sheet1!F128</f>
        <v/>
      </c>
      <c r="F128" s="47" t="str">
        <f>Sheet1!G128</f>
        <v/>
      </c>
      <c r="G128" s="47" t="str">
        <f>Sheet1!H128</f>
        <v/>
      </c>
      <c r="H128" s="47" t="str">
        <f>Sheet1!I128</f>
        <v/>
      </c>
      <c r="I128" s="47" t="str">
        <f ca="1">Sheet1!AM128</f>
        <v>Error</v>
      </c>
      <c r="J128" s="47" t="str">
        <f ca="1">Sheet1!W128</f>
        <v>Error</v>
      </c>
    </row>
    <row r="129" spans="1:10" x14ac:dyDescent="0.2">
      <c r="A129" s="47" t="str">
        <f t="shared" si="1"/>
        <v>128、</v>
      </c>
      <c r="B129" s="47" t="str">
        <f>SUBSTITUTE(Sheet1!D129,"判断题","填空题、简答题")</f>
        <v>FALSE</v>
      </c>
      <c r="C129" s="47" t="e">
        <f>Sheet1!C129</f>
        <v>#VALUE!</v>
      </c>
      <c r="D129" s="47" t="str">
        <f>Sheet1!E129</f>
        <v/>
      </c>
      <c r="E129" s="47" t="str">
        <f>Sheet1!F129</f>
        <v/>
      </c>
      <c r="F129" s="47" t="str">
        <f>Sheet1!G129</f>
        <v/>
      </c>
      <c r="G129" s="47" t="str">
        <f>Sheet1!H129</f>
        <v/>
      </c>
      <c r="H129" s="47" t="str">
        <f>Sheet1!I129</f>
        <v/>
      </c>
      <c r="I129" s="47" t="str">
        <f ca="1">Sheet1!AM129</f>
        <v>Error</v>
      </c>
      <c r="J129" s="47" t="str">
        <f ca="1">Sheet1!W129</f>
        <v>Error</v>
      </c>
    </row>
    <row r="130" spans="1:10" x14ac:dyDescent="0.2">
      <c r="A130" s="47" t="str">
        <f t="shared" si="1"/>
        <v>129、</v>
      </c>
      <c r="B130" s="47" t="str">
        <f>SUBSTITUTE(Sheet1!D130,"判断题","填空题、简答题")</f>
        <v>FALSE</v>
      </c>
      <c r="C130" s="47" t="e">
        <f>Sheet1!C130</f>
        <v>#VALUE!</v>
      </c>
      <c r="D130" s="47" t="str">
        <f>Sheet1!E130</f>
        <v/>
      </c>
      <c r="E130" s="47" t="str">
        <f>Sheet1!F130</f>
        <v/>
      </c>
      <c r="F130" s="47" t="str">
        <f>Sheet1!G130</f>
        <v/>
      </c>
      <c r="G130" s="47" t="str">
        <f>Sheet1!H130</f>
        <v/>
      </c>
      <c r="H130" s="47" t="str">
        <f>Sheet1!I130</f>
        <v/>
      </c>
      <c r="I130" s="47" t="str">
        <f ca="1">Sheet1!AM130</f>
        <v>Error</v>
      </c>
      <c r="J130" s="47" t="str">
        <f ca="1">Sheet1!W130</f>
        <v>Error</v>
      </c>
    </row>
    <row r="131" spans="1:10" x14ac:dyDescent="0.2">
      <c r="A131" s="47" t="str">
        <f t="shared" ref="A131:A194" si="2">ROW()-1&amp;"、"</f>
        <v>130、</v>
      </c>
      <c r="B131" s="47" t="str">
        <f>SUBSTITUTE(Sheet1!D131,"判断题","填空题、简答题")</f>
        <v>FALSE</v>
      </c>
      <c r="C131" s="47" t="e">
        <f>Sheet1!C131</f>
        <v>#VALUE!</v>
      </c>
      <c r="D131" s="47" t="str">
        <f>Sheet1!E131</f>
        <v/>
      </c>
      <c r="E131" s="47" t="str">
        <f>Sheet1!F131</f>
        <v/>
      </c>
      <c r="F131" s="47" t="str">
        <f>Sheet1!G131</f>
        <v/>
      </c>
      <c r="G131" s="47" t="str">
        <f>Sheet1!H131</f>
        <v/>
      </c>
      <c r="H131" s="47" t="str">
        <f>Sheet1!I131</f>
        <v/>
      </c>
      <c r="I131" s="47" t="str">
        <f ca="1">Sheet1!AM131</f>
        <v>Error</v>
      </c>
      <c r="J131" s="47" t="str">
        <f ca="1">Sheet1!W131</f>
        <v>Error</v>
      </c>
    </row>
    <row r="132" spans="1:10" x14ac:dyDescent="0.2">
      <c r="A132" s="47" t="str">
        <f t="shared" si="2"/>
        <v>131、</v>
      </c>
      <c r="B132" s="47" t="str">
        <f>SUBSTITUTE(Sheet1!D132,"判断题","填空题、简答题")</f>
        <v>FALSE</v>
      </c>
      <c r="C132" s="47" t="e">
        <f>Sheet1!C132</f>
        <v>#VALUE!</v>
      </c>
      <c r="D132" s="47" t="str">
        <f>Sheet1!E132</f>
        <v/>
      </c>
      <c r="E132" s="47" t="str">
        <f>Sheet1!F132</f>
        <v/>
      </c>
      <c r="F132" s="47" t="str">
        <f>Sheet1!G132</f>
        <v/>
      </c>
      <c r="G132" s="47" t="str">
        <f>Sheet1!H132</f>
        <v/>
      </c>
      <c r="H132" s="47" t="str">
        <f>Sheet1!I132</f>
        <v/>
      </c>
      <c r="I132" s="47" t="str">
        <f ca="1">Sheet1!AM132</f>
        <v>Error</v>
      </c>
      <c r="J132" s="47" t="str">
        <f ca="1">Sheet1!W132</f>
        <v>Error</v>
      </c>
    </row>
    <row r="133" spans="1:10" x14ac:dyDescent="0.2">
      <c r="A133" s="47" t="str">
        <f t="shared" si="2"/>
        <v>132、</v>
      </c>
      <c r="B133" s="47" t="str">
        <f>SUBSTITUTE(Sheet1!D133,"判断题","填空题、简答题")</f>
        <v>FALSE</v>
      </c>
      <c r="C133" s="47" t="e">
        <f>Sheet1!C133</f>
        <v>#VALUE!</v>
      </c>
      <c r="D133" s="47" t="str">
        <f>Sheet1!E133</f>
        <v/>
      </c>
      <c r="E133" s="47" t="str">
        <f>Sheet1!F133</f>
        <v/>
      </c>
      <c r="F133" s="47" t="str">
        <f>Sheet1!G133</f>
        <v/>
      </c>
      <c r="G133" s="47" t="str">
        <f>Sheet1!H133</f>
        <v/>
      </c>
      <c r="H133" s="47" t="str">
        <f>Sheet1!I133</f>
        <v/>
      </c>
      <c r="I133" s="47" t="str">
        <f ca="1">Sheet1!AM133</f>
        <v>Error</v>
      </c>
      <c r="J133" s="47" t="str">
        <f ca="1">Sheet1!W133</f>
        <v>Error</v>
      </c>
    </row>
    <row r="134" spans="1:10" x14ac:dyDescent="0.2">
      <c r="A134" s="47" t="str">
        <f t="shared" si="2"/>
        <v>133、</v>
      </c>
      <c r="B134" s="47" t="str">
        <f>SUBSTITUTE(Sheet1!D134,"判断题","填空题、简答题")</f>
        <v>FALSE</v>
      </c>
      <c r="C134" s="47" t="e">
        <f>Sheet1!C134</f>
        <v>#VALUE!</v>
      </c>
      <c r="D134" s="47" t="str">
        <f>Sheet1!E134</f>
        <v/>
      </c>
      <c r="E134" s="47" t="str">
        <f>Sheet1!F134</f>
        <v/>
      </c>
      <c r="F134" s="47" t="str">
        <f>Sheet1!G134</f>
        <v/>
      </c>
      <c r="G134" s="47" t="str">
        <f>Sheet1!H134</f>
        <v/>
      </c>
      <c r="H134" s="47" t="str">
        <f>Sheet1!I134</f>
        <v/>
      </c>
      <c r="I134" s="47" t="str">
        <f ca="1">Sheet1!AM134</f>
        <v>Error</v>
      </c>
      <c r="J134" s="47" t="str">
        <f ca="1">Sheet1!W134</f>
        <v>Error</v>
      </c>
    </row>
    <row r="135" spans="1:10" x14ac:dyDescent="0.2">
      <c r="A135" s="47" t="str">
        <f t="shared" si="2"/>
        <v>134、</v>
      </c>
      <c r="B135" s="47" t="str">
        <f>SUBSTITUTE(Sheet1!D135,"判断题","填空题、简答题")</f>
        <v>FALSE</v>
      </c>
      <c r="C135" s="47" t="e">
        <f>Sheet1!C135</f>
        <v>#VALUE!</v>
      </c>
      <c r="D135" s="47" t="str">
        <f>Sheet1!E135</f>
        <v/>
      </c>
      <c r="E135" s="47" t="str">
        <f>Sheet1!F135</f>
        <v/>
      </c>
      <c r="F135" s="47" t="str">
        <f>Sheet1!G135</f>
        <v/>
      </c>
      <c r="G135" s="47" t="str">
        <f>Sheet1!H135</f>
        <v/>
      </c>
      <c r="H135" s="47" t="str">
        <f>Sheet1!I135</f>
        <v/>
      </c>
      <c r="I135" s="47" t="str">
        <f ca="1">Sheet1!AM135</f>
        <v>Error</v>
      </c>
      <c r="J135" s="47" t="str">
        <f ca="1">Sheet1!W135</f>
        <v>Error</v>
      </c>
    </row>
    <row r="136" spans="1:10" x14ac:dyDescent="0.2">
      <c r="A136" s="47" t="str">
        <f t="shared" si="2"/>
        <v>135、</v>
      </c>
      <c r="B136" s="47" t="str">
        <f>SUBSTITUTE(Sheet1!D136,"判断题","填空题、简答题")</f>
        <v>FALSE</v>
      </c>
      <c r="C136" s="47" t="e">
        <f>Sheet1!C136</f>
        <v>#VALUE!</v>
      </c>
      <c r="D136" s="47" t="str">
        <f>Sheet1!E136</f>
        <v/>
      </c>
      <c r="E136" s="47" t="str">
        <f>Sheet1!F136</f>
        <v/>
      </c>
      <c r="F136" s="47" t="str">
        <f>Sheet1!G136</f>
        <v/>
      </c>
      <c r="G136" s="47" t="str">
        <f>Sheet1!H136</f>
        <v/>
      </c>
      <c r="H136" s="47" t="str">
        <f>Sheet1!I136</f>
        <v/>
      </c>
      <c r="I136" s="47" t="str">
        <f ca="1">Sheet1!AM136</f>
        <v>Error</v>
      </c>
      <c r="J136" s="47" t="str">
        <f ca="1">Sheet1!W136</f>
        <v>Error</v>
      </c>
    </row>
    <row r="137" spans="1:10" x14ac:dyDescent="0.2">
      <c r="A137" s="47" t="str">
        <f t="shared" si="2"/>
        <v>136、</v>
      </c>
      <c r="B137" s="47" t="str">
        <f>SUBSTITUTE(Sheet1!D137,"判断题","填空题、简答题")</f>
        <v>FALSE</v>
      </c>
      <c r="C137" s="47" t="e">
        <f>Sheet1!C137</f>
        <v>#VALUE!</v>
      </c>
      <c r="D137" s="47" t="str">
        <f>Sheet1!E137</f>
        <v/>
      </c>
      <c r="E137" s="47" t="str">
        <f>Sheet1!F137</f>
        <v/>
      </c>
      <c r="F137" s="47" t="str">
        <f>Sheet1!G137</f>
        <v/>
      </c>
      <c r="G137" s="47" t="str">
        <f>Sheet1!H137</f>
        <v/>
      </c>
      <c r="H137" s="47" t="str">
        <f>Sheet1!I137</f>
        <v/>
      </c>
      <c r="I137" s="47" t="str">
        <f ca="1">Sheet1!AM137</f>
        <v>Error</v>
      </c>
      <c r="J137" s="47" t="str">
        <f ca="1">Sheet1!W137</f>
        <v>Error</v>
      </c>
    </row>
    <row r="138" spans="1:10" x14ac:dyDescent="0.2">
      <c r="A138" s="47" t="str">
        <f t="shared" si="2"/>
        <v>137、</v>
      </c>
      <c r="B138" s="47" t="str">
        <f>SUBSTITUTE(Sheet1!D138,"判断题","填空题、简答题")</f>
        <v>FALSE</v>
      </c>
      <c r="C138" s="47" t="e">
        <f>Sheet1!C138</f>
        <v>#VALUE!</v>
      </c>
      <c r="D138" s="47" t="str">
        <f>Sheet1!E138</f>
        <v/>
      </c>
      <c r="E138" s="47" t="str">
        <f>Sheet1!F138</f>
        <v/>
      </c>
      <c r="F138" s="47" t="str">
        <f>Sheet1!G138</f>
        <v/>
      </c>
      <c r="G138" s="47" t="str">
        <f>Sheet1!H138</f>
        <v/>
      </c>
      <c r="H138" s="47" t="str">
        <f>Sheet1!I138</f>
        <v/>
      </c>
      <c r="I138" s="47" t="str">
        <f ca="1">Sheet1!AM138</f>
        <v>Error</v>
      </c>
      <c r="J138" s="47" t="str">
        <f ca="1">Sheet1!W138</f>
        <v>Error</v>
      </c>
    </row>
    <row r="139" spans="1:10" x14ac:dyDescent="0.2">
      <c r="A139" s="47" t="str">
        <f t="shared" si="2"/>
        <v>138、</v>
      </c>
      <c r="B139" s="47" t="str">
        <f>SUBSTITUTE(Sheet1!D139,"判断题","填空题、简答题")</f>
        <v>FALSE</v>
      </c>
      <c r="C139" s="47" t="e">
        <f>Sheet1!C139</f>
        <v>#VALUE!</v>
      </c>
      <c r="D139" s="47" t="str">
        <f>Sheet1!E139</f>
        <v/>
      </c>
      <c r="E139" s="47" t="str">
        <f>Sheet1!F139</f>
        <v/>
      </c>
      <c r="F139" s="47" t="str">
        <f>Sheet1!G139</f>
        <v/>
      </c>
      <c r="G139" s="47" t="str">
        <f>Sheet1!H139</f>
        <v/>
      </c>
      <c r="H139" s="47" t="str">
        <f>Sheet1!I139</f>
        <v/>
      </c>
      <c r="I139" s="47" t="str">
        <f ca="1">Sheet1!AM139</f>
        <v>Error</v>
      </c>
      <c r="J139" s="47" t="str">
        <f ca="1">Sheet1!W139</f>
        <v>Error</v>
      </c>
    </row>
    <row r="140" spans="1:10" x14ac:dyDescent="0.2">
      <c r="A140" s="47" t="str">
        <f t="shared" si="2"/>
        <v>139、</v>
      </c>
      <c r="B140" s="47" t="str">
        <f>SUBSTITUTE(Sheet1!D140,"判断题","填空题、简答题")</f>
        <v>FALSE</v>
      </c>
      <c r="C140" s="47" t="e">
        <f>Sheet1!C140</f>
        <v>#VALUE!</v>
      </c>
      <c r="D140" s="47" t="str">
        <f>Sheet1!E140</f>
        <v/>
      </c>
      <c r="E140" s="47" t="str">
        <f>Sheet1!F140</f>
        <v/>
      </c>
      <c r="F140" s="47" t="str">
        <f>Sheet1!G140</f>
        <v/>
      </c>
      <c r="G140" s="47" t="str">
        <f>Sheet1!H140</f>
        <v/>
      </c>
      <c r="H140" s="47" t="str">
        <f>Sheet1!I140</f>
        <v/>
      </c>
      <c r="I140" s="47" t="str">
        <f ca="1">Sheet1!AM140</f>
        <v>Error</v>
      </c>
      <c r="J140" s="47" t="str">
        <f ca="1">Sheet1!W140</f>
        <v>Error</v>
      </c>
    </row>
    <row r="141" spans="1:10" x14ac:dyDescent="0.2">
      <c r="A141" s="47" t="str">
        <f t="shared" si="2"/>
        <v>140、</v>
      </c>
      <c r="B141" s="47" t="str">
        <f>SUBSTITUTE(Sheet1!D141,"判断题","填空题、简答题")</f>
        <v>FALSE</v>
      </c>
      <c r="C141" s="47" t="e">
        <f>Sheet1!C141</f>
        <v>#VALUE!</v>
      </c>
      <c r="D141" s="47" t="str">
        <f>Sheet1!E141</f>
        <v/>
      </c>
      <c r="E141" s="47" t="str">
        <f>Sheet1!F141</f>
        <v/>
      </c>
      <c r="F141" s="47" t="str">
        <f>Sheet1!G141</f>
        <v/>
      </c>
      <c r="G141" s="47" t="str">
        <f>Sheet1!H141</f>
        <v/>
      </c>
      <c r="H141" s="47" t="str">
        <f>Sheet1!I141</f>
        <v/>
      </c>
      <c r="I141" s="47" t="str">
        <f ca="1">Sheet1!AM141</f>
        <v>Error</v>
      </c>
      <c r="J141" s="47" t="str">
        <f ca="1">Sheet1!W141</f>
        <v>Error</v>
      </c>
    </row>
    <row r="142" spans="1:10" x14ac:dyDescent="0.2">
      <c r="A142" s="47" t="str">
        <f t="shared" si="2"/>
        <v>141、</v>
      </c>
      <c r="B142" s="47" t="str">
        <f>SUBSTITUTE(Sheet1!D142,"判断题","填空题、简答题")</f>
        <v>FALSE</v>
      </c>
      <c r="C142" s="47" t="e">
        <f>Sheet1!C142</f>
        <v>#VALUE!</v>
      </c>
      <c r="D142" s="47" t="str">
        <f>Sheet1!E142</f>
        <v/>
      </c>
      <c r="E142" s="47" t="str">
        <f>Sheet1!F142</f>
        <v/>
      </c>
      <c r="F142" s="47" t="str">
        <f>Sheet1!G142</f>
        <v/>
      </c>
      <c r="G142" s="47" t="str">
        <f>Sheet1!H142</f>
        <v/>
      </c>
      <c r="H142" s="47" t="str">
        <f>Sheet1!I142</f>
        <v/>
      </c>
      <c r="I142" s="47" t="str">
        <f ca="1">Sheet1!AM142</f>
        <v>Error</v>
      </c>
      <c r="J142" s="47" t="str">
        <f ca="1">Sheet1!W142</f>
        <v>Error</v>
      </c>
    </row>
    <row r="143" spans="1:10" x14ac:dyDescent="0.2">
      <c r="A143" s="47" t="str">
        <f t="shared" si="2"/>
        <v>142、</v>
      </c>
      <c r="B143" s="47" t="str">
        <f>SUBSTITUTE(Sheet1!D143,"判断题","填空题、简答题")</f>
        <v>FALSE</v>
      </c>
      <c r="C143" s="47" t="e">
        <f>Sheet1!C143</f>
        <v>#VALUE!</v>
      </c>
      <c r="D143" s="47" t="str">
        <f>Sheet1!E143</f>
        <v/>
      </c>
      <c r="E143" s="47" t="str">
        <f>Sheet1!F143</f>
        <v/>
      </c>
      <c r="F143" s="47" t="str">
        <f>Sheet1!G143</f>
        <v/>
      </c>
      <c r="G143" s="47" t="str">
        <f>Sheet1!H143</f>
        <v/>
      </c>
      <c r="H143" s="47" t="str">
        <f>Sheet1!I143</f>
        <v/>
      </c>
      <c r="I143" s="47" t="str">
        <f ca="1">Sheet1!AM143</f>
        <v>Error</v>
      </c>
      <c r="J143" s="47" t="str">
        <f ca="1">Sheet1!W143</f>
        <v>Error</v>
      </c>
    </row>
    <row r="144" spans="1:10" x14ac:dyDescent="0.2">
      <c r="A144" s="47" t="str">
        <f t="shared" si="2"/>
        <v>143、</v>
      </c>
      <c r="B144" s="47" t="str">
        <f>SUBSTITUTE(Sheet1!D144,"判断题","填空题、简答题")</f>
        <v>FALSE</v>
      </c>
      <c r="C144" s="47" t="e">
        <f>Sheet1!C144</f>
        <v>#VALUE!</v>
      </c>
      <c r="D144" s="47" t="str">
        <f>Sheet1!E144</f>
        <v/>
      </c>
      <c r="E144" s="47" t="str">
        <f>Sheet1!F144</f>
        <v/>
      </c>
      <c r="F144" s="47" t="str">
        <f>Sheet1!G144</f>
        <v/>
      </c>
      <c r="G144" s="47" t="str">
        <f>Sheet1!H144</f>
        <v/>
      </c>
      <c r="H144" s="47" t="str">
        <f>Sheet1!I144</f>
        <v/>
      </c>
      <c r="I144" s="47" t="str">
        <f ca="1">Sheet1!AM144</f>
        <v>Error</v>
      </c>
      <c r="J144" s="47" t="str">
        <f ca="1">Sheet1!W144</f>
        <v>Error</v>
      </c>
    </row>
    <row r="145" spans="1:10" x14ac:dyDescent="0.2">
      <c r="A145" s="47" t="str">
        <f t="shared" si="2"/>
        <v>144、</v>
      </c>
      <c r="B145" s="47" t="str">
        <f>SUBSTITUTE(Sheet1!D145,"判断题","填空题、简答题")</f>
        <v>FALSE</v>
      </c>
      <c r="C145" s="47" t="e">
        <f>Sheet1!C145</f>
        <v>#VALUE!</v>
      </c>
      <c r="D145" s="47" t="str">
        <f>Sheet1!E145</f>
        <v/>
      </c>
      <c r="E145" s="47" t="str">
        <f>Sheet1!F145</f>
        <v/>
      </c>
      <c r="F145" s="47" t="str">
        <f>Sheet1!G145</f>
        <v/>
      </c>
      <c r="G145" s="47" t="str">
        <f>Sheet1!H145</f>
        <v/>
      </c>
      <c r="H145" s="47" t="str">
        <f>Sheet1!I145</f>
        <v/>
      </c>
      <c r="I145" s="47" t="str">
        <f ca="1">Sheet1!AM145</f>
        <v>Error</v>
      </c>
      <c r="J145" s="47" t="str">
        <f ca="1">Sheet1!W145</f>
        <v>Error</v>
      </c>
    </row>
    <row r="146" spans="1:10" x14ac:dyDescent="0.2">
      <c r="A146" s="47" t="str">
        <f t="shared" si="2"/>
        <v>145、</v>
      </c>
      <c r="B146" s="47" t="str">
        <f>SUBSTITUTE(Sheet1!D146,"判断题","填空题、简答题")</f>
        <v>FALSE</v>
      </c>
      <c r="C146" s="47" t="e">
        <f>Sheet1!C146</f>
        <v>#VALUE!</v>
      </c>
      <c r="D146" s="47" t="str">
        <f>Sheet1!E146</f>
        <v/>
      </c>
      <c r="E146" s="47" t="str">
        <f>Sheet1!F146</f>
        <v/>
      </c>
      <c r="F146" s="47" t="str">
        <f>Sheet1!G146</f>
        <v/>
      </c>
      <c r="G146" s="47" t="str">
        <f>Sheet1!H146</f>
        <v/>
      </c>
      <c r="H146" s="47" t="str">
        <f>Sheet1!I146</f>
        <v/>
      </c>
      <c r="I146" s="47" t="str">
        <f ca="1">Sheet1!AM146</f>
        <v>Error</v>
      </c>
      <c r="J146" s="47" t="str">
        <f ca="1">Sheet1!W146</f>
        <v>Error</v>
      </c>
    </row>
    <row r="147" spans="1:10" x14ac:dyDescent="0.2">
      <c r="A147" s="47" t="str">
        <f t="shared" si="2"/>
        <v>146、</v>
      </c>
      <c r="B147" s="47" t="str">
        <f>SUBSTITUTE(Sheet1!D147,"判断题","填空题、简答题")</f>
        <v>FALSE</v>
      </c>
      <c r="C147" s="47" t="e">
        <f>Sheet1!C147</f>
        <v>#VALUE!</v>
      </c>
      <c r="D147" s="47" t="str">
        <f>Sheet1!E147</f>
        <v/>
      </c>
      <c r="E147" s="47" t="str">
        <f>Sheet1!F147</f>
        <v/>
      </c>
      <c r="F147" s="47" t="str">
        <f>Sheet1!G147</f>
        <v/>
      </c>
      <c r="G147" s="47" t="str">
        <f>Sheet1!H147</f>
        <v/>
      </c>
      <c r="H147" s="47" t="str">
        <f>Sheet1!I147</f>
        <v/>
      </c>
      <c r="I147" s="47" t="str">
        <f ca="1">Sheet1!AM147</f>
        <v>Error</v>
      </c>
      <c r="J147" s="47" t="str">
        <f ca="1">Sheet1!W147</f>
        <v>Error</v>
      </c>
    </row>
    <row r="148" spans="1:10" x14ac:dyDescent="0.2">
      <c r="A148" s="47" t="str">
        <f t="shared" si="2"/>
        <v>147、</v>
      </c>
      <c r="B148" s="47" t="str">
        <f>SUBSTITUTE(Sheet1!D148,"判断题","填空题、简答题")</f>
        <v>FALSE</v>
      </c>
      <c r="C148" s="47" t="e">
        <f>Sheet1!C148</f>
        <v>#VALUE!</v>
      </c>
      <c r="D148" s="47" t="str">
        <f>Sheet1!E148</f>
        <v/>
      </c>
      <c r="E148" s="47" t="str">
        <f>Sheet1!F148</f>
        <v/>
      </c>
      <c r="F148" s="47" t="str">
        <f>Sheet1!G148</f>
        <v/>
      </c>
      <c r="G148" s="47" t="str">
        <f>Sheet1!H148</f>
        <v/>
      </c>
      <c r="H148" s="47" t="str">
        <f>Sheet1!I148</f>
        <v/>
      </c>
      <c r="I148" s="47" t="str">
        <f ca="1">Sheet1!AM148</f>
        <v>Error</v>
      </c>
      <c r="J148" s="47" t="str">
        <f ca="1">Sheet1!W148</f>
        <v>Error</v>
      </c>
    </row>
    <row r="149" spans="1:10" x14ac:dyDescent="0.2">
      <c r="A149" s="47" t="str">
        <f t="shared" si="2"/>
        <v>148、</v>
      </c>
      <c r="B149" s="47" t="str">
        <f>SUBSTITUTE(Sheet1!D149,"判断题","填空题、简答题")</f>
        <v>FALSE</v>
      </c>
      <c r="C149" s="47" t="e">
        <f>Sheet1!C149</f>
        <v>#VALUE!</v>
      </c>
      <c r="D149" s="47" t="str">
        <f>Sheet1!E149</f>
        <v/>
      </c>
      <c r="E149" s="47" t="str">
        <f>Sheet1!F149</f>
        <v/>
      </c>
      <c r="F149" s="47" t="str">
        <f>Sheet1!G149</f>
        <v/>
      </c>
      <c r="G149" s="47" t="str">
        <f>Sheet1!H149</f>
        <v/>
      </c>
      <c r="H149" s="47" t="str">
        <f>Sheet1!I149</f>
        <v/>
      </c>
      <c r="I149" s="47" t="str">
        <f ca="1">Sheet1!AM149</f>
        <v>Error</v>
      </c>
      <c r="J149" s="47" t="str">
        <f ca="1">Sheet1!W149</f>
        <v>Error</v>
      </c>
    </row>
    <row r="150" spans="1:10" x14ac:dyDescent="0.2">
      <c r="A150" s="47" t="str">
        <f t="shared" si="2"/>
        <v>149、</v>
      </c>
      <c r="B150" s="47" t="str">
        <f>SUBSTITUTE(Sheet1!D150,"判断题","填空题、简答题")</f>
        <v>FALSE</v>
      </c>
      <c r="C150" s="47" t="e">
        <f>Sheet1!C150</f>
        <v>#VALUE!</v>
      </c>
      <c r="D150" s="47" t="str">
        <f>Sheet1!E150</f>
        <v/>
      </c>
      <c r="E150" s="47" t="str">
        <f>Sheet1!F150</f>
        <v/>
      </c>
      <c r="F150" s="47" t="str">
        <f>Sheet1!G150</f>
        <v/>
      </c>
      <c r="G150" s="47" t="str">
        <f>Sheet1!H150</f>
        <v/>
      </c>
      <c r="H150" s="47" t="str">
        <f>Sheet1!I150</f>
        <v/>
      </c>
      <c r="I150" s="47" t="str">
        <f ca="1">Sheet1!AM150</f>
        <v>Error</v>
      </c>
      <c r="J150" s="47" t="str">
        <f ca="1">Sheet1!W150</f>
        <v>Error</v>
      </c>
    </row>
    <row r="151" spans="1:10" x14ac:dyDescent="0.2">
      <c r="A151" s="47" t="str">
        <f t="shared" si="2"/>
        <v>150、</v>
      </c>
      <c r="B151" s="47" t="str">
        <f>SUBSTITUTE(Sheet1!D151,"判断题","填空题、简答题")</f>
        <v>FALSE</v>
      </c>
      <c r="C151" s="47" t="e">
        <f>Sheet1!C151</f>
        <v>#VALUE!</v>
      </c>
      <c r="D151" s="47" t="str">
        <f>Sheet1!E151</f>
        <v/>
      </c>
      <c r="E151" s="47" t="str">
        <f>Sheet1!F151</f>
        <v/>
      </c>
      <c r="F151" s="47" t="str">
        <f>Sheet1!G151</f>
        <v/>
      </c>
      <c r="G151" s="47" t="str">
        <f>Sheet1!H151</f>
        <v/>
      </c>
      <c r="H151" s="47" t="str">
        <f>Sheet1!I151</f>
        <v/>
      </c>
      <c r="I151" s="47" t="str">
        <f ca="1">Sheet1!AM151</f>
        <v>Error</v>
      </c>
      <c r="J151" s="47" t="str">
        <f ca="1">Sheet1!W151</f>
        <v>Error</v>
      </c>
    </row>
    <row r="152" spans="1:10" x14ac:dyDescent="0.2">
      <c r="A152" s="47" t="str">
        <f t="shared" si="2"/>
        <v>151、</v>
      </c>
      <c r="B152" s="47" t="str">
        <f>SUBSTITUTE(Sheet1!D152,"判断题","填空题、简答题")</f>
        <v>FALSE</v>
      </c>
      <c r="C152" s="47" t="e">
        <f>Sheet1!C152</f>
        <v>#VALUE!</v>
      </c>
      <c r="D152" s="47" t="str">
        <f>Sheet1!E152</f>
        <v/>
      </c>
      <c r="E152" s="47" t="str">
        <f>Sheet1!F152</f>
        <v/>
      </c>
      <c r="F152" s="47" t="str">
        <f>Sheet1!G152</f>
        <v/>
      </c>
      <c r="G152" s="47" t="str">
        <f>Sheet1!H152</f>
        <v/>
      </c>
      <c r="H152" s="47" t="str">
        <f>Sheet1!I152</f>
        <v/>
      </c>
      <c r="I152" s="47" t="str">
        <f ca="1">Sheet1!AM152</f>
        <v>Error</v>
      </c>
      <c r="J152" s="47" t="str">
        <f ca="1">Sheet1!W152</f>
        <v>Error</v>
      </c>
    </row>
    <row r="153" spans="1:10" x14ac:dyDescent="0.2">
      <c r="A153" s="47" t="str">
        <f t="shared" si="2"/>
        <v>152、</v>
      </c>
      <c r="B153" s="47" t="str">
        <f>SUBSTITUTE(Sheet1!D153,"判断题","填空题、简答题")</f>
        <v>FALSE</v>
      </c>
      <c r="C153" s="47" t="e">
        <f>Sheet1!C153</f>
        <v>#VALUE!</v>
      </c>
      <c r="D153" s="47" t="str">
        <f>Sheet1!E153</f>
        <v/>
      </c>
      <c r="E153" s="47" t="str">
        <f>Sheet1!F153</f>
        <v/>
      </c>
      <c r="F153" s="47" t="str">
        <f>Sheet1!G153</f>
        <v/>
      </c>
      <c r="G153" s="47" t="str">
        <f>Sheet1!H153</f>
        <v/>
      </c>
      <c r="H153" s="47" t="str">
        <f>Sheet1!I153</f>
        <v/>
      </c>
      <c r="I153" s="47" t="str">
        <f ca="1">Sheet1!AM153</f>
        <v>Error</v>
      </c>
      <c r="J153" s="47" t="str">
        <f ca="1">Sheet1!W153</f>
        <v>Error</v>
      </c>
    </row>
    <row r="154" spans="1:10" x14ac:dyDescent="0.2">
      <c r="A154" s="47" t="str">
        <f t="shared" si="2"/>
        <v>153、</v>
      </c>
      <c r="B154" s="47" t="str">
        <f>SUBSTITUTE(Sheet1!D154,"判断题","填空题、简答题")</f>
        <v>FALSE</v>
      </c>
      <c r="C154" s="47" t="e">
        <f>Sheet1!C154</f>
        <v>#VALUE!</v>
      </c>
      <c r="D154" s="47" t="str">
        <f>Sheet1!E154</f>
        <v/>
      </c>
      <c r="E154" s="47" t="str">
        <f>Sheet1!F154</f>
        <v/>
      </c>
      <c r="F154" s="47" t="str">
        <f>Sheet1!G154</f>
        <v/>
      </c>
      <c r="G154" s="47" t="str">
        <f>Sheet1!H154</f>
        <v/>
      </c>
      <c r="H154" s="47" t="str">
        <f>Sheet1!I154</f>
        <v/>
      </c>
      <c r="I154" s="47" t="str">
        <f ca="1">Sheet1!AM154</f>
        <v>Error</v>
      </c>
      <c r="J154" s="47" t="str">
        <f ca="1">Sheet1!W154</f>
        <v>Error</v>
      </c>
    </row>
    <row r="155" spans="1:10" x14ac:dyDescent="0.2">
      <c r="A155" s="47" t="str">
        <f t="shared" si="2"/>
        <v>154、</v>
      </c>
      <c r="B155" s="47" t="str">
        <f>SUBSTITUTE(Sheet1!D155,"判断题","填空题、简答题")</f>
        <v>FALSE</v>
      </c>
      <c r="C155" s="47" t="e">
        <f>Sheet1!C155</f>
        <v>#VALUE!</v>
      </c>
      <c r="D155" s="47" t="str">
        <f>Sheet1!E155</f>
        <v/>
      </c>
      <c r="E155" s="47" t="str">
        <f>Sheet1!F155</f>
        <v/>
      </c>
      <c r="F155" s="47" t="str">
        <f>Sheet1!G155</f>
        <v/>
      </c>
      <c r="G155" s="47" t="str">
        <f>Sheet1!H155</f>
        <v/>
      </c>
      <c r="H155" s="47" t="str">
        <f>Sheet1!I155</f>
        <v/>
      </c>
      <c r="I155" s="47" t="str">
        <f ca="1">Sheet1!AM155</f>
        <v>Error</v>
      </c>
      <c r="J155" s="47" t="str">
        <f ca="1">Sheet1!W155</f>
        <v>Error</v>
      </c>
    </row>
    <row r="156" spans="1:10" x14ac:dyDescent="0.2">
      <c r="A156" s="47" t="str">
        <f t="shared" si="2"/>
        <v>155、</v>
      </c>
      <c r="B156" s="47" t="str">
        <f>SUBSTITUTE(Sheet1!D156,"判断题","填空题、简答题")</f>
        <v>FALSE</v>
      </c>
      <c r="C156" s="47" t="e">
        <f>Sheet1!C156</f>
        <v>#VALUE!</v>
      </c>
      <c r="D156" s="47" t="str">
        <f>Sheet1!E156</f>
        <v/>
      </c>
      <c r="E156" s="47" t="str">
        <f>Sheet1!F156</f>
        <v/>
      </c>
      <c r="F156" s="47" t="str">
        <f>Sheet1!G156</f>
        <v/>
      </c>
      <c r="G156" s="47" t="str">
        <f>Sheet1!H156</f>
        <v/>
      </c>
      <c r="H156" s="47" t="str">
        <f>Sheet1!I156</f>
        <v/>
      </c>
      <c r="I156" s="47" t="str">
        <f ca="1">Sheet1!AM156</f>
        <v>Error</v>
      </c>
      <c r="J156" s="47" t="str">
        <f ca="1">Sheet1!W156</f>
        <v>Error</v>
      </c>
    </row>
    <row r="157" spans="1:10" x14ac:dyDescent="0.2">
      <c r="A157" s="47" t="str">
        <f t="shared" si="2"/>
        <v>156、</v>
      </c>
      <c r="B157" s="47" t="str">
        <f>SUBSTITUTE(Sheet1!D157,"判断题","填空题、简答题")</f>
        <v>FALSE</v>
      </c>
      <c r="C157" s="47" t="e">
        <f>Sheet1!C157</f>
        <v>#VALUE!</v>
      </c>
      <c r="D157" s="47" t="str">
        <f>Sheet1!E157</f>
        <v/>
      </c>
      <c r="E157" s="47" t="str">
        <f>Sheet1!F157</f>
        <v/>
      </c>
      <c r="F157" s="47" t="str">
        <f>Sheet1!G157</f>
        <v/>
      </c>
      <c r="G157" s="47" t="str">
        <f>Sheet1!H157</f>
        <v/>
      </c>
      <c r="H157" s="47" t="str">
        <f>Sheet1!I157</f>
        <v/>
      </c>
      <c r="I157" s="47" t="str">
        <f ca="1">Sheet1!AM157</f>
        <v>Error</v>
      </c>
      <c r="J157" s="47" t="str">
        <f ca="1">Sheet1!W157</f>
        <v>Error</v>
      </c>
    </row>
    <row r="158" spans="1:10" x14ac:dyDescent="0.2">
      <c r="A158" s="47" t="str">
        <f t="shared" si="2"/>
        <v>157、</v>
      </c>
      <c r="B158" s="47" t="str">
        <f>SUBSTITUTE(Sheet1!D158,"判断题","填空题、简答题")</f>
        <v>FALSE</v>
      </c>
      <c r="C158" s="47" t="e">
        <f>Sheet1!C158</f>
        <v>#VALUE!</v>
      </c>
      <c r="D158" s="47" t="str">
        <f>Sheet1!E158</f>
        <v/>
      </c>
      <c r="E158" s="47" t="str">
        <f>Sheet1!F158</f>
        <v/>
      </c>
      <c r="F158" s="47" t="str">
        <f>Sheet1!G158</f>
        <v/>
      </c>
      <c r="G158" s="47" t="str">
        <f>Sheet1!H158</f>
        <v/>
      </c>
      <c r="H158" s="47" t="str">
        <f>Sheet1!I158</f>
        <v/>
      </c>
      <c r="I158" s="47" t="str">
        <f ca="1">Sheet1!AM158</f>
        <v>Error</v>
      </c>
      <c r="J158" s="47" t="str">
        <f ca="1">Sheet1!W158</f>
        <v>Error</v>
      </c>
    </row>
    <row r="159" spans="1:10" x14ac:dyDescent="0.2">
      <c r="A159" s="47" t="str">
        <f t="shared" si="2"/>
        <v>158、</v>
      </c>
      <c r="B159" s="47" t="str">
        <f>SUBSTITUTE(Sheet1!D159,"判断题","填空题、简答题")</f>
        <v>FALSE</v>
      </c>
      <c r="C159" s="47" t="e">
        <f>Sheet1!C159</f>
        <v>#VALUE!</v>
      </c>
      <c r="D159" s="47" t="str">
        <f>Sheet1!E159</f>
        <v/>
      </c>
      <c r="E159" s="47" t="str">
        <f>Sheet1!F159</f>
        <v/>
      </c>
      <c r="F159" s="47" t="str">
        <f>Sheet1!G159</f>
        <v/>
      </c>
      <c r="G159" s="47" t="str">
        <f>Sheet1!H159</f>
        <v/>
      </c>
      <c r="H159" s="47" t="str">
        <f>Sheet1!I159</f>
        <v/>
      </c>
      <c r="I159" s="47" t="str">
        <f ca="1">Sheet1!AM159</f>
        <v>Error</v>
      </c>
      <c r="J159" s="47" t="str">
        <f ca="1">Sheet1!W159</f>
        <v>Error</v>
      </c>
    </row>
    <row r="160" spans="1:10" x14ac:dyDescent="0.2">
      <c r="A160" s="47" t="str">
        <f t="shared" si="2"/>
        <v>159、</v>
      </c>
      <c r="B160" s="47" t="str">
        <f>SUBSTITUTE(Sheet1!D160,"判断题","填空题、简答题")</f>
        <v>FALSE</v>
      </c>
      <c r="C160" s="47" t="e">
        <f>Sheet1!C160</f>
        <v>#VALUE!</v>
      </c>
      <c r="D160" s="47" t="str">
        <f>Sheet1!E160</f>
        <v/>
      </c>
      <c r="E160" s="47" t="str">
        <f>Sheet1!F160</f>
        <v/>
      </c>
      <c r="F160" s="47" t="str">
        <f>Sheet1!G160</f>
        <v/>
      </c>
      <c r="G160" s="47" t="str">
        <f>Sheet1!H160</f>
        <v/>
      </c>
      <c r="H160" s="47" t="str">
        <f>Sheet1!I160</f>
        <v/>
      </c>
      <c r="I160" s="47" t="str">
        <f ca="1">Sheet1!AM160</f>
        <v>Error</v>
      </c>
      <c r="J160" s="47" t="str">
        <f ca="1">Sheet1!W160</f>
        <v>Error</v>
      </c>
    </row>
    <row r="161" spans="1:10" x14ac:dyDescent="0.2">
      <c r="A161" s="47" t="str">
        <f t="shared" si="2"/>
        <v>160、</v>
      </c>
      <c r="B161" s="47" t="str">
        <f>SUBSTITUTE(Sheet1!D161,"判断题","填空题、简答题")</f>
        <v>FALSE</v>
      </c>
      <c r="C161" s="47" t="e">
        <f>Sheet1!C161</f>
        <v>#VALUE!</v>
      </c>
      <c r="D161" s="47" t="str">
        <f>Sheet1!E161</f>
        <v/>
      </c>
      <c r="E161" s="47" t="str">
        <f>Sheet1!F161</f>
        <v/>
      </c>
      <c r="F161" s="47" t="str">
        <f>Sheet1!G161</f>
        <v/>
      </c>
      <c r="G161" s="47" t="str">
        <f>Sheet1!H161</f>
        <v/>
      </c>
      <c r="H161" s="47" t="str">
        <f>Sheet1!I161</f>
        <v/>
      </c>
      <c r="I161" s="47" t="str">
        <f ca="1">Sheet1!AM161</f>
        <v>Error</v>
      </c>
      <c r="J161" s="47" t="str">
        <f ca="1">Sheet1!W161</f>
        <v>Error</v>
      </c>
    </row>
    <row r="162" spans="1:10" x14ac:dyDescent="0.2">
      <c r="A162" s="47" t="str">
        <f t="shared" si="2"/>
        <v>161、</v>
      </c>
      <c r="B162" s="47" t="str">
        <f>SUBSTITUTE(Sheet1!D162,"判断题","填空题、简答题")</f>
        <v>FALSE</v>
      </c>
      <c r="C162" s="47" t="e">
        <f>Sheet1!C162</f>
        <v>#VALUE!</v>
      </c>
      <c r="D162" s="47" t="str">
        <f>Sheet1!E162</f>
        <v/>
      </c>
      <c r="E162" s="47" t="str">
        <f>Sheet1!F162</f>
        <v/>
      </c>
      <c r="F162" s="47" t="str">
        <f>Sheet1!G162</f>
        <v/>
      </c>
      <c r="G162" s="47" t="str">
        <f>Sheet1!H162</f>
        <v/>
      </c>
      <c r="H162" s="47" t="str">
        <f>Sheet1!I162</f>
        <v/>
      </c>
      <c r="I162" s="47" t="str">
        <f ca="1">Sheet1!AM162</f>
        <v>Error</v>
      </c>
      <c r="J162" s="47" t="str">
        <f ca="1">Sheet1!W162</f>
        <v>Error</v>
      </c>
    </row>
    <row r="163" spans="1:10" x14ac:dyDescent="0.2">
      <c r="A163" s="47" t="str">
        <f t="shared" si="2"/>
        <v>162、</v>
      </c>
      <c r="B163" s="47" t="str">
        <f>SUBSTITUTE(Sheet1!D163,"判断题","填空题、简答题")</f>
        <v>FALSE</v>
      </c>
      <c r="C163" s="47" t="e">
        <f>Sheet1!C163</f>
        <v>#VALUE!</v>
      </c>
      <c r="D163" s="47" t="str">
        <f>Sheet1!E163</f>
        <v/>
      </c>
      <c r="E163" s="47" t="str">
        <f>Sheet1!F163</f>
        <v/>
      </c>
      <c r="F163" s="47" t="str">
        <f>Sheet1!G163</f>
        <v/>
      </c>
      <c r="G163" s="47" t="str">
        <f>Sheet1!H163</f>
        <v/>
      </c>
      <c r="H163" s="47" t="str">
        <f>Sheet1!I163</f>
        <v/>
      </c>
      <c r="I163" s="47" t="str">
        <f ca="1">Sheet1!AM163</f>
        <v>Error</v>
      </c>
      <c r="J163" s="47" t="str">
        <f ca="1">Sheet1!W163</f>
        <v>Error</v>
      </c>
    </row>
    <row r="164" spans="1:10" x14ac:dyDescent="0.2">
      <c r="A164" s="47" t="str">
        <f t="shared" si="2"/>
        <v>163、</v>
      </c>
      <c r="B164" s="47" t="str">
        <f>SUBSTITUTE(Sheet1!D164,"判断题","填空题、简答题")</f>
        <v>FALSE</v>
      </c>
      <c r="C164" s="47" t="e">
        <f>Sheet1!C164</f>
        <v>#VALUE!</v>
      </c>
      <c r="D164" s="47" t="str">
        <f>Sheet1!E164</f>
        <v/>
      </c>
      <c r="E164" s="47" t="str">
        <f>Sheet1!F164</f>
        <v/>
      </c>
      <c r="F164" s="47" t="str">
        <f>Sheet1!G164</f>
        <v/>
      </c>
      <c r="G164" s="47" t="str">
        <f>Sheet1!H164</f>
        <v/>
      </c>
      <c r="H164" s="47" t="str">
        <f>Sheet1!I164</f>
        <v/>
      </c>
      <c r="I164" s="47" t="str">
        <f ca="1">Sheet1!AM164</f>
        <v>Error</v>
      </c>
      <c r="J164" s="47" t="str">
        <f ca="1">Sheet1!W164</f>
        <v>Error</v>
      </c>
    </row>
    <row r="165" spans="1:10" x14ac:dyDescent="0.2">
      <c r="A165" s="47" t="str">
        <f t="shared" si="2"/>
        <v>164、</v>
      </c>
      <c r="B165" s="47" t="str">
        <f>SUBSTITUTE(Sheet1!D165,"判断题","填空题、简答题")</f>
        <v>FALSE</v>
      </c>
      <c r="C165" s="47" t="e">
        <f>Sheet1!C165</f>
        <v>#VALUE!</v>
      </c>
      <c r="D165" s="47" t="str">
        <f>Sheet1!E165</f>
        <v/>
      </c>
      <c r="E165" s="47" t="str">
        <f>Sheet1!F165</f>
        <v/>
      </c>
      <c r="F165" s="47" t="str">
        <f>Sheet1!G165</f>
        <v/>
      </c>
      <c r="G165" s="47" t="str">
        <f>Sheet1!H165</f>
        <v/>
      </c>
      <c r="H165" s="47" t="str">
        <f>Sheet1!I165</f>
        <v/>
      </c>
      <c r="I165" s="47" t="str">
        <f ca="1">Sheet1!AM165</f>
        <v>Error</v>
      </c>
      <c r="J165" s="47" t="str">
        <f ca="1">Sheet1!W165</f>
        <v>Error</v>
      </c>
    </row>
    <row r="166" spans="1:10" x14ac:dyDescent="0.2">
      <c r="A166" s="47" t="str">
        <f t="shared" si="2"/>
        <v>165、</v>
      </c>
      <c r="B166" s="47" t="str">
        <f>SUBSTITUTE(Sheet1!D166,"判断题","填空题、简答题")</f>
        <v>FALSE</v>
      </c>
      <c r="C166" s="47" t="e">
        <f>Sheet1!C166</f>
        <v>#VALUE!</v>
      </c>
      <c r="D166" s="47" t="str">
        <f>Sheet1!E166</f>
        <v/>
      </c>
      <c r="E166" s="47" t="str">
        <f>Sheet1!F166</f>
        <v/>
      </c>
      <c r="F166" s="47" t="str">
        <f>Sheet1!G166</f>
        <v/>
      </c>
      <c r="G166" s="47" t="str">
        <f>Sheet1!H166</f>
        <v/>
      </c>
      <c r="H166" s="47" t="str">
        <f>Sheet1!I166</f>
        <v/>
      </c>
      <c r="I166" s="47" t="str">
        <f ca="1">Sheet1!AM166</f>
        <v>Error</v>
      </c>
      <c r="J166" s="47" t="str">
        <f ca="1">Sheet1!W166</f>
        <v>Error</v>
      </c>
    </row>
    <row r="167" spans="1:10" x14ac:dyDescent="0.2">
      <c r="A167" s="47" t="str">
        <f t="shared" si="2"/>
        <v>166、</v>
      </c>
      <c r="B167" s="47" t="str">
        <f>SUBSTITUTE(Sheet1!D167,"判断题","填空题、简答题")</f>
        <v>FALSE</v>
      </c>
      <c r="C167" s="47" t="e">
        <f>Sheet1!C167</f>
        <v>#VALUE!</v>
      </c>
      <c r="D167" s="47" t="str">
        <f>Sheet1!E167</f>
        <v/>
      </c>
      <c r="E167" s="47" t="str">
        <f>Sheet1!F167</f>
        <v/>
      </c>
      <c r="F167" s="47" t="str">
        <f>Sheet1!G167</f>
        <v/>
      </c>
      <c r="G167" s="47" t="str">
        <f>Sheet1!H167</f>
        <v/>
      </c>
      <c r="H167" s="47" t="str">
        <f>Sheet1!I167</f>
        <v/>
      </c>
      <c r="I167" s="47" t="str">
        <f ca="1">Sheet1!AM167</f>
        <v>Error</v>
      </c>
      <c r="J167" s="47" t="str">
        <f ca="1">Sheet1!W167</f>
        <v>Error</v>
      </c>
    </row>
    <row r="168" spans="1:10" x14ac:dyDescent="0.2">
      <c r="A168" s="47" t="str">
        <f t="shared" si="2"/>
        <v>167、</v>
      </c>
      <c r="B168" s="47" t="str">
        <f>SUBSTITUTE(Sheet1!D168,"判断题","填空题、简答题")</f>
        <v>FALSE</v>
      </c>
      <c r="C168" s="47" t="e">
        <f>Sheet1!C168</f>
        <v>#VALUE!</v>
      </c>
      <c r="D168" s="47" t="str">
        <f>Sheet1!E168</f>
        <v/>
      </c>
      <c r="E168" s="47" t="str">
        <f>Sheet1!F168</f>
        <v/>
      </c>
      <c r="F168" s="47" t="str">
        <f>Sheet1!G168</f>
        <v/>
      </c>
      <c r="G168" s="47" t="str">
        <f>Sheet1!H168</f>
        <v/>
      </c>
      <c r="H168" s="47" t="str">
        <f>Sheet1!I168</f>
        <v/>
      </c>
      <c r="I168" s="47" t="str">
        <f ca="1">Sheet1!AM168</f>
        <v>Error</v>
      </c>
      <c r="J168" s="47" t="str">
        <f ca="1">Sheet1!W168</f>
        <v>Error</v>
      </c>
    </row>
    <row r="169" spans="1:10" x14ac:dyDescent="0.2">
      <c r="A169" s="47" t="str">
        <f t="shared" si="2"/>
        <v>168、</v>
      </c>
      <c r="B169" s="47" t="str">
        <f>SUBSTITUTE(Sheet1!D169,"判断题","填空题、简答题")</f>
        <v>FALSE</v>
      </c>
      <c r="C169" s="47" t="e">
        <f>Sheet1!C169</f>
        <v>#VALUE!</v>
      </c>
      <c r="D169" s="47" t="str">
        <f>Sheet1!E169</f>
        <v/>
      </c>
      <c r="E169" s="47" t="str">
        <f>Sheet1!F169</f>
        <v/>
      </c>
      <c r="F169" s="47" t="str">
        <f>Sheet1!G169</f>
        <v/>
      </c>
      <c r="G169" s="47" t="str">
        <f>Sheet1!H169</f>
        <v/>
      </c>
      <c r="H169" s="47" t="str">
        <f>Sheet1!I169</f>
        <v/>
      </c>
      <c r="I169" s="47" t="str">
        <f ca="1">Sheet1!AM169</f>
        <v>Error</v>
      </c>
      <c r="J169" s="47" t="str">
        <f ca="1">Sheet1!W169</f>
        <v>Error</v>
      </c>
    </row>
    <row r="170" spans="1:10" x14ac:dyDescent="0.2">
      <c r="A170" s="47" t="str">
        <f t="shared" si="2"/>
        <v>169、</v>
      </c>
      <c r="B170" s="47" t="str">
        <f>SUBSTITUTE(Sheet1!D170,"判断题","填空题、简答题")</f>
        <v>FALSE</v>
      </c>
      <c r="C170" s="47" t="e">
        <f>Sheet1!C170</f>
        <v>#VALUE!</v>
      </c>
      <c r="D170" s="47" t="str">
        <f>Sheet1!E170</f>
        <v/>
      </c>
      <c r="E170" s="47" t="str">
        <f>Sheet1!F170</f>
        <v/>
      </c>
      <c r="F170" s="47" t="str">
        <f>Sheet1!G170</f>
        <v/>
      </c>
      <c r="G170" s="47" t="str">
        <f>Sheet1!H170</f>
        <v/>
      </c>
      <c r="H170" s="47" t="str">
        <f>Sheet1!I170</f>
        <v/>
      </c>
      <c r="I170" s="47" t="str">
        <f ca="1">Sheet1!AM170</f>
        <v>Error</v>
      </c>
      <c r="J170" s="47" t="str">
        <f ca="1">Sheet1!W170</f>
        <v>Error</v>
      </c>
    </row>
    <row r="171" spans="1:10" x14ac:dyDescent="0.2">
      <c r="A171" s="47" t="str">
        <f t="shared" si="2"/>
        <v>170、</v>
      </c>
      <c r="B171" s="47" t="str">
        <f>SUBSTITUTE(Sheet1!D171,"判断题","填空题、简答题")</f>
        <v>FALSE</v>
      </c>
      <c r="C171" s="47" t="e">
        <f>Sheet1!C171</f>
        <v>#VALUE!</v>
      </c>
      <c r="D171" s="47" t="str">
        <f>Sheet1!E171</f>
        <v/>
      </c>
      <c r="E171" s="47" t="str">
        <f>Sheet1!F171</f>
        <v/>
      </c>
      <c r="F171" s="47" t="str">
        <f>Sheet1!G171</f>
        <v/>
      </c>
      <c r="G171" s="47" t="str">
        <f>Sheet1!H171</f>
        <v/>
      </c>
      <c r="H171" s="47" t="str">
        <f>Sheet1!I171</f>
        <v/>
      </c>
      <c r="I171" s="47" t="str">
        <f ca="1">Sheet1!AM171</f>
        <v>Error</v>
      </c>
      <c r="J171" s="47" t="str">
        <f ca="1">Sheet1!W171</f>
        <v>Error</v>
      </c>
    </row>
    <row r="172" spans="1:10" x14ac:dyDescent="0.2">
      <c r="A172" s="47" t="str">
        <f t="shared" si="2"/>
        <v>171、</v>
      </c>
      <c r="B172" s="47" t="str">
        <f>SUBSTITUTE(Sheet1!D172,"判断题","填空题、简答题")</f>
        <v>FALSE</v>
      </c>
      <c r="C172" s="47" t="e">
        <f>Sheet1!C172</f>
        <v>#VALUE!</v>
      </c>
      <c r="D172" s="47" t="str">
        <f>Sheet1!E172</f>
        <v/>
      </c>
      <c r="E172" s="47" t="str">
        <f>Sheet1!F172</f>
        <v/>
      </c>
      <c r="F172" s="47" t="str">
        <f>Sheet1!G172</f>
        <v/>
      </c>
      <c r="G172" s="47" t="str">
        <f>Sheet1!H172</f>
        <v/>
      </c>
      <c r="H172" s="47" t="str">
        <f>Sheet1!I172</f>
        <v/>
      </c>
      <c r="I172" s="47" t="str">
        <f ca="1">Sheet1!AM172</f>
        <v>Error</v>
      </c>
      <c r="J172" s="47" t="str">
        <f ca="1">Sheet1!W172</f>
        <v>Error</v>
      </c>
    </row>
    <row r="173" spans="1:10" x14ac:dyDescent="0.2">
      <c r="A173" s="47" t="str">
        <f t="shared" si="2"/>
        <v>172、</v>
      </c>
      <c r="B173" s="47" t="str">
        <f>SUBSTITUTE(Sheet1!D173,"判断题","填空题、简答题")</f>
        <v>FALSE</v>
      </c>
      <c r="C173" s="47" t="e">
        <f>Sheet1!C173</f>
        <v>#VALUE!</v>
      </c>
      <c r="D173" s="47" t="str">
        <f>Sheet1!E173</f>
        <v/>
      </c>
      <c r="E173" s="47" t="str">
        <f>Sheet1!F173</f>
        <v/>
      </c>
      <c r="F173" s="47" t="str">
        <f>Sheet1!G173</f>
        <v/>
      </c>
      <c r="G173" s="47" t="str">
        <f>Sheet1!H173</f>
        <v/>
      </c>
      <c r="H173" s="47" t="str">
        <f>Sheet1!I173</f>
        <v/>
      </c>
      <c r="I173" s="47" t="str">
        <f ca="1">Sheet1!AM173</f>
        <v>Error</v>
      </c>
      <c r="J173" s="47" t="str">
        <f ca="1">Sheet1!W173</f>
        <v>Error</v>
      </c>
    </row>
    <row r="174" spans="1:10" x14ac:dyDescent="0.2">
      <c r="A174" s="47" t="str">
        <f t="shared" si="2"/>
        <v>173、</v>
      </c>
      <c r="B174" s="47" t="str">
        <f>SUBSTITUTE(Sheet1!D174,"判断题","填空题、简答题")</f>
        <v>FALSE</v>
      </c>
      <c r="C174" s="47" t="e">
        <f>Sheet1!C174</f>
        <v>#VALUE!</v>
      </c>
      <c r="D174" s="47" t="str">
        <f>Sheet1!E174</f>
        <v/>
      </c>
      <c r="E174" s="47" t="str">
        <f>Sheet1!F174</f>
        <v/>
      </c>
      <c r="F174" s="47" t="str">
        <f>Sheet1!G174</f>
        <v/>
      </c>
      <c r="G174" s="47" t="str">
        <f>Sheet1!H174</f>
        <v/>
      </c>
      <c r="H174" s="47" t="str">
        <f>Sheet1!I174</f>
        <v/>
      </c>
      <c r="I174" s="47" t="str">
        <f ca="1">Sheet1!AM174</f>
        <v>Error</v>
      </c>
      <c r="J174" s="47" t="str">
        <f ca="1">Sheet1!W174</f>
        <v>Error</v>
      </c>
    </row>
    <row r="175" spans="1:10" x14ac:dyDescent="0.2">
      <c r="A175" s="47" t="str">
        <f t="shared" si="2"/>
        <v>174、</v>
      </c>
      <c r="B175" s="47" t="str">
        <f>SUBSTITUTE(Sheet1!D175,"判断题","填空题、简答题")</f>
        <v>FALSE</v>
      </c>
      <c r="C175" s="47" t="e">
        <f>Sheet1!C175</f>
        <v>#VALUE!</v>
      </c>
      <c r="D175" s="47" t="str">
        <f>Sheet1!E175</f>
        <v/>
      </c>
      <c r="E175" s="47" t="str">
        <f>Sheet1!F175</f>
        <v/>
      </c>
      <c r="F175" s="47" t="str">
        <f>Sheet1!G175</f>
        <v/>
      </c>
      <c r="G175" s="47" t="str">
        <f>Sheet1!H175</f>
        <v/>
      </c>
      <c r="H175" s="47" t="str">
        <f>Sheet1!I175</f>
        <v/>
      </c>
      <c r="I175" s="47" t="str">
        <f ca="1">Sheet1!AM175</f>
        <v>Error</v>
      </c>
      <c r="J175" s="47" t="str">
        <f ca="1">Sheet1!W175</f>
        <v>Error</v>
      </c>
    </row>
    <row r="176" spans="1:10" x14ac:dyDescent="0.2">
      <c r="A176" s="47" t="str">
        <f t="shared" si="2"/>
        <v>175、</v>
      </c>
      <c r="B176" s="47" t="str">
        <f>SUBSTITUTE(Sheet1!D176,"判断题","填空题、简答题")</f>
        <v>FALSE</v>
      </c>
      <c r="C176" s="47" t="e">
        <f>Sheet1!C176</f>
        <v>#VALUE!</v>
      </c>
      <c r="D176" s="47" t="str">
        <f>Sheet1!E176</f>
        <v/>
      </c>
      <c r="E176" s="47" t="str">
        <f>Sheet1!F176</f>
        <v/>
      </c>
      <c r="F176" s="47" t="str">
        <f>Sheet1!G176</f>
        <v/>
      </c>
      <c r="G176" s="47" t="str">
        <f>Sheet1!H176</f>
        <v/>
      </c>
      <c r="H176" s="47" t="str">
        <f>Sheet1!I176</f>
        <v/>
      </c>
      <c r="I176" s="47" t="str">
        <f ca="1">Sheet1!AM176</f>
        <v>Error</v>
      </c>
      <c r="J176" s="47" t="str">
        <f ca="1">Sheet1!W176</f>
        <v>Error</v>
      </c>
    </row>
    <row r="177" spans="1:10" x14ac:dyDescent="0.2">
      <c r="A177" s="47" t="str">
        <f t="shared" si="2"/>
        <v>176、</v>
      </c>
      <c r="B177" s="47" t="str">
        <f>SUBSTITUTE(Sheet1!D177,"判断题","填空题、简答题")</f>
        <v>FALSE</v>
      </c>
      <c r="C177" s="47" t="e">
        <f>Sheet1!C177</f>
        <v>#VALUE!</v>
      </c>
      <c r="D177" s="47" t="str">
        <f>Sheet1!E177</f>
        <v/>
      </c>
      <c r="E177" s="47" t="str">
        <f>Sheet1!F177</f>
        <v/>
      </c>
      <c r="F177" s="47" t="str">
        <f>Sheet1!G177</f>
        <v/>
      </c>
      <c r="G177" s="47" t="str">
        <f>Sheet1!H177</f>
        <v/>
      </c>
      <c r="H177" s="47" t="str">
        <f>Sheet1!I177</f>
        <v/>
      </c>
      <c r="I177" s="47" t="str">
        <f ca="1">Sheet1!AM177</f>
        <v>Error</v>
      </c>
      <c r="J177" s="47" t="str">
        <f ca="1">Sheet1!W177</f>
        <v>Error</v>
      </c>
    </row>
    <row r="178" spans="1:10" x14ac:dyDescent="0.2">
      <c r="A178" s="47" t="str">
        <f t="shared" si="2"/>
        <v>177、</v>
      </c>
      <c r="B178" s="47" t="str">
        <f>SUBSTITUTE(Sheet1!D178,"判断题","填空题、简答题")</f>
        <v>FALSE</v>
      </c>
      <c r="C178" s="47" t="e">
        <f>Sheet1!C178</f>
        <v>#VALUE!</v>
      </c>
      <c r="D178" s="47" t="str">
        <f>Sheet1!E178</f>
        <v/>
      </c>
      <c r="E178" s="47" t="str">
        <f>Sheet1!F178</f>
        <v/>
      </c>
      <c r="F178" s="47" t="str">
        <f>Sheet1!G178</f>
        <v/>
      </c>
      <c r="G178" s="47" t="str">
        <f>Sheet1!H178</f>
        <v/>
      </c>
      <c r="H178" s="47" t="str">
        <f>Sheet1!I178</f>
        <v/>
      </c>
      <c r="I178" s="47" t="str">
        <f ca="1">Sheet1!AM178</f>
        <v>Error</v>
      </c>
      <c r="J178" s="47" t="str">
        <f ca="1">Sheet1!W178</f>
        <v>Error</v>
      </c>
    </row>
    <row r="179" spans="1:10" x14ac:dyDescent="0.2">
      <c r="A179" s="47" t="str">
        <f t="shared" si="2"/>
        <v>178、</v>
      </c>
      <c r="B179" s="47" t="str">
        <f>SUBSTITUTE(Sheet1!D179,"判断题","填空题、简答题")</f>
        <v>FALSE</v>
      </c>
      <c r="C179" s="47" t="e">
        <f>Sheet1!C179</f>
        <v>#VALUE!</v>
      </c>
      <c r="D179" s="47" t="str">
        <f>Sheet1!E179</f>
        <v/>
      </c>
      <c r="E179" s="47" t="str">
        <f>Sheet1!F179</f>
        <v/>
      </c>
      <c r="F179" s="47" t="str">
        <f>Sheet1!G179</f>
        <v/>
      </c>
      <c r="G179" s="47" t="str">
        <f>Sheet1!H179</f>
        <v/>
      </c>
      <c r="H179" s="47" t="str">
        <f>Sheet1!I179</f>
        <v/>
      </c>
      <c r="I179" s="47" t="str">
        <f ca="1">Sheet1!AM179</f>
        <v>Error</v>
      </c>
      <c r="J179" s="47" t="str">
        <f ca="1">Sheet1!W179</f>
        <v>Error</v>
      </c>
    </row>
    <row r="180" spans="1:10" x14ac:dyDescent="0.2">
      <c r="A180" s="47" t="str">
        <f t="shared" si="2"/>
        <v>179、</v>
      </c>
      <c r="B180" s="47" t="str">
        <f>SUBSTITUTE(Sheet1!D180,"判断题","填空题、简答题")</f>
        <v>FALSE</v>
      </c>
      <c r="C180" s="47" t="e">
        <f>Sheet1!C180</f>
        <v>#VALUE!</v>
      </c>
      <c r="D180" s="47" t="str">
        <f>Sheet1!E180</f>
        <v/>
      </c>
      <c r="E180" s="47" t="str">
        <f>Sheet1!F180</f>
        <v/>
      </c>
      <c r="F180" s="47" t="str">
        <f>Sheet1!G180</f>
        <v/>
      </c>
      <c r="G180" s="47" t="str">
        <f>Sheet1!H180</f>
        <v/>
      </c>
      <c r="H180" s="47" t="str">
        <f>Sheet1!I180</f>
        <v/>
      </c>
      <c r="I180" s="47" t="str">
        <f ca="1">Sheet1!AM180</f>
        <v>Error</v>
      </c>
      <c r="J180" s="47" t="str">
        <f ca="1">Sheet1!W180</f>
        <v>Error</v>
      </c>
    </row>
    <row r="181" spans="1:10" x14ac:dyDescent="0.2">
      <c r="A181" s="47" t="str">
        <f t="shared" si="2"/>
        <v>180、</v>
      </c>
      <c r="B181" s="47" t="str">
        <f>SUBSTITUTE(Sheet1!D181,"判断题","填空题、简答题")</f>
        <v>FALSE</v>
      </c>
      <c r="C181" s="47" t="e">
        <f>Sheet1!C181</f>
        <v>#VALUE!</v>
      </c>
      <c r="D181" s="47" t="str">
        <f>Sheet1!E181</f>
        <v/>
      </c>
      <c r="E181" s="47" t="str">
        <f>Sheet1!F181</f>
        <v/>
      </c>
      <c r="F181" s="47" t="str">
        <f>Sheet1!G181</f>
        <v/>
      </c>
      <c r="G181" s="47" t="str">
        <f>Sheet1!H181</f>
        <v/>
      </c>
      <c r="H181" s="47" t="str">
        <f>Sheet1!I181</f>
        <v/>
      </c>
      <c r="I181" s="47" t="str">
        <f ca="1">Sheet1!AM181</f>
        <v>Error</v>
      </c>
      <c r="J181" s="47" t="str">
        <f ca="1">Sheet1!W181</f>
        <v>Error</v>
      </c>
    </row>
    <row r="182" spans="1:10" x14ac:dyDescent="0.2">
      <c r="A182" s="47" t="str">
        <f t="shared" si="2"/>
        <v>181、</v>
      </c>
      <c r="B182" s="47" t="str">
        <f>SUBSTITUTE(Sheet1!D182,"判断题","填空题、简答题")</f>
        <v>FALSE</v>
      </c>
      <c r="C182" s="47" t="e">
        <f>Sheet1!C182</f>
        <v>#VALUE!</v>
      </c>
      <c r="D182" s="47" t="str">
        <f>Sheet1!E182</f>
        <v/>
      </c>
      <c r="E182" s="47" t="str">
        <f>Sheet1!F182</f>
        <v/>
      </c>
      <c r="F182" s="47" t="str">
        <f>Sheet1!G182</f>
        <v/>
      </c>
      <c r="G182" s="47" t="str">
        <f>Sheet1!H182</f>
        <v/>
      </c>
      <c r="H182" s="47" t="str">
        <f>Sheet1!I182</f>
        <v/>
      </c>
      <c r="I182" s="47" t="str">
        <f ca="1">Sheet1!AM182</f>
        <v>Error</v>
      </c>
      <c r="J182" s="47" t="str">
        <f ca="1">Sheet1!W182</f>
        <v>Error</v>
      </c>
    </row>
    <row r="183" spans="1:10" x14ac:dyDescent="0.2">
      <c r="A183" s="47" t="str">
        <f t="shared" si="2"/>
        <v>182、</v>
      </c>
      <c r="B183" s="47" t="str">
        <f>SUBSTITUTE(Sheet1!D183,"判断题","填空题、简答题")</f>
        <v>FALSE</v>
      </c>
      <c r="C183" s="47" t="e">
        <f>Sheet1!C183</f>
        <v>#VALUE!</v>
      </c>
      <c r="D183" s="47" t="str">
        <f>Sheet1!E183</f>
        <v/>
      </c>
      <c r="E183" s="47" t="str">
        <f>Sheet1!F183</f>
        <v/>
      </c>
      <c r="F183" s="47" t="str">
        <f>Sheet1!G183</f>
        <v/>
      </c>
      <c r="G183" s="47" t="str">
        <f>Sheet1!H183</f>
        <v/>
      </c>
      <c r="H183" s="47" t="str">
        <f>Sheet1!I183</f>
        <v/>
      </c>
      <c r="I183" s="47" t="str">
        <f ca="1">Sheet1!AM183</f>
        <v>Error</v>
      </c>
      <c r="J183" s="47" t="str">
        <f ca="1">Sheet1!W183</f>
        <v>Error</v>
      </c>
    </row>
    <row r="184" spans="1:10" x14ac:dyDescent="0.2">
      <c r="A184" s="47" t="str">
        <f t="shared" si="2"/>
        <v>183、</v>
      </c>
      <c r="B184" s="47" t="str">
        <f>SUBSTITUTE(Sheet1!D184,"判断题","填空题、简答题")</f>
        <v>FALSE</v>
      </c>
      <c r="C184" s="47" t="e">
        <f>Sheet1!C184</f>
        <v>#VALUE!</v>
      </c>
      <c r="D184" s="47" t="str">
        <f>Sheet1!E184</f>
        <v/>
      </c>
      <c r="E184" s="47" t="str">
        <f>Sheet1!F184</f>
        <v/>
      </c>
      <c r="F184" s="47" t="str">
        <f>Sheet1!G184</f>
        <v/>
      </c>
      <c r="G184" s="47" t="str">
        <f>Sheet1!H184</f>
        <v/>
      </c>
      <c r="H184" s="47" t="str">
        <f>Sheet1!I184</f>
        <v/>
      </c>
      <c r="I184" s="47" t="str">
        <f ca="1">Sheet1!AM184</f>
        <v>Error</v>
      </c>
      <c r="J184" s="47" t="str">
        <f ca="1">Sheet1!W184</f>
        <v>Error</v>
      </c>
    </row>
    <row r="185" spans="1:10" x14ac:dyDescent="0.2">
      <c r="A185" s="47" t="str">
        <f t="shared" si="2"/>
        <v>184、</v>
      </c>
      <c r="B185" s="47" t="str">
        <f>SUBSTITUTE(Sheet1!D185,"判断题","填空题、简答题")</f>
        <v>FALSE</v>
      </c>
      <c r="C185" s="47" t="e">
        <f>Sheet1!C185</f>
        <v>#VALUE!</v>
      </c>
      <c r="D185" s="47" t="str">
        <f>Sheet1!E185</f>
        <v/>
      </c>
      <c r="E185" s="47" t="str">
        <f>Sheet1!F185</f>
        <v/>
      </c>
      <c r="F185" s="47" t="str">
        <f>Sheet1!G185</f>
        <v/>
      </c>
      <c r="G185" s="47" t="str">
        <f>Sheet1!H185</f>
        <v/>
      </c>
      <c r="H185" s="47" t="str">
        <f>Sheet1!I185</f>
        <v/>
      </c>
      <c r="I185" s="47" t="str">
        <f ca="1">Sheet1!AM185</f>
        <v>Error</v>
      </c>
      <c r="J185" s="47" t="str">
        <f ca="1">Sheet1!W185</f>
        <v>Error</v>
      </c>
    </row>
    <row r="186" spans="1:10" x14ac:dyDescent="0.2">
      <c r="A186" s="47" t="str">
        <f t="shared" si="2"/>
        <v>185、</v>
      </c>
      <c r="B186" s="47" t="str">
        <f>SUBSTITUTE(Sheet1!D186,"判断题","填空题、简答题")</f>
        <v>FALSE</v>
      </c>
      <c r="C186" s="47" t="e">
        <f>Sheet1!C186</f>
        <v>#VALUE!</v>
      </c>
      <c r="D186" s="47" t="str">
        <f>Sheet1!E186</f>
        <v/>
      </c>
      <c r="E186" s="47" t="str">
        <f>Sheet1!F186</f>
        <v/>
      </c>
      <c r="F186" s="47" t="str">
        <f>Sheet1!G186</f>
        <v/>
      </c>
      <c r="G186" s="47" t="str">
        <f>Sheet1!H186</f>
        <v/>
      </c>
      <c r="H186" s="47" t="str">
        <f>Sheet1!I186</f>
        <v/>
      </c>
      <c r="I186" s="47" t="str">
        <f ca="1">Sheet1!AM186</f>
        <v>Error</v>
      </c>
      <c r="J186" s="47" t="str">
        <f ca="1">Sheet1!W186</f>
        <v>Error</v>
      </c>
    </row>
    <row r="187" spans="1:10" x14ac:dyDescent="0.2">
      <c r="A187" s="47" t="str">
        <f t="shared" si="2"/>
        <v>186、</v>
      </c>
      <c r="B187" s="47" t="str">
        <f>SUBSTITUTE(Sheet1!D187,"判断题","填空题、简答题")</f>
        <v>FALSE</v>
      </c>
      <c r="C187" s="47" t="e">
        <f>Sheet1!C187</f>
        <v>#VALUE!</v>
      </c>
      <c r="D187" s="47" t="str">
        <f>Sheet1!E187</f>
        <v/>
      </c>
      <c r="E187" s="47" t="str">
        <f>Sheet1!F187</f>
        <v/>
      </c>
      <c r="F187" s="47" t="str">
        <f>Sheet1!G187</f>
        <v/>
      </c>
      <c r="G187" s="47" t="str">
        <f>Sheet1!H187</f>
        <v/>
      </c>
      <c r="H187" s="47" t="str">
        <f>Sheet1!I187</f>
        <v/>
      </c>
      <c r="I187" s="47" t="str">
        <f ca="1">Sheet1!AM187</f>
        <v>Error</v>
      </c>
      <c r="J187" s="47" t="str">
        <f ca="1">Sheet1!W187</f>
        <v>Error</v>
      </c>
    </row>
    <row r="188" spans="1:10" x14ac:dyDescent="0.2">
      <c r="A188" s="47" t="str">
        <f t="shared" si="2"/>
        <v>187、</v>
      </c>
      <c r="B188" s="47" t="str">
        <f>SUBSTITUTE(Sheet1!D188,"判断题","填空题、简答题")</f>
        <v>FALSE</v>
      </c>
      <c r="C188" s="47" t="e">
        <f>Sheet1!C188</f>
        <v>#VALUE!</v>
      </c>
      <c r="D188" s="47" t="str">
        <f>Sheet1!E188</f>
        <v/>
      </c>
      <c r="E188" s="47" t="str">
        <f>Sheet1!F188</f>
        <v/>
      </c>
      <c r="F188" s="47" t="str">
        <f>Sheet1!G188</f>
        <v/>
      </c>
      <c r="G188" s="47" t="str">
        <f>Sheet1!H188</f>
        <v/>
      </c>
      <c r="H188" s="47" t="str">
        <f>Sheet1!I188</f>
        <v/>
      </c>
      <c r="I188" s="47" t="str">
        <f ca="1">Sheet1!AM188</f>
        <v>Error</v>
      </c>
      <c r="J188" s="47" t="str">
        <f ca="1">Sheet1!W188</f>
        <v>Error</v>
      </c>
    </row>
    <row r="189" spans="1:10" x14ac:dyDescent="0.2">
      <c r="A189" s="47" t="str">
        <f t="shared" si="2"/>
        <v>188、</v>
      </c>
      <c r="B189" s="47" t="str">
        <f>SUBSTITUTE(Sheet1!D189,"判断题","填空题、简答题")</f>
        <v>FALSE</v>
      </c>
      <c r="C189" s="47" t="e">
        <f>Sheet1!C189</f>
        <v>#VALUE!</v>
      </c>
      <c r="D189" s="47" t="str">
        <f>Sheet1!E189</f>
        <v/>
      </c>
      <c r="E189" s="47" t="str">
        <f>Sheet1!F189</f>
        <v/>
      </c>
      <c r="F189" s="47" t="str">
        <f>Sheet1!G189</f>
        <v/>
      </c>
      <c r="G189" s="47" t="str">
        <f>Sheet1!H189</f>
        <v/>
      </c>
      <c r="H189" s="47" t="str">
        <f>Sheet1!I189</f>
        <v/>
      </c>
      <c r="I189" s="47" t="str">
        <f ca="1">Sheet1!AM189</f>
        <v>Error</v>
      </c>
      <c r="J189" s="47" t="str">
        <f ca="1">Sheet1!W189</f>
        <v>Error</v>
      </c>
    </row>
    <row r="190" spans="1:10" x14ac:dyDescent="0.2">
      <c r="A190" s="47" t="str">
        <f t="shared" si="2"/>
        <v>189、</v>
      </c>
      <c r="B190" s="47" t="str">
        <f>SUBSTITUTE(Sheet1!D190,"判断题","填空题、简答题")</f>
        <v>FALSE</v>
      </c>
      <c r="C190" s="47" t="e">
        <f>Sheet1!C190</f>
        <v>#VALUE!</v>
      </c>
      <c r="D190" s="47" t="str">
        <f>Sheet1!E190</f>
        <v/>
      </c>
      <c r="E190" s="47" t="str">
        <f>Sheet1!F190</f>
        <v/>
      </c>
      <c r="F190" s="47" t="str">
        <f>Sheet1!G190</f>
        <v/>
      </c>
      <c r="G190" s="47" t="str">
        <f>Sheet1!H190</f>
        <v/>
      </c>
      <c r="H190" s="47" t="str">
        <f>Sheet1!I190</f>
        <v/>
      </c>
      <c r="I190" s="47" t="str">
        <f ca="1">Sheet1!AM190</f>
        <v>Error</v>
      </c>
      <c r="J190" s="47" t="str">
        <f ca="1">Sheet1!W190</f>
        <v>Error</v>
      </c>
    </row>
    <row r="191" spans="1:10" x14ac:dyDescent="0.2">
      <c r="A191" s="47" t="str">
        <f t="shared" si="2"/>
        <v>190、</v>
      </c>
      <c r="B191" s="47" t="str">
        <f>SUBSTITUTE(Sheet1!D191,"判断题","填空题、简答题")</f>
        <v>FALSE</v>
      </c>
      <c r="C191" s="47" t="e">
        <f>Sheet1!C191</f>
        <v>#VALUE!</v>
      </c>
      <c r="D191" s="47" t="str">
        <f>Sheet1!E191</f>
        <v/>
      </c>
      <c r="E191" s="47" t="str">
        <f>Sheet1!F191</f>
        <v/>
      </c>
      <c r="F191" s="47" t="str">
        <f>Sheet1!G191</f>
        <v/>
      </c>
      <c r="G191" s="47" t="str">
        <f>Sheet1!H191</f>
        <v/>
      </c>
      <c r="H191" s="47" t="str">
        <f>Sheet1!I191</f>
        <v/>
      </c>
      <c r="I191" s="47" t="str">
        <f ca="1">Sheet1!AM191</f>
        <v>Error</v>
      </c>
      <c r="J191" s="47" t="str">
        <f ca="1">Sheet1!W191</f>
        <v>Error</v>
      </c>
    </row>
    <row r="192" spans="1:10" x14ac:dyDescent="0.2">
      <c r="A192" s="47" t="str">
        <f t="shared" si="2"/>
        <v>191、</v>
      </c>
      <c r="B192" s="47" t="str">
        <f>SUBSTITUTE(Sheet1!D192,"判断题","填空题、简答题")</f>
        <v>FALSE</v>
      </c>
      <c r="C192" s="47" t="e">
        <f>Sheet1!C192</f>
        <v>#VALUE!</v>
      </c>
      <c r="D192" s="47" t="str">
        <f>Sheet1!E192</f>
        <v/>
      </c>
      <c r="E192" s="47" t="str">
        <f>Sheet1!F192</f>
        <v/>
      </c>
      <c r="F192" s="47" t="str">
        <f>Sheet1!G192</f>
        <v/>
      </c>
      <c r="G192" s="47" t="str">
        <f>Sheet1!H192</f>
        <v/>
      </c>
      <c r="H192" s="47" t="str">
        <f>Sheet1!I192</f>
        <v/>
      </c>
      <c r="I192" s="47" t="str">
        <f ca="1">Sheet1!AM192</f>
        <v>Error</v>
      </c>
      <c r="J192" s="47" t="str">
        <f ca="1">Sheet1!W192</f>
        <v>Error</v>
      </c>
    </row>
    <row r="193" spans="1:10" x14ac:dyDescent="0.2">
      <c r="A193" s="47" t="str">
        <f t="shared" si="2"/>
        <v>192、</v>
      </c>
      <c r="B193" s="47" t="str">
        <f>SUBSTITUTE(Sheet1!D193,"判断题","填空题、简答题")</f>
        <v>FALSE</v>
      </c>
      <c r="C193" s="47" t="e">
        <f>Sheet1!C193</f>
        <v>#VALUE!</v>
      </c>
      <c r="D193" s="47" t="str">
        <f>Sheet1!E193</f>
        <v/>
      </c>
      <c r="E193" s="47" t="str">
        <f>Sheet1!F193</f>
        <v/>
      </c>
      <c r="F193" s="47" t="str">
        <f>Sheet1!G193</f>
        <v/>
      </c>
      <c r="G193" s="47" t="str">
        <f>Sheet1!H193</f>
        <v/>
      </c>
      <c r="H193" s="47" t="str">
        <f>Sheet1!I193</f>
        <v/>
      </c>
      <c r="I193" s="47" t="str">
        <f ca="1">Sheet1!AM193</f>
        <v>Error</v>
      </c>
      <c r="J193" s="47" t="str">
        <f ca="1">Sheet1!W193</f>
        <v>Error</v>
      </c>
    </row>
    <row r="194" spans="1:10" x14ac:dyDescent="0.2">
      <c r="A194" s="47" t="str">
        <f t="shared" si="2"/>
        <v>193、</v>
      </c>
      <c r="B194" s="47" t="str">
        <f>SUBSTITUTE(Sheet1!D194,"判断题","填空题、简答题")</f>
        <v>FALSE</v>
      </c>
      <c r="C194" s="47" t="e">
        <f>Sheet1!C194</f>
        <v>#VALUE!</v>
      </c>
      <c r="D194" s="47" t="str">
        <f>Sheet1!E194</f>
        <v/>
      </c>
      <c r="E194" s="47" t="str">
        <f>Sheet1!F194</f>
        <v/>
      </c>
      <c r="F194" s="47" t="str">
        <f>Sheet1!G194</f>
        <v/>
      </c>
      <c r="G194" s="47" t="str">
        <f>Sheet1!H194</f>
        <v/>
      </c>
      <c r="H194" s="47" t="str">
        <f>Sheet1!I194</f>
        <v/>
      </c>
      <c r="I194" s="47" t="str">
        <f ca="1">Sheet1!AM194</f>
        <v>Error</v>
      </c>
      <c r="J194" s="47" t="str">
        <f ca="1">Sheet1!W194</f>
        <v>Error</v>
      </c>
    </row>
    <row r="195" spans="1:10" x14ac:dyDescent="0.2">
      <c r="A195" s="47" t="str">
        <f t="shared" ref="A195:A258" si="3">ROW()-1&amp;"、"</f>
        <v>194、</v>
      </c>
      <c r="B195" s="47" t="str">
        <f>SUBSTITUTE(Sheet1!D195,"判断题","填空题、简答题")</f>
        <v>FALSE</v>
      </c>
      <c r="C195" s="47" t="e">
        <f>Sheet1!C195</f>
        <v>#VALUE!</v>
      </c>
      <c r="D195" s="47" t="str">
        <f>Sheet1!E195</f>
        <v/>
      </c>
      <c r="E195" s="47" t="str">
        <f>Sheet1!F195</f>
        <v/>
      </c>
      <c r="F195" s="47" t="str">
        <f>Sheet1!G195</f>
        <v/>
      </c>
      <c r="G195" s="47" t="str">
        <f>Sheet1!H195</f>
        <v/>
      </c>
      <c r="H195" s="47" t="str">
        <f>Sheet1!I195</f>
        <v/>
      </c>
      <c r="I195" s="47" t="str">
        <f ca="1">Sheet1!AM195</f>
        <v>Error</v>
      </c>
      <c r="J195" s="47" t="str">
        <f ca="1">Sheet1!W195</f>
        <v>Error</v>
      </c>
    </row>
    <row r="196" spans="1:10" x14ac:dyDescent="0.2">
      <c r="A196" s="47" t="str">
        <f t="shared" si="3"/>
        <v>195、</v>
      </c>
      <c r="B196" s="47" t="str">
        <f>SUBSTITUTE(Sheet1!D196,"判断题","填空题、简答题")</f>
        <v>FALSE</v>
      </c>
      <c r="C196" s="47" t="e">
        <f>Sheet1!C196</f>
        <v>#VALUE!</v>
      </c>
      <c r="D196" s="47" t="str">
        <f>Sheet1!E196</f>
        <v/>
      </c>
      <c r="E196" s="47" t="str">
        <f>Sheet1!F196</f>
        <v/>
      </c>
      <c r="F196" s="47" t="str">
        <f>Sheet1!G196</f>
        <v/>
      </c>
      <c r="G196" s="47" t="str">
        <f>Sheet1!H196</f>
        <v/>
      </c>
      <c r="H196" s="47" t="str">
        <f>Sheet1!I196</f>
        <v/>
      </c>
      <c r="I196" s="47" t="str">
        <f ca="1">Sheet1!AM196</f>
        <v>Error</v>
      </c>
      <c r="J196" s="47" t="str">
        <f ca="1">Sheet1!W196</f>
        <v>Error</v>
      </c>
    </row>
    <row r="197" spans="1:10" x14ac:dyDescent="0.2">
      <c r="A197" s="47" t="str">
        <f t="shared" si="3"/>
        <v>196、</v>
      </c>
      <c r="B197" s="47" t="str">
        <f>SUBSTITUTE(Sheet1!D197,"判断题","填空题、简答题")</f>
        <v>FALSE</v>
      </c>
      <c r="C197" s="47" t="e">
        <f>Sheet1!C197</f>
        <v>#VALUE!</v>
      </c>
      <c r="D197" s="47" t="str">
        <f>Sheet1!E197</f>
        <v/>
      </c>
      <c r="E197" s="47" t="str">
        <f>Sheet1!F197</f>
        <v/>
      </c>
      <c r="F197" s="47" t="str">
        <f>Sheet1!G197</f>
        <v/>
      </c>
      <c r="G197" s="47" t="str">
        <f>Sheet1!H197</f>
        <v/>
      </c>
      <c r="H197" s="47" t="str">
        <f>Sheet1!I197</f>
        <v/>
      </c>
      <c r="I197" s="47" t="str">
        <f ca="1">Sheet1!AM197</f>
        <v>Error</v>
      </c>
      <c r="J197" s="47" t="str">
        <f ca="1">Sheet1!W197</f>
        <v>Error</v>
      </c>
    </row>
    <row r="198" spans="1:10" x14ac:dyDescent="0.2">
      <c r="A198" s="47" t="str">
        <f t="shared" si="3"/>
        <v>197、</v>
      </c>
      <c r="B198" s="47" t="str">
        <f>SUBSTITUTE(Sheet1!D198,"判断题","填空题、简答题")</f>
        <v>FALSE</v>
      </c>
      <c r="C198" s="47" t="e">
        <f>Sheet1!C198</f>
        <v>#VALUE!</v>
      </c>
      <c r="D198" s="47" t="str">
        <f>Sheet1!E198</f>
        <v/>
      </c>
      <c r="E198" s="47" t="str">
        <f>Sheet1!F198</f>
        <v/>
      </c>
      <c r="F198" s="47" t="str">
        <f>Sheet1!G198</f>
        <v/>
      </c>
      <c r="G198" s="47" t="str">
        <f>Sheet1!H198</f>
        <v/>
      </c>
      <c r="H198" s="47" t="str">
        <f>Sheet1!I198</f>
        <v/>
      </c>
      <c r="I198" s="47" t="str">
        <f ca="1">Sheet1!AM198</f>
        <v>Error</v>
      </c>
      <c r="J198" s="47" t="str">
        <f ca="1">Sheet1!W198</f>
        <v>Error</v>
      </c>
    </row>
    <row r="199" spans="1:10" x14ac:dyDescent="0.2">
      <c r="A199" s="47" t="str">
        <f t="shared" si="3"/>
        <v>198、</v>
      </c>
      <c r="B199" s="47" t="str">
        <f>SUBSTITUTE(Sheet1!D199,"判断题","填空题、简答题")</f>
        <v>FALSE</v>
      </c>
      <c r="C199" s="47" t="e">
        <f>Sheet1!C199</f>
        <v>#VALUE!</v>
      </c>
      <c r="D199" s="47" t="str">
        <f>Sheet1!E199</f>
        <v/>
      </c>
      <c r="E199" s="47" t="str">
        <f>Sheet1!F199</f>
        <v/>
      </c>
      <c r="F199" s="47" t="str">
        <f>Sheet1!G199</f>
        <v/>
      </c>
      <c r="G199" s="47" t="str">
        <f>Sheet1!H199</f>
        <v/>
      </c>
      <c r="H199" s="47" t="str">
        <f>Sheet1!I199</f>
        <v/>
      </c>
      <c r="I199" s="47" t="str">
        <f ca="1">Sheet1!AM199</f>
        <v>Error</v>
      </c>
      <c r="J199" s="47" t="str">
        <f ca="1">Sheet1!W199</f>
        <v>Error</v>
      </c>
    </row>
    <row r="200" spans="1:10" x14ac:dyDescent="0.2">
      <c r="A200" s="47" t="str">
        <f t="shared" si="3"/>
        <v>199、</v>
      </c>
      <c r="B200" s="47" t="str">
        <f>SUBSTITUTE(Sheet1!D200,"判断题","填空题、简答题")</f>
        <v>FALSE</v>
      </c>
      <c r="C200" s="47" t="e">
        <f>Sheet1!C200</f>
        <v>#VALUE!</v>
      </c>
      <c r="D200" s="47" t="str">
        <f>Sheet1!E200</f>
        <v/>
      </c>
      <c r="E200" s="47" t="str">
        <f>Sheet1!F200</f>
        <v/>
      </c>
      <c r="F200" s="47" t="str">
        <f>Sheet1!G200</f>
        <v/>
      </c>
      <c r="G200" s="47" t="str">
        <f>Sheet1!H200</f>
        <v/>
      </c>
      <c r="H200" s="47" t="str">
        <f>Sheet1!I200</f>
        <v/>
      </c>
      <c r="I200" s="47" t="str">
        <f ca="1">Sheet1!AM200</f>
        <v>Error</v>
      </c>
      <c r="J200" s="47" t="str">
        <f ca="1">Sheet1!W200</f>
        <v>Error</v>
      </c>
    </row>
    <row r="201" spans="1:10" x14ac:dyDescent="0.2">
      <c r="A201" s="47" t="str">
        <f t="shared" si="3"/>
        <v>200、</v>
      </c>
      <c r="B201" s="47" t="str">
        <f>SUBSTITUTE(Sheet1!D201,"判断题","填空题、简答题")</f>
        <v>FALSE</v>
      </c>
      <c r="C201" s="47" t="e">
        <f>Sheet1!C201</f>
        <v>#VALUE!</v>
      </c>
      <c r="D201" s="47" t="str">
        <f>Sheet1!E201</f>
        <v/>
      </c>
      <c r="E201" s="47" t="str">
        <f>Sheet1!F201</f>
        <v/>
      </c>
      <c r="F201" s="47" t="str">
        <f>Sheet1!G201</f>
        <v/>
      </c>
      <c r="G201" s="47" t="str">
        <f>Sheet1!H201</f>
        <v/>
      </c>
      <c r="H201" s="47" t="str">
        <f>Sheet1!I201</f>
        <v/>
      </c>
      <c r="I201" s="47" t="str">
        <f ca="1">Sheet1!AM201</f>
        <v>Error</v>
      </c>
      <c r="J201" s="47" t="str">
        <f ca="1">Sheet1!W201</f>
        <v>Error</v>
      </c>
    </row>
    <row r="202" spans="1:10" x14ac:dyDescent="0.2">
      <c r="A202" s="47" t="str">
        <f t="shared" si="3"/>
        <v>201、</v>
      </c>
      <c r="B202" s="47" t="str">
        <f>SUBSTITUTE(Sheet1!D202,"判断题","填空题、简答题")</f>
        <v>FALSE</v>
      </c>
      <c r="C202" s="47" t="e">
        <f>Sheet1!C202</f>
        <v>#VALUE!</v>
      </c>
      <c r="D202" s="47" t="str">
        <f>Sheet1!E202</f>
        <v/>
      </c>
      <c r="E202" s="47" t="str">
        <f>Sheet1!F202</f>
        <v/>
      </c>
      <c r="F202" s="47" t="str">
        <f>Sheet1!G202</f>
        <v/>
      </c>
      <c r="G202" s="47" t="str">
        <f>Sheet1!H202</f>
        <v/>
      </c>
      <c r="H202" s="47" t="str">
        <f>Sheet1!I202</f>
        <v/>
      </c>
      <c r="I202" s="47" t="str">
        <f ca="1">Sheet1!AM202</f>
        <v>Error</v>
      </c>
      <c r="J202" s="47" t="str">
        <f ca="1">Sheet1!W202</f>
        <v>Error</v>
      </c>
    </row>
    <row r="203" spans="1:10" x14ac:dyDescent="0.2">
      <c r="A203" s="47" t="str">
        <f t="shared" si="3"/>
        <v>202、</v>
      </c>
      <c r="B203" s="47" t="str">
        <f>SUBSTITUTE(Sheet1!D203,"判断题","填空题、简答题")</f>
        <v>FALSE</v>
      </c>
      <c r="C203" s="47" t="e">
        <f>Sheet1!C203</f>
        <v>#VALUE!</v>
      </c>
      <c r="D203" s="47" t="str">
        <f>Sheet1!E203</f>
        <v/>
      </c>
      <c r="E203" s="47" t="str">
        <f>Sheet1!F203</f>
        <v/>
      </c>
      <c r="F203" s="47" t="str">
        <f>Sheet1!G203</f>
        <v/>
      </c>
      <c r="G203" s="47" t="str">
        <f>Sheet1!H203</f>
        <v/>
      </c>
      <c r="H203" s="47" t="str">
        <f>Sheet1!I203</f>
        <v/>
      </c>
      <c r="I203" s="47" t="str">
        <f ca="1">Sheet1!AM203</f>
        <v>Error</v>
      </c>
      <c r="J203" s="47" t="str">
        <f ca="1">Sheet1!W203</f>
        <v>Error</v>
      </c>
    </row>
    <row r="204" spans="1:10" x14ac:dyDescent="0.2">
      <c r="A204" s="47" t="str">
        <f t="shared" si="3"/>
        <v>203、</v>
      </c>
      <c r="B204" s="47" t="str">
        <f>SUBSTITUTE(Sheet1!D204,"判断题","填空题、简答题")</f>
        <v>FALSE</v>
      </c>
      <c r="C204" s="47" t="e">
        <f>Sheet1!C204</f>
        <v>#VALUE!</v>
      </c>
      <c r="D204" s="47" t="str">
        <f>Sheet1!E204</f>
        <v/>
      </c>
      <c r="E204" s="47" t="str">
        <f>Sheet1!F204</f>
        <v/>
      </c>
      <c r="F204" s="47" t="str">
        <f>Sheet1!G204</f>
        <v/>
      </c>
      <c r="G204" s="47" t="str">
        <f>Sheet1!H204</f>
        <v/>
      </c>
      <c r="H204" s="47" t="str">
        <f>Sheet1!I204</f>
        <v/>
      </c>
      <c r="I204" s="47" t="str">
        <f ca="1">Sheet1!AM204</f>
        <v>Error</v>
      </c>
      <c r="J204" s="47" t="str">
        <f ca="1">Sheet1!W204</f>
        <v>Error</v>
      </c>
    </row>
    <row r="205" spans="1:10" x14ac:dyDescent="0.2">
      <c r="A205" s="47" t="str">
        <f t="shared" si="3"/>
        <v>204、</v>
      </c>
      <c r="B205" s="47" t="str">
        <f>SUBSTITUTE(Sheet1!D205,"判断题","填空题、简答题")</f>
        <v>FALSE</v>
      </c>
      <c r="C205" s="47" t="e">
        <f>Sheet1!C205</f>
        <v>#VALUE!</v>
      </c>
      <c r="D205" s="47" t="str">
        <f>Sheet1!E205</f>
        <v/>
      </c>
      <c r="E205" s="47" t="str">
        <f>Sheet1!F205</f>
        <v/>
      </c>
      <c r="F205" s="47" t="str">
        <f>Sheet1!G205</f>
        <v/>
      </c>
      <c r="G205" s="47" t="str">
        <f>Sheet1!H205</f>
        <v/>
      </c>
      <c r="H205" s="47" t="str">
        <f>Sheet1!I205</f>
        <v/>
      </c>
      <c r="I205" s="47" t="str">
        <f ca="1">Sheet1!AM205</f>
        <v>Error</v>
      </c>
      <c r="J205" s="47" t="str">
        <f ca="1">Sheet1!W205</f>
        <v>Error</v>
      </c>
    </row>
    <row r="206" spans="1:10" x14ac:dyDescent="0.2">
      <c r="A206" s="47" t="str">
        <f t="shared" si="3"/>
        <v>205、</v>
      </c>
      <c r="B206" s="47" t="str">
        <f>SUBSTITUTE(Sheet1!D206,"判断题","填空题、简答题")</f>
        <v>FALSE</v>
      </c>
      <c r="C206" s="47" t="e">
        <f>Sheet1!C206</f>
        <v>#VALUE!</v>
      </c>
      <c r="D206" s="47" t="str">
        <f>Sheet1!E206</f>
        <v/>
      </c>
      <c r="E206" s="47" t="str">
        <f>Sheet1!F206</f>
        <v/>
      </c>
      <c r="F206" s="47" t="str">
        <f>Sheet1!G206</f>
        <v/>
      </c>
      <c r="G206" s="47" t="str">
        <f>Sheet1!H206</f>
        <v/>
      </c>
      <c r="H206" s="47" t="str">
        <f>Sheet1!I206</f>
        <v/>
      </c>
      <c r="I206" s="47" t="str">
        <f ca="1">Sheet1!AM206</f>
        <v>Error</v>
      </c>
      <c r="J206" s="47" t="str">
        <f ca="1">Sheet1!W206</f>
        <v>Error</v>
      </c>
    </row>
    <row r="207" spans="1:10" x14ac:dyDescent="0.2">
      <c r="A207" s="47" t="str">
        <f t="shared" si="3"/>
        <v>206、</v>
      </c>
      <c r="B207" s="47" t="str">
        <f>SUBSTITUTE(Sheet1!D207,"判断题","填空题、简答题")</f>
        <v>FALSE</v>
      </c>
      <c r="C207" s="47" t="e">
        <f>Sheet1!C207</f>
        <v>#VALUE!</v>
      </c>
      <c r="D207" s="47" t="str">
        <f>Sheet1!E207</f>
        <v/>
      </c>
      <c r="E207" s="47" t="str">
        <f>Sheet1!F207</f>
        <v/>
      </c>
      <c r="F207" s="47" t="str">
        <f>Sheet1!G207</f>
        <v/>
      </c>
      <c r="G207" s="47" t="str">
        <f>Sheet1!H207</f>
        <v/>
      </c>
      <c r="H207" s="47" t="str">
        <f>Sheet1!I207</f>
        <v/>
      </c>
      <c r="I207" s="47" t="str">
        <f ca="1">Sheet1!AM207</f>
        <v>Error</v>
      </c>
      <c r="J207" s="47" t="str">
        <f ca="1">Sheet1!W207</f>
        <v>Error</v>
      </c>
    </row>
    <row r="208" spans="1:10" x14ac:dyDescent="0.2">
      <c r="A208" s="47" t="str">
        <f t="shared" si="3"/>
        <v>207、</v>
      </c>
      <c r="B208" s="47" t="str">
        <f>SUBSTITUTE(Sheet1!D208,"判断题","填空题、简答题")</f>
        <v>FALSE</v>
      </c>
      <c r="C208" s="47" t="e">
        <f>Sheet1!C208</f>
        <v>#VALUE!</v>
      </c>
      <c r="D208" s="47" t="str">
        <f>Sheet1!E208</f>
        <v/>
      </c>
      <c r="E208" s="47" t="str">
        <f>Sheet1!F208</f>
        <v/>
      </c>
      <c r="F208" s="47" t="str">
        <f>Sheet1!G208</f>
        <v/>
      </c>
      <c r="G208" s="47" t="str">
        <f>Sheet1!H208</f>
        <v/>
      </c>
      <c r="H208" s="47" t="str">
        <f>Sheet1!I208</f>
        <v/>
      </c>
      <c r="I208" s="47" t="str">
        <f ca="1">Sheet1!AM208</f>
        <v>Error</v>
      </c>
      <c r="J208" s="47" t="str">
        <f ca="1">Sheet1!W208</f>
        <v>Error</v>
      </c>
    </row>
    <row r="209" spans="1:10" x14ac:dyDescent="0.2">
      <c r="A209" s="47" t="str">
        <f t="shared" si="3"/>
        <v>208、</v>
      </c>
      <c r="B209" s="47" t="str">
        <f>SUBSTITUTE(Sheet1!D209,"判断题","填空题、简答题")</f>
        <v>FALSE</v>
      </c>
      <c r="C209" s="47" t="e">
        <f>Sheet1!C209</f>
        <v>#VALUE!</v>
      </c>
      <c r="D209" s="47" t="str">
        <f>Sheet1!E209</f>
        <v/>
      </c>
      <c r="E209" s="47" t="str">
        <f>Sheet1!F209</f>
        <v/>
      </c>
      <c r="F209" s="47" t="str">
        <f>Sheet1!G209</f>
        <v/>
      </c>
      <c r="G209" s="47" t="str">
        <f>Sheet1!H209</f>
        <v/>
      </c>
      <c r="H209" s="47" t="str">
        <f>Sheet1!I209</f>
        <v/>
      </c>
      <c r="I209" s="47" t="str">
        <f ca="1">Sheet1!AM209</f>
        <v>Error</v>
      </c>
      <c r="J209" s="47" t="str">
        <f ca="1">Sheet1!W209</f>
        <v>Error</v>
      </c>
    </row>
    <row r="210" spans="1:10" x14ac:dyDescent="0.2">
      <c r="A210" s="47" t="str">
        <f t="shared" si="3"/>
        <v>209、</v>
      </c>
      <c r="B210" s="47" t="str">
        <f>SUBSTITUTE(Sheet1!D210,"判断题","填空题、简答题")</f>
        <v>FALSE</v>
      </c>
      <c r="C210" s="47" t="e">
        <f>Sheet1!C210</f>
        <v>#VALUE!</v>
      </c>
      <c r="D210" s="47" t="str">
        <f>Sheet1!E210</f>
        <v/>
      </c>
      <c r="E210" s="47" t="str">
        <f>Sheet1!F210</f>
        <v/>
      </c>
      <c r="F210" s="47" t="str">
        <f>Sheet1!G210</f>
        <v/>
      </c>
      <c r="G210" s="47" t="str">
        <f>Sheet1!H210</f>
        <v/>
      </c>
      <c r="H210" s="47" t="str">
        <f>Sheet1!I210</f>
        <v/>
      </c>
      <c r="I210" s="47" t="str">
        <f ca="1">Sheet1!AM210</f>
        <v>Error</v>
      </c>
      <c r="J210" s="47" t="str">
        <f ca="1">Sheet1!W210</f>
        <v>Error</v>
      </c>
    </row>
    <row r="211" spans="1:10" x14ac:dyDescent="0.2">
      <c r="A211" s="47" t="str">
        <f t="shared" si="3"/>
        <v>210、</v>
      </c>
      <c r="B211" s="47" t="str">
        <f>SUBSTITUTE(Sheet1!D211,"判断题","填空题、简答题")</f>
        <v>FALSE</v>
      </c>
      <c r="C211" s="47" t="e">
        <f>Sheet1!C211</f>
        <v>#VALUE!</v>
      </c>
      <c r="D211" s="47" t="str">
        <f>Sheet1!E211</f>
        <v/>
      </c>
      <c r="E211" s="47" t="str">
        <f>Sheet1!F211</f>
        <v/>
      </c>
      <c r="F211" s="47" t="str">
        <f>Sheet1!G211</f>
        <v/>
      </c>
      <c r="G211" s="47" t="str">
        <f>Sheet1!H211</f>
        <v/>
      </c>
      <c r="H211" s="47" t="str">
        <f>Sheet1!I211</f>
        <v/>
      </c>
      <c r="I211" s="47" t="str">
        <f ca="1">Sheet1!AM211</f>
        <v>Error</v>
      </c>
      <c r="J211" s="47" t="str">
        <f ca="1">Sheet1!W211</f>
        <v>Error</v>
      </c>
    </row>
    <row r="212" spans="1:10" x14ac:dyDescent="0.2">
      <c r="A212" s="47" t="str">
        <f t="shared" si="3"/>
        <v>211、</v>
      </c>
      <c r="B212" s="47" t="str">
        <f>SUBSTITUTE(Sheet1!D212,"判断题","填空题、简答题")</f>
        <v>FALSE</v>
      </c>
      <c r="C212" s="47" t="e">
        <f>Sheet1!C212</f>
        <v>#VALUE!</v>
      </c>
      <c r="D212" s="47" t="str">
        <f>Sheet1!E212</f>
        <v/>
      </c>
      <c r="E212" s="47" t="str">
        <f>Sheet1!F212</f>
        <v/>
      </c>
      <c r="F212" s="47" t="str">
        <f>Sheet1!G212</f>
        <v/>
      </c>
      <c r="G212" s="47" t="str">
        <f>Sheet1!H212</f>
        <v/>
      </c>
      <c r="H212" s="47" t="str">
        <f>Sheet1!I212</f>
        <v/>
      </c>
      <c r="I212" s="47" t="str">
        <f ca="1">Sheet1!AM212</f>
        <v>Error</v>
      </c>
      <c r="J212" s="47" t="str">
        <f ca="1">Sheet1!W212</f>
        <v>Error</v>
      </c>
    </row>
    <row r="213" spans="1:10" x14ac:dyDescent="0.2">
      <c r="A213" s="47" t="str">
        <f t="shared" si="3"/>
        <v>212、</v>
      </c>
      <c r="B213" s="47" t="str">
        <f>SUBSTITUTE(Sheet1!D213,"判断题","填空题、简答题")</f>
        <v>FALSE</v>
      </c>
      <c r="C213" s="47" t="e">
        <f>Sheet1!C213</f>
        <v>#VALUE!</v>
      </c>
      <c r="D213" s="47" t="str">
        <f>Sheet1!E213</f>
        <v/>
      </c>
      <c r="E213" s="47" t="str">
        <f>Sheet1!F213</f>
        <v/>
      </c>
      <c r="F213" s="47" t="str">
        <f>Sheet1!G213</f>
        <v/>
      </c>
      <c r="G213" s="47" t="str">
        <f>Sheet1!H213</f>
        <v/>
      </c>
      <c r="H213" s="47" t="str">
        <f>Sheet1!I213</f>
        <v/>
      </c>
      <c r="I213" s="47" t="str">
        <f ca="1">Sheet1!AM213</f>
        <v>Error</v>
      </c>
      <c r="J213" s="47" t="str">
        <f ca="1">Sheet1!W213</f>
        <v>Error</v>
      </c>
    </row>
    <row r="214" spans="1:10" x14ac:dyDescent="0.2">
      <c r="A214" s="47" t="str">
        <f t="shared" si="3"/>
        <v>213、</v>
      </c>
      <c r="B214" s="47" t="str">
        <f>SUBSTITUTE(Sheet1!D214,"判断题","填空题、简答题")</f>
        <v>FALSE</v>
      </c>
      <c r="C214" s="47" t="e">
        <f>Sheet1!C214</f>
        <v>#VALUE!</v>
      </c>
      <c r="D214" s="47" t="str">
        <f>Sheet1!E214</f>
        <v/>
      </c>
      <c r="E214" s="47" t="str">
        <f>Sheet1!F214</f>
        <v/>
      </c>
      <c r="F214" s="47" t="str">
        <f>Sheet1!G214</f>
        <v/>
      </c>
      <c r="G214" s="47" t="str">
        <f>Sheet1!H214</f>
        <v/>
      </c>
      <c r="H214" s="47" t="str">
        <f>Sheet1!I214</f>
        <v/>
      </c>
      <c r="I214" s="47" t="str">
        <f ca="1">Sheet1!AM214</f>
        <v>Error</v>
      </c>
      <c r="J214" s="47" t="str">
        <f ca="1">Sheet1!W214</f>
        <v>Error</v>
      </c>
    </row>
    <row r="215" spans="1:10" x14ac:dyDescent="0.2">
      <c r="A215" s="47" t="str">
        <f t="shared" si="3"/>
        <v>214、</v>
      </c>
      <c r="B215" s="47" t="str">
        <f>SUBSTITUTE(Sheet1!D215,"判断题","填空题、简答题")</f>
        <v>FALSE</v>
      </c>
      <c r="C215" s="47" t="e">
        <f>Sheet1!C215</f>
        <v>#VALUE!</v>
      </c>
      <c r="D215" s="47" t="str">
        <f>Sheet1!E215</f>
        <v/>
      </c>
      <c r="E215" s="47" t="str">
        <f>Sheet1!F215</f>
        <v/>
      </c>
      <c r="F215" s="47" t="str">
        <f>Sheet1!G215</f>
        <v/>
      </c>
      <c r="G215" s="47" t="str">
        <f>Sheet1!H215</f>
        <v/>
      </c>
      <c r="H215" s="47" t="str">
        <f>Sheet1!I215</f>
        <v/>
      </c>
      <c r="I215" s="47" t="str">
        <f ca="1">Sheet1!AM215</f>
        <v>Error</v>
      </c>
      <c r="J215" s="47" t="str">
        <f ca="1">Sheet1!W215</f>
        <v>Error</v>
      </c>
    </row>
    <row r="216" spans="1:10" x14ac:dyDescent="0.2">
      <c r="A216" s="47" t="str">
        <f t="shared" si="3"/>
        <v>215、</v>
      </c>
      <c r="B216" s="47" t="str">
        <f>SUBSTITUTE(Sheet1!D216,"判断题","填空题、简答题")</f>
        <v>FALSE</v>
      </c>
      <c r="C216" s="47" t="e">
        <f>Sheet1!C216</f>
        <v>#VALUE!</v>
      </c>
      <c r="D216" s="47" t="str">
        <f>Sheet1!E216</f>
        <v/>
      </c>
      <c r="E216" s="47" t="str">
        <f>Sheet1!F216</f>
        <v/>
      </c>
      <c r="F216" s="47" t="str">
        <f>Sheet1!G216</f>
        <v/>
      </c>
      <c r="G216" s="47" t="str">
        <f>Sheet1!H216</f>
        <v/>
      </c>
      <c r="H216" s="47" t="str">
        <f>Sheet1!I216</f>
        <v/>
      </c>
      <c r="I216" s="47" t="str">
        <f ca="1">Sheet1!AM216</f>
        <v>Error</v>
      </c>
      <c r="J216" s="47" t="str">
        <f ca="1">Sheet1!W216</f>
        <v>Error</v>
      </c>
    </row>
    <row r="217" spans="1:10" x14ac:dyDescent="0.2">
      <c r="A217" s="47" t="str">
        <f t="shared" si="3"/>
        <v>216、</v>
      </c>
      <c r="B217" s="47" t="str">
        <f>SUBSTITUTE(Sheet1!D217,"判断题","填空题、简答题")</f>
        <v>FALSE</v>
      </c>
      <c r="C217" s="47" t="e">
        <f>Sheet1!C217</f>
        <v>#VALUE!</v>
      </c>
      <c r="D217" s="47" t="str">
        <f>Sheet1!E217</f>
        <v/>
      </c>
      <c r="E217" s="47" t="str">
        <f>Sheet1!F217</f>
        <v/>
      </c>
      <c r="F217" s="47" t="str">
        <f>Sheet1!G217</f>
        <v/>
      </c>
      <c r="G217" s="47" t="str">
        <f>Sheet1!H217</f>
        <v/>
      </c>
      <c r="H217" s="47" t="str">
        <f>Sheet1!I217</f>
        <v/>
      </c>
      <c r="I217" s="47" t="str">
        <f ca="1">Sheet1!AM217</f>
        <v>Error</v>
      </c>
      <c r="J217" s="47" t="str">
        <f ca="1">Sheet1!W217</f>
        <v>Error</v>
      </c>
    </row>
    <row r="218" spans="1:10" x14ac:dyDescent="0.2">
      <c r="A218" s="47" t="str">
        <f t="shared" si="3"/>
        <v>217、</v>
      </c>
      <c r="B218" s="47" t="str">
        <f>SUBSTITUTE(Sheet1!D218,"判断题","填空题、简答题")</f>
        <v>FALSE</v>
      </c>
      <c r="C218" s="47" t="e">
        <f>Sheet1!C218</f>
        <v>#VALUE!</v>
      </c>
      <c r="D218" s="47" t="str">
        <f>Sheet1!E218</f>
        <v/>
      </c>
      <c r="E218" s="47" t="str">
        <f>Sheet1!F218</f>
        <v/>
      </c>
      <c r="F218" s="47" t="str">
        <f>Sheet1!G218</f>
        <v/>
      </c>
      <c r="G218" s="47" t="str">
        <f>Sheet1!H218</f>
        <v/>
      </c>
      <c r="H218" s="47" t="str">
        <f>Sheet1!I218</f>
        <v/>
      </c>
      <c r="I218" s="47" t="str">
        <f ca="1">Sheet1!AM218</f>
        <v>Error</v>
      </c>
      <c r="J218" s="47" t="str">
        <f ca="1">Sheet1!W218</f>
        <v>Error</v>
      </c>
    </row>
    <row r="219" spans="1:10" x14ac:dyDescent="0.2">
      <c r="A219" s="47" t="str">
        <f t="shared" si="3"/>
        <v>218、</v>
      </c>
      <c r="B219" s="47" t="str">
        <f>SUBSTITUTE(Sheet1!D219,"判断题","填空题、简答题")</f>
        <v>FALSE</v>
      </c>
      <c r="C219" s="47" t="e">
        <f>Sheet1!C219</f>
        <v>#VALUE!</v>
      </c>
      <c r="D219" s="47" t="str">
        <f>Sheet1!E219</f>
        <v/>
      </c>
      <c r="E219" s="47" t="str">
        <f>Sheet1!F219</f>
        <v/>
      </c>
      <c r="F219" s="47" t="str">
        <f>Sheet1!G219</f>
        <v/>
      </c>
      <c r="G219" s="47" t="str">
        <f>Sheet1!H219</f>
        <v/>
      </c>
      <c r="H219" s="47" t="str">
        <f>Sheet1!I219</f>
        <v/>
      </c>
      <c r="I219" s="47" t="str">
        <f ca="1">Sheet1!AM219</f>
        <v>Error</v>
      </c>
      <c r="J219" s="47" t="str">
        <f ca="1">Sheet1!W219</f>
        <v>Error</v>
      </c>
    </row>
    <row r="220" spans="1:10" x14ac:dyDescent="0.2">
      <c r="A220" s="47" t="str">
        <f t="shared" si="3"/>
        <v>219、</v>
      </c>
      <c r="B220" s="47" t="str">
        <f>SUBSTITUTE(Sheet1!D220,"判断题","填空题、简答题")</f>
        <v>FALSE</v>
      </c>
      <c r="C220" s="47" t="e">
        <f>Sheet1!C220</f>
        <v>#VALUE!</v>
      </c>
      <c r="D220" s="47" t="str">
        <f>Sheet1!E220</f>
        <v/>
      </c>
      <c r="E220" s="47" t="str">
        <f>Sheet1!F220</f>
        <v/>
      </c>
      <c r="F220" s="47" t="str">
        <f>Sheet1!G220</f>
        <v/>
      </c>
      <c r="G220" s="47" t="str">
        <f>Sheet1!H220</f>
        <v/>
      </c>
      <c r="H220" s="47" t="str">
        <f>Sheet1!I220</f>
        <v/>
      </c>
      <c r="I220" s="47" t="str">
        <f ca="1">Sheet1!AM220</f>
        <v>Error</v>
      </c>
      <c r="J220" s="47" t="str">
        <f ca="1">Sheet1!W220</f>
        <v>Error</v>
      </c>
    </row>
    <row r="221" spans="1:10" x14ac:dyDescent="0.2">
      <c r="A221" s="47" t="str">
        <f t="shared" si="3"/>
        <v>220、</v>
      </c>
      <c r="B221" s="47" t="str">
        <f>SUBSTITUTE(Sheet1!D221,"判断题","填空题、简答题")</f>
        <v>FALSE</v>
      </c>
      <c r="C221" s="47" t="e">
        <f>Sheet1!C221</f>
        <v>#VALUE!</v>
      </c>
      <c r="D221" s="47" t="str">
        <f>Sheet1!E221</f>
        <v/>
      </c>
      <c r="E221" s="47" t="str">
        <f>Sheet1!F221</f>
        <v/>
      </c>
      <c r="F221" s="47" t="str">
        <f>Sheet1!G221</f>
        <v/>
      </c>
      <c r="G221" s="47" t="str">
        <f>Sheet1!H221</f>
        <v/>
      </c>
      <c r="H221" s="47" t="str">
        <f>Sheet1!I221</f>
        <v/>
      </c>
      <c r="I221" s="47" t="str">
        <f ca="1">Sheet1!AM221</f>
        <v>Error</v>
      </c>
      <c r="J221" s="47" t="str">
        <f ca="1">Sheet1!W221</f>
        <v>Error</v>
      </c>
    </row>
    <row r="222" spans="1:10" x14ac:dyDescent="0.2">
      <c r="A222" s="47" t="str">
        <f t="shared" si="3"/>
        <v>221、</v>
      </c>
      <c r="B222" s="47" t="str">
        <f>SUBSTITUTE(Sheet1!D222,"判断题","填空题、简答题")</f>
        <v>FALSE</v>
      </c>
      <c r="C222" s="47" t="e">
        <f>Sheet1!C222</f>
        <v>#VALUE!</v>
      </c>
      <c r="D222" s="47" t="str">
        <f>Sheet1!E222</f>
        <v/>
      </c>
      <c r="E222" s="47" t="str">
        <f>Sheet1!F222</f>
        <v/>
      </c>
      <c r="F222" s="47" t="str">
        <f>Sheet1!G222</f>
        <v/>
      </c>
      <c r="G222" s="47" t="str">
        <f>Sheet1!H222</f>
        <v/>
      </c>
      <c r="H222" s="47" t="str">
        <f>Sheet1!I222</f>
        <v/>
      </c>
      <c r="I222" s="47" t="str">
        <f ca="1">Sheet1!AM222</f>
        <v>Error</v>
      </c>
      <c r="J222" s="47" t="str">
        <f ca="1">Sheet1!W222</f>
        <v>Error</v>
      </c>
    </row>
    <row r="223" spans="1:10" x14ac:dyDescent="0.2">
      <c r="A223" s="47" t="str">
        <f t="shared" si="3"/>
        <v>222、</v>
      </c>
      <c r="B223" s="47" t="str">
        <f>SUBSTITUTE(Sheet1!D223,"判断题","填空题、简答题")</f>
        <v>FALSE</v>
      </c>
      <c r="C223" s="47" t="e">
        <f>Sheet1!C223</f>
        <v>#VALUE!</v>
      </c>
      <c r="D223" s="47" t="str">
        <f>Sheet1!E223</f>
        <v/>
      </c>
      <c r="E223" s="47" t="str">
        <f>Sheet1!F223</f>
        <v/>
      </c>
      <c r="F223" s="47" t="str">
        <f>Sheet1!G223</f>
        <v/>
      </c>
      <c r="G223" s="47" t="str">
        <f>Sheet1!H223</f>
        <v/>
      </c>
      <c r="H223" s="47" t="str">
        <f>Sheet1!I223</f>
        <v/>
      </c>
      <c r="I223" s="47" t="str">
        <f ca="1">Sheet1!AM223</f>
        <v>Error</v>
      </c>
      <c r="J223" s="47" t="str">
        <f ca="1">Sheet1!W223</f>
        <v>Error</v>
      </c>
    </row>
    <row r="224" spans="1:10" x14ac:dyDescent="0.2">
      <c r="A224" s="47" t="str">
        <f t="shared" si="3"/>
        <v>223、</v>
      </c>
      <c r="B224" s="47" t="str">
        <f>SUBSTITUTE(Sheet1!D224,"判断题","填空题、简答题")</f>
        <v>FALSE</v>
      </c>
      <c r="C224" s="47" t="e">
        <f>Sheet1!C224</f>
        <v>#VALUE!</v>
      </c>
      <c r="D224" s="47" t="str">
        <f>Sheet1!E224</f>
        <v/>
      </c>
      <c r="E224" s="47" t="str">
        <f>Sheet1!F224</f>
        <v/>
      </c>
      <c r="F224" s="47" t="str">
        <f>Sheet1!G224</f>
        <v/>
      </c>
      <c r="G224" s="47" t="str">
        <f>Sheet1!H224</f>
        <v/>
      </c>
      <c r="H224" s="47" t="str">
        <f>Sheet1!I224</f>
        <v/>
      </c>
      <c r="I224" s="47" t="str">
        <f ca="1">Sheet1!AM224</f>
        <v>Error</v>
      </c>
      <c r="J224" s="47" t="str">
        <f ca="1">Sheet1!W224</f>
        <v>Error</v>
      </c>
    </row>
    <row r="225" spans="1:10" x14ac:dyDescent="0.2">
      <c r="A225" s="47" t="str">
        <f t="shared" si="3"/>
        <v>224、</v>
      </c>
      <c r="B225" s="47" t="str">
        <f>SUBSTITUTE(Sheet1!D225,"判断题","填空题、简答题")</f>
        <v>FALSE</v>
      </c>
      <c r="C225" s="47" t="e">
        <f>Sheet1!C225</f>
        <v>#VALUE!</v>
      </c>
      <c r="D225" s="47" t="str">
        <f>Sheet1!E225</f>
        <v/>
      </c>
      <c r="E225" s="47" t="str">
        <f>Sheet1!F225</f>
        <v/>
      </c>
      <c r="F225" s="47" t="str">
        <f>Sheet1!G225</f>
        <v/>
      </c>
      <c r="G225" s="47" t="str">
        <f>Sheet1!H225</f>
        <v/>
      </c>
      <c r="H225" s="47" t="str">
        <f>Sheet1!I225</f>
        <v/>
      </c>
      <c r="I225" s="47" t="str">
        <f ca="1">Sheet1!AM225</f>
        <v>Error</v>
      </c>
      <c r="J225" s="47" t="str">
        <f ca="1">Sheet1!W225</f>
        <v>Error</v>
      </c>
    </row>
    <row r="226" spans="1:10" x14ac:dyDescent="0.2">
      <c r="A226" s="47" t="str">
        <f t="shared" si="3"/>
        <v>225、</v>
      </c>
      <c r="B226" s="47" t="str">
        <f>SUBSTITUTE(Sheet1!D226,"判断题","填空题、简答题")</f>
        <v>FALSE</v>
      </c>
      <c r="C226" s="47" t="e">
        <f>Sheet1!C226</f>
        <v>#VALUE!</v>
      </c>
      <c r="D226" s="47" t="str">
        <f>Sheet1!E226</f>
        <v/>
      </c>
      <c r="E226" s="47" t="str">
        <f>Sheet1!F226</f>
        <v/>
      </c>
      <c r="F226" s="47" t="str">
        <f>Sheet1!G226</f>
        <v/>
      </c>
      <c r="G226" s="47" t="str">
        <f>Sheet1!H226</f>
        <v/>
      </c>
      <c r="H226" s="47" t="str">
        <f>Sheet1!I226</f>
        <v/>
      </c>
      <c r="I226" s="47" t="str">
        <f ca="1">Sheet1!AM226</f>
        <v>Error</v>
      </c>
      <c r="J226" s="47" t="str">
        <f ca="1">Sheet1!W226</f>
        <v>Error</v>
      </c>
    </row>
    <row r="227" spans="1:10" x14ac:dyDescent="0.2">
      <c r="A227" s="47" t="str">
        <f t="shared" si="3"/>
        <v>226、</v>
      </c>
      <c r="B227" s="47" t="str">
        <f>SUBSTITUTE(Sheet1!D227,"判断题","填空题、简答题")</f>
        <v>FALSE</v>
      </c>
      <c r="C227" s="47" t="e">
        <f>Sheet1!C227</f>
        <v>#VALUE!</v>
      </c>
      <c r="D227" s="47" t="str">
        <f>Sheet1!E227</f>
        <v/>
      </c>
      <c r="E227" s="47" t="str">
        <f>Sheet1!F227</f>
        <v/>
      </c>
      <c r="F227" s="47" t="str">
        <f>Sheet1!G227</f>
        <v/>
      </c>
      <c r="G227" s="47" t="str">
        <f>Sheet1!H227</f>
        <v/>
      </c>
      <c r="H227" s="47" t="str">
        <f>Sheet1!I227</f>
        <v/>
      </c>
      <c r="I227" s="47" t="str">
        <f ca="1">Sheet1!AM227</f>
        <v>Error</v>
      </c>
      <c r="J227" s="47" t="str">
        <f ca="1">Sheet1!W227</f>
        <v>Error</v>
      </c>
    </row>
    <row r="228" spans="1:10" x14ac:dyDescent="0.2">
      <c r="A228" s="47" t="str">
        <f t="shared" si="3"/>
        <v>227、</v>
      </c>
      <c r="B228" s="47" t="str">
        <f>SUBSTITUTE(Sheet1!D228,"判断题","填空题、简答题")</f>
        <v>FALSE</v>
      </c>
      <c r="C228" s="47" t="e">
        <f>Sheet1!C228</f>
        <v>#VALUE!</v>
      </c>
      <c r="D228" s="47" t="str">
        <f>Sheet1!E228</f>
        <v/>
      </c>
      <c r="E228" s="47" t="str">
        <f>Sheet1!F228</f>
        <v/>
      </c>
      <c r="F228" s="47" t="str">
        <f>Sheet1!G228</f>
        <v/>
      </c>
      <c r="G228" s="47" t="str">
        <f>Sheet1!H228</f>
        <v/>
      </c>
      <c r="H228" s="47" t="str">
        <f>Sheet1!I228</f>
        <v/>
      </c>
      <c r="I228" s="47" t="str">
        <f ca="1">Sheet1!AM228</f>
        <v>Error</v>
      </c>
      <c r="J228" s="47" t="str">
        <f ca="1">Sheet1!W228</f>
        <v>Error</v>
      </c>
    </row>
    <row r="229" spans="1:10" x14ac:dyDescent="0.2">
      <c r="A229" s="47" t="str">
        <f t="shared" si="3"/>
        <v>228、</v>
      </c>
      <c r="B229" s="47" t="str">
        <f>SUBSTITUTE(Sheet1!D229,"判断题","填空题、简答题")</f>
        <v>FALSE</v>
      </c>
      <c r="C229" s="47" t="e">
        <f>Sheet1!C229</f>
        <v>#VALUE!</v>
      </c>
      <c r="D229" s="47" t="str">
        <f>Sheet1!E229</f>
        <v/>
      </c>
      <c r="E229" s="47" t="str">
        <f>Sheet1!F229</f>
        <v/>
      </c>
      <c r="F229" s="47" t="str">
        <f>Sheet1!G229</f>
        <v/>
      </c>
      <c r="G229" s="47" t="str">
        <f>Sheet1!H229</f>
        <v/>
      </c>
      <c r="H229" s="47" t="str">
        <f>Sheet1!I229</f>
        <v/>
      </c>
      <c r="I229" s="47" t="str">
        <f ca="1">Sheet1!AM229</f>
        <v>Error</v>
      </c>
      <c r="J229" s="47" t="str">
        <f ca="1">Sheet1!W229</f>
        <v>Error</v>
      </c>
    </row>
    <row r="230" spans="1:10" x14ac:dyDescent="0.2">
      <c r="A230" s="47" t="str">
        <f t="shared" si="3"/>
        <v>229、</v>
      </c>
      <c r="B230" s="47" t="str">
        <f>SUBSTITUTE(Sheet1!D230,"判断题","填空题、简答题")</f>
        <v>FALSE</v>
      </c>
      <c r="C230" s="47" t="e">
        <f>Sheet1!C230</f>
        <v>#VALUE!</v>
      </c>
      <c r="D230" s="47" t="str">
        <f>Sheet1!E230</f>
        <v/>
      </c>
      <c r="E230" s="47" t="str">
        <f>Sheet1!F230</f>
        <v/>
      </c>
      <c r="F230" s="47" t="str">
        <f>Sheet1!G230</f>
        <v/>
      </c>
      <c r="G230" s="47" t="str">
        <f>Sheet1!H230</f>
        <v/>
      </c>
      <c r="H230" s="47" t="str">
        <f>Sheet1!I230</f>
        <v/>
      </c>
      <c r="I230" s="47" t="str">
        <f ca="1">Sheet1!AM230</f>
        <v>Error</v>
      </c>
      <c r="J230" s="47" t="str">
        <f ca="1">Sheet1!W230</f>
        <v>Error</v>
      </c>
    </row>
    <row r="231" spans="1:10" x14ac:dyDescent="0.2">
      <c r="A231" s="47" t="str">
        <f t="shared" si="3"/>
        <v>230、</v>
      </c>
      <c r="B231" s="47" t="str">
        <f>SUBSTITUTE(Sheet1!D231,"判断题","填空题、简答题")</f>
        <v>FALSE</v>
      </c>
      <c r="C231" s="47" t="e">
        <f>Sheet1!C231</f>
        <v>#VALUE!</v>
      </c>
      <c r="D231" s="47" t="str">
        <f>Sheet1!E231</f>
        <v/>
      </c>
      <c r="E231" s="47" t="str">
        <f>Sheet1!F231</f>
        <v/>
      </c>
      <c r="F231" s="47" t="str">
        <f>Sheet1!G231</f>
        <v/>
      </c>
      <c r="G231" s="47" t="str">
        <f>Sheet1!H231</f>
        <v/>
      </c>
      <c r="H231" s="47" t="str">
        <f>Sheet1!I231</f>
        <v/>
      </c>
      <c r="I231" s="47" t="str">
        <f ca="1">Sheet1!AM231</f>
        <v>Error</v>
      </c>
      <c r="J231" s="47" t="str">
        <f ca="1">Sheet1!W231</f>
        <v>Error</v>
      </c>
    </row>
    <row r="232" spans="1:10" x14ac:dyDescent="0.2">
      <c r="A232" s="47" t="str">
        <f t="shared" si="3"/>
        <v>231、</v>
      </c>
      <c r="B232" s="47" t="str">
        <f>SUBSTITUTE(Sheet1!D232,"判断题","填空题、简答题")</f>
        <v>FALSE</v>
      </c>
      <c r="C232" s="47" t="e">
        <f>Sheet1!C232</f>
        <v>#VALUE!</v>
      </c>
      <c r="D232" s="47" t="str">
        <f>Sheet1!E232</f>
        <v/>
      </c>
      <c r="E232" s="47" t="str">
        <f>Sheet1!F232</f>
        <v/>
      </c>
      <c r="F232" s="47" t="str">
        <f>Sheet1!G232</f>
        <v/>
      </c>
      <c r="G232" s="47" t="str">
        <f>Sheet1!H232</f>
        <v/>
      </c>
      <c r="H232" s="47" t="str">
        <f>Sheet1!I232</f>
        <v/>
      </c>
      <c r="I232" s="47" t="str">
        <f ca="1">Sheet1!AM232</f>
        <v>Error</v>
      </c>
      <c r="J232" s="47" t="str">
        <f ca="1">Sheet1!W232</f>
        <v>Error</v>
      </c>
    </row>
    <row r="233" spans="1:10" x14ac:dyDescent="0.2">
      <c r="A233" s="47" t="str">
        <f t="shared" si="3"/>
        <v>232、</v>
      </c>
      <c r="B233" s="47" t="str">
        <f>SUBSTITUTE(Sheet1!D233,"判断题","填空题、简答题")</f>
        <v>FALSE</v>
      </c>
      <c r="C233" s="47" t="e">
        <f>Sheet1!C233</f>
        <v>#VALUE!</v>
      </c>
      <c r="D233" s="47" t="str">
        <f>Sheet1!E233</f>
        <v/>
      </c>
      <c r="E233" s="47" t="str">
        <f>Sheet1!F233</f>
        <v/>
      </c>
      <c r="F233" s="47" t="str">
        <f>Sheet1!G233</f>
        <v/>
      </c>
      <c r="G233" s="47" t="str">
        <f>Sheet1!H233</f>
        <v/>
      </c>
      <c r="H233" s="47" t="str">
        <f>Sheet1!I233</f>
        <v/>
      </c>
      <c r="I233" s="47" t="str">
        <f ca="1">Sheet1!AM233</f>
        <v>Error</v>
      </c>
      <c r="J233" s="47" t="str">
        <f ca="1">Sheet1!W233</f>
        <v>Error</v>
      </c>
    </row>
    <row r="234" spans="1:10" x14ac:dyDescent="0.2">
      <c r="A234" s="47" t="str">
        <f t="shared" si="3"/>
        <v>233、</v>
      </c>
      <c r="B234" s="47" t="str">
        <f>SUBSTITUTE(Sheet1!D234,"判断题","填空题、简答题")</f>
        <v>FALSE</v>
      </c>
      <c r="C234" s="47" t="e">
        <f>Sheet1!C234</f>
        <v>#VALUE!</v>
      </c>
      <c r="D234" s="47" t="str">
        <f>Sheet1!E234</f>
        <v/>
      </c>
      <c r="E234" s="47" t="str">
        <f>Sheet1!F234</f>
        <v/>
      </c>
      <c r="F234" s="47" t="str">
        <f>Sheet1!G234</f>
        <v/>
      </c>
      <c r="G234" s="47" t="str">
        <f>Sheet1!H234</f>
        <v/>
      </c>
      <c r="H234" s="47" t="str">
        <f>Sheet1!I234</f>
        <v/>
      </c>
      <c r="I234" s="47" t="str">
        <f ca="1">Sheet1!AM234</f>
        <v>Error</v>
      </c>
      <c r="J234" s="47" t="str">
        <f ca="1">Sheet1!W234</f>
        <v>Error</v>
      </c>
    </row>
    <row r="235" spans="1:10" x14ac:dyDescent="0.2">
      <c r="A235" s="47" t="str">
        <f t="shared" si="3"/>
        <v>234、</v>
      </c>
      <c r="B235" s="47" t="str">
        <f>SUBSTITUTE(Sheet1!D235,"判断题","填空题、简答题")</f>
        <v>FALSE</v>
      </c>
      <c r="C235" s="47" t="e">
        <f>Sheet1!C235</f>
        <v>#VALUE!</v>
      </c>
      <c r="D235" s="47" t="str">
        <f>Sheet1!E235</f>
        <v/>
      </c>
      <c r="E235" s="47" t="str">
        <f>Sheet1!F235</f>
        <v/>
      </c>
      <c r="F235" s="47" t="str">
        <f>Sheet1!G235</f>
        <v/>
      </c>
      <c r="G235" s="47" t="str">
        <f>Sheet1!H235</f>
        <v/>
      </c>
      <c r="H235" s="47" t="str">
        <f>Sheet1!I235</f>
        <v/>
      </c>
      <c r="I235" s="47" t="str">
        <f ca="1">Sheet1!AM235</f>
        <v>Error</v>
      </c>
      <c r="J235" s="47" t="str">
        <f ca="1">Sheet1!W235</f>
        <v>Error</v>
      </c>
    </row>
    <row r="236" spans="1:10" x14ac:dyDescent="0.2">
      <c r="A236" s="47" t="str">
        <f t="shared" si="3"/>
        <v>235、</v>
      </c>
      <c r="B236" s="47" t="str">
        <f>SUBSTITUTE(Sheet1!D236,"判断题","填空题、简答题")</f>
        <v>FALSE</v>
      </c>
      <c r="C236" s="47" t="e">
        <f>Sheet1!C236</f>
        <v>#VALUE!</v>
      </c>
      <c r="D236" s="47" t="str">
        <f>Sheet1!E236</f>
        <v/>
      </c>
      <c r="E236" s="47" t="str">
        <f>Sheet1!F236</f>
        <v/>
      </c>
      <c r="F236" s="47" t="str">
        <f>Sheet1!G236</f>
        <v/>
      </c>
      <c r="G236" s="47" t="str">
        <f>Sheet1!H236</f>
        <v/>
      </c>
      <c r="H236" s="47" t="str">
        <f>Sheet1!I236</f>
        <v/>
      </c>
      <c r="I236" s="47" t="str">
        <f ca="1">Sheet1!AM236</f>
        <v>Error</v>
      </c>
      <c r="J236" s="47" t="str">
        <f ca="1">Sheet1!W236</f>
        <v>Error</v>
      </c>
    </row>
    <row r="237" spans="1:10" x14ac:dyDescent="0.2">
      <c r="A237" s="47" t="str">
        <f t="shared" si="3"/>
        <v>236、</v>
      </c>
      <c r="B237" s="47" t="str">
        <f>SUBSTITUTE(Sheet1!D237,"判断题","填空题、简答题")</f>
        <v>FALSE</v>
      </c>
      <c r="C237" s="47" t="e">
        <f>Sheet1!C237</f>
        <v>#VALUE!</v>
      </c>
      <c r="D237" s="47" t="str">
        <f>Sheet1!E237</f>
        <v/>
      </c>
      <c r="E237" s="47" t="str">
        <f>Sheet1!F237</f>
        <v/>
      </c>
      <c r="F237" s="47" t="str">
        <f>Sheet1!G237</f>
        <v/>
      </c>
      <c r="G237" s="47" t="str">
        <f>Sheet1!H237</f>
        <v/>
      </c>
      <c r="H237" s="47" t="str">
        <f>Sheet1!I237</f>
        <v/>
      </c>
      <c r="I237" s="47" t="str">
        <f ca="1">Sheet1!AM237</f>
        <v>Error</v>
      </c>
      <c r="J237" s="47" t="str">
        <f ca="1">Sheet1!W237</f>
        <v>Error</v>
      </c>
    </row>
    <row r="238" spans="1:10" x14ac:dyDescent="0.2">
      <c r="A238" s="47" t="str">
        <f t="shared" si="3"/>
        <v>237、</v>
      </c>
      <c r="B238" s="47" t="str">
        <f>SUBSTITUTE(Sheet1!D238,"判断题","填空题、简答题")</f>
        <v>FALSE</v>
      </c>
      <c r="C238" s="47" t="e">
        <f>Sheet1!C238</f>
        <v>#VALUE!</v>
      </c>
      <c r="D238" s="47" t="str">
        <f>Sheet1!E238</f>
        <v/>
      </c>
      <c r="E238" s="47" t="str">
        <f>Sheet1!F238</f>
        <v/>
      </c>
      <c r="F238" s="47" t="str">
        <f>Sheet1!G238</f>
        <v/>
      </c>
      <c r="G238" s="47" t="str">
        <f>Sheet1!H238</f>
        <v/>
      </c>
      <c r="H238" s="47" t="str">
        <f>Sheet1!I238</f>
        <v/>
      </c>
      <c r="I238" s="47" t="str">
        <f ca="1">Sheet1!AM238</f>
        <v>Error</v>
      </c>
      <c r="J238" s="47" t="str">
        <f ca="1">Sheet1!W238</f>
        <v>Error</v>
      </c>
    </row>
    <row r="239" spans="1:10" x14ac:dyDescent="0.2">
      <c r="A239" s="47" t="str">
        <f t="shared" si="3"/>
        <v>238、</v>
      </c>
      <c r="B239" s="47" t="str">
        <f>SUBSTITUTE(Sheet1!D239,"判断题","填空题、简答题")</f>
        <v>FALSE</v>
      </c>
      <c r="C239" s="47" t="e">
        <f>Sheet1!C239</f>
        <v>#VALUE!</v>
      </c>
      <c r="D239" s="47" t="str">
        <f>Sheet1!E239</f>
        <v/>
      </c>
      <c r="E239" s="47" t="str">
        <f>Sheet1!F239</f>
        <v/>
      </c>
      <c r="F239" s="47" t="str">
        <f>Sheet1!G239</f>
        <v/>
      </c>
      <c r="G239" s="47" t="str">
        <f>Sheet1!H239</f>
        <v/>
      </c>
      <c r="H239" s="47" t="str">
        <f>Sheet1!I239</f>
        <v/>
      </c>
      <c r="I239" s="47" t="str">
        <f ca="1">Sheet1!AM239</f>
        <v>Error</v>
      </c>
      <c r="J239" s="47" t="str">
        <f ca="1">Sheet1!W239</f>
        <v>Error</v>
      </c>
    </row>
    <row r="240" spans="1:10" x14ac:dyDescent="0.2">
      <c r="A240" s="47" t="str">
        <f t="shared" si="3"/>
        <v>239、</v>
      </c>
      <c r="B240" s="47" t="str">
        <f>SUBSTITUTE(Sheet1!D240,"判断题","填空题、简答题")</f>
        <v>FALSE</v>
      </c>
      <c r="C240" s="47" t="e">
        <f>Sheet1!C240</f>
        <v>#VALUE!</v>
      </c>
      <c r="D240" s="47" t="str">
        <f>Sheet1!E240</f>
        <v/>
      </c>
      <c r="E240" s="47" t="str">
        <f>Sheet1!F240</f>
        <v/>
      </c>
      <c r="F240" s="47" t="str">
        <f>Sheet1!G240</f>
        <v/>
      </c>
      <c r="G240" s="47" t="str">
        <f>Sheet1!H240</f>
        <v/>
      </c>
      <c r="H240" s="47" t="str">
        <f>Sheet1!I240</f>
        <v/>
      </c>
      <c r="I240" s="47" t="str">
        <f ca="1">Sheet1!AM240</f>
        <v>Error</v>
      </c>
      <c r="J240" s="47" t="str">
        <f ca="1">Sheet1!W240</f>
        <v>Error</v>
      </c>
    </row>
    <row r="241" spans="1:10" x14ac:dyDescent="0.2">
      <c r="A241" s="47" t="str">
        <f t="shared" si="3"/>
        <v>240、</v>
      </c>
      <c r="B241" s="47" t="str">
        <f>SUBSTITUTE(Sheet1!D241,"判断题","填空题、简答题")</f>
        <v>FALSE</v>
      </c>
      <c r="C241" s="47" t="e">
        <f>Sheet1!C241</f>
        <v>#VALUE!</v>
      </c>
      <c r="D241" s="47" t="str">
        <f>Sheet1!E241</f>
        <v/>
      </c>
      <c r="E241" s="47" t="str">
        <f>Sheet1!F241</f>
        <v/>
      </c>
      <c r="F241" s="47" t="str">
        <f>Sheet1!G241</f>
        <v/>
      </c>
      <c r="G241" s="47" t="str">
        <f>Sheet1!H241</f>
        <v/>
      </c>
      <c r="H241" s="47" t="str">
        <f>Sheet1!I241</f>
        <v/>
      </c>
      <c r="I241" s="47" t="str">
        <f ca="1">Sheet1!AM241</f>
        <v>Error</v>
      </c>
      <c r="J241" s="47" t="str">
        <f ca="1">Sheet1!W241</f>
        <v>Error</v>
      </c>
    </row>
    <row r="242" spans="1:10" x14ac:dyDescent="0.2">
      <c r="A242" s="47" t="str">
        <f t="shared" si="3"/>
        <v>241、</v>
      </c>
      <c r="B242" s="47" t="str">
        <f>SUBSTITUTE(Sheet1!D242,"判断题","填空题、简答题")</f>
        <v>FALSE</v>
      </c>
      <c r="C242" s="47" t="e">
        <f>Sheet1!C242</f>
        <v>#VALUE!</v>
      </c>
      <c r="D242" s="47" t="str">
        <f>Sheet1!E242</f>
        <v/>
      </c>
      <c r="E242" s="47" t="str">
        <f>Sheet1!F242</f>
        <v/>
      </c>
      <c r="F242" s="47" t="str">
        <f>Sheet1!G242</f>
        <v/>
      </c>
      <c r="G242" s="47" t="str">
        <f>Sheet1!H242</f>
        <v/>
      </c>
      <c r="H242" s="47" t="str">
        <f>Sheet1!I242</f>
        <v/>
      </c>
      <c r="I242" s="47" t="str">
        <f ca="1">Sheet1!AM242</f>
        <v>Error</v>
      </c>
      <c r="J242" s="47" t="str">
        <f ca="1">Sheet1!W242</f>
        <v>Error</v>
      </c>
    </row>
    <row r="243" spans="1:10" x14ac:dyDescent="0.2">
      <c r="A243" s="47" t="str">
        <f t="shared" si="3"/>
        <v>242、</v>
      </c>
      <c r="B243" s="47" t="str">
        <f>SUBSTITUTE(Sheet1!D243,"判断题","填空题、简答题")</f>
        <v>FALSE</v>
      </c>
      <c r="C243" s="47" t="e">
        <f>Sheet1!C243</f>
        <v>#VALUE!</v>
      </c>
      <c r="D243" s="47" t="str">
        <f>Sheet1!E243</f>
        <v/>
      </c>
      <c r="E243" s="47" t="str">
        <f>Sheet1!F243</f>
        <v/>
      </c>
      <c r="F243" s="47" t="str">
        <f>Sheet1!G243</f>
        <v/>
      </c>
      <c r="G243" s="47" t="str">
        <f>Sheet1!H243</f>
        <v/>
      </c>
      <c r="H243" s="47" t="str">
        <f>Sheet1!I243</f>
        <v/>
      </c>
      <c r="I243" s="47" t="str">
        <f ca="1">Sheet1!AM243</f>
        <v>Error</v>
      </c>
      <c r="J243" s="47" t="str">
        <f ca="1">Sheet1!W243</f>
        <v>Error</v>
      </c>
    </row>
    <row r="244" spans="1:10" x14ac:dyDescent="0.2">
      <c r="A244" s="47" t="str">
        <f t="shared" si="3"/>
        <v>243、</v>
      </c>
      <c r="B244" s="47" t="str">
        <f>SUBSTITUTE(Sheet1!D244,"判断题","填空题、简答题")</f>
        <v>FALSE</v>
      </c>
      <c r="C244" s="47" t="e">
        <f>Sheet1!C244</f>
        <v>#VALUE!</v>
      </c>
      <c r="D244" s="47" t="str">
        <f>Sheet1!E244</f>
        <v/>
      </c>
      <c r="E244" s="47" t="str">
        <f>Sheet1!F244</f>
        <v/>
      </c>
      <c r="F244" s="47" t="str">
        <f>Sheet1!G244</f>
        <v/>
      </c>
      <c r="G244" s="47" t="str">
        <f>Sheet1!H244</f>
        <v/>
      </c>
      <c r="H244" s="47" t="str">
        <f>Sheet1!I244</f>
        <v/>
      </c>
      <c r="I244" s="47" t="str">
        <f ca="1">Sheet1!AM244</f>
        <v>Error</v>
      </c>
      <c r="J244" s="47" t="str">
        <f ca="1">Sheet1!W244</f>
        <v>Error</v>
      </c>
    </row>
    <row r="245" spans="1:10" x14ac:dyDescent="0.2">
      <c r="A245" s="47" t="str">
        <f t="shared" si="3"/>
        <v>244、</v>
      </c>
      <c r="B245" s="47" t="str">
        <f>SUBSTITUTE(Sheet1!D245,"判断题","填空题、简答题")</f>
        <v>FALSE</v>
      </c>
      <c r="C245" s="47" t="e">
        <f>Sheet1!C245</f>
        <v>#VALUE!</v>
      </c>
      <c r="D245" s="47" t="str">
        <f>Sheet1!E245</f>
        <v/>
      </c>
      <c r="E245" s="47" t="str">
        <f>Sheet1!F245</f>
        <v/>
      </c>
      <c r="F245" s="47" t="str">
        <f>Sheet1!G245</f>
        <v/>
      </c>
      <c r="G245" s="47" t="str">
        <f>Sheet1!H245</f>
        <v/>
      </c>
      <c r="H245" s="47" t="str">
        <f>Sheet1!I245</f>
        <v/>
      </c>
      <c r="I245" s="47" t="str">
        <f ca="1">Sheet1!AM245</f>
        <v>Error</v>
      </c>
      <c r="J245" s="47" t="str">
        <f ca="1">Sheet1!W245</f>
        <v>Error</v>
      </c>
    </row>
    <row r="246" spans="1:10" x14ac:dyDescent="0.2">
      <c r="A246" s="47" t="str">
        <f t="shared" si="3"/>
        <v>245、</v>
      </c>
      <c r="B246" s="47" t="str">
        <f>SUBSTITUTE(Sheet1!D246,"判断题","填空题、简答题")</f>
        <v>FALSE</v>
      </c>
      <c r="C246" s="47" t="e">
        <f>Sheet1!C246</f>
        <v>#VALUE!</v>
      </c>
      <c r="D246" s="47" t="str">
        <f>Sheet1!E246</f>
        <v/>
      </c>
      <c r="E246" s="47" t="str">
        <f>Sheet1!F246</f>
        <v/>
      </c>
      <c r="F246" s="47" t="str">
        <f>Sheet1!G246</f>
        <v/>
      </c>
      <c r="G246" s="47" t="str">
        <f>Sheet1!H246</f>
        <v/>
      </c>
      <c r="H246" s="47" t="str">
        <f>Sheet1!I246</f>
        <v/>
      </c>
      <c r="I246" s="47" t="str">
        <f ca="1">Sheet1!AM246</f>
        <v>Error</v>
      </c>
      <c r="J246" s="47" t="str">
        <f ca="1">Sheet1!W246</f>
        <v>Error</v>
      </c>
    </row>
    <row r="247" spans="1:10" x14ac:dyDescent="0.2">
      <c r="A247" s="47" t="str">
        <f t="shared" si="3"/>
        <v>246、</v>
      </c>
      <c r="B247" s="47" t="str">
        <f>SUBSTITUTE(Sheet1!D247,"判断题","填空题、简答题")</f>
        <v>FALSE</v>
      </c>
      <c r="C247" s="47" t="e">
        <f>Sheet1!C247</f>
        <v>#VALUE!</v>
      </c>
      <c r="D247" s="47" t="str">
        <f>Sheet1!E247</f>
        <v/>
      </c>
      <c r="E247" s="47" t="str">
        <f>Sheet1!F247</f>
        <v/>
      </c>
      <c r="F247" s="47" t="str">
        <f>Sheet1!G247</f>
        <v/>
      </c>
      <c r="G247" s="47" t="str">
        <f>Sheet1!H247</f>
        <v/>
      </c>
      <c r="H247" s="47" t="str">
        <f>Sheet1!I247</f>
        <v/>
      </c>
      <c r="I247" s="47" t="str">
        <f ca="1">Sheet1!AM247</f>
        <v>Error</v>
      </c>
      <c r="J247" s="47" t="str">
        <f ca="1">Sheet1!W247</f>
        <v>Error</v>
      </c>
    </row>
    <row r="248" spans="1:10" x14ac:dyDescent="0.2">
      <c r="A248" s="47" t="str">
        <f t="shared" si="3"/>
        <v>247、</v>
      </c>
      <c r="B248" s="47" t="str">
        <f>SUBSTITUTE(Sheet1!D248,"判断题","填空题、简答题")</f>
        <v>FALSE</v>
      </c>
      <c r="C248" s="47" t="e">
        <f>Sheet1!C248</f>
        <v>#VALUE!</v>
      </c>
      <c r="D248" s="47" t="str">
        <f>Sheet1!E248</f>
        <v/>
      </c>
      <c r="E248" s="47" t="str">
        <f>Sheet1!F248</f>
        <v/>
      </c>
      <c r="F248" s="47" t="str">
        <f>Sheet1!G248</f>
        <v/>
      </c>
      <c r="G248" s="47" t="str">
        <f>Sheet1!H248</f>
        <v/>
      </c>
      <c r="H248" s="47" t="str">
        <f>Sheet1!I248</f>
        <v/>
      </c>
      <c r="I248" s="47" t="str">
        <f ca="1">Sheet1!AM248</f>
        <v>Error</v>
      </c>
      <c r="J248" s="47" t="str">
        <f ca="1">Sheet1!W248</f>
        <v>Error</v>
      </c>
    </row>
    <row r="249" spans="1:10" x14ac:dyDescent="0.2">
      <c r="A249" s="47" t="str">
        <f t="shared" si="3"/>
        <v>248、</v>
      </c>
      <c r="B249" s="47" t="str">
        <f>SUBSTITUTE(Sheet1!D249,"判断题","填空题、简答题")</f>
        <v>FALSE</v>
      </c>
      <c r="C249" s="47" t="e">
        <f>Sheet1!C249</f>
        <v>#VALUE!</v>
      </c>
      <c r="D249" s="47" t="str">
        <f>Sheet1!E249</f>
        <v/>
      </c>
      <c r="E249" s="47" t="str">
        <f>Sheet1!F249</f>
        <v/>
      </c>
      <c r="F249" s="47" t="str">
        <f>Sheet1!G249</f>
        <v/>
      </c>
      <c r="G249" s="47" t="str">
        <f>Sheet1!H249</f>
        <v/>
      </c>
      <c r="H249" s="47" t="str">
        <f>Sheet1!I249</f>
        <v/>
      </c>
      <c r="I249" s="47" t="str">
        <f ca="1">Sheet1!AM249</f>
        <v>Error</v>
      </c>
      <c r="J249" s="47" t="str">
        <f ca="1">Sheet1!W249</f>
        <v>Error</v>
      </c>
    </row>
    <row r="250" spans="1:10" x14ac:dyDescent="0.2">
      <c r="A250" s="47" t="str">
        <f t="shared" si="3"/>
        <v>249、</v>
      </c>
      <c r="B250" s="47" t="str">
        <f>SUBSTITUTE(Sheet1!D250,"判断题","填空题、简答题")</f>
        <v>FALSE</v>
      </c>
      <c r="C250" s="47" t="e">
        <f>Sheet1!C250</f>
        <v>#VALUE!</v>
      </c>
      <c r="D250" s="47" t="str">
        <f>Sheet1!E250</f>
        <v/>
      </c>
      <c r="E250" s="47" t="str">
        <f>Sheet1!F250</f>
        <v/>
      </c>
      <c r="F250" s="47" t="str">
        <f>Sheet1!G250</f>
        <v/>
      </c>
      <c r="G250" s="47" t="str">
        <f>Sheet1!H250</f>
        <v/>
      </c>
      <c r="H250" s="47" t="str">
        <f>Sheet1!I250</f>
        <v/>
      </c>
      <c r="I250" s="47" t="str">
        <f ca="1">Sheet1!AM250</f>
        <v>Error</v>
      </c>
      <c r="J250" s="47" t="str">
        <f ca="1">Sheet1!W250</f>
        <v>Error</v>
      </c>
    </row>
    <row r="251" spans="1:10" x14ac:dyDescent="0.2">
      <c r="A251" s="47" t="str">
        <f t="shared" si="3"/>
        <v>250、</v>
      </c>
      <c r="B251" s="47" t="str">
        <f>SUBSTITUTE(Sheet1!D251,"判断题","填空题、简答题")</f>
        <v>FALSE</v>
      </c>
      <c r="C251" s="47" t="e">
        <f>Sheet1!C251</f>
        <v>#VALUE!</v>
      </c>
      <c r="D251" s="47" t="str">
        <f>Sheet1!E251</f>
        <v/>
      </c>
      <c r="E251" s="47" t="str">
        <f>Sheet1!F251</f>
        <v/>
      </c>
      <c r="F251" s="47" t="str">
        <f>Sheet1!G251</f>
        <v/>
      </c>
      <c r="G251" s="47" t="str">
        <f>Sheet1!H251</f>
        <v/>
      </c>
      <c r="H251" s="47" t="str">
        <f>Sheet1!I251</f>
        <v/>
      </c>
      <c r="I251" s="47" t="str">
        <f ca="1">Sheet1!AM251</f>
        <v>Error</v>
      </c>
      <c r="J251" s="47" t="str">
        <f ca="1">Sheet1!W251</f>
        <v>Error</v>
      </c>
    </row>
    <row r="252" spans="1:10" x14ac:dyDescent="0.2">
      <c r="A252" s="47" t="str">
        <f t="shared" si="3"/>
        <v>251、</v>
      </c>
      <c r="B252" s="47" t="str">
        <f>SUBSTITUTE(Sheet1!D252,"判断题","填空题、简答题")</f>
        <v>FALSE</v>
      </c>
      <c r="C252" s="47" t="e">
        <f>Sheet1!C252</f>
        <v>#VALUE!</v>
      </c>
      <c r="D252" s="47" t="str">
        <f>Sheet1!E252</f>
        <v/>
      </c>
      <c r="E252" s="47" t="str">
        <f>Sheet1!F252</f>
        <v/>
      </c>
      <c r="F252" s="47" t="str">
        <f>Sheet1!G252</f>
        <v/>
      </c>
      <c r="G252" s="47" t="str">
        <f>Sheet1!H252</f>
        <v/>
      </c>
      <c r="H252" s="47" t="str">
        <f>Sheet1!I252</f>
        <v/>
      </c>
      <c r="I252" s="47" t="str">
        <f ca="1">Sheet1!AM252</f>
        <v>Error</v>
      </c>
      <c r="J252" s="47" t="str">
        <f ca="1">Sheet1!W252</f>
        <v>Error</v>
      </c>
    </row>
    <row r="253" spans="1:10" x14ac:dyDescent="0.2">
      <c r="A253" s="47" t="str">
        <f t="shared" si="3"/>
        <v>252、</v>
      </c>
      <c r="B253" s="47" t="str">
        <f>SUBSTITUTE(Sheet1!D253,"判断题","填空题、简答题")</f>
        <v>FALSE</v>
      </c>
      <c r="C253" s="47" t="e">
        <f>Sheet1!C253</f>
        <v>#VALUE!</v>
      </c>
      <c r="D253" s="47" t="str">
        <f>Sheet1!E253</f>
        <v/>
      </c>
      <c r="E253" s="47" t="str">
        <f>Sheet1!F253</f>
        <v/>
      </c>
      <c r="F253" s="47" t="str">
        <f>Sheet1!G253</f>
        <v/>
      </c>
      <c r="G253" s="47" t="str">
        <f>Sheet1!H253</f>
        <v/>
      </c>
      <c r="H253" s="47" t="str">
        <f>Sheet1!I253</f>
        <v/>
      </c>
      <c r="I253" s="47" t="str">
        <f ca="1">Sheet1!AM253</f>
        <v>Error</v>
      </c>
      <c r="J253" s="47" t="str">
        <f ca="1">Sheet1!W253</f>
        <v>Error</v>
      </c>
    </row>
    <row r="254" spans="1:10" x14ac:dyDescent="0.2">
      <c r="A254" s="47" t="str">
        <f t="shared" si="3"/>
        <v>253、</v>
      </c>
      <c r="B254" s="47" t="str">
        <f>SUBSTITUTE(Sheet1!D254,"判断题","填空题、简答题")</f>
        <v>FALSE</v>
      </c>
      <c r="C254" s="47" t="e">
        <f>Sheet1!C254</f>
        <v>#VALUE!</v>
      </c>
      <c r="D254" s="47" t="str">
        <f>Sheet1!E254</f>
        <v/>
      </c>
      <c r="E254" s="47" t="str">
        <f>Sheet1!F254</f>
        <v/>
      </c>
      <c r="F254" s="47" t="str">
        <f>Sheet1!G254</f>
        <v/>
      </c>
      <c r="G254" s="47" t="str">
        <f>Sheet1!H254</f>
        <v/>
      </c>
      <c r="H254" s="47" t="str">
        <f>Sheet1!I254</f>
        <v/>
      </c>
      <c r="I254" s="47" t="str">
        <f ca="1">Sheet1!AM254</f>
        <v>Error</v>
      </c>
      <c r="J254" s="47" t="str">
        <f ca="1">Sheet1!W254</f>
        <v>Error</v>
      </c>
    </row>
    <row r="255" spans="1:10" x14ac:dyDescent="0.2">
      <c r="A255" s="47" t="str">
        <f t="shared" si="3"/>
        <v>254、</v>
      </c>
      <c r="B255" s="47" t="str">
        <f>SUBSTITUTE(Sheet1!D255,"判断题","填空题、简答题")</f>
        <v>FALSE</v>
      </c>
      <c r="C255" s="47" t="e">
        <f>Sheet1!C255</f>
        <v>#VALUE!</v>
      </c>
      <c r="D255" s="47" t="str">
        <f>Sheet1!E255</f>
        <v/>
      </c>
      <c r="E255" s="47" t="str">
        <f>Sheet1!F255</f>
        <v/>
      </c>
      <c r="F255" s="47" t="str">
        <f>Sheet1!G255</f>
        <v/>
      </c>
      <c r="G255" s="47" t="str">
        <f>Sheet1!H255</f>
        <v/>
      </c>
      <c r="H255" s="47" t="str">
        <f>Sheet1!I255</f>
        <v/>
      </c>
      <c r="I255" s="47" t="str">
        <f ca="1">Sheet1!AM255</f>
        <v>Error</v>
      </c>
      <c r="J255" s="47" t="str">
        <f ca="1">Sheet1!W255</f>
        <v>Error</v>
      </c>
    </row>
    <row r="256" spans="1:10" x14ac:dyDescent="0.2">
      <c r="A256" s="47" t="str">
        <f t="shared" si="3"/>
        <v>255、</v>
      </c>
      <c r="B256" s="47" t="str">
        <f>SUBSTITUTE(Sheet1!D256,"判断题","填空题、简答题")</f>
        <v>FALSE</v>
      </c>
      <c r="C256" s="47" t="e">
        <f>Sheet1!C256</f>
        <v>#VALUE!</v>
      </c>
      <c r="D256" s="47" t="str">
        <f>Sheet1!E256</f>
        <v/>
      </c>
      <c r="E256" s="47" t="str">
        <f>Sheet1!F256</f>
        <v/>
      </c>
      <c r="F256" s="47" t="str">
        <f>Sheet1!G256</f>
        <v/>
      </c>
      <c r="G256" s="47" t="str">
        <f>Sheet1!H256</f>
        <v/>
      </c>
      <c r="H256" s="47" t="str">
        <f>Sheet1!I256</f>
        <v/>
      </c>
      <c r="I256" s="47" t="str">
        <f ca="1">Sheet1!AM256</f>
        <v>Error</v>
      </c>
      <c r="J256" s="47" t="str">
        <f ca="1">Sheet1!W256</f>
        <v>Error</v>
      </c>
    </row>
    <row r="257" spans="1:10" x14ac:dyDescent="0.2">
      <c r="A257" s="47" t="str">
        <f t="shared" si="3"/>
        <v>256、</v>
      </c>
      <c r="B257" s="47" t="str">
        <f>SUBSTITUTE(Sheet1!D257,"判断题","填空题、简答题")</f>
        <v>FALSE</v>
      </c>
      <c r="C257" s="47" t="e">
        <f>Sheet1!C257</f>
        <v>#VALUE!</v>
      </c>
      <c r="D257" s="47" t="str">
        <f>Sheet1!E257</f>
        <v/>
      </c>
      <c r="E257" s="47" t="str">
        <f>Sheet1!F257</f>
        <v/>
      </c>
      <c r="F257" s="47" t="str">
        <f>Sheet1!G257</f>
        <v/>
      </c>
      <c r="G257" s="47" t="str">
        <f>Sheet1!H257</f>
        <v/>
      </c>
      <c r="H257" s="47" t="str">
        <f>Sheet1!I257</f>
        <v/>
      </c>
      <c r="I257" s="47" t="str">
        <f ca="1">Sheet1!AM257</f>
        <v>Error</v>
      </c>
      <c r="J257" s="47" t="str">
        <f ca="1">Sheet1!W257</f>
        <v>Error</v>
      </c>
    </row>
    <row r="258" spans="1:10" x14ac:dyDescent="0.2">
      <c r="A258" s="47" t="str">
        <f t="shared" si="3"/>
        <v>257、</v>
      </c>
      <c r="B258" s="47" t="str">
        <f>SUBSTITUTE(Sheet1!D258,"判断题","填空题、简答题")</f>
        <v>FALSE</v>
      </c>
      <c r="C258" s="47" t="e">
        <f>Sheet1!C258</f>
        <v>#VALUE!</v>
      </c>
      <c r="D258" s="47" t="str">
        <f>Sheet1!E258</f>
        <v/>
      </c>
      <c r="E258" s="47" t="str">
        <f>Sheet1!F258</f>
        <v/>
      </c>
      <c r="F258" s="47" t="str">
        <f>Sheet1!G258</f>
        <v/>
      </c>
      <c r="G258" s="47" t="str">
        <f>Sheet1!H258</f>
        <v/>
      </c>
      <c r="H258" s="47" t="str">
        <f>Sheet1!I258</f>
        <v/>
      </c>
      <c r="I258" s="47" t="str">
        <f ca="1">Sheet1!AM258</f>
        <v>Error</v>
      </c>
      <c r="J258" s="47" t="str">
        <f ca="1">Sheet1!W258</f>
        <v>Error</v>
      </c>
    </row>
    <row r="259" spans="1:10" x14ac:dyDescent="0.2">
      <c r="A259" s="47" t="str">
        <f t="shared" ref="A259:A322" si="4">ROW()-1&amp;"、"</f>
        <v>258、</v>
      </c>
      <c r="B259" s="47" t="str">
        <f>SUBSTITUTE(Sheet1!D259,"判断题","填空题、简答题")</f>
        <v>FALSE</v>
      </c>
      <c r="C259" s="47" t="e">
        <f>Sheet1!C259</f>
        <v>#VALUE!</v>
      </c>
      <c r="D259" s="47" t="str">
        <f>Sheet1!E259</f>
        <v/>
      </c>
      <c r="E259" s="47" t="str">
        <f>Sheet1!F259</f>
        <v/>
      </c>
      <c r="F259" s="47" t="str">
        <f>Sheet1!G259</f>
        <v/>
      </c>
      <c r="G259" s="47" t="str">
        <f>Sheet1!H259</f>
        <v/>
      </c>
      <c r="H259" s="47" t="str">
        <f>Sheet1!I259</f>
        <v/>
      </c>
      <c r="I259" s="47" t="str">
        <f ca="1">Sheet1!AM259</f>
        <v>Error</v>
      </c>
      <c r="J259" s="47" t="str">
        <f ca="1">Sheet1!W259</f>
        <v>Error</v>
      </c>
    </row>
    <row r="260" spans="1:10" x14ac:dyDescent="0.2">
      <c r="A260" s="47" t="str">
        <f t="shared" si="4"/>
        <v>259、</v>
      </c>
      <c r="B260" s="47" t="str">
        <f>SUBSTITUTE(Sheet1!D260,"判断题","填空题、简答题")</f>
        <v>FALSE</v>
      </c>
      <c r="C260" s="47" t="e">
        <f>Sheet1!C260</f>
        <v>#VALUE!</v>
      </c>
      <c r="D260" s="47" t="str">
        <f>Sheet1!E260</f>
        <v/>
      </c>
      <c r="E260" s="47" t="str">
        <f>Sheet1!F260</f>
        <v/>
      </c>
      <c r="F260" s="47" t="str">
        <f>Sheet1!G260</f>
        <v/>
      </c>
      <c r="G260" s="47" t="str">
        <f>Sheet1!H260</f>
        <v/>
      </c>
      <c r="H260" s="47" t="str">
        <f>Sheet1!I260</f>
        <v/>
      </c>
      <c r="I260" s="47" t="str">
        <f ca="1">Sheet1!AM260</f>
        <v>Error</v>
      </c>
      <c r="J260" s="47" t="str">
        <f ca="1">Sheet1!W260</f>
        <v>Error</v>
      </c>
    </row>
    <row r="261" spans="1:10" x14ac:dyDescent="0.2">
      <c r="A261" s="47" t="str">
        <f t="shared" si="4"/>
        <v>260、</v>
      </c>
      <c r="B261" s="47" t="str">
        <f>SUBSTITUTE(Sheet1!D261,"判断题","填空题、简答题")</f>
        <v>FALSE</v>
      </c>
      <c r="C261" s="47" t="e">
        <f>Sheet1!C261</f>
        <v>#VALUE!</v>
      </c>
      <c r="D261" s="47" t="str">
        <f>Sheet1!E261</f>
        <v/>
      </c>
      <c r="E261" s="47" t="str">
        <f>Sheet1!F261</f>
        <v/>
      </c>
      <c r="F261" s="47" t="str">
        <f>Sheet1!G261</f>
        <v/>
      </c>
      <c r="G261" s="47" t="str">
        <f>Sheet1!H261</f>
        <v/>
      </c>
      <c r="H261" s="47" t="str">
        <f>Sheet1!I261</f>
        <v/>
      </c>
      <c r="I261" s="47" t="str">
        <f ca="1">Sheet1!AM261</f>
        <v>Error</v>
      </c>
      <c r="J261" s="47" t="str">
        <f ca="1">Sheet1!W261</f>
        <v>Error</v>
      </c>
    </row>
    <row r="262" spans="1:10" x14ac:dyDescent="0.2">
      <c r="A262" s="47" t="str">
        <f t="shared" si="4"/>
        <v>261、</v>
      </c>
      <c r="B262" s="47" t="str">
        <f>SUBSTITUTE(Sheet1!D262,"判断题","填空题、简答题")</f>
        <v>FALSE</v>
      </c>
      <c r="C262" s="47" t="e">
        <f>Sheet1!C262</f>
        <v>#VALUE!</v>
      </c>
      <c r="D262" s="47" t="str">
        <f>Sheet1!E262</f>
        <v/>
      </c>
      <c r="E262" s="47" t="str">
        <f>Sheet1!F262</f>
        <v/>
      </c>
      <c r="F262" s="47" t="str">
        <f>Sheet1!G262</f>
        <v/>
      </c>
      <c r="G262" s="47" t="str">
        <f>Sheet1!H262</f>
        <v/>
      </c>
      <c r="H262" s="47" t="str">
        <f>Sheet1!I262</f>
        <v/>
      </c>
      <c r="I262" s="47" t="str">
        <f ca="1">Sheet1!AM262</f>
        <v>Error</v>
      </c>
      <c r="J262" s="47" t="str">
        <f ca="1">Sheet1!W262</f>
        <v>Error</v>
      </c>
    </row>
    <row r="263" spans="1:10" x14ac:dyDescent="0.2">
      <c r="A263" s="47" t="str">
        <f t="shared" si="4"/>
        <v>262、</v>
      </c>
      <c r="B263" s="47" t="str">
        <f>SUBSTITUTE(Sheet1!D263,"判断题","填空题、简答题")</f>
        <v>FALSE</v>
      </c>
      <c r="C263" s="47" t="e">
        <f>Sheet1!C263</f>
        <v>#VALUE!</v>
      </c>
      <c r="D263" s="47" t="str">
        <f>Sheet1!E263</f>
        <v/>
      </c>
      <c r="E263" s="47" t="str">
        <f>Sheet1!F263</f>
        <v/>
      </c>
      <c r="F263" s="47" t="str">
        <f>Sheet1!G263</f>
        <v/>
      </c>
      <c r="G263" s="47" t="str">
        <f>Sheet1!H263</f>
        <v/>
      </c>
      <c r="H263" s="47" t="str">
        <f>Sheet1!I263</f>
        <v/>
      </c>
      <c r="I263" s="47" t="str">
        <f ca="1">Sheet1!AM263</f>
        <v>Error</v>
      </c>
      <c r="J263" s="47" t="str">
        <f ca="1">Sheet1!W263</f>
        <v>Error</v>
      </c>
    </row>
    <row r="264" spans="1:10" x14ac:dyDescent="0.2">
      <c r="A264" s="47" t="str">
        <f t="shared" si="4"/>
        <v>263、</v>
      </c>
      <c r="B264" s="47" t="str">
        <f>SUBSTITUTE(Sheet1!D264,"判断题","填空题、简答题")</f>
        <v>FALSE</v>
      </c>
      <c r="C264" s="47" t="e">
        <f>Sheet1!C264</f>
        <v>#VALUE!</v>
      </c>
      <c r="D264" s="47" t="str">
        <f>Sheet1!E264</f>
        <v/>
      </c>
      <c r="E264" s="47" t="str">
        <f>Sheet1!F264</f>
        <v/>
      </c>
      <c r="F264" s="47" t="str">
        <f>Sheet1!G264</f>
        <v/>
      </c>
      <c r="G264" s="47" t="str">
        <f>Sheet1!H264</f>
        <v/>
      </c>
      <c r="H264" s="47" t="str">
        <f>Sheet1!I264</f>
        <v/>
      </c>
      <c r="I264" s="47" t="str">
        <f ca="1">Sheet1!AM264</f>
        <v>Error</v>
      </c>
      <c r="J264" s="47" t="str">
        <f ca="1">Sheet1!W264</f>
        <v>Error</v>
      </c>
    </row>
    <row r="265" spans="1:10" x14ac:dyDescent="0.2">
      <c r="A265" s="47" t="str">
        <f t="shared" si="4"/>
        <v>264、</v>
      </c>
      <c r="B265" s="47" t="str">
        <f>SUBSTITUTE(Sheet1!D265,"判断题","填空题、简答题")</f>
        <v>FALSE</v>
      </c>
      <c r="C265" s="47" t="e">
        <f>Sheet1!C265</f>
        <v>#VALUE!</v>
      </c>
      <c r="D265" s="47" t="str">
        <f>Sheet1!E265</f>
        <v/>
      </c>
      <c r="E265" s="47" t="str">
        <f>Sheet1!F265</f>
        <v/>
      </c>
      <c r="F265" s="47" t="str">
        <f>Sheet1!G265</f>
        <v/>
      </c>
      <c r="G265" s="47" t="str">
        <f>Sheet1!H265</f>
        <v/>
      </c>
      <c r="H265" s="47" t="str">
        <f>Sheet1!I265</f>
        <v/>
      </c>
      <c r="I265" s="47" t="str">
        <f ca="1">Sheet1!AM265</f>
        <v>Error</v>
      </c>
      <c r="J265" s="47" t="str">
        <f ca="1">Sheet1!W265</f>
        <v>Error</v>
      </c>
    </row>
    <row r="266" spans="1:10" x14ac:dyDescent="0.2">
      <c r="A266" s="47" t="str">
        <f t="shared" si="4"/>
        <v>265、</v>
      </c>
      <c r="B266" s="47" t="str">
        <f>SUBSTITUTE(Sheet1!D266,"判断题","填空题、简答题")</f>
        <v>FALSE</v>
      </c>
      <c r="C266" s="47" t="e">
        <f>Sheet1!C266</f>
        <v>#VALUE!</v>
      </c>
      <c r="D266" s="47" t="str">
        <f>Sheet1!E266</f>
        <v/>
      </c>
      <c r="E266" s="47" t="str">
        <f>Sheet1!F266</f>
        <v/>
      </c>
      <c r="F266" s="47" t="str">
        <f>Sheet1!G266</f>
        <v/>
      </c>
      <c r="G266" s="47" t="str">
        <f>Sheet1!H266</f>
        <v/>
      </c>
      <c r="H266" s="47" t="str">
        <f>Sheet1!I266</f>
        <v/>
      </c>
      <c r="I266" s="47" t="str">
        <f ca="1">Sheet1!AM266</f>
        <v>Error</v>
      </c>
      <c r="J266" s="47" t="str">
        <f ca="1">Sheet1!W266</f>
        <v>Error</v>
      </c>
    </row>
    <row r="267" spans="1:10" x14ac:dyDescent="0.2">
      <c r="A267" s="47" t="str">
        <f t="shared" si="4"/>
        <v>266、</v>
      </c>
      <c r="B267" s="47" t="str">
        <f>SUBSTITUTE(Sheet1!D267,"判断题","填空题、简答题")</f>
        <v>FALSE</v>
      </c>
      <c r="C267" s="47" t="e">
        <f>Sheet1!C267</f>
        <v>#VALUE!</v>
      </c>
      <c r="D267" s="47" t="str">
        <f>Sheet1!E267</f>
        <v/>
      </c>
      <c r="E267" s="47" t="str">
        <f>Sheet1!F267</f>
        <v/>
      </c>
      <c r="F267" s="47" t="str">
        <f>Sheet1!G267</f>
        <v/>
      </c>
      <c r="G267" s="47" t="str">
        <f>Sheet1!H267</f>
        <v/>
      </c>
      <c r="H267" s="47" t="str">
        <f>Sheet1!I267</f>
        <v/>
      </c>
      <c r="I267" s="47" t="str">
        <f ca="1">Sheet1!AM267</f>
        <v>Error</v>
      </c>
      <c r="J267" s="47" t="str">
        <f ca="1">Sheet1!W267</f>
        <v>Error</v>
      </c>
    </row>
    <row r="268" spans="1:10" x14ac:dyDescent="0.2">
      <c r="A268" s="47" t="str">
        <f t="shared" si="4"/>
        <v>267、</v>
      </c>
      <c r="B268" s="47" t="str">
        <f>SUBSTITUTE(Sheet1!D268,"判断题","填空题、简答题")</f>
        <v>FALSE</v>
      </c>
      <c r="C268" s="47" t="e">
        <f>Sheet1!C268</f>
        <v>#VALUE!</v>
      </c>
      <c r="D268" s="47" t="str">
        <f>Sheet1!E268</f>
        <v/>
      </c>
      <c r="E268" s="47" t="str">
        <f>Sheet1!F268</f>
        <v/>
      </c>
      <c r="F268" s="47" t="str">
        <f>Sheet1!G268</f>
        <v/>
      </c>
      <c r="G268" s="47" t="str">
        <f>Sheet1!H268</f>
        <v/>
      </c>
      <c r="H268" s="47" t="str">
        <f>Sheet1!I268</f>
        <v/>
      </c>
      <c r="I268" s="47" t="str">
        <f ca="1">Sheet1!AM268</f>
        <v>Error</v>
      </c>
      <c r="J268" s="47" t="str">
        <f ca="1">Sheet1!W268</f>
        <v>Error</v>
      </c>
    </row>
    <row r="269" spans="1:10" x14ac:dyDescent="0.2">
      <c r="A269" s="47" t="str">
        <f t="shared" si="4"/>
        <v>268、</v>
      </c>
      <c r="B269" s="47" t="str">
        <f>SUBSTITUTE(Sheet1!D269,"判断题","填空题、简答题")</f>
        <v>FALSE</v>
      </c>
      <c r="C269" s="47" t="e">
        <f>Sheet1!C269</f>
        <v>#VALUE!</v>
      </c>
      <c r="D269" s="47" t="str">
        <f>Sheet1!E269</f>
        <v/>
      </c>
      <c r="E269" s="47" t="str">
        <f>Sheet1!F269</f>
        <v/>
      </c>
      <c r="F269" s="47" t="str">
        <f>Sheet1!G269</f>
        <v/>
      </c>
      <c r="G269" s="47" t="str">
        <f>Sheet1!H269</f>
        <v/>
      </c>
      <c r="H269" s="47" t="str">
        <f>Sheet1!I269</f>
        <v/>
      </c>
      <c r="I269" s="47" t="str">
        <f ca="1">Sheet1!AM269</f>
        <v>Error</v>
      </c>
      <c r="J269" s="47" t="str">
        <f ca="1">Sheet1!W269</f>
        <v>Error</v>
      </c>
    </row>
    <row r="270" spans="1:10" x14ac:dyDescent="0.2">
      <c r="A270" s="47" t="str">
        <f t="shared" si="4"/>
        <v>269、</v>
      </c>
      <c r="B270" s="47" t="str">
        <f>SUBSTITUTE(Sheet1!D270,"判断题","填空题、简答题")</f>
        <v>FALSE</v>
      </c>
      <c r="C270" s="47" t="e">
        <f>Sheet1!C270</f>
        <v>#VALUE!</v>
      </c>
      <c r="D270" s="47" t="str">
        <f>Sheet1!E270</f>
        <v/>
      </c>
      <c r="E270" s="47" t="str">
        <f>Sheet1!F270</f>
        <v/>
      </c>
      <c r="F270" s="47" t="str">
        <f>Sheet1!G270</f>
        <v/>
      </c>
      <c r="G270" s="47" t="str">
        <f>Sheet1!H270</f>
        <v/>
      </c>
      <c r="H270" s="47" t="str">
        <f>Sheet1!I270</f>
        <v/>
      </c>
      <c r="I270" s="47" t="str">
        <f ca="1">Sheet1!AM270</f>
        <v>Error</v>
      </c>
      <c r="J270" s="47" t="str">
        <f ca="1">Sheet1!W270</f>
        <v>Error</v>
      </c>
    </row>
    <row r="271" spans="1:10" x14ac:dyDescent="0.2">
      <c r="A271" s="47" t="str">
        <f t="shared" si="4"/>
        <v>270、</v>
      </c>
      <c r="B271" s="47" t="str">
        <f>SUBSTITUTE(Sheet1!D271,"判断题","填空题、简答题")</f>
        <v>FALSE</v>
      </c>
      <c r="C271" s="47" t="e">
        <f>Sheet1!C271</f>
        <v>#VALUE!</v>
      </c>
      <c r="D271" s="47" t="str">
        <f>Sheet1!E271</f>
        <v/>
      </c>
      <c r="E271" s="47" t="str">
        <f>Sheet1!F271</f>
        <v/>
      </c>
      <c r="F271" s="47" t="str">
        <f>Sheet1!G271</f>
        <v/>
      </c>
      <c r="G271" s="47" t="str">
        <f>Sheet1!H271</f>
        <v/>
      </c>
      <c r="H271" s="47" t="str">
        <f>Sheet1!I271</f>
        <v/>
      </c>
      <c r="I271" s="47" t="str">
        <f ca="1">Sheet1!AM271</f>
        <v>Error</v>
      </c>
      <c r="J271" s="47" t="str">
        <f ca="1">Sheet1!W271</f>
        <v>Error</v>
      </c>
    </row>
    <row r="272" spans="1:10" x14ac:dyDescent="0.2">
      <c r="A272" s="47" t="str">
        <f t="shared" si="4"/>
        <v>271、</v>
      </c>
      <c r="B272" s="47" t="str">
        <f>SUBSTITUTE(Sheet1!D272,"判断题","填空题、简答题")</f>
        <v>FALSE</v>
      </c>
      <c r="C272" s="47" t="e">
        <f>Sheet1!C272</f>
        <v>#VALUE!</v>
      </c>
      <c r="D272" s="47" t="str">
        <f>Sheet1!E272</f>
        <v/>
      </c>
      <c r="E272" s="47" t="str">
        <f>Sheet1!F272</f>
        <v/>
      </c>
      <c r="F272" s="47" t="str">
        <f>Sheet1!G272</f>
        <v/>
      </c>
      <c r="G272" s="47" t="str">
        <f>Sheet1!H272</f>
        <v/>
      </c>
      <c r="H272" s="47" t="str">
        <f>Sheet1!I272</f>
        <v/>
      </c>
      <c r="I272" s="47" t="str">
        <f ca="1">Sheet1!AM272</f>
        <v>Error</v>
      </c>
      <c r="J272" s="47" t="str">
        <f ca="1">Sheet1!W272</f>
        <v>Error</v>
      </c>
    </row>
    <row r="273" spans="1:10" x14ac:dyDescent="0.2">
      <c r="A273" s="47" t="str">
        <f t="shared" si="4"/>
        <v>272、</v>
      </c>
      <c r="B273" s="47" t="str">
        <f>SUBSTITUTE(Sheet1!D273,"判断题","填空题、简答题")</f>
        <v>FALSE</v>
      </c>
      <c r="C273" s="47" t="e">
        <f>Sheet1!C273</f>
        <v>#VALUE!</v>
      </c>
      <c r="D273" s="47" t="str">
        <f>Sheet1!E273</f>
        <v/>
      </c>
      <c r="E273" s="47" t="str">
        <f>Sheet1!F273</f>
        <v/>
      </c>
      <c r="F273" s="47" t="str">
        <f>Sheet1!G273</f>
        <v/>
      </c>
      <c r="G273" s="47" t="str">
        <f>Sheet1!H273</f>
        <v/>
      </c>
      <c r="H273" s="47" t="str">
        <f>Sheet1!I273</f>
        <v/>
      </c>
      <c r="I273" s="47" t="str">
        <f ca="1">Sheet1!AM273</f>
        <v>Error</v>
      </c>
      <c r="J273" s="47" t="str">
        <f ca="1">Sheet1!W273</f>
        <v>Error</v>
      </c>
    </row>
    <row r="274" spans="1:10" x14ac:dyDescent="0.2">
      <c r="A274" s="47" t="str">
        <f t="shared" si="4"/>
        <v>273、</v>
      </c>
      <c r="B274" s="47" t="str">
        <f>SUBSTITUTE(Sheet1!D274,"判断题","填空题、简答题")</f>
        <v>FALSE</v>
      </c>
      <c r="C274" s="47" t="e">
        <f>Sheet1!C274</f>
        <v>#VALUE!</v>
      </c>
      <c r="D274" s="47" t="str">
        <f>Sheet1!E274</f>
        <v/>
      </c>
      <c r="E274" s="47" t="str">
        <f>Sheet1!F274</f>
        <v/>
      </c>
      <c r="F274" s="47" t="str">
        <f>Sheet1!G274</f>
        <v/>
      </c>
      <c r="G274" s="47" t="str">
        <f>Sheet1!H274</f>
        <v/>
      </c>
      <c r="H274" s="47" t="str">
        <f>Sheet1!I274</f>
        <v/>
      </c>
      <c r="I274" s="47" t="str">
        <f ca="1">Sheet1!AM274</f>
        <v>Error</v>
      </c>
      <c r="J274" s="47" t="str">
        <f ca="1">Sheet1!W274</f>
        <v>Error</v>
      </c>
    </row>
    <row r="275" spans="1:10" x14ac:dyDescent="0.2">
      <c r="A275" s="47" t="str">
        <f t="shared" si="4"/>
        <v>274、</v>
      </c>
      <c r="B275" s="47" t="str">
        <f>SUBSTITUTE(Sheet1!D275,"判断题","填空题、简答题")</f>
        <v>FALSE</v>
      </c>
      <c r="C275" s="47" t="e">
        <f>Sheet1!C275</f>
        <v>#VALUE!</v>
      </c>
      <c r="D275" s="47" t="str">
        <f>Sheet1!E275</f>
        <v/>
      </c>
      <c r="E275" s="47" t="str">
        <f>Sheet1!F275</f>
        <v/>
      </c>
      <c r="F275" s="47" t="str">
        <f>Sheet1!G275</f>
        <v/>
      </c>
      <c r="G275" s="47" t="str">
        <f>Sheet1!H275</f>
        <v/>
      </c>
      <c r="H275" s="47" t="str">
        <f>Sheet1!I275</f>
        <v/>
      </c>
      <c r="I275" s="47" t="str">
        <f ca="1">Sheet1!AM275</f>
        <v>Error</v>
      </c>
      <c r="J275" s="47" t="str">
        <f ca="1">Sheet1!W275</f>
        <v>Error</v>
      </c>
    </row>
    <row r="276" spans="1:10" x14ac:dyDescent="0.2">
      <c r="A276" s="47" t="str">
        <f t="shared" si="4"/>
        <v>275、</v>
      </c>
      <c r="B276" s="47" t="str">
        <f>SUBSTITUTE(Sheet1!D276,"判断题","填空题、简答题")</f>
        <v>FALSE</v>
      </c>
      <c r="C276" s="47" t="e">
        <f>Sheet1!C276</f>
        <v>#VALUE!</v>
      </c>
      <c r="D276" s="47" t="str">
        <f>Sheet1!E276</f>
        <v/>
      </c>
      <c r="E276" s="47" t="str">
        <f>Sheet1!F276</f>
        <v/>
      </c>
      <c r="F276" s="47" t="str">
        <f>Sheet1!G276</f>
        <v/>
      </c>
      <c r="G276" s="47" t="str">
        <f>Sheet1!H276</f>
        <v/>
      </c>
      <c r="H276" s="47" t="str">
        <f>Sheet1!I276</f>
        <v/>
      </c>
      <c r="I276" s="47" t="str">
        <f ca="1">Sheet1!AM276</f>
        <v>Error</v>
      </c>
      <c r="J276" s="47" t="str">
        <f ca="1">Sheet1!W276</f>
        <v>Error</v>
      </c>
    </row>
    <row r="277" spans="1:10" x14ac:dyDescent="0.2">
      <c r="A277" s="47" t="str">
        <f t="shared" si="4"/>
        <v>276、</v>
      </c>
      <c r="B277" s="47" t="str">
        <f>SUBSTITUTE(Sheet1!D277,"判断题","填空题、简答题")</f>
        <v>FALSE</v>
      </c>
      <c r="C277" s="47" t="e">
        <f>Sheet1!C277</f>
        <v>#VALUE!</v>
      </c>
      <c r="D277" s="47" t="str">
        <f>Sheet1!E277</f>
        <v/>
      </c>
      <c r="E277" s="47" t="str">
        <f>Sheet1!F277</f>
        <v/>
      </c>
      <c r="F277" s="47" t="str">
        <f>Sheet1!G277</f>
        <v/>
      </c>
      <c r="G277" s="47" t="str">
        <f>Sheet1!H277</f>
        <v/>
      </c>
      <c r="H277" s="47" t="str">
        <f>Sheet1!I277</f>
        <v/>
      </c>
      <c r="I277" s="47" t="str">
        <f ca="1">Sheet1!AM277</f>
        <v>Error</v>
      </c>
      <c r="J277" s="47" t="str">
        <f ca="1">Sheet1!W277</f>
        <v>Error</v>
      </c>
    </row>
    <row r="278" spans="1:10" x14ac:dyDescent="0.2">
      <c r="A278" s="47" t="str">
        <f t="shared" si="4"/>
        <v>277、</v>
      </c>
      <c r="B278" s="47" t="str">
        <f>SUBSTITUTE(Sheet1!D278,"判断题","填空题、简答题")</f>
        <v>FALSE</v>
      </c>
      <c r="C278" s="47" t="e">
        <f>Sheet1!C278</f>
        <v>#VALUE!</v>
      </c>
      <c r="D278" s="47" t="str">
        <f>Sheet1!E278</f>
        <v/>
      </c>
      <c r="E278" s="47" t="str">
        <f>Sheet1!F278</f>
        <v/>
      </c>
      <c r="F278" s="47" t="str">
        <f>Sheet1!G278</f>
        <v/>
      </c>
      <c r="G278" s="47" t="str">
        <f>Sheet1!H278</f>
        <v/>
      </c>
      <c r="H278" s="47" t="str">
        <f>Sheet1!I278</f>
        <v/>
      </c>
      <c r="I278" s="47" t="str">
        <f ca="1">Sheet1!AM278</f>
        <v>Error</v>
      </c>
      <c r="J278" s="47" t="str">
        <f ca="1">Sheet1!W278</f>
        <v>Error</v>
      </c>
    </row>
    <row r="279" spans="1:10" x14ac:dyDescent="0.2">
      <c r="A279" s="47" t="str">
        <f t="shared" si="4"/>
        <v>278、</v>
      </c>
      <c r="B279" s="47" t="str">
        <f>SUBSTITUTE(Sheet1!D279,"判断题","填空题、简答题")</f>
        <v>FALSE</v>
      </c>
      <c r="C279" s="47" t="e">
        <f>Sheet1!C279</f>
        <v>#VALUE!</v>
      </c>
      <c r="D279" s="47" t="str">
        <f>Sheet1!E279</f>
        <v/>
      </c>
      <c r="E279" s="47" t="str">
        <f>Sheet1!F279</f>
        <v/>
      </c>
      <c r="F279" s="47" t="str">
        <f>Sheet1!G279</f>
        <v/>
      </c>
      <c r="G279" s="47" t="str">
        <f>Sheet1!H279</f>
        <v/>
      </c>
      <c r="H279" s="47" t="str">
        <f>Sheet1!I279</f>
        <v/>
      </c>
      <c r="I279" s="47" t="str">
        <f ca="1">Sheet1!AM279</f>
        <v>Error</v>
      </c>
      <c r="J279" s="47" t="str">
        <f ca="1">Sheet1!W279</f>
        <v>Error</v>
      </c>
    </row>
    <row r="280" spans="1:10" x14ac:dyDescent="0.2">
      <c r="A280" s="47" t="str">
        <f t="shared" si="4"/>
        <v>279、</v>
      </c>
      <c r="B280" s="47" t="str">
        <f>SUBSTITUTE(Sheet1!D280,"判断题","填空题、简答题")</f>
        <v>FALSE</v>
      </c>
      <c r="C280" s="47" t="e">
        <f>Sheet1!C280</f>
        <v>#VALUE!</v>
      </c>
      <c r="D280" s="47" t="str">
        <f>Sheet1!E280</f>
        <v/>
      </c>
      <c r="E280" s="47" t="str">
        <f>Sheet1!F280</f>
        <v/>
      </c>
      <c r="F280" s="47" t="str">
        <f>Sheet1!G280</f>
        <v/>
      </c>
      <c r="G280" s="47" t="str">
        <f>Sheet1!H280</f>
        <v/>
      </c>
      <c r="H280" s="47" t="str">
        <f>Sheet1!I280</f>
        <v/>
      </c>
      <c r="I280" s="47" t="str">
        <f ca="1">Sheet1!AM280</f>
        <v>Error</v>
      </c>
      <c r="J280" s="47" t="str">
        <f ca="1">Sheet1!W280</f>
        <v>Error</v>
      </c>
    </row>
    <row r="281" spans="1:10" x14ac:dyDescent="0.2">
      <c r="A281" s="47" t="str">
        <f t="shared" si="4"/>
        <v>280、</v>
      </c>
      <c r="B281" s="47" t="str">
        <f>SUBSTITUTE(Sheet1!D281,"判断题","填空题、简答题")</f>
        <v>FALSE</v>
      </c>
      <c r="C281" s="47" t="e">
        <f>Sheet1!C281</f>
        <v>#VALUE!</v>
      </c>
      <c r="D281" s="47" t="str">
        <f>Sheet1!E281</f>
        <v/>
      </c>
      <c r="E281" s="47" t="str">
        <f>Sheet1!F281</f>
        <v/>
      </c>
      <c r="F281" s="47" t="str">
        <f>Sheet1!G281</f>
        <v/>
      </c>
      <c r="G281" s="47" t="str">
        <f>Sheet1!H281</f>
        <v/>
      </c>
      <c r="H281" s="47" t="str">
        <f>Sheet1!I281</f>
        <v/>
      </c>
      <c r="I281" s="47" t="str">
        <f ca="1">Sheet1!AM281</f>
        <v>Error</v>
      </c>
      <c r="J281" s="47" t="str">
        <f ca="1">Sheet1!W281</f>
        <v>Error</v>
      </c>
    </row>
    <row r="282" spans="1:10" x14ac:dyDescent="0.2">
      <c r="A282" s="47" t="str">
        <f t="shared" si="4"/>
        <v>281、</v>
      </c>
      <c r="B282" s="47" t="str">
        <f>SUBSTITUTE(Sheet1!D282,"判断题","填空题、简答题")</f>
        <v>FALSE</v>
      </c>
      <c r="C282" s="47" t="e">
        <f>Sheet1!C282</f>
        <v>#VALUE!</v>
      </c>
      <c r="D282" s="47" t="str">
        <f>Sheet1!E282</f>
        <v/>
      </c>
      <c r="E282" s="47" t="str">
        <f>Sheet1!F282</f>
        <v/>
      </c>
      <c r="F282" s="47" t="str">
        <f>Sheet1!G282</f>
        <v/>
      </c>
      <c r="G282" s="47" t="str">
        <f>Sheet1!H282</f>
        <v/>
      </c>
      <c r="H282" s="47" t="str">
        <f>Sheet1!I282</f>
        <v/>
      </c>
      <c r="I282" s="47" t="str">
        <f ca="1">Sheet1!AM282</f>
        <v>Error</v>
      </c>
      <c r="J282" s="47" t="str">
        <f ca="1">Sheet1!W282</f>
        <v>Error</v>
      </c>
    </row>
    <row r="283" spans="1:10" x14ac:dyDescent="0.2">
      <c r="A283" s="47" t="str">
        <f t="shared" si="4"/>
        <v>282、</v>
      </c>
      <c r="B283" s="47" t="str">
        <f>SUBSTITUTE(Sheet1!D283,"判断题","填空题、简答题")</f>
        <v>FALSE</v>
      </c>
      <c r="C283" s="47" t="e">
        <f>Sheet1!C283</f>
        <v>#VALUE!</v>
      </c>
      <c r="D283" s="47" t="str">
        <f>Sheet1!E283</f>
        <v/>
      </c>
      <c r="E283" s="47" t="str">
        <f>Sheet1!F283</f>
        <v/>
      </c>
      <c r="F283" s="47" t="str">
        <f>Sheet1!G283</f>
        <v/>
      </c>
      <c r="G283" s="47" t="str">
        <f>Sheet1!H283</f>
        <v/>
      </c>
      <c r="H283" s="47" t="str">
        <f>Sheet1!I283</f>
        <v/>
      </c>
      <c r="I283" s="47" t="str">
        <f ca="1">Sheet1!AM283</f>
        <v>Error</v>
      </c>
      <c r="J283" s="47" t="str">
        <f ca="1">Sheet1!W283</f>
        <v>Error</v>
      </c>
    </row>
    <row r="284" spans="1:10" x14ac:dyDescent="0.2">
      <c r="A284" s="47" t="str">
        <f t="shared" si="4"/>
        <v>283、</v>
      </c>
      <c r="B284" s="47" t="str">
        <f>SUBSTITUTE(Sheet1!D284,"判断题","填空题、简答题")</f>
        <v>FALSE</v>
      </c>
      <c r="C284" s="47" t="e">
        <f>Sheet1!C284</f>
        <v>#VALUE!</v>
      </c>
      <c r="D284" s="47" t="str">
        <f>Sheet1!E284</f>
        <v/>
      </c>
      <c r="E284" s="47" t="str">
        <f>Sheet1!F284</f>
        <v/>
      </c>
      <c r="F284" s="47" t="str">
        <f>Sheet1!G284</f>
        <v/>
      </c>
      <c r="G284" s="47" t="str">
        <f>Sheet1!H284</f>
        <v/>
      </c>
      <c r="H284" s="47" t="str">
        <f>Sheet1!I284</f>
        <v/>
      </c>
      <c r="I284" s="47" t="str">
        <f ca="1">Sheet1!AM284</f>
        <v>Error</v>
      </c>
      <c r="J284" s="47" t="str">
        <f ca="1">Sheet1!W284</f>
        <v>Error</v>
      </c>
    </row>
    <row r="285" spans="1:10" x14ac:dyDescent="0.2">
      <c r="A285" s="47" t="str">
        <f t="shared" si="4"/>
        <v>284、</v>
      </c>
      <c r="B285" s="47" t="str">
        <f>SUBSTITUTE(Sheet1!D285,"判断题","填空题、简答题")</f>
        <v>FALSE</v>
      </c>
      <c r="C285" s="47" t="e">
        <f>Sheet1!C285</f>
        <v>#VALUE!</v>
      </c>
      <c r="D285" s="47" t="str">
        <f>Sheet1!E285</f>
        <v/>
      </c>
      <c r="E285" s="47" t="str">
        <f>Sheet1!F285</f>
        <v/>
      </c>
      <c r="F285" s="47" t="str">
        <f>Sheet1!G285</f>
        <v/>
      </c>
      <c r="G285" s="47" t="str">
        <f>Sheet1!H285</f>
        <v/>
      </c>
      <c r="H285" s="47" t="str">
        <f>Sheet1!I285</f>
        <v/>
      </c>
      <c r="I285" s="47" t="str">
        <f ca="1">Sheet1!AM285</f>
        <v>Error</v>
      </c>
      <c r="J285" s="47" t="str">
        <f ca="1">Sheet1!W285</f>
        <v>Error</v>
      </c>
    </row>
    <row r="286" spans="1:10" x14ac:dyDescent="0.2">
      <c r="A286" s="47" t="str">
        <f t="shared" si="4"/>
        <v>285、</v>
      </c>
      <c r="B286" s="47" t="str">
        <f>SUBSTITUTE(Sheet1!D286,"判断题","填空题、简答题")</f>
        <v>FALSE</v>
      </c>
      <c r="C286" s="47" t="e">
        <f>Sheet1!C286</f>
        <v>#VALUE!</v>
      </c>
      <c r="D286" s="47" t="str">
        <f>Sheet1!E286</f>
        <v/>
      </c>
      <c r="E286" s="47" t="str">
        <f>Sheet1!F286</f>
        <v/>
      </c>
      <c r="F286" s="47" t="str">
        <f>Sheet1!G286</f>
        <v/>
      </c>
      <c r="G286" s="47" t="str">
        <f>Sheet1!H286</f>
        <v/>
      </c>
      <c r="H286" s="47" t="str">
        <f>Sheet1!I286</f>
        <v/>
      </c>
      <c r="I286" s="47" t="str">
        <f ca="1">Sheet1!AM286</f>
        <v>Error</v>
      </c>
      <c r="J286" s="47" t="str">
        <f ca="1">Sheet1!W286</f>
        <v>Error</v>
      </c>
    </row>
    <row r="287" spans="1:10" x14ac:dyDescent="0.2">
      <c r="A287" s="47" t="str">
        <f t="shared" si="4"/>
        <v>286、</v>
      </c>
      <c r="B287" s="47" t="str">
        <f>SUBSTITUTE(Sheet1!D287,"判断题","填空题、简答题")</f>
        <v>FALSE</v>
      </c>
      <c r="C287" s="47" t="e">
        <f>Sheet1!C287</f>
        <v>#VALUE!</v>
      </c>
      <c r="D287" s="47" t="str">
        <f>Sheet1!E287</f>
        <v/>
      </c>
      <c r="E287" s="47" t="str">
        <f>Sheet1!F287</f>
        <v/>
      </c>
      <c r="F287" s="47" t="str">
        <f>Sheet1!G287</f>
        <v/>
      </c>
      <c r="G287" s="47" t="str">
        <f>Sheet1!H287</f>
        <v/>
      </c>
      <c r="H287" s="47" t="str">
        <f>Sheet1!I287</f>
        <v/>
      </c>
      <c r="I287" s="47" t="str">
        <f ca="1">Sheet1!AM287</f>
        <v>Error</v>
      </c>
      <c r="J287" s="47" t="str">
        <f ca="1">Sheet1!W287</f>
        <v>Error</v>
      </c>
    </row>
    <row r="288" spans="1:10" x14ac:dyDescent="0.2">
      <c r="A288" s="47" t="str">
        <f t="shared" si="4"/>
        <v>287、</v>
      </c>
      <c r="B288" s="47" t="str">
        <f>SUBSTITUTE(Sheet1!D288,"判断题","填空题、简答题")</f>
        <v>FALSE</v>
      </c>
      <c r="C288" s="47" t="e">
        <f>Sheet1!C288</f>
        <v>#VALUE!</v>
      </c>
      <c r="D288" s="47" t="str">
        <f>Sheet1!E288</f>
        <v/>
      </c>
      <c r="E288" s="47" t="str">
        <f>Sheet1!F288</f>
        <v/>
      </c>
      <c r="F288" s="47" t="str">
        <f>Sheet1!G288</f>
        <v/>
      </c>
      <c r="G288" s="47" t="str">
        <f>Sheet1!H288</f>
        <v/>
      </c>
      <c r="H288" s="47" t="str">
        <f>Sheet1!I288</f>
        <v/>
      </c>
      <c r="I288" s="47" t="str">
        <f ca="1">Sheet1!AM288</f>
        <v>Error</v>
      </c>
      <c r="J288" s="47" t="str">
        <f ca="1">Sheet1!W288</f>
        <v>Error</v>
      </c>
    </row>
    <row r="289" spans="1:10" x14ac:dyDescent="0.2">
      <c r="A289" s="47" t="str">
        <f t="shared" si="4"/>
        <v>288、</v>
      </c>
      <c r="B289" s="47" t="str">
        <f>SUBSTITUTE(Sheet1!D289,"判断题","填空题、简答题")</f>
        <v>FALSE</v>
      </c>
      <c r="C289" s="47" t="e">
        <f>Sheet1!C289</f>
        <v>#VALUE!</v>
      </c>
      <c r="D289" s="47" t="str">
        <f>Sheet1!E289</f>
        <v/>
      </c>
      <c r="E289" s="47" t="str">
        <f>Sheet1!F289</f>
        <v/>
      </c>
      <c r="F289" s="47" t="str">
        <f>Sheet1!G289</f>
        <v/>
      </c>
      <c r="G289" s="47" t="str">
        <f>Sheet1!H289</f>
        <v/>
      </c>
      <c r="H289" s="47" t="str">
        <f>Sheet1!I289</f>
        <v/>
      </c>
      <c r="I289" s="47" t="str">
        <f ca="1">Sheet1!AM289</f>
        <v>Error</v>
      </c>
      <c r="J289" s="47" t="str">
        <f ca="1">Sheet1!W289</f>
        <v>Error</v>
      </c>
    </row>
    <row r="290" spans="1:10" x14ac:dyDescent="0.2">
      <c r="A290" s="47" t="str">
        <f t="shared" si="4"/>
        <v>289、</v>
      </c>
      <c r="B290" s="47" t="str">
        <f>SUBSTITUTE(Sheet1!D290,"判断题","填空题、简答题")</f>
        <v>FALSE</v>
      </c>
      <c r="C290" s="47" t="e">
        <f>Sheet1!C290</f>
        <v>#VALUE!</v>
      </c>
      <c r="D290" s="47" t="str">
        <f>Sheet1!E290</f>
        <v/>
      </c>
      <c r="E290" s="47" t="str">
        <f>Sheet1!F290</f>
        <v/>
      </c>
      <c r="F290" s="47" t="str">
        <f>Sheet1!G290</f>
        <v/>
      </c>
      <c r="G290" s="47" t="str">
        <f>Sheet1!H290</f>
        <v/>
      </c>
      <c r="H290" s="47" t="str">
        <f>Sheet1!I290</f>
        <v/>
      </c>
      <c r="I290" s="47" t="str">
        <f ca="1">Sheet1!AM290</f>
        <v>Error</v>
      </c>
      <c r="J290" s="47" t="str">
        <f ca="1">Sheet1!W290</f>
        <v>Error</v>
      </c>
    </row>
    <row r="291" spans="1:10" x14ac:dyDescent="0.2">
      <c r="A291" s="47" t="str">
        <f t="shared" si="4"/>
        <v>290、</v>
      </c>
      <c r="B291" s="47" t="str">
        <f>SUBSTITUTE(Sheet1!D291,"判断题","填空题、简答题")</f>
        <v>FALSE</v>
      </c>
      <c r="C291" s="47" t="e">
        <f>Sheet1!C291</f>
        <v>#VALUE!</v>
      </c>
      <c r="D291" s="47" t="str">
        <f>Sheet1!E291</f>
        <v/>
      </c>
      <c r="E291" s="47" t="str">
        <f>Sheet1!F291</f>
        <v/>
      </c>
      <c r="F291" s="47" t="str">
        <f>Sheet1!G291</f>
        <v/>
      </c>
      <c r="G291" s="47" t="str">
        <f>Sheet1!H291</f>
        <v/>
      </c>
      <c r="H291" s="47" t="str">
        <f>Sheet1!I291</f>
        <v/>
      </c>
      <c r="I291" s="47" t="str">
        <f ca="1">Sheet1!AM291</f>
        <v>Error</v>
      </c>
      <c r="J291" s="47" t="str">
        <f ca="1">Sheet1!W291</f>
        <v>Error</v>
      </c>
    </row>
    <row r="292" spans="1:10" x14ac:dyDescent="0.2">
      <c r="A292" s="47" t="str">
        <f t="shared" si="4"/>
        <v>291、</v>
      </c>
      <c r="B292" s="47" t="str">
        <f>SUBSTITUTE(Sheet1!D292,"判断题","填空题、简答题")</f>
        <v>FALSE</v>
      </c>
      <c r="C292" s="47" t="e">
        <f>Sheet1!C292</f>
        <v>#VALUE!</v>
      </c>
      <c r="D292" s="47" t="str">
        <f>Sheet1!E292</f>
        <v/>
      </c>
      <c r="E292" s="47" t="str">
        <f>Sheet1!F292</f>
        <v/>
      </c>
      <c r="F292" s="47" t="str">
        <f>Sheet1!G292</f>
        <v/>
      </c>
      <c r="G292" s="47" t="str">
        <f>Sheet1!H292</f>
        <v/>
      </c>
      <c r="H292" s="47" t="str">
        <f>Sheet1!I292</f>
        <v/>
      </c>
      <c r="I292" s="47" t="str">
        <f ca="1">Sheet1!AM292</f>
        <v>Error</v>
      </c>
      <c r="J292" s="47" t="str">
        <f ca="1">Sheet1!W292</f>
        <v>Error</v>
      </c>
    </row>
    <row r="293" spans="1:10" x14ac:dyDescent="0.2">
      <c r="A293" s="47" t="str">
        <f t="shared" si="4"/>
        <v>292、</v>
      </c>
      <c r="B293" s="47" t="str">
        <f>SUBSTITUTE(Sheet1!D293,"判断题","填空题、简答题")</f>
        <v>FALSE</v>
      </c>
      <c r="C293" s="47" t="e">
        <f>Sheet1!C293</f>
        <v>#VALUE!</v>
      </c>
      <c r="D293" s="47" t="str">
        <f>Sheet1!E293</f>
        <v/>
      </c>
      <c r="E293" s="47" t="str">
        <f>Sheet1!F293</f>
        <v/>
      </c>
      <c r="F293" s="47" t="str">
        <f>Sheet1!G293</f>
        <v/>
      </c>
      <c r="G293" s="47" t="str">
        <f>Sheet1!H293</f>
        <v/>
      </c>
      <c r="H293" s="47" t="str">
        <f>Sheet1!I293</f>
        <v/>
      </c>
      <c r="I293" s="47" t="str">
        <f ca="1">Sheet1!AM293</f>
        <v>Error</v>
      </c>
      <c r="J293" s="47" t="str">
        <f ca="1">Sheet1!W293</f>
        <v>Error</v>
      </c>
    </row>
    <row r="294" spans="1:10" x14ac:dyDescent="0.2">
      <c r="A294" s="47" t="str">
        <f t="shared" si="4"/>
        <v>293、</v>
      </c>
      <c r="B294" s="47" t="str">
        <f>SUBSTITUTE(Sheet1!D294,"判断题","填空题、简答题")</f>
        <v>FALSE</v>
      </c>
      <c r="C294" s="47" t="e">
        <f>Sheet1!C294</f>
        <v>#VALUE!</v>
      </c>
      <c r="D294" s="47" t="str">
        <f>Sheet1!E294</f>
        <v/>
      </c>
      <c r="E294" s="47" t="str">
        <f>Sheet1!F294</f>
        <v/>
      </c>
      <c r="F294" s="47" t="str">
        <f>Sheet1!G294</f>
        <v/>
      </c>
      <c r="G294" s="47" t="str">
        <f>Sheet1!H294</f>
        <v/>
      </c>
      <c r="H294" s="47" t="str">
        <f>Sheet1!I294</f>
        <v/>
      </c>
      <c r="I294" s="47" t="str">
        <f ca="1">Sheet1!AM294</f>
        <v>Error</v>
      </c>
      <c r="J294" s="47" t="str">
        <f ca="1">Sheet1!W294</f>
        <v>Error</v>
      </c>
    </row>
    <row r="295" spans="1:10" x14ac:dyDescent="0.2">
      <c r="A295" s="47" t="str">
        <f t="shared" si="4"/>
        <v>294、</v>
      </c>
      <c r="B295" s="47" t="str">
        <f>SUBSTITUTE(Sheet1!D295,"判断题","填空题、简答题")</f>
        <v>FALSE</v>
      </c>
      <c r="C295" s="47" t="e">
        <f>Sheet1!C295</f>
        <v>#VALUE!</v>
      </c>
      <c r="D295" s="47" t="str">
        <f>Sheet1!E295</f>
        <v/>
      </c>
      <c r="E295" s="47" t="str">
        <f>Sheet1!F295</f>
        <v/>
      </c>
      <c r="F295" s="47" t="str">
        <f>Sheet1!G295</f>
        <v/>
      </c>
      <c r="G295" s="47" t="str">
        <f>Sheet1!H295</f>
        <v/>
      </c>
      <c r="H295" s="47" t="str">
        <f>Sheet1!I295</f>
        <v/>
      </c>
      <c r="I295" s="47" t="str">
        <f ca="1">Sheet1!AM295</f>
        <v>Error</v>
      </c>
      <c r="J295" s="47" t="str">
        <f ca="1">Sheet1!W295</f>
        <v>Error</v>
      </c>
    </row>
    <row r="296" spans="1:10" x14ac:dyDescent="0.2">
      <c r="A296" s="47" t="str">
        <f t="shared" si="4"/>
        <v>295、</v>
      </c>
      <c r="B296" s="47" t="str">
        <f>SUBSTITUTE(Sheet1!D296,"判断题","填空题、简答题")</f>
        <v>FALSE</v>
      </c>
      <c r="C296" s="47" t="e">
        <f>Sheet1!C296</f>
        <v>#VALUE!</v>
      </c>
      <c r="D296" s="47" t="str">
        <f>Sheet1!E296</f>
        <v/>
      </c>
      <c r="E296" s="47" t="str">
        <f>Sheet1!F296</f>
        <v/>
      </c>
      <c r="F296" s="47" t="str">
        <f>Sheet1!G296</f>
        <v/>
      </c>
      <c r="G296" s="47" t="str">
        <f>Sheet1!H296</f>
        <v/>
      </c>
      <c r="H296" s="47" t="str">
        <f>Sheet1!I296</f>
        <v/>
      </c>
      <c r="I296" s="47" t="str">
        <f ca="1">Sheet1!AM296</f>
        <v>Error</v>
      </c>
      <c r="J296" s="47" t="str">
        <f ca="1">Sheet1!W296</f>
        <v>Error</v>
      </c>
    </row>
    <row r="297" spans="1:10" x14ac:dyDescent="0.2">
      <c r="A297" s="47" t="str">
        <f t="shared" si="4"/>
        <v>296、</v>
      </c>
      <c r="B297" s="47" t="str">
        <f>SUBSTITUTE(Sheet1!D297,"判断题","填空题、简答题")</f>
        <v>FALSE</v>
      </c>
      <c r="C297" s="47" t="e">
        <f>Sheet1!C297</f>
        <v>#VALUE!</v>
      </c>
      <c r="D297" s="47" t="str">
        <f>Sheet1!E297</f>
        <v/>
      </c>
      <c r="E297" s="47" t="str">
        <f>Sheet1!F297</f>
        <v/>
      </c>
      <c r="F297" s="47" t="str">
        <f>Sheet1!G297</f>
        <v/>
      </c>
      <c r="G297" s="47" t="str">
        <f>Sheet1!H297</f>
        <v/>
      </c>
      <c r="H297" s="47" t="str">
        <f>Sheet1!I297</f>
        <v/>
      </c>
      <c r="I297" s="47" t="str">
        <f ca="1">Sheet1!AM297</f>
        <v>Error</v>
      </c>
      <c r="J297" s="47" t="str">
        <f ca="1">Sheet1!W297</f>
        <v>Error</v>
      </c>
    </row>
    <row r="298" spans="1:10" x14ac:dyDescent="0.2">
      <c r="A298" s="47" t="str">
        <f t="shared" si="4"/>
        <v>297、</v>
      </c>
      <c r="B298" s="47" t="str">
        <f>SUBSTITUTE(Sheet1!D298,"判断题","填空题、简答题")</f>
        <v>FALSE</v>
      </c>
      <c r="C298" s="47" t="e">
        <f>Sheet1!C298</f>
        <v>#VALUE!</v>
      </c>
      <c r="D298" s="47" t="str">
        <f>Sheet1!E298</f>
        <v/>
      </c>
      <c r="E298" s="47" t="str">
        <f>Sheet1!F298</f>
        <v/>
      </c>
      <c r="F298" s="47" t="str">
        <f>Sheet1!G298</f>
        <v/>
      </c>
      <c r="G298" s="47" t="str">
        <f>Sheet1!H298</f>
        <v/>
      </c>
      <c r="H298" s="47" t="str">
        <f>Sheet1!I298</f>
        <v/>
      </c>
      <c r="I298" s="47" t="str">
        <f ca="1">Sheet1!AM298</f>
        <v>Error</v>
      </c>
      <c r="J298" s="47" t="str">
        <f ca="1">Sheet1!W298</f>
        <v>Error</v>
      </c>
    </row>
    <row r="299" spans="1:10" x14ac:dyDescent="0.2">
      <c r="A299" s="47" t="str">
        <f t="shared" si="4"/>
        <v>298、</v>
      </c>
      <c r="B299" s="47" t="str">
        <f>SUBSTITUTE(Sheet1!D299,"判断题","填空题、简答题")</f>
        <v>FALSE</v>
      </c>
      <c r="C299" s="47" t="e">
        <f>Sheet1!C299</f>
        <v>#VALUE!</v>
      </c>
      <c r="D299" s="47" t="str">
        <f>Sheet1!E299</f>
        <v/>
      </c>
      <c r="E299" s="47" t="str">
        <f>Sheet1!F299</f>
        <v/>
      </c>
      <c r="F299" s="47" t="str">
        <f>Sheet1!G299</f>
        <v/>
      </c>
      <c r="G299" s="47" t="str">
        <f>Sheet1!H299</f>
        <v/>
      </c>
      <c r="H299" s="47" t="str">
        <f>Sheet1!I299</f>
        <v/>
      </c>
      <c r="I299" s="47" t="str">
        <f ca="1">Sheet1!AM299</f>
        <v>Error</v>
      </c>
      <c r="J299" s="47" t="str">
        <f ca="1">Sheet1!W299</f>
        <v>Error</v>
      </c>
    </row>
    <row r="300" spans="1:10" x14ac:dyDescent="0.2">
      <c r="A300" s="47" t="str">
        <f t="shared" si="4"/>
        <v>299、</v>
      </c>
      <c r="B300" s="47" t="str">
        <f>SUBSTITUTE(Sheet1!D300,"判断题","填空题、简答题")</f>
        <v>FALSE</v>
      </c>
      <c r="C300" s="47" t="e">
        <f>Sheet1!C300</f>
        <v>#VALUE!</v>
      </c>
      <c r="D300" s="47" t="str">
        <f>Sheet1!E300</f>
        <v/>
      </c>
      <c r="E300" s="47" t="str">
        <f>Sheet1!F300</f>
        <v/>
      </c>
      <c r="F300" s="47" t="str">
        <f>Sheet1!G300</f>
        <v/>
      </c>
      <c r="G300" s="47" t="str">
        <f>Sheet1!H300</f>
        <v/>
      </c>
      <c r="H300" s="47" t="str">
        <f>Sheet1!I300</f>
        <v/>
      </c>
      <c r="I300" s="47" t="str">
        <f ca="1">Sheet1!AM300</f>
        <v>Error</v>
      </c>
      <c r="J300" s="47" t="str">
        <f ca="1">Sheet1!W300</f>
        <v>Error</v>
      </c>
    </row>
    <row r="301" spans="1:10" x14ac:dyDescent="0.2">
      <c r="A301" s="47" t="str">
        <f t="shared" si="4"/>
        <v>300、</v>
      </c>
      <c r="B301" s="47" t="str">
        <f>SUBSTITUTE(Sheet1!D301,"判断题","填空题、简答题")</f>
        <v>FALSE</v>
      </c>
      <c r="C301" s="47" t="e">
        <f>Sheet1!C301</f>
        <v>#VALUE!</v>
      </c>
      <c r="D301" s="47" t="str">
        <f>Sheet1!E301</f>
        <v/>
      </c>
      <c r="E301" s="47" t="str">
        <f>Sheet1!F301</f>
        <v/>
      </c>
      <c r="F301" s="47" t="str">
        <f>Sheet1!G301</f>
        <v/>
      </c>
      <c r="G301" s="47" t="str">
        <f>Sheet1!H301</f>
        <v/>
      </c>
      <c r="H301" s="47" t="str">
        <f>Sheet1!I301</f>
        <v/>
      </c>
      <c r="I301" s="47" t="str">
        <f ca="1">Sheet1!AM301</f>
        <v>Error</v>
      </c>
      <c r="J301" s="47" t="str">
        <f ca="1">Sheet1!W301</f>
        <v>Error</v>
      </c>
    </row>
    <row r="302" spans="1:10" x14ac:dyDescent="0.2">
      <c r="A302" s="47" t="str">
        <f t="shared" si="4"/>
        <v>301、</v>
      </c>
      <c r="B302" s="47" t="str">
        <f>SUBSTITUTE(Sheet1!D302,"判断题","填空题、简答题")</f>
        <v>FALSE</v>
      </c>
      <c r="C302" s="47" t="e">
        <f>Sheet1!C302</f>
        <v>#VALUE!</v>
      </c>
      <c r="D302" s="47" t="str">
        <f>Sheet1!E302</f>
        <v/>
      </c>
      <c r="E302" s="47" t="str">
        <f>Sheet1!F302</f>
        <v/>
      </c>
      <c r="F302" s="47" t="str">
        <f>Sheet1!G302</f>
        <v/>
      </c>
      <c r="G302" s="47" t="str">
        <f>Sheet1!H302</f>
        <v/>
      </c>
      <c r="H302" s="47" t="str">
        <f>Sheet1!I302</f>
        <v/>
      </c>
      <c r="I302" s="47" t="str">
        <f ca="1">Sheet1!AM302</f>
        <v>Error</v>
      </c>
      <c r="J302" s="47" t="str">
        <f ca="1">Sheet1!W302</f>
        <v>Error</v>
      </c>
    </row>
    <row r="303" spans="1:10" x14ac:dyDescent="0.2">
      <c r="A303" s="47" t="str">
        <f t="shared" si="4"/>
        <v>302、</v>
      </c>
      <c r="B303" s="47" t="str">
        <f>SUBSTITUTE(Sheet1!D303,"判断题","填空题、简答题")</f>
        <v>FALSE</v>
      </c>
      <c r="C303" s="47" t="e">
        <f>Sheet1!C303</f>
        <v>#VALUE!</v>
      </c>
      <c r="D303" s="47" t="str">
        <f>Sheet1!E303</f>
        <v/>
      </c>
      <c r="E303" s="47" t="str">
        <f>Sheet1!F303</f>
        <v/>
      </c>
      <c r="F303" s="47" t="str">
        <f>Sheet1!G303</f>
        <v/>
      </c>
      <c r="G303" s="47" t="str">
        <f>Sheet1!H303</f>
        <v/>
      </c>
      <c r="H303" s="47" t="str">
        <f>Sheet1!I303</f>
        <v/>
      </c>
      <c r="I303" s="47" t="str">
        <f ca="1">Sheet1!AM303</f>
        <v>Error</v>
      </c>
      <c r="J303" s="47" t="str">
        <f ca="1">Sheet1!W303</f>
        <v>Error</v>
      </c>
    </row>
    <row r="304" spans="1:10" x14ac:dyDescent="0.2">
      <c r="A304" s="47" t="str">
        <f t="shared" si="4"/>
        <v>303、</v>
      </c>
      <c r="B304" s="47" t="str">
        <f>SUBSTITUTE(Sheet1!D304,"判断题","填空题、简答题")</f>
        <v>FALSE</v>
      </c>
      <c r="C304" s="47" t="e">
        <f>Sheet1!C304</f>
        <v>#VALUE!</v>
      </c>
      <c r="D304" s="47" t="str">
        <f>Sheet1!E304</f>
        <v/>
      </c>
      <c r="E304" s="47" t="str">
        <f>Sheet1!F304</f>
        <v/>
      </c>
      <c r="F304" s="47" t="str">
        <f>Sheet1!G304</f>
        <v/>
      </c>
      <c r="G304" s="47" t="str">
        <f>Sheet1!H304</f>
        <v/>
      </c>
      <c r="H304" s="47" t="str">
        <f>Sheet1!I304</f>
        <v/>
      </c>
      <c r="I304" s="47" t="str">
        <f ca="1">Sheet1!AM304</f>
        <v>Error</v>
      </c>
      <c r="J304" s="47" t="str">
        <f ca="1">Sheet1!W304</f>
        <v>Error</v>
      </c>
    </row>
    <row r="305" spans="1:10" x14ac:dyDescent="0.2">
      <c r="A305" s="47" t="str">
        <f t="shared" si="4"/>
        <v>304、</v>
      </c>
      <c r="B305" s="47" t="str">
        <f>SUBSTITUTE(Sheet1!D305,"判断题","填空题、简答题")</f>
        <v>FALSE</v>
      </c>
      <c r="C305" s="47" t="e">
        <f>Sheet1!C305</f>
        <v>#VALUE!</v>
      </c>
      <c r="D305" s="47" t="str">
        <f>Sheet1!E305</f>
        <v/>
      </c>
      <c r="E305" s="47" t="str">
        <f>Sheet1!F305</f>
        <v/>
      </c>
      <c r="F305" s="47" t="str">
        <f>Sheet1!G305</f>
        <v/>
      </c>
      <c r="G305" s="47" t="str">
        <f>Sheet1!H305</f>
        <v/>
      </c>
      <c r="H305" s="47" t="str">
        <f>Sheet1!I305</f>
        <v/>
      </c>
      <c r="I305" s="47" t="str">
        <f ca="1">Sheet1!AM305</f>
        <v>Error</v>
      </c>
      <c r="J305" s="47" t="str">
        <f ca="1">Sheet1!W305</f>
        <v>Error</v>
      </c>
    </row>
    <row r="306" spans="1:10" x14ac:dyDescent="0.2">
      <c r="A306" s="47" t="str">
        <f t="shared" si="4"/>
        <v>305、</v>
      </c>
      <c r="B306" s="47" t="str">
        <f>SUBSTITUTE(Sheet1!D306,"判断题","填空题、简答题")</f>
        <v>FALSE</v>
      </c>
      <c r="C306" s="47" t="e">
        <f>Sheet1!C306</f>
        <v>#VALUE!</v>
      </c>
      <c r="D306" s="47" t="str">
        <f>Sheet1!E306</f>
        <v/>
      </c>
      <c r="E306" s="47" t="str">
        <f>Sheet1!F306</f>
        <v/>
      </c>
      <c r="F306" s="47" t="str">
        <f>Sheet1!G306</f>
        <v/>
      </c>
      <c r="G306" s="47" t="str">
        <f>Sheet1!H306</f>
        <v/>
      </c>
      <c r="H306" s="47" t="str">
        <f>Sheet1!I306</f>
        <v/>
      </c>
      <c r="I306" s="47" t="str">
        <f ca="1">Sheet1!AM306</f>
        <v>Error</v>
      </c>
      <c r="J306" s="47" t="str">
        <f ca="1">Sheet1!W306</f>
        <v>Error</v>
      </c>
    </row>
    <row r="307" spans="1:10" x14ac:dyDescent="0.2">
      <c r="A307" s="47" t="str">
        <f t="shared" si="4"/>
        <v>306、</v>
      </c>
      <c r="B307" s="47" t="str">
        <f>SUBSTITUTE(Sheet1!D307,"判断题","填空题、简答题")</f>
        <v>FALSE</v>
      </c>
      <c r="C307" s="47" t="e">
        <f>Sheet1!C307</f>
        <v>#VALUE!</v>
      </c>
      <c r="D307" s="47" t="str">
        <f>Sheet1!E307</f>
        <v/>
      </c>
      <c r="E307" s="47" t="str">
        <f>Sheet1!F307</f>
        <v/>
      </c>
      <c r="F307" s="47" t="str">
        <f>Sheet1!G307</f>
        <v/>
      </c>
      <c r="G307" s="47" t="str">
        <f>Sheet1!H307</f>
        <v/>
      </c>
      <c r="H307" s="47" t="str">
        <f>Sheet1!I307</f>
        <v/>
      </c>
      <c r="I307" s="47" t="str">
        <f ca="1">Sheet1!AM307</f>
        <v>Error</v>
      </c>
      <c r="J307" s="47" t="str">
        <f ca="1">Sheet1!W307</f>
        <v>Error</v>
      </c>
    </row>
    <row r="308" spans="1:10" x14ac:dyDescent="0.2">
      <c r="A308" s="47" t="str">
        <f t="shared" si="4"/>
        <v>307、</v>
      </c>
      <c r="B308" s="47" t="str">
        <f>SUBSTITUTE(Sheet1!D308,"判断题","填空题、简答题")</f>
        <v>FALSE</v>
      </c>
      <c r="C308" s="47" t="e">
        <f>Sheet1!C308</f>
        <v>#VALUE!</v>
      </c>
      <c r="D308" s="47" t="str">
        <f>Sheet1!E308</f>
        <v/>
      </c>
      <c r="E308" s="47" t="str">
        <f>Sheet1!F308</f>
        <v/>
      </c>
      <c r="F308" s="47" t="str">
        <f>Sheet1!G308</f>
        <v/>
      </c>
      <c r="G308" s="47" t="str">
        <f>Sheet1!H308</f>
        <v/>
      </c>
      <c r="H308" s="47" t="str">
        <f>Sheet1!I308</f>
        <v/>
      </c>
      <c r="I308" s="47" t="str">
        <f ca="1">Sheet1!AM308</f>
        <v>Error</v>
      </c>
      <c r="J308" s="47" t="str">
        <f ca="1">Sheet1!W308</f>
        <v>Error</v>
      </c>
    </row>
    <row r="309" spans="1:10" x14ac:dyDescent="0.2">
      <c r="A309" s="47" t="str">
        <f t="shared" si="4"/>
        <v>308、</v>
      </c>
      <c r="B309" s="47" t="str">
        <f>SUBSTITUTE(Sheet1!D309,"判断题","填空题、简答题")</f>
        <v>FALSE</v>
      </c>
      <c r="C309" s="47" t="e">
        <f>Sheet1!C309</f>
        <v>#VALUE!</v>
      </c>
      <c r="D309" s="47" t="str">
        <f>Sheet1!E309</f>
        <v/>
      </c>
      <c r="E309" s="47" t="str">
        <f>Sheet1!F309</f>
        <v/>
      </c>
      <c r="F309" s="47" t="str">
        <f>Sheet1!G309</f>
        <v/>
      </c>
      <c r="G309" s="47" t="str">
        <f>Sheet1!H309</f>
        <v/>
      </c>
      <c r="H309" s="47" t="str">
        <f>Sheet1!I309</f>
        <v/>
      </c>
      <c r="I309" s="47" t="str">
        <f ca="1">Sheet1!AM309</f>
        <v>Error</v>
      </c>
      <c r="J309" s="47" t="str">
        <f ca="1">Sheet1!W309</f>
        <v>Error</v>
      </c>
    </row>
    <row r="310" spans="1:10" x14ac:dyDescent="0.2">
      <c r="A310" s="47" t="str">
        <f t="shared" si="4"/>
        <v>309、</v>
      </c>
      <c r="B310" s="47" t="str">
        <f>SUBSTITUTE(Sheet1!D310,"判断题","填空题、简答题")</f>
        <v>FALSE</v>
      </c>
      <c r="C310" s="47" t="e">
        <f>Sheet1!C310</f>
        <v>#VALUE!</v>
      </c>
      <c r="D310" s="47" t="str">
        <f>Sheet1!E310</f>
        <v/>
      </c>
      <c r="E310" s="47" t="str">
        <f>Sheet1!F310</f>
        <v/>
      </c>
      <c r="F310" s="47" t="str">
        <f>Sheet1!G310</f>
        <v/>
      </c>
      <c r="G310" s="47" t="str">
        <f>Sheet1!H310</f>
        <v/>
      </c>
      <c r="H310" s="47" t="str">
        <f>Sheet1!I310</f>
        <v/>
      </c>
      <c r="I310" s="47" t="str">
        <f ca="1">Sheet1!AM310</f>
        <v>Error</v>
      </c>
      <c r="J310" s="47" t="str">
        <f ca="1">Sheet1!W310</f>
        <v>Error</v>
      </c>
    </row>
    <row r="311" spans="1:10" x14ac:dyDescent="0.2">
      <c r="A311" s="47" t="str">
        <f t="shared" si="4"/>
        <v>310、</v>
      </c>
      <c r="B311" s="47" t="str">
        <f>SUBSTITUTE(Sheet1!D311,"判断题","填空题、简答题")</f>
        <v>FALSE</v>
      </c>
      <c r="C311" s="47" t="e">
        <f>Sheet1!C311</f>
        <v>#VALUE!</v>
      </c>
      <c r="D311" s="47" t="str">
        <f>Sheet1!E311</f>
        <v/>
      </c>
      <c r="E311" s="47" t="str">
        <f>Sheet1!F311</f>
        <v/>
      </c>
      <c r="F311" s="47" t="str">
        <f>Sheet1!G311</f>
        <v/>
      </c>
      <c r="G311" s="47" t="str">
        <f>Sheet1!H311</f>
        <v/>
      </c>
      <c r="H311" s="47" t="str">
        <f>Sheet1!I311</f>
        <v/>
      </c>
      <c r="I311" s="47" t="str">
        <f ca="1">Sheet1!AM311</f>
        <v>Error</v>
      </c>
      <c r="J311" s="47" t="str">
        <f ca="1">Sheet1!W311</f>
        <v>Error</v>
      </c>
    </row>
    <row r="312" spans="1:10" x14ac:dyDescent="0.2">
      <c r="A312" s="47" t="str">
        <f t="shared" si="4"/>
        <v>311、</v>
      </c>
      <c r="B312" s="47" t="str">
        <f>SUBSTITUTE(Sheet1!D312,"判断题","填空题、简答题")</f>
        <v>FALSE</v>
      </c>
      <c r="C312" s="47" t="e">
        <f>Sheet1!C312</f>
        <v>#VALUE!</v>
      </c>
      <c r="D312" s="47" t="str">
        <f>Sheet1!E312</f>
        <v/>
      </c>
      <c r="E312" s="47" t="str">
        <f>Sheet1!F312</f>
        <v/>
      </c>
      <c r="F312" s="47" t="str">
        <f>Sheet1!G312</f>
        <v/>
      </c>
      <c r="G312" s="47" t="str">
        <f>Sheet1!H312</f>
        <v/>
      </c>
      <c r="H312" s="47" t="str">
        <f>Sheet1!I312</f>
        <v/>
      </c>
      <c r="I312" s="47" t="str">
        <f ca="1">Sheet1!AM312</f>
        <v>Error</v>
      </c>
      <c r="J312" s="47" t="str">
        <f ca="1">Sheet1!W312</f>
        <v>Error</v>
      </c>
    </row>
    <row r="313" spans="1:10" x14ac:dyDescent="0.2">
      <c r="A313" s="47" t="str">
        <f t="shared" si="4"/>
        <v>312、</v>
      </c>
      <c r="B313" s="47" t="str">
        <f>SUBSTITUTE(Sheet1!D313,"判断题","填空题、简答题")</f>
        <v>FALSE</v>
      </c>
      <c r="C313" s="47" t="e">
        <f>Sheet1!C313</f>
        <v>#VALUE!</v>
      </c>
      <c r="D313" s="47" t="str">
        <f>Sheet1!E313</f>
        <v/>
      </c>
      <c r="E313" s="47" t="str">
        <f>Sheet1!F313</f>
        <v/>
      </c>
      <c r="F313" s="47" t="str">
        <f>Sheet1!G313</f>
        <v/>
      </c>
      <c r="G313" s="47" t="str">
        <f>Sheet1!H313</f>
        <v/>
      </c>
      <c r="H313" s="47" t="str">
        <f>Sheet1!I313</f>
        <v/>
      </c>
      <c r="I313" s="47" t="str">
        <f ca="1">Sheet1!AM313</f>
        <v>Error</v>
      </c>
      <c r="J313" s="47" t="str">
        <f ca="1">Sheet1!W313</f>
        <v>Error</v>
      </c>
    </row>
    <row r="314" spans="1:10" x14ac:dyDescent="0.2">
      <c r="A314" s="47" t="str">
        <f t="shared" si="4"/>
        <v>313、</v>
      </c>
      <c r="B314" s="47" t="str">
        <f>SUBSTITUTE(Sheet1!D314,"判断题","填空题、简答题")</f>
        <v>FALSE</v>
      </c>
      <c r="C314" s="47" t="e">
        <f>Sheet1!C314</f>
        <v>#VALUE!</v>
      </c>
      <c r="D314" s="47" t="str">
        <f>Sheet1!E314</f>
        <v/>
      </c>
      <c r="E314" s="47" t="str">
        <f>Sheet1!F314</f>
        <v/>
      </c>
      <c r="F314" s="47" t="str">
        <f>Sheet1!G314</f>
        <v/>
      </c>
      <c r="G314" s="47" t="str">
        <f>Sheet1!H314</f>
        <v/>
      </c>
      <c r="H314" s="47" t="str">
        <f>Sheet1!I314</f>
        <v/>
      </c>
      <c r="I314" s="47" t="str">
        <f ca="1">Sheet1!AM314</f>
        <v>Error</v>
      </c>
      <c r="J314" s="47" t="str">
        <f ca="1">Sheet1!W314</f>
        <v>Error</v>
      </c>
    </row>
    <row r="315" spans="1:10" x14ac:dyDescent="0.2">
      <c r="A315" s="47" t="str">
        <f t="shared" si="4"/>
        <v>314、</v>
      </c>
      <c r="B315" s="47" t="str">
        <f>SUBSTITUTE(Sheet1!D315,"判断题","填空题、简答题")</f>
        <v>FALSE</v>
      </c>
      <c r="C315" s="47" t="e">
        <f>Sheet1!C315</f>
        <v>#VALUE!</v>
      </c>
      <c r="D315" s="47" t="str">
        <f>Sheet1!E315</f>
        <v/>
      </c>
      <c r="E315" s="47" t="str">
        <f>Sheet1!F315</f>
        <v/>
      </c>
      <c r="F315" s="47" t="str">
        <f>Sheet1!G315</f>
        <v/>
      </c>
      <c r="G315" s="47" t="str">
        <f>Sheet1!H315</f>
        <v/>
      </c>
      <c r="H315" s="47" t="str">
        <f>Sheet1!I315</f>
        <v/>
      </c>
      <c r="I315" s="47" t="str">
        <f ca="1">Sheet1!AM315</f>
        <v>Error</v>
      </c>
      <c r="J315" s="47" t="str">
        <f ca="1">Sheet1!W315</f>
        <v>Error</v>
      </c>
    </row>
    <row r="316" spans="1:10" x14ac:dyDescent="0.2">
      <c r="A316" s="47" t="str">
        <f t="shared" si="4"/>
        <v>315、</v>
      </c>
      <c r="B316" s="47" t="str">
        <f>SUBSTITUTE(Sheet1!D316,"判断题","填空题、简答题")</f>
        <v>FALSE</v>
      </c>
      <c r="C316" s="47" t="e">
        <f>Sheet1!C316</f>
        <v>#VALUE!</v>
      </c>
      <c r="D316" s="47" t="str">
        <f>Sheet1!E316</f>
        <v/>
      </c>
      <c r="E316" s="47" t="str">
        <f>Sheet1!F316</f>
        <v/>
      </c>
      <c r="F316" s="47" t="str">
        <f>Sheet1!G316</f>
        <v/>
      </c>
      <c r="G316" s="47" t="str">
        <f>Sheet1!H316</f>
        <v/>
      </c>
      <c r="H316" s="47" t="str">
        <f>Sheet1!I316</f>
        <v/>
      </c>
      <c r="I316" s="47" t="str">
        <f ca="1">Sheet1!AM316</f>
        <v>Error</v>
      </c>
      <c r="J316" s="47" t="str">
        <f ca="1">Sheet1!W316</f>
        <v>Error</v>
      </c>
    </row>
    <row r="317" spans="1:10" x14ac:dyDescent="0.2">
      <c r="A317" s="47" t="str">
        <f t="shared" si="4"/>
        <v>316、</v>
      </c>
      <c r="B317" s="47" t="str">
        <f>SUBSTITUTE(Sheet1!D317,"判断题","填空题、简答题")</f>
        <v>FALSE</v>
      </c>
      <c r="C317" s="47" t="e">
        <f>Sheet1!C317</f>
        <v>#VALUE!</v>
      </c>
      <c r="D317" s="47" t="str">
        <f>Sheet1!E317</f>
        <v/>
      </c>
      <c r="E317" s="47" t="str">
        <f>Sheet1!F317</f>
        <v/>
      </c>
      <c r="F317" s="47" t="str">
        <f>Sheet1!G317</f>
        <v/>
      </c>
      <c r="G317" s="47" t="str">
        <f>Sheet1!H317</f>
        <v/>
      </c>
      <c r="H317" s="47" t="str">
        <f>Sheet1!I317</f>
        <v/>
      </c>
      <c r="I317" s="47" t="str">
        <f ca="1">Sheet1!AM317</f>
        <v>Error</v>
      </c>
      <c r="J317" s="47" t="str">
        <f ca="1">Sheet1!W317</f>
        <v>Error</v>
      </c>
    </row>
    <row r="318" spans="1:10" x14ac:dyDescent="0.2">
      <c r="A318" s="47" t="str">
        <f t="shared" si="4"/>
        <v>317、</v>
      </c>
      <c r="B318" s="47" t="str">
        <f>SUBSTITUTE(Sheet1!D318,"判断题","填空题、简答题")</f>
        <v>FALSE</v>
      </c>
      <c r="C318" s="47" t="e">
        <f>Sheet1!C318</f>
        <v>#VALUE!</v>
      </c>
      <c r="D318" s="47" t="str">
        <f>Sheet1!E318</f>
        <v/>
      </c>
      <c r="E318" s="47" t="str">
        <f>Sheet1!F318</f>
        <v/>
      </c>
      <c r="F318" s="47" t="str">
        <f>Sheet1!G318</f>
        <v/>
      </c>
      <c r="G318" s="47" t="str">
        <f>Sheet1!H318</f>
        <v/>
      </c>
      <c r="H318" s="47" t="str">
        <f>Sheet1!I318</f>
        <v/>
      </c>
      <c r="I318" s="47" t="str">
        <f ca="1">Sheet1!AM318</f>
        <v>Error</v>
      </c>
      <c r="J318" s="47" t="str">
        <f ca="1">Sheet1!W318</f>
        <v>Error</v>
      </c>
    </row>
    <row r="319" spans="1:10" x14ac:dyDescent="0.2">
      <c r="A319" s="47" t="str">
        <f t="shared" si="4"/>
        <v>318、</v>
      </c>
      <c r="B319" s="47" t="str">
        <f>SUBSTITUTE(Sheet1!D319,"判断题","填空题、简答题")</f>
        <v>FALSE</v>
      </c>
      <c r="C319" s="47" t="e">
        <f>Sheet1!C319</f>
        <v>#VALUE!</v>
      </c>
      <c r="D319" s="47" t="str">
        <f>Sheet1!E319</f>
        <v/>
      </c>
      <c r="E319" s="47" t="str">
        <f>Sheet1!F319</f>
        <v/>
      </c>
      <c r="F319" s="47" t="str">
        <f>Sheet1!G319</f>
        <v/>
      </c>
      <c r="G319" s="47" t="str">
        <f>Sheet1!H319</f>
        <v/>
      </c>
      <c r="H319" s="47" t="str">
        <f>Sheet1!I319</f>
        <v/>
      </c>
      <c r="I319" s="47" t="str">
        <f ca="1">Sheet1!AM319</f>
        <v>Error</v>
      </c>
      <c r="J319" s="47" t="str">
        <f ca="1">Sheet1!W319</f>
        <v>Error</v>
      </c>
    </row>
    <row r="320" spans="1:10" x14ac:dyDescent="0.2">
      <c r="A320" s="47" t="str">
        <f t="shared" si="4"/>
        <v>319、</v>
      </c>
      <c r="B320" s="47" t="str">
        <f>SUBSTITUTE(Sheet1!D320,"判断题","填空题、简答题")</f>
        <v>FALSE</v>
      </c>
      <c r="C320" s="47" t="e">
        <f>Sheet1!C320</f>
        <v>#VALUE!</v>
      </c>
      <c r="D320" s="47" t="str">
        <f>Sheet1!E320</f>
        <v/>
      </c>
      <c r="E320" s="47" t="str">
        <f>Sheet1!F320</f>
        <v/>
      </c>
      <c r="F320" s="47" t="str">
        <f>Sheet1!G320</f>
        <v/>
      </c>
      <c r="G320" s="47" t="str">
        <f>Sheet1!H320</f>
        <v/>
      </c>
      <c r="H320" s="47" t="str">
        <f>Sheet1!I320</f>
        <v/>
      </c>
      <c r="I320" s="47" t="str">
        <f ca="1">Sheet1!AM320</f>
        <v>Error</v>
      </c>
      <c r="J320" s="47" t="str">
        <f ca="1">Sheet1!W320</f>
        <v>Error</v>
      </c>
    </row>
    <row r="321" spans="1:10" x14ac:dyDescent="0.2">
      <c r="A321" s="47" t="str">
        <f t="shared" si="4"/>
        <v>320、</v>
      </c>
      <c r="B321" s="47" t="str">
        <f>SUBSTITUTE(Sheet1!D321,"判断题","填空题、简答题")</f>
        <v>FALSE</v>
      </c>
      <c r="C321" s="47" t="e">
        <f>Sheet1!C321</f>
        <v>#VALUE!</v>
      </c>
      <c r="D321" s="47" t="str">
        <f>Sheet1!E321</f>
        <v/>
      </c>
      <c r="E321" s="47" t="str">
        <f>Sheet1!F321</f>
        <v/>
      </c>
      <c r="F321" s="47" t="str">
        <f>Sheet1!G321</f>
        <v/>
      </c>
      <c r="G321" s="47" t="str">
        <f>Sheet1!H321</f>
        <v/>
      </c>
      <c r="H321" s="47" t="str">
        <f>Sheet1!I321</f>
        <v/>
      </c>
      <c r="I321" s="47" t="str">
        <f ca="1">Sheet1!AM321</f>
        <v>Error</v>
      </c>
      <c r="J321" s="47" t="str">
        <f ca="1">Sheet1!W321</f>
        <v>Error</v>
      </c>
    </row>
    <row r="322" spans="1:10" x14ac:dyDescent="0.2">
      <c r="A322" s="47" t="str">
        <f t="shared" si="4"/>
        <v>321、</v>
      </c>
      <c r="B322" s="47" t="str">
        <f>SUBSTITUTE(Sheet1!D322,"判断题","填空题、简答题")</f>
        <v>FALSE</v>
      </c>
      <c r="C322" s="47" t="e">
        <f>Sheet1!C322</f>
        <v>#VALUE!</v>
      </c>
      <c r="D322" s="47" t="str">
        <f>Sheet1!E322</f>
        <v/>
      </c>
      <c r="E322" s="47" t="str">
        <f>Sheet1!F322</f>
        <v/>
      </c>
      <c r="F322" s="47" t="str">
        <f>Sheet1!G322</f>
        <v/>
      </c>
      <c r="G322" s="47" t="str">
        <f>Sheet1!H322</f>
        <v/>
      </c>
      <c r="H322" s="47" t="str">
        <f>Sheet1!I322</f>
        <v/>
      </c>
      <c r="I322" s="47" t="str">
        <f ca="1">Sheet1!AM322</f>
        <v>Error</v>
      </c>
      <c r="J322" s="47" t="str">
        <f ca="1">Sheet1!W322</f>
        <v>Error</v>
      </c>
    </row>
    <row r="323" spans="1:10" x14ac:dyDescent="0.2">
      <c r="A323" s="47" t="str">
        <f t="shared" ref="A323:A386" si="5">ROW()-1&amp;"、"</f>
        <v>322、</v>
      </c>
      <c r="B323" s="47" t="str">
        <f>SUBSTITUTE(Sheet1!D323,"判断题","填空题、简答题")</f>
        <v>FALSE</v>
      </c>
      <c r="C323" s="47" t="e">
        <f>Sheet1!C323</f>
        <v>#VALUE!</v>
      </c>
      <c r="D323" s="47" t="str">
        <f>Sheet1!E323</f>
        <v/>
      </c>
      <c r="E323" s="47" t="str">
        <f>Sheet1!F323</f>
        <v/>
      </c>
      <c r="F323" s="47" t="str">
        <f>Sheet1!G323</f>
        <v/>
      </c>
      <c r="G323" s="47" t="str">
        <f>Sheet1!H323</f>
        <v/>
      </c>
      <c r="H323" s="47" t="str">
        <f>Sheet1!I323</f>
        <v/>
      </c>
      <c r="I323" s="47" t="str">
        <f ca="1">Sheet1!AM323</f>
        <v>Error</v>
      </c>
      <c r="J323" s="47" t="str">
        <f ca="1">Sheet1!W323</f>
        <v>Error</v>
      </c>
    </row>
    <row r="324" spans="1:10" x14ac:dyDescent="0.2">
      <c r="A324" s="47" t="str">
        <f t="shared" si="5"/>
        <v>323、</v>
      </c>
      <c r="B324" s="47" t="str">
        <f>SUBSTITUTE(Sheet1!D324,"判断题","填空题、简答题")</f>
        <v>FALSE</v>
      </c>
      <c r="C324" s="47" t="e">
        <f>Sheet1!C324</f>
        <v>#VALUE!</v>
      </c>
      <c r="D324" s="47" t="str">
        <f>Sheet1!E324</f>
        <v/>
      </c>
      <c r="E324" s="47" t="str">
        <f>Sheet1!F324</f>
        <v/>
      </c>
      <c r="F324" s="47" t="str">
        <f>Sheet1!G324</f>
        <v/>
      </c>
      <c r="G324" s="47" t="str">
        <f>Sheet1!H324</f>
        <v/>
      </c>
      <c r="H324" s="47" t="str">
        <f>Sheet1!I324</f>
        <v/>
      </c>
      <c r="I324" s="47" t="str">
        <f ca="1">Sheet1!AM324</f>
        <v>Error</v>
      </c>
      <c r="J324" s="47" t="str">
        <f ca="1">Sheet1!W324</f>
        <v>Error</v>
      </c>
    </row>
    <row r="325" spans="1:10" x14ac:dyDescent="0.2">
      <c r="A325" s="47" t="str">
        <f t="shared" si="5"/>
        <v>324、</v>
      </c>
      <c r="B325" s="47" t="str">
        <f>SUBSTITUTE(Sheet1!D325,"判断题","填空题、简答题")</f>
        <v>FALSE</v>
      </c>
      <c r="C325" s="47" t="e">
        <f>Sheet1!C325</f>
        <v>#VALUE!</v>
      </c>
      <c r="D325" s="47" t="str">
        <f>Sheet1!E325</f>
        <v/>
      </c>
      <c r="E325" s="47" t="str">
        <f>Sheet1!F325</f>
        <v/>
      </c>
      <c r="F325" s="47" t="str">
        <f>Sheet1!G325</f>
        <v/>
      </c>
      <c r="G325" s="47" t="str">
        <f>Sheet1!H325</f>
        <v/>
      </c>
      <c r="H325" s="47" t="str">
        <f>Sheet1!I325</f>
        <v/>
      </c>
      <c r="I325" s="47" t="str">
        <f ca="1">Sheet1!AM325</f>
        <v>Error</v>
      </c>
      <c r="J325" s="47" t="str">
        <f ca="1">Sheet1!W325</f>
        <v>Error</v>
      </c>
    </row>
    <row r="326" spans="1:10" x14ac:dyDescent="0.2">
      <c r="A326" s="47" t="str">
        <f t="shared" si="5"/>
        <v>325、</v>
      </c>
      <c r="B326" s="47" t="str">
        <f>SUBSTITUTE(Sheet1!D326,"判断题","填空题、简答题")</f>
        <v>FALSE</v>
      </c>
      <c r="C326" s="47" t="e">
        <f>Sheet1!C326</f>
        <v>#VALUE!</v>
      </c>
      <c r="D326" s="47" t="str">
        <f>Sheet1!E326</f>
        <v/>
      </c>
      <c r="E326" s="47" t="str">
        <f>Sheet1!F326</f>
        <v/>
      </c>
      <c r="F326" s="47" t="str">
        <f>Sheet1!G326</f>
        <v/>
      </c>
      <c r="G326" s="47" t="str">
        <f>Sheet1!H326</f>
        <v/>
      </c>
      <c r="H326" s="47" t="str">
        <f>Sheet1!I326</f>
        <v/>
      </c>
      <c r="I326" s="47" t="str">
        <f ca="1">Sheet1!AM326</f>
        <v>Error</v>
      </c>
      <c r="J326" s="47" t="str">
        <f ca="1">Sheet1!W326</f>
        <v>Error</v>
      </c>
    </row>
    <row r="327" spans="1:10" x14ac:dyDescent="0.2">
      <c r="A327" s="47" t="str">
        <f t="shared" si="5"/>
        <v>326、</v>
      </c>
      <c r="B327" s="47" t="str">
        <f>SUBSTITUTE(Sheet1!D327,"判断题","填空题、简答题")</f>
        <v>FALSE</v>
      </c>
      <c r="C327" s="47" t="e">
        <f>Sheet1!C327</f>
        <v>#VALUE!</v>
      </c>
      <c r="D327" s="47" t="str">
        <f>Sheet1!E327</f>
        <v/>
      </c>
      <c r="E327" s="47" t="str">
        <f>Sheet1!F327</f>
        <v/>
      </c>
      <c r="F327" s="47" t="str">
        <f>Sheet1!G327</f>
        <v/>
      </c>
      <c r="G327" s="47" t="str">
        <f>Sheet1!H327</f>
        <v/>
      </c>
      <c r="H327" s="47" t="str">
        <f>Sheet1!I327</f>
        <v/>
      </c>
      <c r="I327" s="47" t="str">
        <f ca="1">Sheet1!AM327</f>
        <v>Error</v>
      </c>
      <c r="J327" s="47" t="str">
        <f ca="1">Sheet1!W327</f>
        <v>Error</v>
      </c>
    </row>
    <row r="328" spans="1:10" x14ac:dyDescent="0.2">
      <c r="A328" s="47" t="str">
        <f t="shared" si="5"/>
        <v>327、</v>
      </c>
      <c r="B328" s="47" t="str">
        <f>SUBSTITUTE(Sheet1!D328,"判断题","填空题、简答题")</f>
        <v>FALSE</v>
      </c>
      <c r="C328" s="47" t="e">
        <f>Sheet1!C328</f>
        <v>#VALUE!</v>
      </c>
      <c r="D328" s="47" t="str">
        <f>Sheet1!E328</f>
        <v/>
      </c>
      <c r="E328" s="47" t="str">
        <f>Sheet1!F328</f>
        <v/>
      </c>
      <c r="F328" s="47" t="str">
        <f>Sheet1!G328</f>
        <v/>
      </c>
      <c r="G328" s="47" t="str">
        <f>Sheet1!H328</f>
        <v/>
      </c>
      <c r="H328" s="47" t="str">
        <f>Sheet1!I328</f>
        <v/>
      </c>
      <c r="I328" s="47" t="str">
        <f ca="1">Sheet1!AM328</f>
        <v>Error</v>
      </c>
      <c r="J328" s="47" t="str">
        <f ca="1">Sheet1!W328</f>
        <v>Error</v>
      </c>
    </row>
    <row r="329" spans="1:10" x14ac:dyDescent="0.2">
      <c r="A329" s="47" t="str">
        <f t="shared" si="5"/>
        <v>328、</v>
      </c>
      <c r="B329" s="47" t="str">
        <f>SUBSTITUTE(Sheet1!D329,"判断题","填空题、简答题")</f>
        <v>FALSE</v>
      </c>
      <c r="C329" s="47" t="e">
        <f>Sheet1!C329</f>
        <v>#VALUE!</v>
      </c>
      <c r="D329" s="47" t="str">
        <f>Sheet1!E329</f>
        <v/>
      </c>
      <c r="E329" s="47" t="str">
        <f>Sheet1!F329</f>
        <v/>
      </c>
      <c r="F329" s="47" t="str">
        <f>Sheet1!G329</f>
        <v/>
      </c>
      <c r="G329" s="47" t="str">
        <f>Sheet1!H329</f>
        <v/>
      </c>
      <c r="H329" s="47" t="str">
        <f>Sheet1!I329</f>
        <v/>
      </c>
      <c r="I329" s="47" t="str">
        <f ca="1">Sheet1!AM329</f>
        <v>Error</v>
      </c>
      <c r="J329" s="47" t="str">
        <f ca="1">Sheet1!W329</f>
        <v>Error</v>
      </c>
    </row>
    <row r="330" spans="1:10" x14ac:dyDescent="0.2">
      <c r="A330" s="47" t="str">
        <f t="shared" si="5"/>
        <v>329、</v>
      </c>
      <c r="B330" s="47" t="str">
        <f>SUBSTITUTE(Sheet1!D330,"判断题","填空题、简答题")</f>
        <v>FALSE</v>
      </c>
      <c r="C330" s="47" t="e">
        <f>Sheet1!C330</f>
        <v>#VALUE!</v>
      </c>
      <c r="D330" s="47" t="str">
        <f>Sheet1!E330</f>
        <v/>
      </c>
      <c r="E330" s="47" t="str">
        <f>Sheet1!F330</f>
        <v/>
      </c>
      <c r="F330" s="47" t="str">
        <f>Sheet1!G330</f>
        <v/>
      </c>
      <c r="G330" s="47" t="str">
        <f>Sheet1!H330</f>
        <v/>
      </c>
      <c r="H330" s="47" t="str">
        <f>Sheet1!I330</f>
        <v/>
      </c>
      <c r="I330" s="47" t="str">
        <f ca="1">Sheet1!AM330</f>
        <v>Error</v>
      </c>
      <c r="J330" s="47" t="str">
        <f ca="1">Sheet1!W330</f>
        <v>Error</v>
      </c>
    </row>
    <row r="331" spans="1:10" x14ac:dyDescent="0.2">
      <c r="A331" s="47" t="str">
        <f t="shared" si="5"/>
        <v>330、</v>
      </c>
      <c r="B331" s="47" t="str">
        <f>SUBSTITUTE(Sheet1!D331,"判断题","填空题、简答题")</f>
        <v>FALSE</v>
      </c>
      <c r="C331" s="47" t="e">
        <f>Sheet1!C331</f>
        <v>#VALUE!</v>
      </c>
      <c r="D331" s="47" t="str">
        <f>Sheet1!E331</f>
        <v/>
      </c>
      <c r="E331" s="47" t="str">
        <f>Sheet1!F331</f>
        <v/>
      </c>
      <c r="F331" s="47" t="str">
        <f>Sheet1!G331</f>
        <v/>
      </c>
      <c r="G331" s="47" t="str">
        <f>Sheet1!H331</f>
        <v/>
      </c>
      <c r="H331" s="47" t="str">
        <f>Sheet1!I331</f>
        <v/>
      </c>
      <c r="I331" s="47" t="str">
        <f ca="1">Sheet1!AM331</f>
        <v>Error</v>
      </c>
      <c r="J331" s="47" t="str">
        <f ca="1">Sheet1!W331</f>
        <v>Error</v>
      </c>
    </row>
    <row r="332" spans="1:10" x14ac:dyDescent="0.2">
      <c r="A332" s="47" t="str">
        <f t="shared" si="5"/>
        <v>331、</v>
      </c>
      <c r="B332" s="47" t="str">
        <f>SUBSTITUTE(Sheet1!D332,"判断题","填空题、简答题")</f>
        <v>FALSE</v>
      </c>
      <c r="C332" s="47" t="e">
        <f>Sheet1!C332</f>
        <v>#VALUE!</v>
      </c>
      <c r="D332" s="47" t="str">
        <f>Sheet1!E332</f>
        <v/>
      </c>
      <c r="E332" s="47" t="str">
        <f>Sheet1!F332</f>
        <v/>
      </c>
      <c r="F332" s="47" t="str">
        <f>Sheet1!G332</f>
        <v/>
      </c>
      <c r="G332" s="47" t="str">
        <f>Sheet1!H332</f>
        <v/>
      </c>
      <c r="H332" s="47" t="str">
        <f>Sheet1!I332</f>
        <v/>
      </c>
      <c r="I332" s="47" t="str">
        <f ca="1">Sheet1!AM332</f>
        <v>Error</v>
      </c>
      <c r="J332" s="47" t="str">
        <f ca="1">Sheet1!W332</f>
        <v>Error</v>
      </c>
    </row>
    <row r="333" spans="1:10" x14ac:dyDescent="0.2">
      <c r="A333" s="47" t="str">
        <f t="shared" si="5"/>
        <v>332、</v>
      </c>
      <c r="B333" s="47" t="str">
        <f>SUBSTITUTE(Sheet1!D333,"判断题","填空题、简答题")</f>
        <v>FALSE</v>
      </c>
      <c r="C333" s="47" t="e">
        <f>Sheet1!C333</f>
        <v>#VALUE!</v>
      </c>
      <c r="D333" s="47" t="str">
        <f>Sheet1!E333</f>
        <v/>
      </c>
      <c r="E333" s="47" t="str">
        <f>Sheet1!F333</f>
        <v/>
      </c>
      <c r="F333" s="47" t="str">
        <f>Sheet1!G333</f>
        <v/>
      </c>
      <c r="G333" s="47" t="str">
        <f>Sheet1!H333</f>
        <v/>
      </c>
      <c r="H333" s="47" t="str">
        <f>Sheet1!I333</f>
        <v/>
      </c>
      <c r="I333" s="47" t="str">
        <f ca="1">Sheet1!AM333</f>
        <v>Error</v>
      </c>
      <c r="J333" s="47" t="str">
        <f ca="1">Sheet1!W333</f>
        <v>Error</v>
      </c>
    </row>
    <row r="334" spans="1:10" x14ac:dyDescent="0.2">
      <c r="A334" s="47" t="str">
        <f t="shared" si="5"/>
        <v>333、</v>
      </c>
      <c r="B334" s="47" t="str">
        <f>SUBSTITUTE(Sheet1!D334,"判断题","填空题、简答题")</f>
        <v>FALSE</v>
      </c>
      <c r="C334" s="47" t="e">
        <f>Sheet1!C334</f>
        <v>#VALUE!</v>
      </c>
      <c r="D334" s="47" t="str">
        <f>Sheet1!E334</f>
        <v/>
      </c>
      <c r="E334" s="47" t="str">
        <f>Sheet1!F334</f>
        <v/>
      </c>
      <c r="F334" s="47" t="str">
        <f>Sheet1!G334</f>
        <v/>
      </c>
      <c r="G334" s="47" t="str">
        <f>Sheet1!H334</f>
        <v/>
      </c>
      <c r="H334" s="47" t="str">
        <f>Sheet1!I334</f>
        <v/>
      </c>
      <c r="I334" s="47" t="str">
        <f ca="1">Sheet1!AM334</f>
        <v>Error</v>
      </c>
      <c r="J334" s="47" t="str">
        <f ca="1">Sheet1!W334</f>
        <v>Error</v>
      </c>
    </row>
    <row r="335" spans="1:10" x14ac:dyDescent="0.2">
      <c r="A335" s="47" t="str">
        <f t="shared" si="5"/>
        <v>334、</v>
      </c>
      <c r="B335" s="47" t="str">
        <f>SUBSTITUTE(Sheet1!D335,"判断题","填空题、简答题")</f>
        <v>FALSE</v>
      </c>
      <c r="C335" s="47" t="e">
        <f>Sheet1!C335</f>
        <v>#VALUE!</v>
      </c>
      <c r="D335" s="47" t="str">
        <f>Sheet1!E335</f>
        <v/>
      </c>
      <c r="E335" s="47" t="str">
        <f>Sheet1!F335</f>
        <v/>
      </c>
      <c r="F335" s="47" t="str">
        <f>Sheet1!G335</f>
        <v/>
      </c>
      <c r="G335" s="47" t="str">
        <f>Sheet1!H335</f>
        <v/>
      </c>
      <c r="H335" s="47" t="str">
        <f>Sheet1!I335</f>
        <v/>
      </c>
      <c r="I335" s="47" t="str">
        <f ca="1">Sheet1!AM335</f>
        <v>Error</v>
      </c>
      <c r="J335" s="47" t="str">
        <f ca="1">Sheet1!W335</f>
        <v>Error</v>
      </c>
    </row>
    <row r="336" spans="1:10" x14ac:dyDescent="0.2">
      <c r="A336" s="47" t="str">
        <f t="shared" si="5"/>
        <v>335、</v>
      </c>
      <c r="B336" s="47" t="str">
        <f>SUBSTITUTE(Sheet1!D336,"判断题","填空题、简答题")</f>
        <v>FALSE</v>
      </c>
      <c r="C336" s="47" t="e">
        <f>Sheet1!C336</f>
        <v>#VALUE!</v>
      </c>
      <c r="D336" s="47" t="str">
        <f>Sheet1!E336</f>
        <v/>
      </c>
      <c r="E336" s="47" t="str">
        <f>Sheet1!F336</f>
        <v/>
      </c>
      <c r="F336" s="47" t="str">
        <f>Sheet1!G336</f>
        <v/>
      </c>
      <c r="G336" s="47" t="str">
        <f>Sheet1!H336</f>
        <v/>
      </c>
      <c r="H336" s="47" t="str">
        <f>Sheet1!I336</f>
        <v/>
      </c>
      <c r="I336" s="47" t="str">
        <f ca="1">Sheet1!AM336</f>
        <v>Error</v>
      </c>
      <c r="J336" s="47" t="str">
        <f ca="1">Sheet1!W336</f>
        <v>Error</v>
      </c>
    </row>
    <row r="337" spans="1:10" x14ac:dyDescent="0.2">
      <c r="A337" s="47" t="str">
        <f t="shared" si="5"/>
        <v>336、</v>
      </c>
      <c r="B337" s="47" t="str">
        <f>SUBSTITUTE(Sheet1!D337,"判断题","填空题、简答题")</f>
        <v>FALSE</v>
      </c>
      <c r="C337" s="47" t="e">
        <f>Sheet1!C337</f>
        <v>#VALUE!</v>
      </c>
      <c r="D337" s="47" t="str">
        <f>Sheet1!E337</f>
        <v/>
      </c>
      <c r="E337" s="47" t="str">
        <f>Sheet1!F337</f>
        <v/>
      </c>
      <c r="F337" s="47" t="str">
        <f>Sheet1!G337</f>
        <v/>
      </c>
      <c r="G337" s="47" t="str">
        <f>Sheet1!H337</f>
        <v/>
      </c>
      <c r="H337" s="47" t="str">
        <f>Sheet1!I337</f>
        <v/>
      </c>
      <c r="I337" s="47" t="str">
        <f ca="1">Sheet1!AM337</f>
        <v>Error</v>
      </c>
      <c r="J337" s="47" t="str">
        <f ca="1">Sheet1!W337</f>
        <v>Error</v>
      </c>
    </row>
    <row r="338" spans="1:10" x14ac:dyDescent="0.2">
      <c r="A338" s="47" t="str">
        <f t="shared" si="5"/>
        <v>337、</v>
      </c>
      <c r="B338" s="47" t="str">
        <f>SUBSTITUTE(Sheet1!D338,"判断题","填空题、简答题")</f>
        <v>FALSE</v>
      </c>
      <c r="C338" s="47" t="e">
        <f>Sheet1!C338</f>
        <v>#VALUE!</v>
      </c>
      <c r="D338" s="47" t="str">
        <f>Sheet1!E338</f>
        <v/>
      </c>
      <c r="E338" s="47" t="str">
        <f>Sheet1!F338</f>
        <v/>
      </c>
      <c r="F338" s="47" t="str">
        <f>Sheet1!G338</f>
        <v/>
      </c>
      <c r="G338" s="47" t="str">
        <f>Sheet1!H338</f>
        <v/>
      </c>
      <c r="H338" s="47" t="str">
        <f>Sheet1!I338</f>
        <v/>
      </c>
      <c r="I338" s="47" t="str">
        <f ca="1">Sheet1!AM338</f>
        <v>Error</v>
      </c>
      <c r="J338" s="47" t="str">
        <f ca="1">Sheet1!W338</f>
        <v>Error</v>
      </c>
    </row>
    <row r="339" spans="1:10" x14ac:dyDescent="0.2">
      <c r="A339" s="47" t="str">
        <f t="shared" si="5"/>
        <v>338、</v>
      </c>
      <c r="B339" s="47" t="str">
        <f>SUBSTITUTE(Sheet1!D339,"判断题","填空题、简答题")</f>
        <v>FALSE</v>
      </c>
      <c r="C339" s="47" t="e">
        <f>Sheet1!C339</f>
        <v>#VALUE!</v>
      </c>
      <c r="D339" s="47" t="str">
        <f>Sheet1!E339</f>
        <v/>
      </c>
      <c r="E339" s="47" t="str">
        <f>Sheet1!F339</f>
        <v/>
      </c>
      <c r="F339" s="47" t="str">
        <f>Sheet1!G339</f>
        <v/>
      </c>
      <c r="G339" s="47" t="str">
        <f>Sheet1!H339</f>
        <v/>
      </c>
      <c r="H339" s="47" t="str">
        <f>Sheet1!I339</f>
        <v/>
      </c>
      <c r="I339" s="47" t="str">
        <f ca="1">Sheet1!AM339</f>
        <v>Error</v>
      </c>
      <c r="J339" s="47" t="str">
        <f ca="1">Sheet1!W339</f>
        <v>Error</v>
      </c>
    </row>
    <row r="340" spans="1:10" x14ac:dyDescent="0.2">
      <c r="A340" s="47" t="str">
        <f t="shared" si="5"/>
        <v>339、</v>
      </c>
      <c r="B340" s="47" t="str">
        <f>SUBSTITUTE(Sheet1!D340,"判断题","填空题、简答题")</f>
        <v>FALSE</v>
      </c>
      <c r="C340" s="47" t="e">
        <f>Sheet1!C340</f>
        <v>#VALUE!</v>
      </c>
      <c r="D340" s="47" t="str">
        <f>Sheet1!E340</f>
        <v/>
      </c>
      <c r="E340" s="47" t="str">
        <f>Sheet1!F340</f>
        <v/>
      </c>
      <c r="F340" s="47" t="str">
        <f>Sheet1!G340</f>
        <v/>
      </c>
      <c r="G340" s="47" t="str">
        <f>Sheet1!H340</f>
        <v/>
      </c>
      <c r="H340" s="47" t="str">
        <f>Sheet1!I340</f>
        <v/>
      </c>
      <c r="I340" s="47" t="str">
        <f ca="1">Sheet1!AM340</f>
        <v>Error</v>
      </c>
      <c r="J340" s="47" t="str">
        <f ca="1">Sheet1!W340</f>
        <v>Error</v>
      </c>
    </row>
    <row r="341" spans="1:10" x14ac:dyDescent="0.2">
      <c r="A341" s="47" t="str">
        <f t="shared" si="5"/>
        <v>340、</v>
      </c>
      <c r="B341" s="47" t="str">
        <f>SUBSTITUTE(Sheet1!D341,"判断题","填空题、简答题")</f>
        <v>FALSE</v>
      </c>
      <c r="C341" s="47" t="e">
        <f>Sheet1!C341</f>
        <v>#VALUE!</v>
      </c>
      <c r="D341" s="47" t="str">
        <f>Sheet1!E341</f>
        <v/>
      </c>
      <c r="E341" s="47" t="str">
        <f>Sheet1!F341</f>
        <v/>
      </c>
      <c r="F341" s="47" t="str">
        <f>Sheet1!G341</f>
        <v/>
      </c>
      <c r="G341" s="47" t="str">
        <f>Sheet1!H341</f>
        <v/>
      </c>
      <c r="H341" s="47" t="str">
        <f>Sheet1!I341</f>
        <v/>
      </c>
      <c r="I341" s="47" t="str">
        <f ca="1">Sheet1!AM341</f>
        <v>Error</v>
      </c>
      <c r="J341" s="47" t="str">
        <f ca="1">Sheet1!W341</f>
        <v>Error</v>
      </c>
    </row>
    <row r="342" spans="1:10" x14ac:dyDescent="0.2">
      <c r="A342" s="47" t="str">
        <f t="shared" si="5"/>
        <v>341、</v>
      </c>
      <c r="B342" s="47" t="str">
        <f>SUBSTITUTE(Sheet1!D342,"判断题","填空题、简答题")</f>
        <v>FALSE</v>
      </c>
      <c r="C342" s="47" t="e">
        <f>Sheet1!C342</f>
        <v>#VALUE!</v>
      </c>
      <c r="D342" s="47" t="str">
        <f>Sheet1!E342</f>
        <v/>
      </c>
      <c r="E342" s="47" t="str">
        <f>Sheet1!F342</f>
        <v/>
      </c>
      <c r="F342" s="47" t="str">
        <f>Sheet1!G342</f>
        <v/>
      </c>
      <c r="G342" s="47" t="str">
        <f>Sheet1!H342</f>
        <v/>
      </c>
      <c r="H342" s="47" t="str">
        <f>Sheet1!I342</f>
        <v/>
      </c>
      <c r="I342" s="47" t="str">
        <f ca="1">Sheet1!AM342</f>
        <v>Error</v>
      </c>
      <c r="J342" s="47" t="str">
        <f ca="1">Sheet1!W342</f>
        <v>Error</v>
      </c>
    </row>
    <row r="343" spans="1:10" x14ac:dyDescent="0.2">
      <c r="A343" s="47" t="str">
        <f t="shared" si="5"/>
        <v>342、</v>
      </c>
      <c r="B343" s="47" t="str">
        <f>SUBSTITUTE(Sheet1!D343,"判断题","填空题、简答题")</f>
        <v>FALSE</v>
      </c>
      <c r="C343" s="47" t="e">
        <f>Sheet1!C343</f>
        <v>#VALUE!</v>
      </c>
      <c r="D343" s="47" t="str">
        <f>Sheet1!E343</f>
        <v/>
      </c>
      <c r="E343" s="47" t="str">
        <f>Sheet1!F343</f>
        <v/>
      </c>
      <c r="F343" s="47" t="str">
        <f>Sheet1!G343</f>
        <v/>
      </c>
      <c r="G343" s="47" t="str">
        <f>Sheet1!H343</f>
        <v/>
      </c>
      <c r="H343" s="47" t="str">
        <f>Sheet1!I343</f>
        <v/>
      </c>
      <c r="I343" s="47" t="str">
        <f ca="1">Sheet1!AM343</f>
        <v>Error</v>
      </c>
      <c r="J343" s="47" t="str">
        <f ca="1">Sheet1!W343</f>
        <v>Error</v>
      </c>
    </row>
    <row r="344" spans="1:10" x14ac:dyDescent="0.2">
      <c r="A344" s="47" t="str">
        <f t="shared" si="5"/>
        <v>343、</v>
      </c>
      <c r="B344" s="47" t="str">
        <f>SUBSTITUTE(Sheet1!D344,"判断题","填空题、简答题")</f>
        <v>FALSE</v>
      </c>
      <c r="C344" s="47" t="e">
        <f>Sheet1!C344</f>
        <v>#VALUE!</v>
      </c>
      <c r="D344" s="47" t="str">
        <f>Sheet1!E344</f>
        <v/>
      </c>
      <c r="E344" s="47" t="str">
        <f>Sheet1!F344</f>
        <v/>
      </c>
      <c r="F344" s="47" t="str">
        <f>Sheet1!G344</f>
        <v/>
      </c>
      <c r="G344" s="47" t="str">
        <f>Sheet1!H344</f>
        <v/>
      </c>
      <c r="H344" s="47" t="str">
        <f>Sheet1!I344</f>
        <v/>
      </c>
      <c r="I344" s="47" t="str">
        <f ca="1">Sheet1!AM344</f>
        <v>Error</v>
      </c>
      <c r="J344" s="47" t="str">
        <f ca="1">Sheet1!W344</f>
        <v>Error</v>
      </c>
    </row>
    <row r="345" spans="1:10" x14ac:dyDescent="0.2">
      <c r="A345" s="47" t="str">
        <f t="shared" si="5"/>
        <v>344、</v>
      </c>
      <c r="B345" s="47" t="str">
        <f>SUBSTITUTE(Sheet1!D345,"判断题","填空题、简答题")</f>
        <v>FALSE</v>
      </c>
      <c r="C345" s="47" t="e">
        <f>Sheet1!C345</f>
        <v>#VALUE!</v>
      </c>
      <c r="D345" s="47" t="str">
        <f>Sheet1!E345</f>
        <v/>
      </c>
      <c r="E345" s="47" t="str">
        <f>Sheet1!F345</f>
        <v/>
      </c>
      <c r="F345" s="47" t="str">
        <f>Sheet1!G345</f>
        <v/>
      </c>
      <c r="G345" s="47" t="str">
        <f>Sheet1!H345</f>
        <v/>
      </c>
      <c r="H345" s="47" t="str">
        <f>Sheet1!I345</f>
        <v/>
      </c>
      <c r="I345" s="47" t="str">
        <f ca="1">Sheet1!AM345</f>
        <v>Error</v>
      </c>
      <c r="J345" s="47" t="str">
        <f ca="1">Sheet1!W345</f>
        <v>Error</v>
      </c>
    </row>
    <row r="346" spans="1:10" x14ac:dyDescent="0.2">
      <c r="A346" s="47" t="str">
        <f t="shared" si="5"/>
        <v>345、</v>
      </c>
      <c r="B346" s="47" t="str">
        <f>SUBSTITUTE(Sheet1!D346,"判断题","填空题、简答题")</f>
        <v>FALSE</v>
      </c>
      <c r="C346" s="47" t="e">
        <f>Sheet1!C346</f>
        <v>#VALUE!</v>
      </c>
      <c r="D346" s="47" t="str">
        <f>Sheet1!E346</f>
        <v/>
      </c>
      <c r="E346" s="47" t="str">
        <f>Sheet1!F346</f>
        <v/>
      </c>
      <c r="F346" s="47" t="str">
        <f>Sheet1!G346</f>
        <v/>
      </c>
      <c r="G346" s="47" t="str">
        <f>Sheet1!H346</f>
        <v/>
      </c>
      <c r="H346" s="47" t="str">
        <f>Sheet1!I346</f>
        <v/>
      </c>
      <c r="I346" s="47" t="str">
        <f ca="1">Sheet1!AM346</f>
        <v>Error</v>
      </c>
      <c r="J346" s="47" t="str">
        <f ca="1">Sheet1!W346</f>
        <v>Error</v>
      </c>
    </row>
    <row r="347" spans="1:10" x14ac:dyDescent="0.2">
      <c r="A347" s="47" t="str">
        <f t="shared" si="5"/>
        <v>346、</v>
      </c>
      <c r="B347" s="47" t="str">
        <f>SUBSTITUTE(Sheet1!D347,"判断题","填空题、简答题")</f>
        <v>FALSE</v>
      </c>
      <c r="C347" s="47" t="e">
        <f>Sheet1!C347</f>
        <v>#VALUE!</v>
      </c>
      <c r="D347" s="47" t="str">
        <f>Sheet1!E347</f>
        <v/>
      </c>
      <c r="E347" s="47" t="str">
        <f>Sheet1!F347</f>
        <v/>
      </c>
      <c r="F347" s="47" t="str">
        <f>Sheet1!G347</f>
        <v/>
      </c>
      <c r="G347" s="47" t="str">
        <f>Sheet1!H347</f>
        <v/>
      </c>
      <c r="H347" s="47" t="str">
        <f>Sheet1!I347</f>
        <v/>
      </c>
      <c r="I347" s="47" t="str">
        <f ca="1">Sheet1!AM347</f>
        <v>Error</v>
      </c>
      <c r="J347" s="47" t="str">
        <f ca="1">Sheet1!W347</f>
        <v>Error</v>
      </c>
    </row>
    <row r="348" spans="1:10" x14ac:dyDescent="0.2">
      <c r="A348" s="47" t="str">
        <f t="shared" si="5"/>
        <v>347、</v>
      </c>
      <c r="B348" s="47" t="str">
        <f>SUBSTITUTE(Sheet1!D348,"判断题","填空题、简答题")</f>
        <v>FALSE</v>
      </c>
      <c r="C348" s="47" t="e">
        <f>Sheet1!C348</f>
        <v>#VALUE!</v>
      </c>
      <c r="D348" s="47" t="str">
        <f>Sheet1!E348</f>
        <v/>
      </c>
      <c r="E348" s="47" t="str">
        <f>Sheet1!F348</f>
        <v/>
      </c>
      <c r="F348" s="47" t="str">
        <f>Sheet1!G348</f>
        <v/>
      </c>
      <c r="G348" s="47" t="str">
        <f>Sheet1!H348</f>
        <v/>
      </c>
      <c r="H348" s="47" t="str">
        <f>Sheet1!I348</f>
        <v/>
      </c>
      <c r="I348" s="47" t="str">
        <f ca="1">Sheet1!AM348</f>
        <v>Error</v>
      </c>
      <c r="J348" s="47" t="str">
        <f ca="1">Sheet1!W348</f>
        <v>Error</v>
      </c>
    </row>
    <row r="349" spans="1:10" x14ac:dyDescent="0.2">
      <c r="A349" s="47" t="str">
        <f t="shared" si="5"/>
        <v>348、</v>
      </c>
      <c r="B349" s="47" t="str">
        <f>SUBSTITUTE(Sheet1!D349,"判断题","填空题、简答题")</f>
        <v>FALSE</v>
      </c>
      <c r="C349" s="47" t="e">
        <f>Sheet1!C349</f>
        <v>#VALUE!</v>
      </c>
      <c r="D349" s="47" t="str">
        <f>Sheet1!E349</f>
        <v/>
      </c>
      <c r="E349" s="47" t="str">
        <f>Sheet1!F349</f>
        <v/>
      </c>
      <c r="F349" s="47" t="str">
        <f>Sheet1!G349</f>
        <v/>
      </c>
      <c r="G349" s="47" t="str">
        <f>Sheet1!H349</f>
        <v/>
      </c>
      <c r="H349" s="47" t="str">
        <f>Sheet1!I349</f>
        <v/>
      </c>
      <c r="I349" s="47" t="str">
        <f ca="1">Sheet1!AM349</f>
        <v>Error</v>
      </c>
      <c r="J349" s="47" t="str">
        <f ca="1">Sheet1!W349</f>
        <v>Error</v>
      </c>
    </row>
    <row r="350" spans="1:10" x14ac:dyDescent="0.2">
      <c r="A350" s="47" t="str">
        <f t="shared" si="5"/>
        <v>349、</v>
      </c>
      <c r="B350" s="47" t="str">
        <f>SUBSTITUTE(Sheet1!D350,"判断题","填空题、简答题")</f>
        <v>FALSE</v>
      </c>
      <c r="C350" s="47" t="e">
        <f>Sheet1!C350</f>
        <v>#VALUE!</v>
      </c>
      <c r="D350" s="47" t="str">
        <f>Sheet1!E350</f>
        <v/>
      </c>
      <c r="E350" s="47" t="str">
        <f>Sheet1!F350</f>
        <v/>
      </c>
      <c r="F350" s="47" t="str">
        <f>Sheet1!G350</f>
        <v/>
      </c>
      <c r="G350" s="47" t="str">
        <f>Sheet1!H350</f>
        <v/>
      </c>
      <c r="H350" s="47" t="str">
        <f>Sheet1!I350</f>
        <v/>
      </c>
      <c r="I350" s="47" t="str">
        <f ca="1">Sheet1!AM350</f>
        <v>Error</v>
      </c>
      <c r="J350" s="47" t="str">
        <f ca="1">Sheet1!W350</f>
        <v>Error</v>
      </c>
    </row>
    <row r="351" spans="1:10" x14ac:dyDescent="0.2">
      <c r="A351" s="47" t="str">
        <f t="shared" si="5"/>
        <v>350、</v>
      </c>
      <c r="B351" s="47" t="str">
        <f>SUBSTITUTE(Sheet1!D351,"判断题","填空题、简答题")</f>
        <v>FALSE</v>
      </c>
      <c r="C351" s="47" t="e">
        <f>Sheet1!C351</f>
        <v>#VALUE!</v>
      </c>
      <c r="D351" s="47" t="str">
        <f>Sheet1!E351</f>
        <v/>
      </c>
      <c r="E351" s="47" t="str">
        <f>Sheet1!F351</f>
        <v/>
      </c>
      <c r="F351" s="47" t="str">
        <f>Sheet1!G351</f>
        <v/>
      </c>
      <c r="G351" s="47" t="str">
        <f>Sheet1!H351</f>
        <v/>
      </c>
      <c r="H351" s="47" t="str">
        <f>Sheet1!I351</f>
        <v/>
      </c>
      <c r="I351" s="47" t="str">
        <f ca="1">Sheet1!AM351</f>
        <v>Error</v>
      </c>
      <c r="J351" s="47" t="str">
        <f ca="1">Sheet1!W351</f>
        <v>Error</v>
      </c>
    </row>
    <row r="352" spans="1:10" x14ac:dyDescent="0.2">
      <c r="A352" s="47" t="str">
        <f t="shared" si="5"/>
        <v>351、</v>
      </c>
      <c r="B352" s="47" t="str">
        <f>SUBSTITUTE(Sheet1!D352,"判断题","填空题、简答题")</f>
        <v>FALSE</v>
      </c>
      <c r="C352" s="47" t="e">
        <f>Sheet1!C352</f>
        <v>#VALUE!</v>
      </c>
      <c r="D352" s="47" t="str">
        <f>Sheet1!E352</f>
        <v/>
      </c>
      <c r="E352" s="47" t="str">
        <f>Sheet1!F352</f>
        <v/>
      </c>
      <c r="F352" s="47" t="str">
        <f>Sheet1!G352</f>
        <v/>
      </c>
      <c r="G352" s="47" t="str">
        <f>Sheet1!H352</f>
        <v/>
      </c>
      <c r="H352" s="47" t="str">
        <f>Sheet1!I352</f>
        <v/>
      </c>
      <c r="I352" s="47" t="str">
        <f ca="1">Sheet1!AM352</f>
        <v>Error</v>
      </c>
      <c r="J352" s="47" t="str">
        <f ca="1">Sheet1!W352</f>
        <v>Error</v>
      </c>
    </row>
    <row r="353" spans="1:10" x14ac:dyDescent="0.2">
      <c r="A353" s="47" t="str">
        <f t="shared" si="5"/>
        <v>352、</v>
      </c>
      <c r="B353" s="47" t="str">
        <f>SUBSTITUTE(Sheet1!D353,"判断题","填空题、简答题")</f>
        <v>FALSE</v>
      </c>
      <c r="C353" s="47" t="e">
        <f>Sheet1!C353</f>
        <v>#VALUE!</v>
      </c>
      <c r="D353" s="47" t="str">
        <f>Sheet1!E353</f>
        <v/>
      </c>
      <c r="E353" s="47" t="str">
        <f>Sheet1!F353</f>
        <v/>
      </c>
      <c r="F353" s="47" t="str">
        <f>Sheet1!G353</f>
        <v/>
      </c>
      <c r="G353" s="47" t="str">
        <f>Sheet1!H353</f>
        <v/>
      </c>
      <c r="H353" s="47" t="str">
        <f>Sheet1!I353</f>
        <v/>
      </c>
      <c r="I353" s="47" t="str">
        <f ca="1">Sheet1!AM353</f>
        <v>Error</v>
      </c>
      <c r="J353" s="47" t="str">
        <f ca="1">Sheet1!W353</f>
        <v>Error</v>
      </c>
    </row>
    <row r="354" spans="1:10" x14ac:dyDescent="0.2">
      <c r="A354" s="47" t="str">
        <f t="shared" si="5"/>
        <v>353、</v>
      </c>
      <c r="B354" s="47" t="str">
        <f>SUBSTITUTE(Sheet1!D354,"判断题","填空题、简答题")</f>
        <v>FALSE</v>
      </c>
      <c r="C354" s="47" t="e">
        <f>Sheet1!C354</f>
        <v>#VALUE!</v>
      </c>
      <c r="D354" s="47" t="str">
        <f>Sheet1!E354</f>
        <v/>
      </c>
      <c r="E354" s="47" t="str">
        <f>Sheet1!F354</f>
        <v/>
      </c>
      <c r="F354" s="47" t="str">
        <f>Sheet1!G354</f>
        <v/>
      </c>
      <c r="G354" s="47" t="str">
        <f>Sheet1!H354</f>
        <v/>
      </c>
      <c r="H354" s="47" t="str">
        <f>Sheet1!I354</f>
        <v/>
      </c>
      <c r="I354" s="47" t="str">
        <f ca="1">Sheet1!AM354</f>
        <v>Error</v>
      </c>
      <c r="J354" s="47" t="str">
        <f ca="1">Sheet1!W354</f>
        <v>Error</v>
      </c>
    </row>
    <row r="355" spans="1:10" x14ac:dyDescent="0.2">
      <c r="A355" s="47" t="str">
        <f t="shared" si="5"/>
        <v>354、</v>
      </c>
      <c r="B355" s="47" t="str">
        <f>SUBSTITUTE(Sheet1!D355,"判断题","填空题、简答题")</f>
        <v>FALSE</v>
      </c>
      <c r="C355" s="47" t="e">
        <f>Sheet1!C355</f>
        <v>#VALUE!</v>
      </c>
      <c r="D355" s="47" t="str">
        <f>Sheet1!E355</f>
        <v/>
      </c>
      <c r="E355" s="47" t="str">
        <f>Sheet1!F355</f>
        <v/>
      </c>
      <c r="F355" s="47" t="str">
        <f>Sheet1!G355</f>
        <v/>
      </c>
      <c r="G355" s="47" t="str">
        <f>Sheet1!H355</f>
        <v/>
      </c>
      <c r="H355" s="47" t="str">
        <f>Sheet1!I355</f>
        <v/>
      </c>
      <c r="I355" s="47" t="str">
        <f ca="1">Sheet1!AM355</f>
        <v>Error</v>
      </c>
      <c r="J355" s="47" t="str">
        <f ca="1">Sheet1!W355</f>
        <v>Error</v>
      </c>
    </row>
    <row r="356" spans="1:10" x14ac:dyDescent="0.2">
      <c r="A356" s="47" t="str">
        <f t="shared" si="5"/>
        <v>355、</v>
      </c>
      <c r="B356" s="47" t="str">
        <f>SUBSTITUTE(Sheet1!D356,"判断题","填空题、简答题")</f>
        <v>FALSE</v>
      </c>
      <c r="C356" s="47" t="e">
        <f>Sheet1!C356</f>
        <v>#VALUE!</v>
      </c>
      <c r="D356" s="47" t="str">
        <f>Sheet1!E356</f>
        <v/>
      </c>
      <c r="E356" s="47" t="str">
        <f>Sheet1!F356</f>
        <v/>
      </c>
      <c r="F356" s="47" t="str">
        <f>Sheet1!G356</f>
        <v/>
      </c>
      <c r="G356" s="47" t="str">
        <f>Sheet1!H356</f>
        <v/>
      </c>
      <c r="H356" s="47" t="str">
        <f>Sheet1!I356</f>
        <v/>
      </c>
      <c r="I356" s="47" t="str">
        <f ca="1">Sheet1!AM356</f>
        <v>Error</v>
      </c>
      <c r="J356" s="47" t="str">
        <f ca="1">Sheet1!W356</f>
        <v>Error</v>
      </c>
    </row>
    <row r="357" spans="1:10" x14ac:dyDescent="0.2">
      <c r="A357" s="47" t="str">
        <f t="shared" si="5"/>
        <v>356、</v>
      </c>
      <c r="B357" s="47" t="str">
        <f>SUBSTITUTE(Sheet1!D357,"判断题","填空题、简答题")</f>
        <v>FALSE</v>
      </c>
      <c r="C357" s="47" t="e">
        <f>Sheet1!C357</f>
        <v>#VALUE!</v>
      </c>
      <c r="D357" s="47" t="str">
        <f>Sheet1!E357</f>
        <v/>
      </c>
      <c r="E357" s="47" t="str">
        <f>Sheet1!F357</f>
        <v/>
      </c>
      <c r="F357" s="47" t="str">
        <f>Sheet1!G357</f>
        <v/>
      </c>
      <c r="G357" s="47" t="str">
        <f>Sheet1!H357</f>
        <v/>
      </c>
      <c r="H357" s="47" t="str">
        <f>Sheet1!I357</f>
        <v/>
      </c>
      <c r="I357" s="47" t="str">
        <f ca="1">Sheet1!AM357</f>
        <v>Error</v>
      </c>
      <c r="J357" s="47" t="str">
        <f ca="1">Sheet1!W357</f>
        <v>Error</v>
      </c>
    </row>
    <row r="358" spans="1:10" x14ac:dyDescent="0.2">
      <c r="A358" s="47" t="str">
        <f t="shared" si="5"/>
        <v>357、</v>
      </c>
      <c r="B358" s="47" t="str">
        <f>SUBSTITUTE(Sheet1!D358,"判断题","填空题、简答题")</f>
        <v>FALSE</v>
      </c>
      <c r="C358" s="47" t="e">
        <f>Sheet1!C358</f>
        <v>#VALUE!</v>
      </c>
      <c r="D358" s="47" t="str">
        <f>Sheet1!E358</f>
        <v/>
      </c>
      <c r="E358" s="47" t="str">
        <f>Sheet1!F358</f>
        <v/>
      </c>
      <c r="F358" s="47" t="str">
        <f>Sheet1!G358</f>
        <v/>
      </c>
      <c r="G358" s="47" t="str">
        <f>Sheet1!H358</f>
        <v/>
      </c>
      <c r="H358" s="47" t="str">
        <f>Sheet1!I358</f>
        <v/>
      </c>
      <c r="I358" s="47" t="str">
        <f ca="1">Sheet1!AM358</f>
        <v>Error</v>
      </c>
      <c r="J358" s="47" t="str">
        <f ca="1">Sheet1!W358</f>
        <v>Error</v>
      </c>
    </row>
    <row r="359" spans="1:10" x14ac:dyDescent="0.2">
      <c r="A359" s="47" t="str">
        <f t="shared" si="5"/>
        <v>358、</v>
      </c>
      <c r="B359" s="47" t="str">
        <f>SUBSTITUTE(Sheet1!D359,"判断题","填空题、简答题")</f>
        <v>FALSE</v>
      </c>
      <c r="C359" s="47" t="e">
        <f>Sheet1!C359</f>
        <v>#VALUE!</v>
      </c>
      <c r="D359" s="47" t="str">
        <f>Sheet1!E359</f>
        <v/>
      </c>
      <c r="E359" s="47" t="str">
        <f>Sheet1!F359</f>
        <v/>
      </c>
      <c r="F359" s="47" t="str">
        <f>Sheet1!G359</f>
        <v/>
      </c>
      <c r="G359" s="47" t="str">
        <f>Sheet1!H359</f>
        <v/>
      </c>
      <c r="H359" s="47" t="str">
        <f>Sheet1!I359</f>
        <v/>
      </c>
      <c r="I359" s="47" t="str">
        <f ca="1">Sheet1!AM359</f>
        <v>Error</v>
      </c>
      <c r="J359" s="47" t="str">
        <f ca="1">Sheet1!W359</f>
        <v>Error</v>
      </c>
    </row>
    <row r="360" spans="1:10" x14ac:dyDescent="0.2">
      <c r="A360" s="47" t="str">
        <f t="shared" si="5"/>
        <v>359、</v>
      </c>
      <c r="B360" s="47" t="str">
        <f>SUBSTITUTE(Sheet1!D360,"判断题","填空题、简答题")</f>
        <v>FALSE</v>
      </c>
      <c r="C360" s="47" t="e">
        <f>Sheet1!C360</f>
        <v>#VALUE!</v>
      </c>
      <c r="D360" s="47" t="str">
        <f>Sheet1!E360</f>
        <v/>
      </c>
      <c r="E360" s="47" t="str">
        <f>Sheet1!F360</f>
        <v/>
      </c>
      <c r="F360" s="47" t="str">
        <f>Sheet1!G360</f>
        <v/>
      </c>
      <c r="G360" s="47" t="str">
        <f>Sheet1!H360</f>
        <v/>
      </c>
      <c r="H360" s="47" t="str">
        <f>Sheet1!I360</f>
        <v/>
      </c>
      <c r="I360" s="47" t="str">
        <f ca="1">Sheet1!AM360</f>
        <v>Error</v>
      </c>
      <c r="J360" s="47" t="str">
        <f ca="1">Sheet1!W360</f>
        <v>Error</v>
      </c>
    </row>
    <row r="361" spans="1:10" x14ac:dyDescent="0.2">
      <c r="A361" s="47" t="str">
        <f t="shared" si="5"/>
        <v>360、</v>
      </c>
      <c r="B361" s="47" t="str">
        <f>SUBSTITUTE(Sheet1!D361,"判断题","填空题、简答题")</f>
        <v>FALSE</v>
      </c>
      <c r="C361" s="47" t="e">
        <f>Sheet1!C361</f>
        <v>#VALUE!</v>
      </c>
      <c r="D361" s="47" t="str">
        <f>Sheet1!E361</f>
        <v/>
      </c>
      <c r="E361" s="47" t="str">
        <f>Sheet1!F361</f>
        <v/>
      </c>
      <c r="F361" s="47" t="str">
        <f>Sheet1!G361</f>
        <v/>
      </c>
      <c r="G361" s="47" t="str">
        <f>Sheet1!H361</f>
        <v/>
      </c>
      <c r="H361" s="47" t="str">
        <f>Sheet1!I361</f>
        <v/>
      </c>
      <c r="I361" s="47" t="str">
        <f ca="1">Sheet1!AM361</f>
        <v>Error</v>
      </c>
      <c r="J361" s="47" t="str">
        <f ca="1">Sheet1!W361</f>
        <v>Error</v>
      </c>
    </row>
    <row r="362" spans="1:10" x14ac:dyDescent="0.2">
      <c r="A362" s="47" t="str">
        <f t="shared" si="5"/>
        <v>361、</v>
      </c>
      <c r="B362" s="47" t="str">
        <f>SUBSTITUTE(Sheet1!D362,"判断题","填空题、简答题")</f>
        <v>FALSE</v>
      </c>
      <c r="C362" s="47" t="e">
        <f>Sheet1!C362</f>
        <v>#VALUE!</v>
      </c>
      <c r="D362" s="47" t="str">
        <f>Sheet1!E362</f>
        <v/>
      </c>
      <c r="E362" s="47" t="str">
        <f>Sheet1!F362</f>
        <v/>
      </c>
      <c r="F362" s="47" t="str">
        <f>Sheet1!G362</f>
        <v/>
      </c>
      <c r="G362" s="47" t="str">
        <f>Sheet1!H362</f>
        <v/>
      </c>
      <c r="H362" s="47" t="str">
        <f>Sheet1!I362</f>
        <v/>
      </c>
      <c r="I362" s="47" t="str">
        <f ca="1">Sheet1!AM362</f>
        <v>Error</v>
      </c>
      <c r="J362" s="47" t="str">
        <f ca="1">Sheet1!W362</f>
        <v>Error</v>
      </c>
    </row>
    <row r="363" spans="1:10" x14ac:dyDescent="0.2">
      <c r="A363" s="47" t="str">
        <f t="shared" si="5"/>
        <v>362、</v>
      </c>
      <c r="B363" s="47" t="str">
        <f>SUBSTITUTE(Sheet1!D363,"判断题","填空题、简答题")</f>
        <v>FALSE</v>
      </c>
      <c r="C363" s="47" t="e">
        <f>Sheet1!C363</f>
        <v>#VALUE!</v>
      </c>
      <c r="D363" s="47" t="str">
        <f>Sheet1!E363</f>
        <v/>
      </c>
      <c r="E363" s="47" t="str">
        <f>Sheet1!F363</f>
        <v/>
      </c>
      <c r="F363" s="47" t="str">
        <f>Sheet1!G363</f>
        <v/>
      </c>
      <c r="G363" s="47" t="str">
        <f>Sheet1!H363</f>
        <v/>
      </c>
      <c r="H363" s="47" t="str">
        <f>Sheet1!I363</f>
        <v/>
      </c>
      <c r="I363" s="47" t="str">
        <f ca="1">Sheet1!AM363</f>
        <v>Error</v>
      </c>
      <c r="J363" s="47" t="str">
        <f ca="1">Sheet1!W363</f>
        <v>Error</v>
      </c>
    </row>
    <row r="364" spans="1:10" x14ac:dyDescent="0.2">
      <c r="A364" s="47" t="str">
        <f t="shared" si="5"/>
        <v>363、</v>
      </c>
      <c r="B364" s="47" t="str">
        <f>SUBSTITUTE(Sheet1!D364,"判断题","填空题、简答题")</f>
        <v>FALSE</v>
      </c>
      <c r="C364" s="47" t="e">
        <f>Sheet1!C364</f>
        <v>#VALUE!</v>
      </c>
      <c r="D364" s="47" t="str">
        <f>Sheet1!E364</f>
        <v/>
      </c>
      <c r="E364" s="47" t="str">
        <f>Sheet1!F364</f>
        <v/>
      </c>
      <c r="F364" s="47" t="str">
        <f>Sheet1!G364</f>
        <v/>
      </c>
      <c r="G364" s="47" t="str">
        <f>Sheet1!H364</f>
        <v/>
      </c>
      <c r="H364" s="47" t="str">
        <f>Sheet1!I364</f>
        <v/>
      </c>
      <c r="I364" s="47" t="str">
        <f ca="1">Sheet1!AM364</f>
        <v>Error</v>
      </c>
      <c r="J364" s="47" t="str">
        <f ca="1">Sheet1!W364</f>
        <v>Error</v>
      </c>
    </row>
    <row r="365" spans="1:10" x14ac:dyDescent="0.2">
      <c r="A365" s="47" t="str">
        <f t="shared" si="5"/>
        <v>364、</v>
      </c>
      <c r="B365" s="47" t="str">
        <f>SUBSTITUTE(Sheet1!D365,"判断题","填空题、简答题")</f>
        <v>FALSE</v>
      </c>
      <c r="C365" s="47" t="e">
        <f>Sheet1!C365</f>
        <v>#VALUE!</v>
      </c>
      <c r="D365" s="47" t="str">
        <f>Sheet1!E365</f>
        <v/>
      </c>
      <c r="E365" s="47" t="str">
        <f>Sheet1!F365</f>
        <v/>
      </c>
      <c r="F365" s="47" t="str">
        <f>Sheet1!G365</f>
        <v/>
      </c>
      <c r="G365" s="47" t="str">
        <f>Sheet1!H365</f>
        <v/>
      </c>
      <c r="H365" s="47" t="str">
        <f>Sheet1!I365</f>
        <v/>
      </c>
      <c r="I365" s="47" t="str">
        <f ca="1">Sheet1!AM365</f>
        <v>Error</v>
      </c>
      <c r="J365" s="47" t="str">
        <f ca="1">Sheet1!W365</f>
        <v>Error</v>
      </c>
    </row>
    <row r="366" spans="1:10" x14ac:dyDescent="0.2">
      <c r="A366" s="47" t="str">
        <f t="shared" si="5"/>
        <v>365、</v>
      </c>
      <c r="B366" s="47" t="str">
        <f>SUBSTITUTE(Sheet1!D366,"判断题","填空题、简答题")</f>
        <v>FALSE</v>
      </c>
      <c r="C366" s="47" t="e">
        <f>Sheet1!C366</f>
        <v>#VALUE!</v>
      </c>
      <c r="D366" s="47" t="str">
        <f>Sheet1!E366</f>
        <v/>
      </c>
      <c r="E366" s="47" t="str">
        <f>Sheet1!F366</f>
        <v/>
      </c>
      <c r="F366" s="47" t="str">
        <f>Sheet1!G366</f>
        <v/>
      </c>
      <c r="G366" s="47" t="str">
        <f>Sheet1!H366</f>
        <v/>
      </c>
      <c r="H366" s="47" t="str">
        <f>Sheet1!I366</f>
        <v/>
      </c>
      <c r="I366" s="47" t="str">
        <f ca="1">Sheet1!AM366</f>
        <v>Error</v>
      </c>
      <c r="J366" s="47" t="str">
        <f ca="1">Sheet1!W366</f>
        <v>Error</v>
      </c>
    </row>
    <row r="367" spans="1:10" x14ac:dyDescent="0.2">
      <c r="A367" s="47" t="str">
        <f t="shared" si="5"/>
        <v>366、</v>
      </c>
      <c r="B367" s="47" t="str">
        <f>SUBSTITUTE(Sheet1!D367,"判断题","填空题、简答题")</f>
        <v>FALSE</v>
      </c>
      <c r="C367" s="47" t="e">
        <f>Sheet1!C367</f>
        <v>#VALUE!</v>
      </c>
      <c r="D367" s="47" t="str">
        <f>Sheet1!E367</f>
        <v/>
      </c>
      <c r="E367" s="47" t="str">
        <f>Sheet1!F367</f>
        <v/>
      </c>
      <c r="F367" s="47" t="str">
        <f>Sheet1!G367</f>
        <v/>
      </c>
      <c r="G367" s="47" t="str">
        <f>Sheet1!H367</f>
        <v/>
      </c>
      <c r="H367" s="47" t="str">
        <f>Sheet1!I367</f>
        <v/>
      </c>
      <c r="I367" s="47" t="str">
        <f ca="1">Sheet1!AM367</f>
        <v>Error</v>
      </c>
      <c r="J367" s="47" t="str">
        <f ca="1">Sheet1!W367</f>
        <v>Error</v>
      </c>
    </row>
    <row r="368" spans="1:10" x14ac:dyDescent="0.2">
      <c r="A368" s="47" t="str">
        <f t="shared" si="5"/>
        <v>367、</v>
      </c>
      <c r="B368" s="47" t="str">
        <f>SUBSTITUTE(Sheet1!D368,"判断题","填空题、简答题")</f>
        <v>FALSE</v>
      </c>
      <c r="C368" s="47" t="e">
        <f>Sheet1!C368</f>
        <v>#VALUE!</v>
      </c>
      <c r="D368" s="47" t="str">
        <f>Sheet1!E368</f>
        <v/>
      </c>
      <c r="E368" s="47" t="str">
        <f>Sheet1!F368</f>
        <v/>
      </c>
      <c r="F368" s="47" t="str">
        <f>Sheet1!G368</f>
        <v/>
      </c>
      <c r="G368" s="47" t="str">
        <f>Sheet1!H368</f>
        <v/>
      </c>
      <c r="H368" s="47" t="str">
        <f>Sheet1!I368</f>
        <v/>
      </c>
      <c r="I368" s="47" t="str">
        <f ca="1">Sheet1!AM368</f>
        <v>Error</v>
      </c>
      <c r="J368" s="47" t="str">
        <f ca="1">Sheet1!W368</f>
        <v>Error</v>
      </c>
    </row>
    <row r="369" spans="1:10" x14ac:dyDescent="0.2">
      <c r="A369" s="47" t="str">
        <f t="shared" si="5"/>
        <v>368、</v>
      </c>
      <c r="B369" s="47" t="str">
        <f>SUBSTITUTE(Sheet1!D369,"判断题","填空题、简答题")</f>
        <v>FALSE</v>
      </c>
      <c r="C369" s="47" t="e">
        <f>Sheet1!C369</f>
        <v>#VALUE!</v>
      </c>
      <c r="D369" s="47" t="str">
        <f>Sheet1!E369</f>
        <v/>
      </c>
      <c r="E369" s="47" t="str">
        <f>Sheet1!F369</f>
        <v/>
      </c>
      <c r="F369" s="47" t="str">
        <f>Sheet1!G369</f>
        <v/>
      </c>
      <c r="G369" s="47" t="str">
        <f>Sheet1!H369</f>
        <v/>
      </c>
      <c r="H369" s="47" t="str">
        <f>Sheet1!I369</f>
        <v/>
      </c>
      <c r="I369" s="47" t="str">
        <f ca="1">Sheet1!AM369</f>
        <v>Error</v>
      </c>
      <c r="J369" s="47" t="str">
        <f ca="1">Sheet1!W369</f>
        <v>Error</v>
      </c>
    </row>
    <row r="370" spans="1:10" x14ac:dyDescent="0.2">
      <c r="A370" s="47" t="str">
        <f t="shared" si="5"/>
        <v>369、</v>
      </c>
      <c r="B370" s="47" t="str">
        <f>SUBSTITUTE(Sheet1!D370,"判断题","填空题、简答题")</f>
        <v>FALSE</v>
      </c>
      <c r="C370" s="47" t="e">
        <f>Sheet1!C370</f>
        <v>#VALUE!</v>
      </c>
      <c r="D370" s="47" t="str">
        <f>Sheet1!E370</f>
        <v/>
      </c>
      <c r="E370" s="47" t="str">
        <f>Sheet1!F370</f>
        <v/>
      </c>
      <c r="F370" s="47" t="str">
        <f>Sheet1!G370</f>
        <v/>
      </c>
      <c r="G370" s="47" t="str">
        <f>Sheet1!H370</f>
        <v/>
      </c>
      <c r="H370" s="47" t="str">
        <f>Sheet1!I370</f>
        <v/>
      </c>
      <c r="I370" s="47" t="str">
        <f ca="1">Sheet1!AM370</f>
        <v>Error</v>
      </c>
      <c r="J370" s="47" t="str">
        <f ca="1">Sheet1!W370</f>
        <v>Error</v>
      </c>
    </row>
    <row r="371" spans="1:10" x14ac:dyDescent="0.2">
      <c r="A371" s="47" t="str">
        <f t="shared" si="5"/>
        <v>370、</v>
      </c>
      <c r="B371" s="47" t="str">
        <f>SUBSTITUTE(Sheet1!D371,"判断题","填空题、简答题")</f>
        <v>FALSE</v>
      </c>
      <c r="C371" s="47" t="e">
        <f>Sheet1!C371</f>
        <v>#VALUE!</v>
      </c>
      <c r="D371" s="47" t="str">
        <f>Sheet1!E371</f>
        <v/>
      </c>
      <c r="E371" s="47" t="str">
        <f>Sheet1!F371</f>
        <v/>
      </c>
      <c r="F371" s="47" t="str">
        <f>Sheet1!G371</f>
        <v/>
      </c>
      <c r="G371" s="47" t="str">
        <f>Sheet1!H371</f>
        <v/>
      </c>
      <c r="H371" s="47" t="str">
        <f>Sheet1!I371</f>
        <v/>
      </c>
      <c r="I371" s="47" t="str">
        <f ca="1">Sheet1!AM371</f>
        <v>Error</v>
      </c>
      <c r="J371" s="47" t="str">
        <f ca="1">Sheet1!W371</f>
        <v>Error</v>
      </c>
    </row>
    <row r="372" spans="1:10" x14ac:dyDescent="0.2">
      <c r="A372" s="47" t="str">
        <f t="shared" si="5"/>
        <v>371、</v>
      </c>
      <c r="B372" s="47" t="str">
        <f>SUBSTITUTE(Sheet1!D372,"判断题","填空题、简答题")</f>
        <v>FALSE</v>
      </c>
      <c r="C372" s="47" t="e">
        <f>Sheet1!C372</f>
        <v>#VALUE!</v>
      </c>
      <c r="D372" s="47" t="str">
        <f>Sheet1!E372</f>
        <v/>
      </c>
      <c r="E372" s="47" t="str">
        <f>Sheet1!F372</f>
        <v/>
      </c>
      <c r="F372" s="47" t="str">
        <f>Sheet1!G372</f>
        <v/>
      </c>
      <c r="G372" s="47" t="str">
        <f>Sheet1!H372</f>
        <v/>
      </c>
      <c r="H372" s="47" t="str">
        <f>Sheet1!I372</f>
        <v/>
      </c>
      <c r="I372" s="47" t="str">
        <f ca="1">Sheet1!AM372</f>
        <v>Error</v>
      </c>
      <c r="J372" s="47" t="str">
        <f ca="1">Sheet1!W372</f>
        <v>Error</v>
      </c>
    </row>
    <row r="373" spans="1:10" x14ac:dyDescent="0.2">
      <c r="A373" s="47" t="str">
        <f t="shared" si="5"/>
        <v>372、</v>
      </c>
      <c r="B373" s="47" t="str">
        <f>SUBSTITUTE(Sheet1!D373,"判断题","填空题、简答题")</f>
        <v>FALSE</v>
      </c>
      <c r="C373" s="47" t="e">
        <f>Sheet1!C373</f>
        <v>#VALUE!</v>
      </c>
      <c r="D373" s="47" t="str">
        <f>Sheet1!E373</f>
        <v/>
      </c>
      <c r="E373" s="47" t="str">
        <f>Sheet1!F373</f>
        <v/>
      </c>
      <c r="F373" s="47" t="str">
        <f>Sheet1!G373</f>
        <v/>
      </c>
      <c r="G373" s="47" t="str">
        <f>Sheet1!H373</f>
        <v/>
      </c>
      <c r="H373" s="47" t="str">
        <f>Sheet1!I373</f>
        <v/>
      </c>
      <c r="I373" s="47" t="str">
        <f ca="1">Sheet1!AM373</f>
        <v>Error</v>
      </c>
      <c r="J373" s="47" t="str">
        <f ca="1">Sheet1!W373</f>
        <v>Error</v>
      </c>
    </row>
    <row r="374" spans="1:10" x14ac:dyDescent="0.2">
      <c r="A374" s="47" t="str">
        <f t="shared" si="5"/>
        <v>373、</v>
      </c>
      <c r="B374" s="47" t="str">
        <f>SUBSTITUTE(Sheet1!D374,"判断题","填空题、简答题")</f>
        <v>FALSE</v>
      </c>
      <c r="C374" s="47" t="e">
        <f>Sheet1!C374</f>
        <v>#VALUE!</v>
      </c>
      <c r="D374" s="47" t="str">
        <f>Sheet1!E374</f>
        <v/>
      </c>
      <c r="E374" s="47" t="str">
        <f>Sheet1!F374</f>
        <v/>
      </c>
      <c r="F374" s="47" t="str">
        <f>Sheet1!G374</f>
        <v/>
      </c>
      <c r="G374" s="47" t="str">
        <f>Sheet1!H374</f>
        <v/>
      </c>
      <c r="H374" s="47" t="str">
        <f>Sheet1!I374</f>
        <v/>
      </c>
      <c r="I374" s="47" t="str">
        <f ca="1">Sheet1!AM374</f>
        <v>Error</v>
      </c>
      <c r="J374" s="47" t="str">
        <f ca="1">Sheet1!W374</f>
        <v>Error</v>
      </c>
    </row>
    <row r="375" spans="1:10" x14ac:dyDescent="0.2">
      <c r="A375" s="47" t="str">
        <f t="shared" si="5"/>
        <v>374、</v>
      </c>
      <c r="B375" s="47" t="str">
        <f>SUBSTITUTE(Sheet1!D375,"判断题","填空题、简答题")</f>
        <v>FALSE</v>
      </c>
      <c r="C375" s="47" t="e">
        <f>Sheet1!C375</f>
        <v>#VALUE!</v>
      </c>
      <c r="D375" s="47" t="str">
        <f>Sheet1!E375</f>
        <v/>
      </c>
      <c r="E375" s="47" t="str">
        <f>Sheet1!F375</f>
        <v/>
      </c>
      <c r="F375" s="47" t="str">
        <f>Sheet1!G375</f>
        <v/>
      </c>
      <c r="G375" s="47" t="str">
        <f>Sheet1!H375</f>
        <v/>
      </c>
      <c r="H375" s="47" t="str">
        <f>Sheet1!I375</f>
        <v/>
      </c>
      <c r="I375" s="47" t="str">
        <f ca="1">Sheet1!AM375</f>
        <v>Error</v>
      </c>
      <c r="J375" s="47" t="str">
        <f ca="1">Sheet1!W375</f>
        <v>Error</v>
      </c>
    </row>
    <row r="376" spans="1:10" x14ac:dyDescent="0.2">
      <c r="A376" s="47" t="str">
        <f t="shared" si="5"/>
        <v>375、</v>
      </c>
      <c r="B376" s="47" t="str">
        <f>SUBSTITUTE(Sheet1!D376,"判断题","填空题、简答题")</f>
        <v>FALSE</v>
      </c>
      <c r="C376" s="47" t="e">
        <f>Sheet1!C376</f>
        <v>#VALUE!</v>
      </c>
      <c r="D376" s="47" t="str">
        <f>Sheet1!E376</f>
        <v/>
      </c>
      <c r="E376" s="47" t="str">
        <f>Sheet1!F376</f>
        <v/>
      </c>
      <c r="F376" s="47" t="str">
        <f>Sheet1!G376</f>
        <v/>
      </c>
      <c r="G376" s="47" t="str">
        <f>Sheet1!H376</f>
        <v/>
      </c>
      <c r="H376" s="47" t="str">
        <f>Sheet1!I376</f>
        <v/>
      </c>
      <c r="I376" s="47" t="str">
        <f ca="1">Sheet1!AM376</f>
        <v>Error</v>
      </c>
      <c r="J376" s="47" t="str">
        <f ca="1">Sheet1!W376</f>
        <v>Error</v>
      </c>
    </row>
    <row r="377" spans="1:10" x14ac:dyDescent="0.2">
      <c r="A377" s="47" t="str">
        <f t="shared" si="5"/>
        <v>376、</v>
      </c>
      <c r="B377" s="47" t="str">
        <f>SUBSTITUTE(Sheet1!D377,"判断题","填空题、简答题")</f>
        <v>FALSE</v>
      </c>
      <c r="C377" s="47" t="e">
        <f>Sheet1!C377</f>
        <v>#VALUE!</v>
      </c>
      <c r="D377" s="47" t="str">
        <f>Sheet1!E377</f>
        <v/>
      </c>
      <c r="E377" s="47" t="str">
        <f>Sheet1!F377</f>
        <v/>
      </c>
      <c r="F377" s="47" t="str">
        <f>Sheet1!G377</f>
        <v/>
      </c>
      <c r="G377" s="47" t="str">
        <f>Sheet1!H377</f>
        <v/>
      </c>
      <c r="H377" s="47" t="str">
        <f>Sheet1!I377</f>
        <v/>
      </c>
      <c r="I377" s="47" t="str">
        <f ca="1">Sheet1!AM377</f>
        <v>Error</v>
      </c>
      <c r="J377" s="47" t="str">
        <f ca="1">Sheet1!W377</f>
        <v>Error</v>
      </c>
    </row>
    <row r="378" spans="1:10" x14ac:dyDescent="0.2">
      <c r="A378" s="47" t="str">
        <f t="shared" si="5"/>
        <v>377、</v>
      </c>
      <c r="B378" s="47" t="str">
        <f>SUBSTITUTE(Sheet1!D378,"判断题","填空题、简答题")</f>
        <v>FALSE</v>
      </c>
      <c r="C378" s="47" t="e">
        <f>Sheet1!C378</f>
        <v>#VALUE!</v>
      </c>
      <c r="D378" s="47" t="str">
        <f>Sheet1!E378</f>
        <v/>
      </c>
      <c r="E378" s="47" t="str">
        <f>Sheet1!F378</f>
        <v/>
      </c>
      <c r="F378" s="47" t="str">
        <f>Sheet1!G378</f>
        <v/>
      </c>
      <c r="G378" s="47" t="str">
        <f>Sheet1!H378</f>
        <v/>
      </c>
      <c r="H378" s="47" t="str">
        <f>Sheet1!I378</f>
        <v/>
      </c>
      <c r="I378" s="47" t="str">
        <f ca="1">Sheet1!AM378</f>
        <v>Error</v>
      </c>
      <c r="J378" s="47" t="str">
        <f ca="1">Sheet1!W378</f>
        <v>Error</v>
      </c>
    </row>
    <row r="379" spans="1:10" x14ac:dyDescent="0.2">
      <c r="A379" s="47" t="str">
        <f t="shared" si="5"/>
        <v>378、</v>
      </c>
      <c r="B379" s="47" t="str">
        <f>SUBSTITUTE(Sheet1!D379,"判断题","填空题、简答题")</f>
        <v>FALSE</v>
      </c>
      <c r="C379" s="47" t="e">
        <f>Sheet1!C379</f>
        <v>#VALUE!</v>
      </c>
      <c r="D379" s="47" t="str">
        <f>Sheet1!E379</f>
        <v/>
      </c>
      <c r="E379" s="47" t="str">
        <f>Sheet1!F379</f>
        <v/>
      </c>
      <c r="F379" s="47" t="str">
        <f>Sheet1!G379</f>
        <v/>
      </c>
      <c r="G379" s="47" t="str">
        <f>Sheet1!H379</f>
        <v/>
      </c>
      <c r="H379" s="47" t="str">
        <f>Sheet1!I379</f>
        <v/>
      </c>
      <c r="I379" s="47" t="str">
        <f ca="1">Sheet1!AM379</f>
        <v>Error</v>
      </c>
      <c r="J379" s="47" t="str">
        <f ca="1">Sheet1!W379</f>
        <v>Error</v>
      </c>
    </row>
    <row r="380" spans="1:10" x14ac:dyDescent="0.2">
      <c r="A380" s="47" t="str">
        <f t="shared" si="5"/>
        <v>379、</v>
      </c>
      <c r="B380" s="47" t="str">
        <f>SUBSTITUTE(Sheet1!D380,"判断题","填空题、简答题")</f>
        <v>FALSE</v>
      </c>
      <c r="C380" s="47" t="e">
        <f>Sheet1!C380</f>
        <v>#VALUE!</v>
      </c>
      <c r="D380" s="47" t="str">
        <f>Sheet1!E380</f>
        <v/>
      </c>
      <c r="E380" s="47" t="str">
        <f>Sheet1!F380</f>
        <v/>
      </c>
      <c r="F380" s="47" t="str">
        <f>Sheet1!G380</f>
        <v/>
      </c>
      <c r="G380" s="47" t="str">
        <f>Sheet1!H380</f>
        <v/>
      </c>
      <c r="H380" s="47" t="str">
        <f>Sheet1!I380</f>
        <v/>
      </c>
      <c r="I380" s="47" t="str">
        <f ca="1">Sheet1!AM380</f>
        <v>Error</v>
      </c>
      <c r="J380" s="47" t="str">
        <f ca="1">Sheet1!W380</f>
        <v>Error</v>
      </c>
    </row>
    <row r="381" spans="1:10" x14ac:dyDescent="0.2">
      <c r="A381" s="47" t="str">
        <f t="shared" si="5"/>
        <v>380、</v>
      </c>
      <c r="B381" s="47" t="str">
        <f>SUBSTITUTE(Sheet1!D381,"判断题","填空题、简答题")</f>
        <v>FALSE</v>
      </c>
      <c r="C381" s="47" t="e">
        <f>Sheet1!C381</f>
        <v>#VALUE!</v>
      </c>
      <c r="D381" s="47" t="str">
        <f>Sheet1!E381</f>
        <v/>
      </c>
      <c r="E381" s="47" t="str">
        <f>Sheet1!F381</f>
        <v/>
      </c>
      <c r="F381" s="47" t="str">
        <f>Sheet1!G381</f>
        <v/>
      </c>
      <c r="G381" s="47" t="str">
        <f>Sheet1!H381</f>
        <v/>
      </c>
      <c r="H381" s="47" t="str">
        <f>Sheet1!I381</f>
        <v/>
      </c>
      <c r="I381" s="47" t="str">
        <f ca="1">Sheet1!AM381</f>
        <v>Error</v>
      </c>
      <c r="J381" s="47" t="str">
        <f ca="1">Sheet1!W381</f>
        <v>Error</v>
      </c>
    </row>
    <row r="382" spans="1:10" x14ac:dyDescent="0.2">
      <c r="A382" s="47" t="str">
        <f t="shared" si="5"/>
        <v>381、</v>
      </c>
      <c r="B382" s="47" t="str">
        <f>SUBSTITUTE(Sheet1!D382,"判断题","填空题、简答题")</f>
        <v>FALSE</v>
      </c>
      <c r="C382" s="47" t="e">
        <f>Sheet1!C382</f>
        <v>#VALUE!</v>
      </c>
      <c r="D382" s="47" t="str">
        <f>Sheet1!E382</f>
        <v/>
      </c>
      <c r="E382" s="47" t="str">
        <f>Sheet1!F382</f>
        <v/>
      </c>
      <c r="F382" s="47" t="str">
        <f>Sheet1!G382</f>
        <v/>
      </c>
      <c r="G382" s="47" t="str">
        <f>Sheet1!H382</f>
        <v/>
      </c>
      <c r="H382" s="47" t="str">
        <f>Sheet1!I382</f>
        <v/>
      </c>
      <c r="I382" s="47" t="str">
        <f ca="1">Sheet1!AM382</f>
        <v>Error</v>
      </c>
      <c r="J382" s="47" t="str">
        <f ca="1">Sheet1!W382</f>
        <v>Error</v>
      </c>
    </row>
    <row r="383" spans="1:10" x14ac:dyDescent="0.2">
      <c r="A383" s="47" t="str">
        <f t="shared" si="5"/>
        <v>382、</v>
      </c>
      <c r="B383" s="47" t="str">
        <f>SUBSTITUTE(Sheet1!D383,"判断题","填空题、简答题")</f>
        <v>FALSE</v>
      </c>
      <c r="C383" s="47" t="e">
        <f>Sheet1!C383</f>
        <v>#VALUE!</v>
      </c>
      <c r="D383" s="47" t="str">
        <f>Sheet1!E383</f>
        <v/>
      </c>
      <c r="E383" s="47" t="str">
        <f>Sheet1!F383</f>
        <v/>
      </c>
      <c r="F383" s="47" t="str">
        <f>Sheet1!G383</f>
        <v/>
      </c>
      <c r="G383" s="47" t="str">
        <f>Sheet1!H383</f>
        <v/>
      </c>
      <c r="H383" s="47" t="str">
        <f>Sheet1!I383</f>
        <v/>
      </c>
      <c r="I383" s="47" t="str">
        <f ca="1">Sheet1!AM383</f>
        <v>Error</v>
      </c>
      <c r="J383" s="47" t="str">
        <f ca="1">Sheet1!W383</f>
        <v>Error</v>
      </c>
    </row>
    <row r="384" spans="1:10" x14ac:dyDescent="0.2">
      <c r="A384" s="47" t="str">
        <f t="shared" si="5"/>
        <v>383、</v>
      </c>
      <c r="B384" s="47" t="str">
        <f>SUBSTITUTE(Sheet1!D384,"判断题","填空题、简答题")</f>
        <v>FALSE</v>
      </c>
      <c r="C384" s="47" t="e">
        <f>Sheet1!C384</f>
        <v>#VALUE!</v>
      </c>
      <c r="D384" s="47" t="str">
        <f>Sheet1!E384</f>
        <v/>
      </c>
      <c r="E384" s="47" t="str">
        <f>Sheet1!F384</f>
        <v/>
      </c>
      <c r="F384" s="47" t="str">
        <f>Sheet1!G384</f>
        <v/>
      </c>
      <c r="G384" s="47" t="str">
        <f>Sheet1!H384</f>
        <v/>
      </c>
      <c r="H384" s="47" t="str">
        <f>Sheet1!I384</f>
        <v/>
      </c>
      <c r="I384" s="47" t="str">
        <f ca="1">Sheet1!AM384</f>
        <v>Error</v>
      </c>
      <c r="J384" s="47" t="str">
        <f ca="1">Sheet1!W384</f>
        <v>Error</v>
      </c>
    </row>
    <row r="385" spans="1:10" x14ac:dyDescent="0.2">
      <c r="A385" s="47" t="str">
        <f t="shared" si="5"/>
        <v>384、</v>
      </c>
      <c r="B385" s="47" t="str">
        <f>SUBSTITUTE(Sheet1!D385,"判断题","填空题、简答题")</f>
        <v>FALSE</v>
      </c>
      <c r="C385" s="47" t="e">
        <f>Sheet1!C385</f>
        <v>#VALUE!</v>
      </c>
      <c r="D385" s="47" t="str">
        <f>Sheet1!E385</f>
        <v/>
      </c>
      <c r="E385" s="47" t="str">
        <f>Sheet1!F385</f>
        <v/>
      </c>
      <c r="F385" s="47" t="str">
        <f>Sheet1!G385</f>
        <v/>
      </c>
      <c r="G385" s="47" t="str">
        <f>Sheet1!H385</f>
        <v/>
      </c>
      <c r="H385" s="47" t="str">
        <f>Sheet1!I385</f>
        <v/>
      </c>
      <c r="I385" s="47" t="str">
        <f ca="1">Sheet1!AM385</f>
        <v>Error</v>
      </c>
      <c r="J385" s="47" t="str">
        <f ca="1">Sheet1!W385</f>
        <v>Error</v>
      </c>
    </row>
    <row r="386" spans="1:10" x14ac:dyDescent="0.2">
      <c r="A386" s="47" t="str">
        <f t="shared" si="5"/>
        <v>385、</v>
      </c>
      <c r="B386" s="47" t="str">
        <f>SUBSTITUTE(Sheet1!D386,"判断题","填空题、简答题")</f>
        <v>FALSE</v>
      </c>
      <c r="C386" s="47" t="e">
        <f>Sheet1!C386</f>
        <v>#VALUE!</v>
      </c>
      <c r="D386" s="47" t="str">
        <f>Sheet1!E386</f>
        <v/>
      </c>
      <c r="E386" s="47" t="str">
        <f>Sheet1!F386</f>
        <v/>
      </c>
      <c r="F386" s="47" t="str">
        <f>Sheet1!G386</f>
        <v/>
      </c>
      <c r="G386" s="47" t="str">
        <f>Sheet1!H386</f>
        <v/>
      </c>
      <c r="H386" s="47" t="str">
        <f>Sheet1!I386</f>
        <v/>
      </c>
      <c r="I386" s="47" t="str">
        <f ca="1">Sheet1!AM386</f>
        <v>Error</v>
      </c>
      <c r="J386" s="47" t="str">
        <f ca="1">Sheet1!W386</f>
        <v>Error</v>
      </c>
    </row>
    <row r="387" spans="1:10" x14ac:dyDescent="0.2">
      <c r="A387" s="47" t="str">
        <f t="shared" ref="A387:A450" si="6">ROW()-1&amp;"、"</f>
        <v>386、</v>
      </c>
      <c r="B387" s="47" t="str">
        <f>SUBSTITUTE(Sheet1!D387,"判断题","填空题、简答题")</f>
        <v>FALSE</v>
      </c>
      <c r="C387" s="47" t="e">
        <f>Sheet1!C387</f>
        <v>#VALUE!</v>
      </c>
      <c r="D387" s="47" t="str">
        <f>Sheet1!E387</f>
        <v/>
      </c>
      <c r="E387" s="47" t="str">
        <f>Sheet1!F387</f>
        <v/>
      </c>
      <c r="F387" s="47" t="str">
        <f>Sheet1!G387</f>
        <v/>
      </c>
      <c r="G387" s="47" t="str">
        <f>Sheet1!H387</f>
        <v/>
      </c>
      <c r="H387" s="47" t="str">
        <f>Sheet1!I387</f>
        <v/>
      </c>
      <c r="I387" s="47" t="str">
        <f ca="1">Sheet1!AM387</f>
        <v>Error</v>
      </c>
      <c r="J387" s="47" t="str">
        <f ca="1">Sheet1!W387</f>
        <v>Error</v>
      </c>
    </row>
    <row r="388" spans="1:10" x14ac:dyDescent="0.2">
      <c r="A388" s="47" t="str">
        <f t="shared" si="6"/>
        <v>387、</v>
      </c>
      <c r="B388" s="47" t="str">
        <f>SUBSTITUTE(Sheet1!D388,"判断题","填空题、简答题")</f>
        <v>FALSE</v>
      </c>
      <c r="C388" s="47" t="e">
        <f>Sheet1!C388</f>
        <v>#VALUE!</v>
      </c>
      <c r="D388" s="47" t="str">
        <f>Sheet1!E388</f>
        <v/>
      </c>
      <c r="E388" s="47" t="str">
        <f>Sheet1!F388</f>
        <v/>
      </c>
      <c r="F388" s="47" t="str">
        <f>Sheet1!G388</f>
        <v/>
      </c>
      <c r="G388" s="47" t="str">
        <f>Sheet1!H388</f>
        <v/>
      </c>
      <c r="H388" s="47" t="str">
        <f>Sheet1!I388</f>
        <v/>
      </c>
      <c r="I388" s="47" t="str">
        <f ca="1">Sheet1!AM388</f>
        <v>Error</v>
      </c>
      <c r="J388" s="47" t="str">
        <f ca="1">Sheet1!W388</f>
        <v>Error</v>
      </c>
    </row>
    <row r="389" spans="1:10" x14ac:dyDescent="0.2">
      <c r="A389" s="47" t="str">
        <f t="shared" si="6"/>
        <v>388、</v>
      </c>
      <c r="B389" s="47" t="str">
        <f>SUBSTITUTE(Sheet1!D389,"判断题","填空题、简答题")</f>
        <v>FALSE</v>
      </c>
      <c r="C389" s="47" t="e">
        <f>Sheet1!C389</f>
        <v>#VALUE!</v>
      </c>
      <c r="D389" s="47" t="str">
        <f>Sheet1!E389</f>
        <v/>
      </c>
      <c r="E389" s="47" t="str">
        <f>Sheet1!F389</f>
        <v/>
      </c>
      <c r="F389" s="47" t="str">
        <f>Sheet1!G389</f>
        <v/>
      </c>
      <c r="G389" s="47" t="str">
        <f>Sheet1!H389</f>
        <v/>
      </c>
      <c r="H389" s="47" t="str">
        <f>Sheet1!I389</f>
        <v/>
      </c>
      <c r="I389" s="47" t="str">
        <f ca="1">Sheet1!AM389</f>
        <v>Error</v>
      </c>
      <c r="J389" s="47" t="str">
        <f ca="1">Sheet1!W389</f>
        <v>Error</v>
      </c>
    </row>
    <row r="390" spans="1:10" x14ac:dyDescent="0.2">
      <c r="A390" s="47" t="str">
        <f t="shared" si="6"/>
        <v>389、</v>
      </c>
      <c r="B390" s="47" t="str">
        <f>SUBSTITUTE(Sheet1!D390,"判断题","填空题、简答题")</f>
        <v>FALSE</v>
      </c>
      <c r="C390" s="47" t="e">
        <f>Sheet1!C390</f>
        <v>#VALUE!</v>
      </c>
      <c r="D390" s="47" t="str">
        <f>Sheet1!E390</f>
        <v/>
      </c>
      <c r="E390" s="47" t="str">
        <f>Sheet1!F390</f>
        <v/>
      </c>
      <c r="F390" s="47" t="str">
        <f>Sheet1!G390</f>
        <v/>
      </c>
      <c r="G390" s="47" t="str">
        <f>Sheet1!H390</f>
        <v/>
      </c>
      <c r="H390" s="47" t="str">
        <f>Sheet1!I390</f>
        <v/>
      </c>
      <c r="I390" s="47" t="str">
        <f ca="1">Sheet1!AM390</f>
        <v>Error</v>
      </c>
      <c r="J390" s="47" t="str">
        <f ca="1">Sheet1!W390</f>
        <v>Error</v>
      </c>
    </row>
    <row r="391" spans="1:10" x14ac:dyDescent="0.2">
      <c r="A391" s="47" t="str">
        <f t="shared" si="6"/>
        <v>390、</v>
      </c>
      <c r="B391" s="47" t="str">
        <f>SUBSTITUTE(Sheet1!D391,"判断题","填空题、简答题")</f>
        <v>FALSE</v>
      </c>
      <c r="C391" s="47" t="e">
        <f>Sheet1!C391</f>
        <v>#VALUE!</v>
      </c>
      <c r="D391" s="47" t="str">
        <f>Sheet1!E391</f>
        <v/>
      </c>
      <c r="E391" s="47" t="str">
        <f>Sheet1!F391</f>
        <v/>
      </c>
      <c r="F391" s="47" t="str">
        <f>Sheet1!G391</f>
        <v/>
      </c>
      <c r="G391" s="47" t="str">
        <f>Sheet1!H391</f>
        <v/>
      </c>
      <c r="H391" s="47" t="str">
        <f>Sheet1!I391</f>
        <v/>
      </c>
      <c r="I391" s="47" t="str">
        <f ca="1">Sheet1!AM391</f>
        <v>Error</v>
      </c>
      <c r="J391" s="47" t="str">
        <f ca="1">Sheet1!W391</f>
        <v>Error</v>
      </c>
    </row>
    <row r="392" spans="1:10" x14ac:dyDescent="0.2">
      <c r="A392" s="47" t="str">
        <f t="shared" si="6"/>
        <v>391、</v>
      </c>
      <c r="B392" s="47" t="str">
        <f>SUBSTITUTE(Sheet1!D392,"判断题","填空题、简答题")</f>
        <v>FALSE</v>
      </c>
      <c r="C392" s="47" t="e">
        <f>Sheet1!C392</f>
        <v>#VALUE!</v>
      </c>
      <c r="D392" s="47" t="str">
        <f>Sheet1!E392</f>
        <v/>
      </c>
      <c r="E392" s="47" t="str">
        <f>Sheet1!F392</f>
        <v/>
      </c>
      <c r="F392" s="47" t="str">
        <f>Sheet1!G392</f>
        <v/>
      </c>
      <c r="G392" s="47" t="str">
        <f>Sheet1!H392</f>
        <v/>
      </c>
      <c r="H392" s="47" t="str">
        <f>Sheet1!I392</f>
        <v/>
      </c>
      <c r="I392" s="47" t="str">
        <f ca="1">Sheet1!AM392</f>
        <v>Error</v>
      </c>
      <c r="J392" s="47" t="str">
        <f ca="1">Sheet1!W392</f>
        <v>Error</v>
      </c>
    </row>
    <row r="393" spans="1:10" x14ac:dyDescent="0.2">
      <c r="A393" s="47" t="str">
        <f t="shared" si="6"/>
        <v>392、</v>
      </c>
      <c r="B393" s="47" t="str">
        <f>SUBSTITUTE(Sheet1!D393,"判断题","填空题、简答题")</f>
        <v>FALSE</v>
      </c>
      <c r="C393" s="47" t="e">
        <f>Sheet1!C393</f>
        <v>#VALUE!</v>
      </c>
      <c r="D393" s="47" t="str">
        <f>Sheet1!E393</f>
        <v/>
      </c>
      <c r="E393" s="47" t="str">
        <f>Sheet1!F393</f>
        <v/>
      </c>
      <c r="F393" s="47" t="str">
        <f>Sheet1!G393</f>
        <v/>
      </c>
      <c r="G393" s="47" t="str">
        <f>Sheet1!H393</f>
        <v/>
      </c>
      <c r="H393" s="47" t="str">
        <f>Sheet1!I393</f>
        <v/>
      </c>
      <c r="I393" s="47" t="str">
        <f ca="1">Sheet1!AM393</f>
        <v>Error</v>
      </c>
      <c r="J393" s="47" t="str">
        <f ca="1">Sheet1!W393</f>
        <v>Error</v>
      </c>
    </row>
    <row r="394" spans="1:10" x14ac:dyDescent="0.2">
      <c r="A394" s="47" t="str">
        <f t="shared" si="6"/>
        <v>393、</v>
      </c>
      <c r="B394" s="47" t="str">
        <f>SUBSTITUTE(Sheet1!D394,"判断题","填空题、简答题")</f>
        <v>FALSE</v>
      </c>
      <c r="C394" s="47" t="e">
        <f>Sheet1!C394</f>
        <v>#VALUE!</v>
      </c>
      <c r="D394" s="47" t="str">
        <f>Sheet1!E394</f>
        <v/>
      </c>
      <c r="E394" s="47" t="str">
        <f>Sheet1!F394</f>
        <v/>
      </c>
      <c r="F394" s="47" t="str">
        <f>Sheet1!G394</f>
        <v/>
      </c>
      <c r="G394" s="47" t="str">
        <f>Sheet1!H394</f>
        <v/>
      </c>
      <c r="H394" s="47" t="str">
        <f>Sheet1!I394</f>
        <v/>
      </c>
      <c r="I394" s="47" t="str">
        <f ca="1">Sheet1!AM394</f>
        <v>Error</v>
      </c>
      <c r="J394" s="47" t="str">
        <f ca="1">Sheet1!W394</f>
        <v>Error</v>
      </c>
    </row>
    <row r="395" spans="1:10" x14ac:dyDescent="0.2">
      <c r="A395" s="47" t="str">
        <f t="shared" si="6"/>
        <v>394、</v>
      </c>
      <c r="B395" s="47" t="str">
        <f>SUBSTITUTE(Sheet1!D395,"判断题","填空题、简答题")</f>
        <v>FALSE</v>
      </c>
      <c r="C395" s="47" t="e">
        <f>Sheet1!C395</f>
        <v>#VALUE!</v>
      </c>
      <c r="D395" s="47" t="str">
        <f>Sheet1!E395</f>
        <v/>
      </c>
      <c r="E395" s="47" t="str">
        <f>Sheet1!F395</f>
        <v/>
      </c>
      <c r="F395" s="47" t="str">
        <f>Sheet1!G395</f>
        <v/>
      </c>
      <c r="G395" s="47" t="str">
        <f>Sheet1!H395</f>
        <v/>
      </c>
      <c r="H395" s="47" t="str">
        <f>Sheet1!I395</f>
        <v/>
      </c>
      <c r="I395" s="47" t="str">
        <f ca="1">Sheet1!AM395</f>
        <v>Error</v>
      </c>
      <c r="J395" s="47" t="str">
        <f ca="1">Sheet1!W395</f>
        <v>Error</v>
      </c>
    </row>
    <row r="396" spans="1:10" x14ac:dyDescent="0.2">
      <c r="A396" s="47" t="str">
        <f t="shared" si="6"/>
        <v>395、</v>
      </c>
      <c r="B396" s="47" t="str">
        <f>SUBSTITUTE(Sheet1!D396,"判断题","填空题、简答题")</f>
        <v>FALSE</v>
      </c>
      <c r="C396" s="47" t="e">
        <f>Sheet1!C396</f>
        <v>#VALUE!</v>
      </c>
      <c r="D396" s="47" t="str">
        <f>Sheet1!E396</f>
        <v/>
      </c>
      <c r="E396" s="47" t="str">
        <f>Sheet1!F396</f>
        <v/>
      </c>
      <c r="F396" s="47" t="str">
        <f>Sheet1!G396</f>
        <v/>
      </c>
      <c r="G396" s="47" t="str">
        <f>Sheet1!H396</f>
        <v/>
      </c>
      <c r="H396" s="47" t="str">
        <f>Sheet1!I396</f>
        <v/>
      </c>
      <c r="I396" s="47" t="str">
        <f ca="1">Sheet1!AM396</f>
        <v>Error</v>
      </c>
      <c r="J396" s="47" t="str">
        <f ca="1">Sheet1!W396</f>
        <v>Error</v>
      </c>
    </row>
    <row r="397" spans="1:10" x14ac:dyDescent="0.2">
      <c r="A397" s="47" t="str">
        <f t="shared" si="6"/>
        <v>396、</v>
      </c>
      <c r="B397" s="47" t="str">
        <f>SUBSTITUTE(Sheet1!D397,"判断题","填空题、简答题")</f>
        <v>FALSE</v>
      </c>
      <c r="C397" s="47" t="e">
        <f>Sheet1!C397</f>
        <v>#VALUE!</v>
      </c>
      <c r="D397" s="47" t="str">
        <f>Sheet1!E397</f>
        <v/>
      </c>
      <c r="E397" s="47" t="str">
        <f>Sheet1!F397</f>
        <v/>
      </c>
      <c r="F397" s="47" t="str">
        <f>Sheet1!G397</f>
        <v/>
      </c>
      <c r="G397" s="47" t="str">
        <f>Sheet1!H397</f>
        <v/>
      </c>
      <c r="H397" s="47" t="str">
        <f>Sheet1!I397</f>
        <v/>
      </c>
      <c r="I397" s="47" t="str">
        <f ca="1">Sheet1!AM397</f>
        <v>Error</v>
      </c>
      <c r="J397" s="47" t="str">
        <f ca="1">Sheet1!W397</f>
        <v>Error</v>
      </c>
    </row>
    <row r="398" spans="1:10" x14ac:dyDescent="0.2">
      <c r="A398" s="47" t="str">
        <f t="shared" si="6"/>
        <v>397、</v>
      </c>
      <c r="B398" s="47" t="str">
        <f>SUBSTITUTE(Sheet1!D398,"判断题","填空题、简答题")</f>
        <v>FALSE</v>
      </c>
      <c r="C398" s="47" t="e">
        <f>Sheet1!C398</f>
        <v>#VALUE!</v>
      </c>
      <c r="D398" s="47" t="str">
        <f>Sheet1!E398</f>
        <v/>
      </c>
      <c r="E398" s="47" t="str">
        <f>Sheet1!F398</f>
        <v/>
      </c>
      <c r="F398" s="47" t="str">
        <f>Sheet1!G398</f>
        <v/>
      </c>
      <c r="G398" s="47" t="str">
        <f>Sheet1!H398</f>
        <v/>
      </c>
      <c r="H398" s="47" t="str">
        <f>Sheet1!I398</f>
        <v/>
      </c>
      <c r="I398" s="47" t="str">
        <f ca="1">Sheet1!AM398</f>
        <v>Error</v>
      </c>
      <c r="J398" s="47" t="str">
        <f ca="1">Sheet1!W398</f>
        <v>Error</v>
      </c>
    </row>
    <row r="399" spans="1:10" x14ac:dyDescent="0.2">
      <c r="A399" s="47" t="str">
        <f t="shared" si="6"/>
        <v>398、</v>
      </c>
      <c r="B399" s="47" t="str">
        <f>SUBSTITUTE(Sheet1!D399,"判断题","填空题、简答题")</f>
        <v>FALSE</v>
      </c>
      <c r="C399" s="47" t="e">
        <f>Sheet1!C399</f>
        <v>#VALUE!</v>
      </c>
      <c r="D399" s="47" t="str">
        <f>Sheet1!E399</f>
        <v/>
      </c>
      <c r="E399" s="47" t="str">
        <f>Sheet1!F399</f>
        <v/>
      </c>
      <c r="F399" s="47" t="str">
        <f>Sheet1!G399</f>
        <v/>
      </c>
      <c r="G399" s="47" t="str">
        <f>Sheet1!H399</f>
        <v/>
      </c>
      <c r="H399" s="47" t="str">
        <f>Sheet1!I399</f>
        <v/>
      </c>
      <c r="I399" s="47" t="str">
        <f ca="1">Sheet1!AM399</f>
        <v>Error</v>
      </c>
      <c r="J399" s="47" t="str">
        <f ca="1">Sheet1!W399</f>
        <v>Error</v>
      </c>
    </row>
    <row r="400" spans="1:10" x14ac:dyDescent="0.2">
      <c r="A400" s="47" t="str">
        <f t="shared" si="6"/>
        <v>399、</v>
      </c>
      <c r="B400" s="47" t="str">
        <f>SUBSTITUTE(Sheet1!D400,"判断题","填空题、简答题")</f>
        <v>FALSE</v>
      </c>
      <c r="C400" s="47" t="e">
        <f>Sheet1!C400</f>
        <v>#VALUE!</v>
      </c>
      <c r="D400" s="47" t="str">
        <f>Sheet1!E400</f>
        <v/>
      </c>
      <c r="E400" s="47" t="str">
        <f>Sheet1!F400</f>
        <v/>
      </c>
      <c r="F400" s="47" t="str">
        <f>Sheet1!G400</f>
        <v/>
      </c>
      <c r="G400" s="47" t="str">
        <f>Sheet1!H400</f>
        <v/>
      </c>
      <c r="H400" s="47" t="str">
        <f>Sheet1!I400</f>
        <v/>
      </c>
      <c r="I400" s="47" t="str">
        <f ca="1">Sheet1!AM400</f>
        <v>Error</v>
      </c>
      <c r="J400" s="47" t="str">
        <f ca="1">Sheet1!W400</f>
        <v>Error</v>
      </c>
    </row>
    <row r="401" spans="1:10" x14ac:dyDescent="0.2">
      <c r="A401" s="47" t="str">
        <f t="shared" si="6"/>
        <v>400、</v>
      </c>
      <c r="B401" s="47" t="str">
        <f>SUBSTITUTE(Sheet1!D401,"判断题","填空题、简答题")</f>
        <v>FALSE</v>
      </c>
      <c r="C401" s="47" t="e">
        <f>Sheet1!C401</f>
        <v>#VALUE!</v>
      </c>
      <c r="D401" s="47" t="str">
        <f>Sheet1!E401</f>
        <v/>
      </c>
      <c r="E401" s="47" t="str">
        <f>Sheet1!F401</f>
        <v/>
      </c>
      <c r="F401" s="47" t="str">
        <f>Sheet1!G401</f>
        <v/>
      </c>
      <c r="G401" s="47" t="str">
        <f>Sheet1!H401</f>
        <v/>
      </c>
      <c r="H401" s="47" t="str">
        <f>Sheet1!I401</f>
        <v/>
      </c>
      <c r="I401" s="47" t="str">
        <f ca="1">Sheet1!AM401</f>
        <v>Error</v>
      </c>
      <c r="J401" s="47" t="str">
        <f ca="1">Sheet1!W401</f>
        <v>Error</v>
      </c>
    </row>
    <row r="402" spans="1:10" x14ac:dyDescent="0.2">
      <c r="A402" s="47" t="str">
        <f t="shared" si="6"/>
        <v>401、</v>
      </c>
      <c r="B402" s="47" t="str">
        <f>SUBSTITUTE(Sheet1!D402,"判断题","填空题、简答题")</f>
        <v>FALSE</v>
      </c>
      <c r="C402" s="47" t="e">
        <f>Sheet1!C402</f>
        <v>#VALUE!</v>
      </c>
      <c r="D402" s="47" t="str">
        <f>Sheet1!E402</f>
        <v/>
      </c>
      <c r="E402" s="47" t="str">
        <f>Sheet1!F402</f>
        <v/>
      </c>
      <c r="F402" s="47" t="str">
        <f>Sheet1!G402</f>
        <v/>
      </c>
      <c r="G402" s="47" t="str">
        <f>Sheet1!H402</f>
        <v/>
      </c>
      <c r="H402" s="47" t="str">
        <f>Sheet1!I402</f>
        <v/>
      </c>
      <c r="I402" s="47" t="str">
        <f ca="1">Sheet1!AM402</f>
        <v>Error</v>
      </c>
      <c r="J402" s="47" t="str">
        <f ca="1">Sheet1!W402</f>
        <v>Error</v>
      </c>
    </row>
    <row r="403" spans="1:10" x14ac:dyDescent="0.2">
      <c r="A403" s="47" t="str">
        <f t="shared" si="6"/>
        <v>402、</v>
      </c>
      <c r="B403" s="47" t="str">
        <f>SUBSTITUTE(Sheet1!D403,"判断题","填空题、简答题")</f>
        <v>FALSE</v>
      </c>
      <c r="C403" s="47" t="e">
        <f>Sheet1!C403</f>
        <v>#VALUE!</v>
      </c>
      <c r="D403" s="47" t="str">
        <f>Sheet1!E403</f>
        <v/>
      </c>
      <c r="E403" s="47" t="str">
        <f>Sheet1!F403</f>
        <v/>
      </c>
      <c r="F403" s="47" t="str">
        <f>Sheet1!G403</f>
        <v/>
      </c>
      <c r="G403" s="47" t="str">
        <f>Sheet1!H403</f>
        <v/>
      </c>
      <c r="H403" s="47" t="str">
        <f>Sheet1!I403</f>
        <v/>
      </c>
      <c r="I403" s="47" t="str">
        <f ca="1">Sheet1!AM403</f>
        <v>Error</v>
      </c>
      <c r="J403" s="47" t="str">
        <f ca="1">Sheet1!W403</f>
        <v>Error</v>
      </c>
    </row>
    <row r="404" spans="1:10" x14ac:dyDescent="0.2">
      <c r="A404" s="47" t="str">
        <f t="shared" si="6"/>
        <v>403、</v>
      </c>
      <c r="B404" s="47" t="str">
        <f>SUBSTITUTE(Sheet1!D404,"判断题","填空题、简答题")</f>
        <v>FALSE</v>
      </c>
      <c r="C404" s="47" t="e">
        <f>Sheet1!C404</f>
        <v>#VALUE!</v>
      </c>
      <c r="D404" s="47" t="str">
        <f>Sheet1!E404</f>
        <v/>
      </c>
      <c r="E404" s="47" t="str">
        <f>Sheet1!F404</f>
        <v/>
      </c>
      <c r="F404" s="47" t="str">
        <f>Sheet1!G404</f>
        <v/>
      </c>
      <c r="G404" s="47" t="str">
        <f>Sheet1!H404</f>
        <v/>
      </c>
      <c r="H404" s="47" t="str">
        <f>Sheet1!I404</f>
        <v/>
      </c>
      <c r="I404" s="47" t="str">
        <f ca="1">Sheet1!AM404</f>
        <v>Error</v>
      </c>
      <c r="J404" s="47" t="str">
        <f ca="1">Sheet1!W404</f>
        <v>Error</v>
      </c>
    </row>
    <row r="405" spans="1:10" x14ac:dyDescent="0.2">
      <c r="A405" s="47" t="str">
        <f t="shared" si="6"/>
        <v>404、</v>
      </c>
      <c r="B405" s="47" t="str">
        <f>SUBSTITUTE(Sheet1!D405,"判断题","填空题、简答题")</f>
        <v>FALSE</v>
      </c>
      <c r="C405" s="47" t="e">
        <f>Sheet1!C405</f>
        <v>#VALUE!</v>
      </c>
      <c r="D405" s="47" t="str">
        <f>Sheet1!E405</f>
        <v/>
      </c>
      <c r="E405" s="47" t="str">
        <f>Sheet1!F405</f>
        <v/>
      </c>
      <c r="F405" s="47" t="str">
        <f>Sheet1!G405</f>
        <v/>
      </c>
      <c r="G405" s="47" t="str">
        <f>Sheet1!H405</f>
        <v/>
      </c>
      <c r="H405" s="47" t="str">
        <f>Sheet1!I405</f>
        <v/>
      </c>
      <c r="I405" s="47" t="str">
        <f ca="1">Sheet1!AM405</f>
        <v>Error</v>
      </c>
      <c r="J405" s="47" t="str">
        <f ca="1">Sheet1!W405</f>
        <v>Error</v>
      </c>
    </row>
    <row r="406" spans="1:10" x14ac:dyDescent="0.2">
      <c r="A406" s="47" t="str">
        <f t="shared" si="6"/>
        <v>405、</v>
      </c>
      <c r="B406" s="47" t="str">
        <f>SUBSTITUTE(Sheet1!D406,"判断题","填空题、简答题")</f>
        <v>FALSE</v>
      </c>
      <c r="C406" s="47" t="e">
        <f>Sheet1!C406</f>
        <v>#VALUE!</v>
      </c>
      <c r="D406" s="47" t="str">
        <f>Sheet1!E406</f>
        <v/>
      </c>
      <c r="E406" s="47" t="str">
        <f>Sheet1!F406</f>
        <v/>
      </c>
      <c r="F406" s="47" t="str">
        <f>Sheet1!G406</f>
        <v/>
      </c>
      <c r="G406" s="47" t="str">
        <f>Sheet1!H406</f>
        <v/>
      </c>
      <c r="H406" s="47" t="str">
        <f>Sheet1!I406</f>
        <v/>
      </c>
      <c r="I406" s="47" t="str">
        <f ca="1">Sheet1!AM406</f>
        <v>Error</v>
      </c>
      <c r="J406" s="47" t="str">
        <f ca="1">Sheet1!W406</f>
        <v>Error</v>
      </c>
    </row>
    <row r="407" spans="1:10" x14ac:dyDescent="0.2">
      <c r="A407" s="47" t="str">
        <f t="shared" si="6"/>
        <v>406、</v>
      </c>
      <c r="B407" s="47" t="str">
        <f>SUBSTITUTE(Sheet1!D407,"判断题","填空题、简答题")</f>
        <v>FALSE</v>
      </c>
      <c r="C407" s="47" t="e">
        <f>Sheet1!C407</f>
        <v>#VALUE!</v>
      </c>
      <c r="D407" s="47" t="str">
        <f>Sheet1!E407</f>
        <v/>
      </c>
      <c r="E407" s="47" t="str">
        <f>Sheet1!F407</f>
        <v/>
      </c>
      <c r="F407" s="47" t="str">
        <f>Sheet1!G407</f>
        <v/>
      </c>
      <c r="G407" s="47" t="str">
        <f>Sheet1!H407</f>
        <v/>
      </c>
      <c r="H407" s="47" t="str">
        <f>Sheet1!I407</f>
        <v/>
      </c>
      <c r="I407" s="47" t="str">
        <f ca="1">Sheet1!AM407</f>
        <v>Error</v>
      </c>
      <c r="J407" s="47" t="str">
        <f ca="1">Sheet1!W407</f>
        <v>Error</v>
      </c>
    </row>
    <row r="408" spans="1:10" x14ac:dyDescent="0.2">
      <c r="A408" s="47" t="str">
        <f t="shared" si="6"/>
        <v>407、</v>
      </c>
      <c r="B408" s="47" t="str">
        <f>SUBSTITUTE(Sheet1!D408,"判断题","填空题、简答题")</f>
        <v>FALSE</v>
      </c>
      <c r="C408" s="47" t="e">
        <f>Sheet1!C408</f>
        <v>#VALUE!</v>
      </c>
      <c r="D408" s="47" t="str">
        <f>Sheet1!E408</f>
        <v/>
      </c>
      <c r="E408" s="47" t="str">
        <f>Sheet1!F408</f>
        <v/>
      </c>
      <c r="F408" s="47" t="str">
        <f>Sheet1!G408</f>
        <v/>
      </c>
      <c r="G408" s="47" t="str">
        <f>Sheet1!H408</f>
        <v/>
      </c>
      <c r="H408" s="47" t="str">
        <f>Sheet1!I408</f>
        <v/>
      </c>
      <c r="I408" s="47" t="str">
        <f ca="1">Sheet1!AM408</f>
        <v>Error</v>
      </c>
      <c r="J408" s="47" t="str">
        <f ca="1">Sheet1!W408</f>
        <v>Error</v>
      </c>
    </row>
    <row r="409" spans="1:10" x14ac:dyDescent="0.2">
      <c r="A409" s="47" t="str">
        <f t="shared" si="6"/>
        <v>408、</v>
      </c>
      <c r="B409" s="47" t="str">
        <f>SUBSTITUTE(Sheet1!D409,"判断题","填空题、简答题")</f>
        <v>FALSE</v>
      </c>
      <c r="C409" s="47" t="e">
        <f>Sheet1!C409</f>
        <v>#VALUE!</v>
      </c>
      <c r="D409" s="47" t="str">
        <f>Sheet1!E409</f>
        <v/>
      </c>
      <c r="E409" s="47" t="str">
        <f>Sheet1!F409</f>
        <v/>
      </c>
      <c r="F409" s="47" t="str">
        <f>Sheet1!G409</f>
        <v/>
      </c>
      <c r="G409" s="47" t="str">
        <f>Sheet1!H409</f>
        <v/>
      </c>
      <c r="H409" s="47" t="str">
        <f>Sheet1!I409</f>
        <v/>
      </c>
      <c r="I409" s="47" t="str">
        <f ca="1">Sheet1!AM409</f>
        <v>Error</v>
      </c>
      <c r="J409" s="47" t="str">
        <f ca="1">Sheet1!W409</f>
        <v>Error</v>
      </c>
    </row>
    <row r="410" spans="1:10" x14ac:dyDescent="0.2">
      <c r="A410" s="47" t="str">
        <f t="shared" si="6"/>
        <v>409、</v>
      </c>
      <c r="B410" s="47" t="str">
        <f>SUBSTITUTE(Sheet1!D410,"判断题","填空题、简答题")</f>
        <v>FALSE</v>
      </c>
      <c r="C410" s="47" t="e">
        <f>Sheet1!C410</f>
        <v>#VALUE!</v>
      </c>
      <c r="D410" s="47" t="str">
        <f>Sheet1!E410</f>
        <v/>
      </c>
      <c r="E410" s="47" t="str">
        <f>Sheet1!F410</f>
        <v/>
      </c>
      <c r="F410" s="47" t="str">
        <f>Sheet1!G410</f>
        <v/>
      </c>
      <c r="G410" s="47" t="str">
        <f>Sheet1!H410</f>
        <v/>
      </c>
      <c r="H410" s="47" t="str">
        <f>Sheet1!I410</f>
        <v/>
      </c>
      <c r="I410" s="47" t="str">
        <f ca="1">Sheet1!AM410</f>
        <v>Error</v>
      </c>
      <c r="J410" s="47" t="str">
        <f ca="1">Sheet1!W410</f>
        <v>Error</v>
      </c>
    </row>
    <row r="411" spans="1:10" x14ac:dyDescent="0.2">
      <c r="A411" s="47" t="str">
        <f t="shared" si="6"/>
        <v>410、</v>
      </c>
      <c r="B411" s="47" t="str">
        <f>SUBSTITUTE(Sheet1!D411,"判断题","填空题、简答题")</f>
        <v>FALSE</v>
      </c>
      <c r="C411" s="47" t="e">
        <f>Sheet1!C411</f>
        <v>#VALUE!</v>
      </c>
      <c r="D411" s="47" t="str">
        <f>Sheet1!E411</f>
        <v/>
      </c>
      <c r="E411" s="47" t="str">
        <f>Sheet1!F411</f>
        <v/>
      </c>
      <c r="F411" s="47" t="str">
        <f>Sheet1!G411</f>
        <v/>
      </c>
      <c r="G411" s="47" t="str">
        <f>Sheet1!H411</f>
        <v/>
      </c>
      <c r="H411" s="47" t="str">
        <f>Sheet1!I411</f>
        <v/>
      </c>
      <c r="I411" s="47" t="str">
        <f ca="1">Sheet1!AM411</f>
        <v>Error</v>
      </c>
      <c r="J411" s="47" t="str">
        <f ca="1">Sheet1!W411</f>
        <v>Error</v>
      </c>
    </row>
    <row r="412" spans="1:10" x14ac:dyDescent="0.2">
      <c r="A412" s="47" t="str">
        <f t="shared" si="6"/>
        <v>411、</v>
      </c>
      <c r="B412" s="47" t="str">
        <f>SUBSTITUTE(Sheet1!D412,"判断题","填空题、简答题")</f>
        <v>FALSE</v>
      </c>
      <c r="C412" s="47" t="e">
        <f>Sheet1!C412</f>
        <v>#VALUE!</v>
      </c>
      <c r="D412" s="47" t="str">
        <f>Sheet1!E412</f>
        <v/>
      </c>
      <c r="E412" s="47" t="str">
        <f>Sheet1!F412</f>
        <v/>
      </c>
      <c r="F412" s="47" t="str">
        <f>Sheet1!G412</f>
        <v/>
      </c>
      <c r="G412" s="47" t="str">
        <f>Sheet1!H412</f>
        <v/>
      </c>
      <c r="H412" s="47" t="str">
        <f>Sheet1!I412</f>
        <v/>
      </c>
      <c r="I412" s="47" t="str">
        <f ca="1">Sheet1!AM412</f>
        <v>Error</v>
      </c>
      <c r="J412" s="47" t="str">
        <f ca="1">Sheet1!W412</f>
        <v>Error</v>
      </c>
    </row>
    <row r="413" spans="1:10" x14ac:dyDescent="0.2">
      <c r="A413" s="47" t="str">
        <f t="shared" si="6"/>
        <v>412、</v>
      </c>
      <c r="B413" s="47" t="str">
        <f>SUBSTITUTE(Sheet1!D413,"判断题","填空题、简答题")</f>
        <v>FALSE</v>
      </c>
      <c r="C413" s="47" t="e">
        <f>Sheet1!C413</f>
        <v>#VALUE!</v>
      </c>
      <c r="D413" s="47" t="str">
        <f>Sheet1!E413</f>
        <v/>
      </c>
      <c r="E413" s="47" t="str">
        <f>Sheet1!F413</f>
        <v/>
      </c>
      <c r="F413" s="47" t="str">
        <f>Sheet1!G413</f>
        <v/>
      </c>
      <c r="G413" s="47" t="str">
        <f>Sheet1!H413</f>
        <v/>
      </c>
      <c r="H413" s="47" t="str">
        <f>Sheet1!I413</f>
        <v/>
      </c>
      <c r="I413" s="47" t="str">
        <f ca="1">Sheet1!AM413</f>
        <v>Error</v>
      </c>
      <c r="J413" s="47" t="str">
        <f ca="1">Sheet1!W413</f>
        <v>Error</v>
      </c>
    </row>
    <row r="414" spans="1:10" x14ac:dyDescent="0.2">
      <c r="A414" s="47" t="str">
        <f t="shared" si="6"/>
        <v>413、</v>
      </c>
      <c r="B414" s="47" t="str">
        <f>SUBSTITUTE(Sheet1!D414,"判断题","填空题、简答题")</f>
        <v>FALSE</v>
      </c>
      <c r="C414" s="47" t="e">
        <f>Sheet1!C414</f>
        <v>#VALUE!</v>
      </c>
      <c r="D414" s="47" t="str">
        <f>Sheet1!E414</f>
        <v/>
      </c>
      <c r="E414" s="47" t="str">
        <f>Sheet1!F414</f>
        <v/>
      </c>
      <c r="F414" s="47" t="str">
        <f>Sheet1!G414</f>
        <v/>
      </c>
      <c r="G414" s="47" t="str">
        <f>Sheet1!H414</f>
        <v/>
      </c>
      <c r="H414" s="47" t="str">
        <f>Sheet1!I414</f>
        <v/>
      </c>
      <c r="I414" s="47" t="str">
        <f ca="1">Sheet1!AM414</f>
        <v>Error</v>
      </c>
      <c r="J414" s="47" t="str">
        <f ca="1">Sheet1!W414</f>
        <v>Error</v>
      </c>
    </row>
    <row r="415" spans="1:10" x14ac:dyDescent="0.2">
      <c r="A415" s="47" t="str">
        <f t="shared" si="6"/>
        <v>414、</v>
      </c>
      <c r="B415" s="47" t="str">
        <f>SUBSTITUTE(Sheet1!D415,"判断题","填空题、简答题")</f>
        <v>FALSE</v>
      </c>
      <c r="C415" s="47" t="e">
        <f>Sheet1!C415</f>
        <v>#VALUE!</v>
      </c>
      <c r="D415" s="47" t="str">
        <f>Sheet1!E415</f>
        <v/>
      </c>
      <c r="E415" s="47" t="str">
        <f>Sheet1!F415</f>
        <v/>
      </c>
      <c r="F415" s="47" t="str">
        <f>Sheet1!G415</f>
        <v/>
      </c>
      <c r="G415" s="47" t="str">
        <f>Sheet1!H415</f>
        <v/>
      </c>
      <c r="H415" s="47" t="str">
        <f>Sheet1!I415</f>
        <v/>
      </c>
      <c r="I415" s="47" t="str">
        <f ca="1">Sheet1!AM415</f>
        <v>Error</v>
      </c>
      <c r="J415" s="47" t="str">
        <f ca="1">Sheet1!W415</f>
        <v>Error</v>
      </c>
    </row>
    <row r="416" spans="1:10" x14ac:dyDescent="0.2">
      <c r="A416" s="47" t="str">
        <f t="shared" si="6"/>
        <v>415、</v>
      </c>
      <c r="B416" s="47" t="str">
        <f>SUBSTITUTE(Sheet1!D416,"判断题","填空题、简答题")</f>
        <v>FALSE</v>
      </c>
      <c r="C416" s="47" t="e">
        <f>Sheet1!C416</f>
        <v>#VALUE!</v>
      </c>
      <c r="D416" s="47" t="str">
        <f>Sheet1!E416</f>
        <v/>
      </c>
      <c r="E416" s="47" t="str">
        <f>Sheet1!F416</f>
        <v/>
      </c>
      <c r="F416" s="47" t="str">
        <f>Sheet1!G416</f>
        <v/>
      </c>
      <c r="G416" s="47" t="str">
        <f>Sheet1!H416</f>
        <v/>
      </c>
      <c r="H416" s="47" t="str">
        <f>Sheet1!I416</f>
        <v/>
      </c>
      <c r="I416" s="47" t="str">
        <f ca="1">Sheet1!AM416</f>
        <v>Error</v>
      </c>
      <c r="J416" s="47" t="str">
        <f ca="1">Sheet1!W416</f>
        <v>Error</v>
      </c>
    </row>
    <row r="417" spans="1:10" x14ac:dyDescent="0.2">
      <c r="A417" s="47" t="str">
        <f t="shared" si="6"/>
        <v>416、</v>
      </c>
      <c r="B417" s="47" t="str">
        <f>SUBSTITUTE(Sheet1!D417,"判断题","填空题、简答题")</f>
        <v>FALSE</v>
      </c>
      <c r="C417" s="47" t="e">
        <f>Sheet1!C417</f>
        <v>#VALUE!</v>
      </c>
      <c r="D417" s="47" t="str">
        <f>Sheet1!E417</f>
        <v/>
      </c>
      <c r="E417" s="47" t="str">
        <f>Sheet1!F417</f>
        <v/>
      </c>
      <c r="F417" s="47" t="str">
        <f>Sheet1!G417</f>
        <v/>
      </c>
      <c r="G417" s="47" t="str">
        <f>Sheet1!H417</f>
        <v/>
      </c>
      <c r="H417" s="47" t="str">
        <f>Sheet1!I417</f>
        <v/>
      </c>
      <c r="I417" s="47" t="str">
        <f ca="1">Sheet1!AM417</f>
        <v>Error</v>
      </c>
      <c r="J417" s="47" t="str">
        <f ca="1">Sheet1!W417</f>
        <v>Error</v>
      </c>
    </row>
    <row r="418" spans="1:10" x14ac:dyDescent="0.2">
      <c r="A418" s="47" t="str">
        <f t="shared" si="6"/>
        <v>417、</v>
      </c>
      <c r="B418" s="47" t="str">
        <f>SUBSTITUTE(Sheet1!D418,"判断题","填空题、简答题")</f>
        <v>FALSE</v>
      </c>
      <c r="C418" s="47" t="e">
        <f>Sheet1!C418</f>
        <v>#VALUE!</v>
      </c>
      <c r="D418" s="47" t="str">
        <f>Sheet1!E418</f>
        <v/>
      </c>
      <c r="E418" s="47" t="str">
        <f>Sheet1!F418</f>
        <v/>
      </c>
      <c r="F418" s="47" t="str">
        <f>Sheet1!G418</f>
        <v/>
      </c>
      <c r="G418" s="47" t="str">
        <f>Sheet1!H418</f>
        <v/>
      </c>
      <c r="H418" s="47" t="str">
        <f>Sheet1!I418</f>
        <v/>
      </c>
      <c r="I418" s="47" t="str">
        <f ca="1">Sheet1!AM418</f>
        <v>Error</v>
      </c>
      <c r="J418" s="47" t="str">
        <f ca="1">Sheet1!W418</f>
        <v>Error</v>
      </c>
    </row>
    <row r="419" spans="1:10" x14ac:dyDescent="0.2">
      <c r="A419" s="47" t="str">
        <f t="shared" si="6"/>
        <v>418、</v>
      </c>
      <c r="B419" s="47" t="str">
        <f>SUBSTITUTE(Sheet1!D419,"判断题","填空题、简答题")</f>
        <v>FALSE</v>
      </c>
      <c r="C419" s="47" t="e">
        <f>Sheet1!C419</f>
        <v>#VALUE!</v>
      </c>
      <c r="D419" s="47" t="str">
        <f>Sheet1!E419</f>
        <v/>
      </c>
      <c r="E419" s="47" t="str">
        <f>Sheet1!F419</f>
        <v/>
      </c>
      <c r="F419" s="47" t="str">
        <f>Sheet1!G419</f>
        <v/>
      </c>
      <c r="G419" s="47" t="str">
        <f>Sheet1!H419</f>
        <v/>
      </c>
      <c r="H419" s="47" t="str">
        <f>Sheet1!I419</f>
        <v/>
      </c>
      <c r="I419" s="47" t="str">
        <f ca="1">Sheet1!AM419</f>
        <v>Error</v>
      </c>
      <c r="J419" s="47" t="str">
        <f ca="1">Sheet1!W419</f>
        <v>Error</v>
      </c>
    </row>
    <row r="420" spans="1:10" x14ac:dyDescent="0.2">
      <c r="A420" s="47" t="str">
        <f t="shared" si="6"/>
        <v>419、</v>
      </c>
      <c r="B420" s="47" t="str">
        <f>SUBSTITUTE(Sheet1!D420,"判断题","填空题、简答题")</f>
        <v>FALSE</v>
      </c>
      <c r="C420" s="47" t="e">
        <f>Sheet1!C420</f>
        <v>#VALUE!</v>
      </c>
      <c r="D420" s="47" t="str">
        <f>Sheet1!E420</f>
        <v/>
      </c>
      <c r="E420" s="47" t="str">
        <f>Sheet1!F420</f>
        <v/>
      </c>
      <c r="F420" s="47" t="str">
        <f>Sheet1!G420</f>
        <v/>
      </c>
      <c r="G420" s="47" t="str">
        <f>Sheet1!H420</f>
        <v/>
      </c>
      <c r="H420" s="47" t="str">
        <f>Sheet1!I420</f>
        <v/>
      </c>
      <c r="I420" s="47" t="str">
        <f ca="1">Sheet1!AM420</f>
        <v>Error</v>
      </c>
      <c r="J420" s="47" t="str">
        <f ca="1">Sheet1!W420</f>
        <v>Error</v>
      </c>
    </row>
    <row r="421" spans="1:10" x14ac:dyDescent="0.2">
      <c r="A421" s="47" t="str">
        <f t="shared" si="6"/>
        <v>420、</v>
      </c>
      <c r="B421" s="47" t="str">
        <f>SUBSTITUTE(Sheet1!D421,"判断题","填空题、简答题")</f>
        <v>FALSE</v>
      </c>
      <c r="C421" s="47" t="e">
        <f>Sheet1!C421</f>
        <v>#VALUE!</v>
      </c>
      <c r="D421" s="47" t="str">
        <f>Sheet1!E421</f>
        <v/>
      </c>
      <c r="E421" s="47" t="str">
        <f>Sheet1!F421</f>
        <v/>
      </c>
      <c r="F421" s="47" t="str">
        <f>Sheet1!G421</f>
        <v/>
      </c>
      <c r="G421" s="47" t="str">
        <f>Sheet1!H421</f>
        <v/>
      </c>
      <c r="H421" s="47" t="str">
        <f>Sheet1!I421</f>
        <v/>
      </c>
      <c r="I421" s="47" t="str">
        <f ca="1">Sheet1!AM421</f>
        <v>Error</v>
      </c>
      <c r="J421" s="47" t="str">
        <f ca="1">Sheet1!W421</f>
        <v>Error</v>
      </c>
    </row>
    <row r="422" spans="1:10" x14ac:dyDescent="0.2">
      <c r="A422" s="47" t="str">
        <f t="shared" si="6"/>
        <v>421、</v>
      </c>
      <c r="B422" s="47" t="str">
        <f>SUBSTITUTE(Sheet1!D422,"判断题","填空题、简答题")</f>
        <v>FALSE</v>
      </c>
      <c r="C422" s="47" t="e">
        <f>Sheet1!C422</f>
        <v>#VALUE!</v>
      </c>
      <c r="D422" s="47" t="str">
        <f>Sheet1!E422</f>
        <v/>
      </c>
      <c r="E422" s="47" t="str">
        <f>Sheet1!F422</f>
        <v/>
      </c>
      <c r="F422" s="47" t="str">
        <f>Sheet1!G422</f>
        <v/>
      </c>
      <c r="G422" s="47" t="str">
        <f>Sheet1!H422</f>
        <v/>
      </c>
      <c r="H422" s="47" t="str">
        <f>Sheet1!I422</f>
        <v/>
      </c>
      <c r="I422" s="47" t="str">
        <f ca="1">Sheet1!AM422</f>
        <v>Error</v>
      </c>
      <c r="J422" s="47" t="str">
        <f ca="1">Sheet1!W422</f>
        <v>Error</v>
      </c>
    </row>
    <row r="423" spans="1:10" x14ac:dyDescent="0.2">
      <c r="A423" s="47" t="str">
        <f t="shared" si="6"/>
        <v>422、</v>
      </c>
      <c r="B423" s="47" t="str">
        <f>SUBSTITUTE(Sheet1!D423,"判断题","填空题、简答题")</f>
        <v>FALSE</v>
      </c>
      <c r="C423" s="47" t="e">
        <f>Sheet1!C423</f>
        <v>#VALUE!</v>
      </c>
      <c r="D423" s="47" t="str">
        <f>Sheet1!E423</f>
        <v/>
      </c>
      <c r="E423" s="47" t="str">
        <f>Sheet1!F423</f>
        <v/>
      </c>
      <c r="F423" s="47" t="str">
        <f>Sheet1!G423</f>
        <v/>
      </c>
      <c r="G423" s="47" t="str">
        <f>Sheet1!H423</f>
        <v/>
      </c>
      <c r="H423" s="47" t="str">
        <f>Sheet1!I423</f>
        <v/>
      </c>
      <c r="I423" s="47" t="str">
        <f ca="1">Sheet1!AM423</f>
        <v>Error</v>
      </c>
      <c r="J423" s="47" t="str">
        <f ca="1">Sheet1!W423</f>
        <v>Error</v>
      </c>
    </row>
    <row r="424" spans="1:10" x14ac:dyDescent="0.2">
      <c r="A424" s="47" t="str">
        <f t="shared" si="6"/>
        <v>423、</v>
      </c>
      <c r="B424" s="47" t="str">
        <f>SUBSTITUTE(Sheet1!D424,"判断题","填空题、简答题")</f>
        <v>FALSE</v>
      </c>
      <c r="C424" s="47" t="e">
        <f>Sheet1!C424</f>
        <v>#VALUE!</v>
      </c>
      <c r="D424" s="47" t="str">
        <f>Sheet1!E424</f>
        <v/>
      </c>
      <c r="E424" s="47" t="str">
        <f>Sheet1!F424</f>
        <v/>
      </c>
      <c r="F424" s="47" t="str">
        <f>Sheet1!G424</f>
        <v/>
      </c>
      <c r="G424" s="47" t="str">
        <f>Sheet1!H424</f>
        <v/>
      </c>
      <c r="H424" s="47" t="str">
        <f>Sheet1!I424</f>
        <v/>
      </c>
      <c r="I424" s="47" t="str">
        <f ca="1">Sheet1!AM424</f>
        <v>Error</v>
      </c>
      <c r="J424" s="47" t="str">
        <f ca="1">Sheet1!W424</f>
        <v>Error</v>
      </c>
    </row>
    <row r="425" spans="1:10" x14ac:dyDescent="0.2">
      <c r="A425" s="47" t="str">
        <f t="shared" si="6"/>
        <v>424、</v>
      </c>
      <c r="B425" s="47" t="str">
        <f>SUBSTITUTE(Sheet1!D425,"判断题","填空题、简答题")</f>
        <v>FALSE</v>
      </c>
      <c r="C425" s="47" t="e">
        <f>Sheet1!C425</f>
        <v>#VALUE!</v>
      </c>
      <c r="D425" s="47" t="str">
        <f>Sheet1!E425</f>
        <v/>
      </c>
      <c r="E425" s="47" t="str">
        <f>Sheet1!F425</f>
        <v/>
      </c>
      <c r="F425" s="47" t="str">
        <f>Sheet1!G425</f>
        <v/>
      </c>
      <c r="G425" s="47" t="str">
        <f>Sheet1!H425</f>
        <v/>
      </c>
      <c r="H425" s="47" t="str">
        <f>Sheet1!I425</f>
        <v/>
      </c>
      <c r="I425" s="47" t="str">
        <f ca="1">Sheet1!AM425</f>
        <v>Error</v>
      </c>
      <c r="J425" s="47" t="str">
        <f ca="1">Sheet1!W425</f>
        <v>Error</v>
      </c>
    </row>
    <row r="426" spans="1:10" x14ac:dyDescent="0.2">
      <c r="A426" s="47" t="str">
        <f t="shared" si="6"/>
        <v>425、</v>
      </c>
      <c r="B426" s="47" t="str">
        <f>SUBSTITUTE(Sheet1!D426,"判断题","填空题、简答题")</f>
        <v>FALSE</v>
      </c>
      <c r="C426" s="47" t="e">
        <f>Sheet1!C426</f>
        <v>#VALUE!</v>
      </c>
      <c r="D426" s="47" t="str">
        <f>Sheet1!E426</f>
        <v/>
      </c>
      <c r="E426" s="47" t="str">
        <f>Sheet1!F426</f>
        <v/>
      </c>
      <c r="F426" s="47" t="str">
        <f>Sheet1!G426</f>
        <v/>
      </c>
      <c r="G426" s="47" t="str">
        <f>Sheet1!H426</f>
        <v/>
      </c>
      <c r="H426" s="47" t="str">
        <f>Sheet1!I426</f>
        <v/>
      </c>
      <c r="I426" s="47" t="str">
        <f ca="1">Sheet1!AM426</f>
        <v>Error</v>
      </c>
      <c r="J426" s="47" t="str">
        <f ca="1">Sheet1!W426</f>
        <v>Error</v>
      </c>
    </row>
    <row r="427" spans="1:10" x14ac:dyDescent="0.2">
      <c r="A427" s="47" t="str">
        <f t="shared" si="6"/>
        <v>426、</v>
      </c>
      <c r="B427" s="47" t="str">
        <f>SUBSTITUTE(Sheet1!D427,"判断题","填空题、简答题")</f>
        <v>FALSE</v>
      </c>
      <c r="C427" s="47" t="e">
        <f>Sheet1!C427</f>
        <v>#VALUE!</v>
      </c>
      <c r="D427" s="47" t="str">
        <f>Sheet1!E427</f>
        <v/>
      </c>
      <c r="E427" s="47" t="str">
        <f>Sheet1!F427</f>
        <v/>
      </c>
      <c r="F427" s="47" t="str">
        <f>Sheet1!G427</f>
        <v/>
      </c>
      <c r="G427" s="47" t="str">
        <f>Sheet1!H427</f>
        <v/>
      </c>
      <c r="H427" s="47" t="str">
        <f>Sheet1!I427</f>
        <v/>
      </c>
      <c r="I427" s="47" t="str">
        <f ca="1">Sheet1!AM427</f>
        <v>Error</v>
      </c>
      <c r="J427" s="47" t="str">
        <f ca="1">Sheet1!W427</f>
        <v>Error</v>
      </c>
    </row>
    <row r="428" spans="1:10" x14ac:dyDescent="0.2">
      <c r="A428" s="47" t="str">
        <f t="shared" si="6"/>
        <v>427、</v>
      </c>
      <c r="B428" s="47" t="str">
        <f>SUBSTITUTE(Sheet1!D428,"判断题","填空题、简答题")</f>
        <v>FALSE</v>
      </c>
      <c r="C428" s="47" t="e">
        <f>Sheet1!C428</f>
        <v>#VALUE!</v>
      </c>
      <c r="D428" s="47" t="str">
        <f>Sheet1!E428</f>
        <v/>
      </c>
      <c r="E428" s="47" t="str">
        <f>Sheet1!F428</f>
        <v/>
      </c>
      <c r="F428" s="47" t="str">
        <f>Sheet1!G428</f>
        <v/>
      </c>
      <c r="G428" s="47" t="str">
        <f>Sheet1!H428</f>
        <v/>
      </c>
      <c r="H428" s="47" t="str">
        <f>Sheet1!I428</f>
        <v/>
      </c>
      <c r="I428" s="47" t="str">
        <f ca="1">Sheet1!AM428</f>
        <v>Error</v>
      </c>
      <c r="J428" s="47" t="str">
        <f ca="1">Sheet1!W428</f>
        <v>Error</v>
      </c>
    </row>
    <row r="429" spans="1:10" x14ac:dyDescent="0.2">
      <c r="A429" s="47" t="str">
        <f t="shared" si="6"/>
        <v>428、</v>
      </c>
      <c r="B429" s="47" t="str">
        <f>SUBSTITUTE(Sheet1!D429,"判断题","填空题、简答题")</f>
        <v>FALSE</v>
      </c>
      <c r="C429" s="47" t="e">
        <f>Sheet1!C429</f>
        <v>#VALUE!</v>
      </c>
      <c r="D429" s="47" t="str">
        <f>Sheet1!E429</f>
        <v/>
      </c>
      <c r="E429" s="47" t="str">
        <f>Sheet1!F429</f>
        <v/>
      </c>
      <c r="F429" s="47" t="str">
        <f>Sheet1!G429</f>
        <v/>
      </c>
      <c r="G429" s="47" t="str">
        <f>Sheet1!H429</f>
        <v/>
      </c>
      <c r="H429" s="47" t="str">
        <f>Sheet1!I429</f>
        <v/>
      </c>
      <c r="I429" s="47" t="str">
        <f ca="1">Sheet1!AM429</f>
        <v>Error</v>
      </c>
      <c r="J429" s="47" t="str">
        <f ca="1">Sheet1!W429</f>
        <v>Error</v>
      </c>
    </row>
    <row r="430" spans="1:10" x14ac:dyDescent="0.2">
      <c r="A430" s="47" t="str">
        <f t="shared" si="6"/>
        <v>429、</v>
      </c>
      <c r="B430" s="47" t="str">
        <f>SUBSTITUTE(Sheet1!D430,"判断题","填空题、简答题")</f>
        <v>FALSE</v>
      </c>
      <c r="C430" s="47" t="e">
        <f>Sheet1!C430</f>
        <v>#VALUE!</v>
      </c>
      <c r="D430" s="47" t="str">
        <f>Sheet1!E430</f>
        <v/>
      </c>
      <c r="E430" s="47" t="str">
        <f>Sheet1!F430</f>
        <v/>
      </c>
      <c r="F430" s="47" t="str">
        <f>Sheet1!G430</f>
        <v/>
      </c>
      <c r="G430" s="47" t="str">
        <f>Sheet1!H430</f>
        <v/>
      </c>
      <c r="H430" s="47" t="str">
        <f>Sheet1!I430</f>
        <v/>
      </c>
      <c r="I430" s="47" t="str">
        <f ca="1">Sheet1!AM430</f>
        <v>Error</v>
      </c>
      <c r="J430" s="47" t="str">
        <f ca="1">Sheet1!W430</f>
        <v>Error</v>
      </c>
    </row>
    <row r="431" spans="1:10" x14ac:dyDescent="0.2">
      <c r="A431" s="47" t="str">
        <f t="shared" si="6"/>
        <v>430、</v>
      </c>
      <c r="B431" s="47" t="str">
        <f>SUBSTITUTE(Sheet1!D431,"判断题","填空题、简答题")</f>
        <v>FALSE</v>
      </c>
      <c r="C431" s="47" t="e">
        <f>Sheet1!C431</f>
        <v>#VALUE!</v>
      </c>
      <c r="D431" s="47" t="str">
        <f>Sheet1!E431</f>
        <v/>
      </c>
      <c r="E431" s="47" t="str">
        <f>Sheet1!F431</f>
        <v/>
      </c>
      <c r="F431" s="47" t="str">
        <f>Sheet1!G431</f>
        <v/>
      </c>
      <c r="G431" s="47" t="str">
        <f>Sheet1!H431</f>
        <v/>
      </c>
      <c r="H431" s="47" t="str">
        <f>Sheet1!I431</f>
        <v/>
      </c>
      <c r="I431" s="47" t="str">
        <f ca="1">Sheet1!AM431</f>
        <v>Error</v>
      </c>
      <c r="J431" s="47" t="str">
        <f ca="1">Sheet1!W431</f>
        <v>Error</v>
      </c>
    </row>
    <row r="432" spans="1:10" x14ac:dyDescent="0.2">
      <c r="A432" s="47" t="str">
        <f t="shared" si="6"/>
        <v>431、</v>
      </c>
      <c r="B432" s="47" t="str">
        <f>SUBSTITUTE(Sheet1!D432,"判断题","填空题、简答题")</f>
        <v>FALSE</v>
      </c>
      <c r="C432" s="47" t="e">
        <f>Sheet1!C432</f>
        <v>#VALUE!</v>
      </c>
      <c r="D432" s="47" t="str">
        <f>Sheet1!E432</f>
        <v/>
      </c>
      <c r="E432" s="47" t="str">
        <f>Sheet1!F432</f>
        <v/>
      </c>
      <c r="F432" s="47" t="str">
        <f>Sheet1!G432</f>
        <v/>
      </c>
      <c r="G432" s="47" t="str">
        <f>Sheet1!H432</f>
        <v/>
      </c>
      <c r="H432" s="47" t="str">
        <f>Sheet1!I432</f>
        <v/>
      </c>
      <c r="I432" s="47" t="str">
        <f ca="1">Sheet1!AM432</f>
        <v>Error</v>
      </c>
      <c r="J432" s="47" t="str">
        <f ca="1">Sheet1!W432</f>
        <v>Error</v>
      </c>
    </row>
    <row r="433" spans="1:10" x14ac:dyDescent="0.2">
      <c r="A433" s="47" t="str">
        <f t="shared" si="6"/>
        <v>432、</v>
      </c>
      <c r="B433" s="47" t="str">
        <f>SUBSTITUTE(Sheet1!D433,"判断题","填空题、简答题")</f>
        <v>FALSE</v>
      </c>
      <c r="C433" s="47" t="e">
        <f>Sheet1!C433</f>
        <v>#VALUE!</v>
      </c>
      <c r="D433" s="47" t="str">
        <f>Sheet1!E433</f>
        <v/>
      </c>
      <c r="E433" s="47" t="str">
        <f>Sheet1!F433</f>
        <v/>
      </c>
      <c r="F433" s="47" t="str">
        <f>Sheet1!G433</f>
        <v/>
      </c>
      <c r="G433" s="47" t="str">
        <f>Sheet1!H433</f>
        <v/>
      </c>
      <c r="H433" s="47" t="str">
        <f>Sheet1!I433</f>
        <v/>
      </c>
      <c r="I433" s="47" t="str">
        <f ca="1">Sheet1!AM433</f>
        <v>Error</v>
      </c>
      <c r="J433" s="47" t="str">
        <f ca="1">Sheet1!W433</f>
        <v>Error</v>
      </c>
    </row>
    <row r="434" spans="1:10" x14ac:dyDescent="0.2">
      <c r="A434" s="47" t="str">
        <f t="shared" si="6"/>
        <v>433、</v>
      </c>
      <c r="B434" s="47" t="str">
        <f>SUBSTITUTE(Sheet1!D434,"判断题","填空题、简答题")</f>
        <v>FALSE</v>
      </c>
      <c r="C434" s="47" t="e">
        <f>Sheet1!C434</f>
        <v>#VALUE!</v>
      </c>
      <c r="D434" s="47" t="str">
        <f>Sheet1!E434</f>
        <v/>
      </c>
      <c r="E434" s="47" t="str">
        <f>Sheet1!F434</f>
        <v/>
      </c>
      <c r="F434" s="47" t="str">
        <f>Sheet1!G434</f>
        <v/>
      </c>
      <c r="G434" s="47" t="str">
        <f>Sheet1!H434</f>
        <v/>
      </c>
      <c r="H434" s="47" t="str">
        <f>Sheet1!I434</f>
        <v/>
      </c>
      <c r="I434" s="47" t="str">
        <f ca="1">Sheet1!AM434</f>
        <v>Error</v>
      </c>
      <c r="J434" s="47" t="str">
        <f ca="1">Sheet1!W434</f>
        <v>Error</v>
      </c>
    </row>
    <row r="435" spans="1:10" x14ac:dyDescent="0.2">
      <c r="A435" s="47" t="str">
        <f t="shared" si="6"/>
        <v>434、</v>
      </c>
      <c r="B435" s="47" t="str">
        <f>SUBSTITUTE(Sheet1!D435,"判断题","填空题、简答题")</f>
        <v>FALSE</v>
      </c>
      <c r="C435" s="47" t="e">
        <f>Sheet1!C435</f>
        <v>#VALUE!</v>
      </c>
      <c r="D435" s="47" t="str">
        <f>Sheet1!E435</f>
        <v/>
      </c>
      <c r="E435" s="47" t="str">
        <f>Sheet1!F435</f>
        <v/>
      </c>
      <c r="F435" s="47" t="str">
        <f>Sheet1!G435</f>
        <v/>
      </c>
      <c r="G435" s="47" t="str">
        <f>Sheet1!H435</f>
        <v/>
      </c>
      <c r="H435" s="47" t="str">
        <f>Sheet1!I435</f>
        <v/>
      </c>
      <c r="I435" s="47" t="str">
        <f ca="1">Sheet1!AM435</f>
        <v>Error</v>
      </c>
      <c r="J435" s="47" t="str">
        <f ca="1">Sheet1!W435</f>
        <v>Error</v>
      </c>
    </row>
    <row r="436" spans="1:10" x14ac:dyDescent="0.2">
      <c r="A436" s="47" t="str">
        <f t="shared" si="6"/>
        <v>435、</v>
      </c>
      <c r="B436" s="47" t="str">
        <f>SUBSTITUTE(Sheet1!D436,"判断题","填空题、简答题")</f>
        <v>FALSE</v>
      </c>
      <c r="C436" s="47" t="e">
        <f>Sheet1!C436</f>
        <v>#VALUE!</v>
      </c>
      <c r="D436" s="47" t="str">
        <f>Sheet1!E436</f>
        <v/>
      </c>
      <c r="E436" s="47" t="str">
        <f>Sheet1!F436</f>
        <v/>
      </c>
      <c r="F436" s="47" t="str">
        <f>Sheet1!G436</f>
        <v/>
      </c>
      <c r="G436" s="47" t="str">
        <f>Sheet1!H436</f>
        <v/>
      </c>
      <c r="H436" s="47" t="str">
        <f>Sheet1!I436</f>
        <v/>
      </c>
      <c r="I436" s="47" t="str">
        <f ca="1">Sheet1!AM436</f>
        <v>Error</v>
      </c>
      <c r="J436" s="47" t="str">
        <f ca="1">Sheet1!W436</f>
        <v>Error</v>
      </c>
    </row>
    <row r="437" spans="1:10" x14ac:dyDescent="0.2">
      <c r="A437" s="47" t="str">
        <f t="shared" si="6"/>
        <v>436、</v>
      </c>
      <c r="B437" s="47" t="str">
        <f>SUBSTITUTE(Sheet1!D437,"判断题","填空题、简答题")</f>
        <v>FALSE</v>
      </c>
      <c r="C437" s="47" t="e">
        <f>Sheet1!C437</f>
        <v>#VALUE!</v>
      </c>
      <c r="D437" s="47" t="str">
        <f>Sheet1!E437</f>
        <v/>
      </c>
      <c r="E437" s="47" t="str">
        <f>Sheet1!F437</f>
        <v/>
      </c>
      <c r="F437" s="47" t="str">
        <f>Sheet1!G437</f>
        <v/>
      </c>
      <c r="G437" s="47" t="str">
        <f>Sheet1!H437</f>
        <v/>
      </c>
      <c r="H437" s="47" t="str">
        <f>Sheet1!I437</f>
        <v/>
      </c>
      <c r="I437" s="47" t="str">
        <f ca="1">Sheet1!AM437</f>
        <v>Error</v>
      </c>
      <c r="J437" s="47" t="str">
        <f ca="1">Sheet1!W437</f>
        <v>Error</v>
      </c>
    </row>
    <row r="438" spans="1:10" x14ac:dyDescent="0.2">
      <c r="A438" s="47" t="str">
        <f t="shared" si="6"/>
        <v>437、</v>
      </c>
      <c r="B438" s="47" t="str">
        <f>SUBSTITUTE(Sheet1!D438,"判断题","填空题、简答题")</f>
        <v>FALSE</v>
      </c>
      <c r="C438" s="47" t="e">
        <f>Sheet1!C438</f>
        <v>#VALUE!</v>
      </c>
      <c r="D438" s="47" t="str">
        <f>Sheet1!E438</f>
        <v/>
      </c>
      <c r="E438" s="47" t="str">
        <f>Sheet1!F438</f>
        <v/>
      </c>
      <c r="F438" s="47" t="str">
        <f>Sheet1!G438</f>
        <v/>
      </c>
      <c r="G438" s="47" t="str">
        <f>Sheet1!H438</f>
        <v/>
      </c>
      <c r="H438" s="47" t="str">
        <f>Sheet1!I438</f>
        <v/>
      </c>
      <c r="I438" s="47" t="str">
        <f ca="1">Sheet1!AM438</f>
        <v>Error</v>
      </c>
      <c r="J438" s="47" t="str">
        <f ca="1">Sheet1!W438</f>
        <v>Error</v>
      </c>
    </row>
    <row r="439" spans="1:10" x14ac:dyDescent="0.2">
      <c r="A439" s="47" t="str">
        <f t="shared" si="6"/>
        <v>438、</v>
      </c>
      <c r="B439" s="47" t="str">
        <f>SUBSTITUTE(Sheet1!D439,"判断题","填空题、简答题")</f>
        <v>FALSE</v>
      </c>
      <c r="C439" s="47" t="e">
        <f>Sheet1!C439</f>
        <v>#VALUE!</v>
      </c>
      <c r="D439" s="47" t="str">
        <f>Sheet1!E439</f>
        <v/>
      </c>
      <c r="E439" s="47" t="str">
        <f>Sheet1!F439</f>
        <v/>
      </c>
      <c r="F439" s="47" t="str">
        <f>Sheet1!G439</f>
        <v/>
      </c>
      <c r="G439" s="47" t="str">
        <f>Sheet1!H439</f>
        <v/>
      </c>
      <c r="H439" s="47" t="str">
        <f>Sheet1!I439</f>
        <v/>
      </c>
      <c r="I439" s="47" t="str">
        <f ca="1">Sheet1!AM439</f>
        <v>Error</v>
      </c>
      <c r="J439" s="47" t="str">
        <f ca="1">Sheet1!W439</f>
        <v>Error</v>
      </c>
    </row>
    <row r="440" spans="1:10" x14ac:dyDescent="0.2">
      <c r="A440" s="47" t="str">
        <f t="shared" si="6"/>
        <v>439、</v>
      </c>
      <c r="B440" s="47" t="str">
        <f>SUBSTITUTE(Sheet1!D440,"判断题","填空题、简答题")</f>
        <v>FALSE</v>
      </c>
      <c r="C440" s="47" t="e">
        <f>Sheet1!C440</f>
        <v>#VALUE!</v>
      </c>
      <c r="D440" s="47" t="str">
        <f>Sheet1!E440</f>
        <v/>
      </c>
      <c r="E440" s="47" t="str">
        <f>Sheet1!F440</f>
        <v/>
      </c>
      <c r="F440" s="47" t="str">
        <f>Sheet1!G440</f>
        <v/>
      </c>
      <c r="G440" s="47" t="str">
        <f>Sheet1!H440</f>
        <v/>
      </c>
      <c r="H440" s="47" t="str">
        <f>Sheet1!I440</f>
        <v/>
      </c>
      <c r="I440" s="47" t="str">
        <f ca="1">Sheet1!AM440</f>
        <v>Error</v>
      </c>
      <c r="J440" s="47" t="str">
        <f ca="1">Sheet1!W440</f>
        <v>Error</v>
      </c>
    </row>
    <row r="441" spans="1:10" x14ac:dyDescent="0.2">
      <c r="A441" s="47" t="str">
        <f t="shared" si="6"/>
        <v>440、</v>
      </c>
      <c r="B441" s="47" t="str">
        <f>SUBSTITUTE(Sheet1!D441,"判断题","填空题、简答题")</f>
        <v>FALSE</v>
      </c>
      <c r="C441" s="47" t="e">
        <f>Sheet1!C441</f>
        <v>#VALUE!</v>
      </c>
      <c r="D441" s="47" t="str">
        <f>Sheet1!E441</f>
        <v/>
      </c>
      <c r="E441" s="47" t="str">
        <f>Sheet1!F441</f>
        <v/>
      </c>
      <c r="F441" s="47" t="str">
        <f>Sheet1!G441</f>
        <v/>
      </c>
      <c r="G441" s="47" t="str">
        <f>Sheet1!H441</f>
        <v/>
      </c>
      <c r="H441" s="47" t="str">
        <f>Sheet1!I441</f>
        <v/>
      </c>
      <c r="I441" s="47" t="str">
        <f ca="1">Sheet1!AM441</f>
        <v>Error</v>
      </c>
      <c r="J441" s="47" t="str">
        <f ca="1">Sheet1!W441</f>
        <v>Error</v>
      </c>
    </row>
    <row r="442" spans="1:10" x14ac:dyDescent="0.2">
      <c r="A442" s="47" t="str">
        <f t="shared" si="6"/>
        <v>441、</v>
      </c>
      <c r="B442" s="47" t="str">
        <f>SUBSTITUTE(Sheet1!D442,"判断题","填空题、简答题")</f>
        <v>FALSE</v>
      </c>
      <c r="C442" s="47" t="e">
        <f>Sheet1!C442</f>
        <v>#VALUE!</v>
      </c>
      <c r="D442" s="47" t="str">
        <f>Sheet1!E442</f>
        <v/>
      </c>
      <c r="E442" s="47" t="str">
        <f>Sheet1!F442</f>
        <v/>
      </c>
      <c r="F442" s="47" t="str">
        <f>Sheet1!G442</f>
        <v/>
      </c>
      <c r="G442" s="47" t="str">
        <f>Sheet1!H442</f>
        <v/>
      </c>
      <c r="H442" s="47" t="str">
        <f>Sheet1!I442</f>
        <v/>
      </c>
      <c r="I442" s="47" t="str">
        <f ca="1">Sheet1!AM442</f>
        <v>Error</v>
      </c>
      <c r="J442" s="47" t="str">
        <f ca="1">Sheet1!W442</f>
        <v>Error</v>
      </c>
    </row>
    <row r="443" spans="1:10" x14ac:dyDescent="0.2">
      <c r="A443" s="47" t="str">
        <f t="shared" si="6"/>
        <v>442、</v>
      </c>
      <c r="B443" s="47" t="str">
        <f>SUBSTITUTE(Sheet1!D443,"判断题","填空题、简答题")</f>
        <v>FALSE</v>
      </c>
      <c r="C443" s="47" t="e">
        <f>Sheet1!C443</f>
        <v>#VALUE!</v>
      </c>
      <c r="D443" s="47" t="str">
        <f>Sheet1!E443</f>
        <v/>
      </c>
      <c r="E443" s="47" t="str">
        <f>Sheet1!F443</f>
        <v/>
      </c>
      <c r="F443" s="47" t="str">
        <f>Sheet1!G443</f>
        <v/>
      </c>
      <c r="G443" s="47" t="str">
        <f>Sheet1!H443</f>
        <v/>
      </c>
      <c r="H443" s="47" t="str">
        <f>Sheet1!I443</f>
        <v/>
      </c>
      <c r="I443" s="47" t="str">
        <f ca="1">Sheet1!AM443</f>
        <v>Error</v>
      </c>
      <c r="J443" s="47" t="str">
        <f ca="1">Sheet1!W443</f>
        <v>Error</v>
      </c>
    </row>
    <row r="444" spans="1:10" x14ac:dyDescent="0.2">
      <c r="A444" s="47" t="str">
        <f t="shared" si="6"/>
        <v>443、</v>
      </c>
      <c r="B444" s="47" t="str">
        <f>SUBSTITUTE(Sheet1!D444,"判断题","填空题、简答题")</f>
        <v>FALSE</v>
      </c>
      <c r="C444" s="47" t="e">
        <f>Sheet1!C444</f>
        <v>#VALUE!</v>
      </c>
      <c r="D444" s="47" t="str">
        <f>Sheet1!E444</f>
        <v/>
      </c>
      <c r="E444" s="47" t="str">
        <f>Sheet1!F444</f>
        <v/>
      </c>
      <c r="F444" s="47" t="str">
        <f>Sheet1!G444</f>
        <v/>
      </c>
      <c r="G444" s="47" t="str">
        <f>Sheet1!H444</f>
        <v/>
      </c>
      <c r="H444" s="47" t="str">
        <f>Sheet1!I444</f>
        <v/>
      </c>
      <c r="I444" s="47" t="str">
        <f ca="1">Sheet1!AM444</f>
        <v>Error</v>
      </c>
      <c r="J444" s="47" t="str">
        <f ca="1">Sheet1!W444</f>
        <v>Error</v>
      </c>
    </row>
    <row r="445" spans="1:10" x14ac:dyDescent="0.2">
      <c r="A445" s="47" t="str">
        <f t="shared" si="6"/>
        <v>444、</v>
      </c>
      <c r="B445" s="47" t="str">
        <f>SUBSTITUTE(Sheet1!D445,"判断题","填空题、简答题")</f>
        <v>FALSE</v>
      </c>
      <c r="C445" s="47" t="e">
        <f>Sheet1!C445</f>
        <v>#VALUE!</v>
      </c>
      <c r="D445" s="47" t="str">
        <f>Sheet1!E445</f>
        <v/>
      </c>
      <c r="E445" s="47" t="str">
        <f>Sheet1!F445</f>
        <v/>
      </c>
      <c r="F445" s="47" t="str">
        <f>Sheet1!G445</f>
        <v/>
      </c>
      <c r="G445" s="47" t="str">
        <f>Sheet1!H445</f>
        <v/>
      </c>
      <c r="H445" s="47" t="str">
        <f>Sheet1!I445</f>
        <v/>
      </c>
      <c r="I445" s="47" t="str">
        <f ca="1">Sheet1!AM445</f>
        <v>Error</v>
      </c>
      <c r="J445" s="47" t="str">
        <f ca="1">Sheet1!W445</f>
        <v>Error</v>
      </c>
    </row>
    <row r="446" spans="1:10" x14ac:dyDescent="0.2">
      <c r="A446" s="47" t="str">
        <f t="shared" si="6"/>
        <v>445、</v>
      </c>
      <c r="B446" s="47" t="str">
        <f>SUBSTITUTE(Sheet1!D446,"判断题","填空题、简答题")</f>
        <v>FALSE</v>
      </c>
      <c r="C446" s="47" t="e">
        <f>Sheet1!C446</f>
        <v>#VALUE!</v>
      </c>
      <c r="D446" s="47" t="str">
        <f>Sheet1!E446</f>
        <v/>
      </c>
      <c r="E446" s="47" t="str">
        <f>Sheet1!F446</f>
        <v/>
      </c>
      <c r="F446" s="47" t="str">
        <f>Sheet1!G446</f>
        <v/>
      </c>
      <c r="G446" s="47" t="str">
        <f>Sheet1!H446</f>
        <v/>
      </c>
      <c r="H446" s="47" t="str">
        <f>Sheet1!I446</f>
        <v/>
      </c>
      <c r="I446" s="47" t="str">
        <f ca="1">Sheet1!AM446</f>
        <v>Error</v>
      </c>
      <c r="J446" s="47" t="str">
        <f ca="1">Sheet1!W446</f>
        <v>Error</v>
      </c>
    </row>
    <row r="447" spans="1:10" x14ac:dyDescent="0.2">
      <c r="A447" s="47" t="str">
        <f t="shared" si="6"/>
        <v>446、</v>
      </c>
      <c r="B447" s="47" t="str">
        <f>SUBSTITUTE(Sheet1!D447,"判断题","填空题、简答题")</f>
        <v>FALSE</v>
      </c>
      <c r="C447" s="47" t="e">
        <f>Sheet1!C447</f>
        <v>#VALUE!</v>
      </c>
      <c r="D447" s="47" t="str">
        <f>Sheet1!E447</f>
        <v/>
      </c>
      <c r="E447" s="47" t="str">
        <f>Sheet1!F447</f>
        <v/>
      </c>
      <c r="F447" s="47" t="str">
        <f>Sheet1!G447</f>
        <v/>
      </c>
      <c r="G447" s="47" t="str">
        <f>Sheet1!H447</f>
        <v/>
      </c>
      <c r="H447" s="47" t="str">
        <f>Sheet1!I447</f>
        <v/>
      </c>
      <c r="I447" s="47" t="str">
        <f ca="1">Sheet1!AM447</f>
        <v>Error</v>
      </c>
      <c r="J447" s="47" t="str">
        <f ca="1">Sheet1!W447</f>
        <v>Error</v>
      </c>
    </row>
    <row r="448" spans="1:10" x14ac:dyDescent="0.2">
      <c r="A448" s="47" t="str">
        <f t="shared" si="6"/>
        <v>447、</v>
      </c>
      <c r="B448" s="47" t="str">
        <f>SUBSTITUTE(Sheet1!D448,"判断题","填空题、简答题")</f>
        <v>FALSE</v>
      </c>
      <c r="C448" s="47" t="e">
        <f>Sheet1!C448</f>
        <v>#VALUE!</v>
      </c>
      <c r="D448" s="47" t="str">
        <f>Sheet1!E448</f>
        <v/>
      </c>
      <c r="E448" s="47" t="str">
        <f>Sheet1!F448</f>
        <v/>
      </c>
      <c r="F448" s="47" t="str">
        <f>Sheet1!G448</f>
        <v/>
      </c>
      <c r="G448" s="47" t="str">
        <f>Sheet1!H448</f>
        <v/>
      </c>
      <c r="H448" s="47" t="str">
        <f>Sheet1!I448</f>
        <v/>
      </c>
      <c r="I448" s="47" t="str">
        <f ca="1">Sheet1!AM448</f>
        <v>Error</v>
      </c>
      <c r="J448" s="47" t="str">
        <f ca="1">Sheet1!W448</f>
        <v>Error</v>
      </c>
    </row>
    <row r="449" spans="1:10" x14ac:dyDescent="0.2">
      <c r="A449" s="47" t="str">
        <f t="shared" si="6"/>
        <v>448、</v>
      </c>
      <c r="B449" s="47" t="str">
        <f>SUBSTITUTE(Sheet1!D449,"判断题","填空题、简答题")</f>
        <v>FALSE</v>
      </c>
      <c r="C449" s="47" t="e">
        <f>Sheet1!C449</f>
        <v>#VALUE!</v>
      </c>
      <c r="D449" s="47" t="str">
        <f>Sheet1!E449</f>
        <v/>
      </c>
      <c r="E449" s="47" t="str">
        <f>Sheet1!F449</f>
        <v/>
      </c>
      <c r="F449" s="47" t="str">
        <f>Sheet1!G449</f>
        <v/>
      </c>
      <c r="G449" s="47" t="str">
        <f>Sheet1!H449</f>
        <v/>
      </c>
      <c r="H449" s="47" t="str">
        <f>Sheet1!I449</f>
        <v/>
      </c>
      <c r="I449" s="47" t="str">
        <f ca="1">Sheet1!AM449</f>
        <v>Error</v>
      </c>
      <c r="J449" s="47" t="str">
        <f ca="1">Sheet1!W449</f>
        <v>Error</v>
      </c>
    </row>
    <row r="450" spans="1:10" x14ac:dyDescent="0.2">
      <c r="A450" s="47" t="str">
        <f t="shared" si="6"/>
        <v>449、</v>
      </c>
      <c r="B450" s="47" t="str">
        <f>SUBSTITUTE(Sheet1!D450,"判断题","填空题、简答题")</f>
        <v>FALSE</v>
      </c>
      <c r="C450" s="47" t="e">
        <f>Sheet1!C450</f>
        <v>#VALUE!</v>
      </c>
      <c r="D450" s="47" t="str">
        <f>Sheet1!E450</f>
        <v/>
      </c>
      <c r="E450" s="47" t="str">
        <f>Sheet1!F450</f>
        <v/>
      </c>
      <c r="F450" s="47" t="str">
        <f>Sheet1!G450</f>
        <v/>
      </c>
      <c r="G450" s="47" t="str">
        <f>Sheet1!H450</f>
        <v/>
      </c>
      <c r="H450" s="47" t="str">
        <f>Sheet1!I450</f>
        <v/>
      </c>
      <c r="I450" s="47" t="str">
        <f ca="1">Sheet1!AM450</f>
        <v>Error</v>
      </c>
      <c r="J450" s="47" t="str">
        <f ca="1">Sheet1!W450</f>
        <v>Error</v>
      </c>
    </row>
    <row r="451" spans="1:10" x14ac:dyDescent="0.2">
      <c r="A451" s="47" t="str">
        <f t="shared" ref="A451:A514" si="7">ROW()-1&amp;"、"</f>
        <v>450、</v>
      </c>
      <c r="B451" s="47" t="str">
        <f>SUBSTITUTE(Sheet1!D451,"判断题","填空题、简答题")</f>
        <v>FALSE</v>
      </c>
      <c r="C451" s="47" t="e">
        <f>Sheet1!C451</f>
        <v>#VALUE!</v>
      </c>
      <c r="D451" s="47" t="str">
        <f>Sheet1!E451</f>
        <v/>
      </c>
      <c r="E451" s="47" t="str">
        <f>Sheet1!F451</f>
        <v/>
      </c>
      <c r="F451" s="47" t="str">
        <f>Sheet1!G451</f>
        <v/>
      </c>
      <c r="G451" s="47" t="str">
        <f>Sheet1!H451</f>
        <v/>
      </c>
      <c r="H451" s="47" t="str">
        <f>Sheet1!I451</f>
        <v/>
      </c>
      <c r="I451" s="47" t="str">
        <f ca="1">Sheet1!AM451</f>
        <v>Error</v>
      </c>
      <c r="J451" s="47" t="str">
        <f ca="1">Sheet1!W451</f>
        <v>Error</v>
      </c>
    </row>
    <row r="452" spans="1:10" x14ac:dyDescent="0.2">
      <c r="A452" s="47" t="str">
        <f t="shared" si="7"/>
        <v>451、</v>
      </c>
      <c r="B452" s="47" t="str">
        <f>SUBSTITUTE(Sheet1!D452,"判断题","填空题、简答题")</f>
        <v>FALSE</v>
      </c>
      <c r="C452" s="47" t="e">
        <f>Sheet1!C452</f>
        <v>#VALUE!</v>
      </c>
      <c r="D452" s="47" t="str">
        <f>Sheet1!E452</f>
        <v/>
      </c>
      <c r="E452" s="47" t="str">
        <f>Sheet1!F452</f>
        <v/>
      </c>
      <c r="F452" s="47" t="str">
        <f>Sheet1!G452</f>
        <v/>
      </c>
      <c r="G452" s="47" t="str">
        <f>Sheet1!H452</f>
        <v/>
      </c>
      <c r="H452" s="47" t="str">
        <f>Sheet1!I452</f>
        <v/>
      </c>
      <c r="I452" s="47" t="str">
        <f ca="1">Sheet1!AM452</f>
        <v>Error</v>
      </c>
      <c r="J452" s="47" t="str">
        <f ca="1">Sheet1!W452</f>
        <v>Error</v>
      </c>
    </row>
    <row r="453" spans="1:10" x14ac:dyDescent="0.2">
      <c r="A453" s="47" t="str">
        <f t="shared" si="7"/>
        <v>452、</v>
      </c>
      <c r="B453" s="47" t="str">
        <f>SUBSTITUTE(Sheet1!D453,"判断题","填空题、简答题")</f>
        <v>FALSE</v>
      </c>
      <c r="C453" s="47" t="e">
        <f>Sheet1!C453</f>
        <v>#VALUE!</v>
      </c>
      <c r="D453" s="47" t="str">
        <f>Sheet1!E453</f>
        <v/>
      </c>
      <c r="E453" s="47" t="str">
        <f>Sheet1!F453</f>
        <v/>
      </c>
      <c r="F453" s="47" t="str">
        <f>Sheet1!G453</f>
        <v/>
      </c>
      <c r="G453" s="47" t="str">
        <f>Sheet1!H453</f>
        <v/>
      </c>
      <c r="H453" s="47" t="str">
        <f>Sheet1!I453</f>
        <v/>
      </c>
      <c r="I453" s="47" t="str">
        <f ca="1">Sheet1!AM453</f>
        <v>Error</v>
      </c>
      <c r="J453" s="47" t="str">
        <f ca="1">Sheet1!W453</f>
        <v>Error</v>
      </c>
    </row>
    <row r="454" spans="1:10" x14ac:dyDescent="0.2">
      <c r="A454" s="47" t="str">
        <f t="shared" si="7"/>
        <v>453、</v>
      </c>
      <c r="B454" s="47" t="str">
        <f>SUBSTITUTE(Sheet1!D454,"判断题","填空题、简答题")</f>
        <v>FALSE</v>
      </c>
      <c r="C454" s="47" t="e">
        <f>Sheet1!C454</f>
        <v>#VALUE!</v>
      </c>
      <c r="D454" s="47" t="str">
        <f>Sheet1!E454</f>
        <v/>
      </c>
      <c r="E454" s="47" t="str">
        <f>Sheet1!F454</f>
        <v/>
      </c>
      <c r="F454" s="47" t="str">
        <f>Sheet1!G454</f>
        <v/>
      </c>
      <c r="G454" s="47" t="str">
        <f>Sheet1!H454</f>
        <v/>
      </c>
      <c r="H454" s="47" t="str">
        <f>Sheet1!I454</f>
        <v/>
      </c>
      <c r="I454" s="47" t="str">
        <f ca="1">Sheet1!AM454</f>
        <v>Error</v>
      </c>
      <c r="J454" s="47" t="str">
        <f ca="1">Sheet1!W454</f>
        <v>Error</v>
      </c>
    </row>
    <row r="455" spans="1:10" x14ac:dyDescent="0.2">
      <c r="A455" s="47" t="str">
        <f t="shared" si="7"/>
        <v>454、</v>
      </c>
      <c r="B455" s="47" t="str">
        <f>SUBSTITUTE(Sheet1!D455,"判断题","填空题、简答题")</f>
        <v>FALSE</v>
      </c>
      <c r="C455" s="47" t="e">
        <f>Sheet1!C455</f>
        <v>#VALUE!</v>
      </c>
      <c r="D455" s="47" t="str">
        <f>Sheet1!E455</f>
        <v/>
      </c>
      <c r="E455" s="47" t="str">
        <f>Sheet1!F455</f>
        <v/>
      </c>
      <c r="F455" s="47" t="str">
        <f>Sheet1!G455</f>
        <v/>
      </c>
      <c r="G455" s="47" t="str">
        <f>Sheet1!H455</f>
        <v/>
      </c>
      <c r="H455" s="47" t="str">
        <f>Sheet1!I455</f>
        <v/>
      </c>
      <c r="I455" s="47" t="str">
        <f ca="1">Sheet1!AM455</f>
        <v>Error</v>
      </c>
      <c r="J455" s="47" t="str">
        <f ca="1">Sheet1!W455</f>
        <v>Error</v>
      </c>
    </row>
    <row r="456" spans="1:10" x14ac:dyDescent="0.2">
      <c r="A456" s="47" t="str">
        <f t="shared" si="7"/>
        <v>455、</v>
      </c>
      <c r="B456" s="47" t="str">
        <f>SUBSTITUTE(Sheet1!D456,"判断题","填空题、简答题")</f>
        <v>FALSE</v>
      </c>
      <c r="C456" s="47" t="e">
        <f>Sheet1!C456</f>
        <v>#VALUE!</v>
      </c>
      <c r="D456" s="47" t="str">
        <f>Sheet1!E456</f>
        <v/>
      </c>
      <c r="E456" s="47" t="str">
        <f>Sheet1!F456</f>
        <v/>
      </c>
      <c r="F456" s="47" t="str">
        <f>Sheet1!G456</f>
        <v/>
      </c>
      <c r="G456" s="47" t="str">
        <f>Sheet1!H456</f>
        <v/>
      </c>
      <c r="H456" s="47" t="str">
        <f>Sheet1!I456</f>
        <v/>
      </c>
      <c r="I456" s="47" t="str">
        <f ca="1">Sheet1!AM456</f>
        <v>Error</v>
      </c>
      <c r="J456" s="47" t="str">
        <f ca="1">Sheet1!W456</f>
        <v>Error</v>
      </c>
    </row>
    <row r="457" spans="1:10" x14ac:dyDescent="0.2">
      <c r="A457" s="47" t="str">
        <f t="shared" si="7"/>
        <v>456、</v>
      </c>
      <c r="B457" s="47" t="str">
        <f>SUBSTITUTE(Sheet1!D457,"判断题","填空题、简答题")</f>
        <v>FALSE</v>
      </c>
      <c r="C457" s="47" t="e">
        <f>Sheet1!C457</f>
        <v>#VALUE!</v>
      </c>
      <c r="D457" s="47" t="str">
        <f>Sheet1!E457</f>
        <v/>
      </c>
      <c r="E457" s="47" t="str">
        <f>Sheet1!F457</f>
        <v/>
      </c>
      <c r="F457" s="47" t="str">
        <f>Sheet1!G457</f>
        <v/>
      </c>
      <c r="G457" s="47" t="str">
        <f>Sheet1!H457</f>
        <v/>
      </c>
      <c r="H457" s="47" t="str">
        <f>Sheet1!I457</f>
        <v/>
      </c>
      <c r="I457" s="47" t="str">
        <f ca="1">Sheet1!AM457</f>
        <v>Error</v>
      </c>
      <c r="J457" s="47" t="str">
        <f ca="1">Sheet1!W457</f>
        <v>Error</v>
      </c>
    </row>
    <row r="458" spans="1:10" x14ac:dyDescent="0.2">
      <c r="A458" s="47" t="str">
        <f t="shared" si="7"/>
        <v>457、</v>
      </c>
      <c r="B458" s="47" t="str">
        <f>SUBSTITUTE(Sheet1!D458,"判断题","填空题、简答题")</f>
        <v>FALSE</v>
      </c>
      <c r="C458" s="47" t="e">
        <f>Sheet1!C458</f>
        <v>#VALUE!</v>
      </c>
      <c r="D458" s="47" t="str">
        <f>Sheet1!E458</f>
        <v/>
      </c>
      <c r="E458" s="47" t="str">
        <f>Sheet1!F458</f>
        <v/>
      </c>
      <c r="F458" s="47" t="str">
        <f>Sheet1!G458</f>
        <v/>
      </c>
      <c r="G458" s="47" t="str">
        <f>Sheet1!H458</f>
        <v/>
      </c>
      <c r="H458" s="47" t="str">
        <f>Sheet1!I458</f>
        <v/>
      </c>
      <c r="I458" s="47" t="str">
        <f ca="1">Sheet1!AM458</f>
        <v>Error</v>
      </c>
      <c r="J458" s="47" t="str">
        <f ca="1">Sheet1!W458</f>
        <v>Error</v>
      </c>
    </row>
    <row r="459" spans="1:10" x14ac:dyDescent="0.2">
      <c r="A459" s="47" t="str">
        <f t="shared" si="7"/>
        <v>458、</v>
      </c>
      <c r="B459" s="47" t="str">
        <f>SUBSTITUTE(Sheet1!D459,"判断题","填空题、简答题")</f>
        <v>FALSE</v>
      </c>
      <c r="C459" s="47" t="e">
        <f>Sheet1!C459</f>
        <v>#VALUE!</v>
      </c>
      <c r="D459" s="47" t="str">
        <f>Sheet1!E459</f>
        <v/>
      </c>
      <c r="E459" s="47" t="str">
        <f>Sheet1!F459</f>
        <v/>
      </c>
      <c r="F459" s="47" t="str">
        <f>Sheet1!G459</f>
        <v/>
      </c>
      <c r="G459" s="47" t="str">
        <f>Sheet1!H459</f>
        <v/>
      </c>
      <c r="H459" s="47" t="str">
        <f>Sheet1!I459</f>
        <v/>
      </c>
      <c r="I459" s="47" t="str">
        <f ca="1">Sheet1!AM459</f>
        <v>Error</v>
      </c>
      <c r="J459" s="47" t="str">
        <f ca="1">Sheet1!W459</f>
        <v>Error</v>
      </c>
    </row>
    <row r="460" spans="1:10" x14ac:dyDescent="0.2">
      <c r="A460" s="47" t="str">
        <f t="shared" si="7"/>
        <v>459、</v>
      </c>
      <c r="B460" s="47" t="str">
        <f>SUBSTITUTE(Sheet1!D460,"判断题","填空题、简答题")</f>
        <v>FALSE</v>
      </c>
      <c r="C460" s="47" t="e">
        <f>Sheet1!C460</f>
        <v>#VALUE!</v>
      </c>
      <c r="D460" s="47" t="str">
        <f>Sheet1!E460</f>
        <v/>
      </c>
      <c r="E460" s="47" t="str">
        <f>Sheet1!F460</f>
        <v/>
      </c>
      <c r="F460" s="47" t="str">
        <f>Sheet1!G460</f>
        <v/>
      </c>
      <c r="G460" s="47" t="str">
        <f>Sheet1!H460</f>
        <v/>
      </c>
      <c r="H460" s="47" t="str">
        <f>Sheet1!I460</f>
        <v/>
      </c>
      <c r="I460" s="47" t="str">
        <f ca="1">Sheet1!AM460</f>
        <v>Error</v>
      </c>
      <c r="J460" s="47" t="str">
        <f ca="1">Sheet1!W460</f>
        <v>Error</v>
      </c>
    </row>
    <row r="461" spans="1:10" x14ac:dyDescent="0.2">
      <c r="A461" s="47" t="str">
        <f t="shared" si="7"/>
        <v>460、</v>
      </c>
      <c r="B461" s="47" t="str">
        <f>SUBSTITUTE(Sheet1!D461,"判断题","填空题、简答题")</f>
        <v>FALSE</v>
      </c>
      <c r="C461" s="47" t="e">
        <f>Sheet1!C461</f>
        <v>#VALUE!</v>
      </c>
      <c r="D461" s="47" t="str">
        <f>Sheet1!E461</f>
        <v/>
      </c>
      <c r="E461" s="47" t="str">
        <f>Sheet1!F461</f>
        <v/>
      </c>
      <c r="F461" s="47" t="str">
        <f>Sheet1!G461</f>
        <v/>
      </c>
      <c r="G461" s="47" t="str">
        <f>Sheet1!H461</f>
        <v/>
      </c>
      <c r="H461" s="47" t="str">
        <f>Sheet1!I461</f>
        <v/>
      </c>
      <c r="I461" s="47" t="str">
        <f ca="1">Sheet1!AM461</f>
        <v>Error</v>
      </c>
      <c r="J461" s="47" t="str">
        <f ca="1">Sheet1!W461</f>
        <v>Error</v>
      </c>
    </row>
    <row r="462" spans="1:10" x14ac:dyDescent="0.2">
      <c r="A462" s="47" t="str">
        <f t="shared" si="7"/>
        <v>461、</v>
      </c>
      <c r="B462" s="47" t="str">
        <f>SUBSTITUTE(Sheet1!D462,"判断题","填空题、简答题")</f>
        <v>FALSE</v>
      </c>
      <c r="C462" s="47" t="e">
        <f>Sheet1!C462</f>
        <v>#VALUE!</v>
      </c>
      <c r="D462" s="47" t="str">
        <f>Sheet1!E462</f>
        <v/>
      </c>
      <c r="E462" s="47" t="str">
        <f>Sheet1!F462</f>
        <v/>
      </c>
      <c r="F462" s="47" t="str">
        <f>Sheet1!G462</f>
        <v/>
      </c>
      <c r="G462" s="47" t="str">
        <f>Sheet1!H462</f>
        <v/>
      </c>
      <c r="H462" s="47" t="str">
        <f>Sheet1!I462</f>
        <v/>
      </c>
      <c r="I462" s="47" t="str">
        <f ca="1">Sheet1!AM462</f>
        <v>Error</v>
      </c>
      <c r="J462" s="47" t="str">
        <f ca="1">Sheet1!W462</f>
        <v>Error</v>
      </c>
    </row>
    <row r="463" spans="1:10" x14ac:dyDescent="0.2">
      <c r="A463" s="47" t="str">
        <f t="shared" si="7"/>
        <v>462、</v>
      </c>
      <c r="B463" s="47" t="str">
        <f>SUBSTITUTE(Sheet1!D463,"判断题","填空题、简答题")</f>
        <v>FALSE</v>
      </c>
      <c r="C463" s="47" t="e">
        <f>Sheet1!C463</f>
        <v>#VALUE!</v>
      </c>
      <c r="D463" s="47" t="str">
        <f>Sheet1!E463</f>
        <v/>
      </c>
      <c r="E463" s="47" t="str">
        <f>Sheet1!F463</f>
        <v/>
      </c>
      <c r="F463" s="47" t="str">
        <f>Sheet1!G463</f>
        <v/>
      </c>
      <c r="G463" s="47" t="str">
        <f>Sheet1!H463</f>
        <v/>
      </c>
      <c r="H463" s="47" t="str">
        <f>Sheet1!I463</f>
        <v/>
      </c>
      <c r="I463" s="47" t="str">
        <f ca="1">Sheet1!AM463</f>
        <v>Error</v>
      </c>
      <c r="J463" s="47" t="str">
        <f ca="1">Sheet1!W463</f>
        <v>Error</v>
      </c>
    </row>
    <row r="464" spans="1:10" x14ac:dyDescent="0.2">
      <c r="A464" s="47" t="str">
        <f t="shared" si="7"/>
        <v>463、</v>
      </c>
      <c r="B464" s="47" t="str">
        <f>SUBSTITUTE(Sheet1!D464,"判断题","填空题、简答题")</f>
        <v>FALSE</v>
      </c>
      <c r="C464" s="47" t="e">
        <f>Sheet1!C464</f>
        <v>#VALUE!</v>
      </c>
      <c r="D464" s="47" t="str">
        <f>Sheet1!E464</f>
        <v/>
      </c>
      <c r="E464" s="47" t="str">
        <f>Sheet1!F464</f>
        <v/>
      </c>
      <c r="F464" s="47" t="str">
        <f>Sheet1!G464</f>
        <v/>
      </c>
      <c r="G464" s="47" t="str">
        <f>Sheet1!H464</f>
        <v/>
      </c>
      <c r="H464" s="47" t="str">
        <f>Sheet1!I464</f>
        <v/>
      </c>
      <c r="I464" s="47" t="str">
        <f ca="1">Sheet1!AM464</f>
        <v>Error</v>
      </c>
      <c r="J464" s="47" t="str">
        <f ca="1">Sheet1!W464</f>
        <v>Error</v>
      </c>
    </row>
    <row r="465" spans="1:10" x14ac:dyDescent="0.2">
      <c r="A465" s="47" t="str">
        <f t="shared" si="7"/>
        <v>464、</v>
      </c>
      <c r="B465" s="47" t="str">
        <f>SUBSTITUTE(Sheet1!D465,"判断题","填空题、简答题")</f>
        <v>FALSE</v>
      </c>
      <c r="C465" s="47" t="e">
        <f>Sheet1!C465</f>
        <v>#VALUE!</v>
      </c>
      <c r="D465" s="47" t="str">
        <f>Sheet1!E465</f>
        <v/>
      </c>
      <c r="E465" s="47" t="str">
        <f>Sheet1!F465</f>
        <v/>
      </c>
      <c r="F465" s="47" t="str">
        <f>Sheet1!G465</f>
        <v/>
      </c>
      <c r="G465" s="47" t="str">
        <f>Sheet1!H465</f>
        <v/>
      </c>
      <c r="H465" s="47" t="str">
        <f>Sheet1!I465</f>
        <v/>
      </c>
      <c r="I465" s="47" t="str">
        <f ca="1">Sheet1!AM465</f>
        <v>Error</v>
      </c>
      <c r="J465" s="47" t="str">
        <f ca="1">Sheet1!W465</f>
        <v>Error</v>
      </c>
    </row>
    <row r="466" spans="1:10" x14ac:dyDescent="0.2">
      <c r="A466" s="47" t="str">
        <f t="shared" si="7"/>
        <v>465、</v>
      </c>
      <c r="B466" s="47" t="str">
        <f>SUBSTITUTE(Sheet1!D466,"判断题","填空题、简答题")</f>
        <v>FALSE</v>
      </c>
      <c r="C466" s="47" t="e">
        <f>Sheet1!C466</f>
        <v>#VALUE!</v>
      </c>
      <c r="D466" s="47" t="str">
        <f>Sheet1!E466</f>
        <v/>
      </c>
      <c r="E466" s="47" t="str">
        <f>Sheet1!F466</f>
        <v/>
      </c>
      <c r="F466" s="47" t="str">
        <f>Sheet1!G466</f>
        <v/>
      </c>
      <c r="G466" s="47" t="str">
        <f>Sheet1!H466</f>
        <v/>
      </c>
      <c r="H466" s="47" t="str">
        <f>Sheet1!I466</f>
        <v/>
      </c>
      <c r="I466" s="47" t="str">
        <f ca="1">Sheet1!AM466</f>
        <v>Error</v>
      </c>
      <c r="J466" s="47" t="str">
        <f ca="1">Sheet1!W466</f>
        <v>Error</v>
      </c>
    </row>
    <row r="467" spans="1:10" x14ac:dyDescent="0.2">
      <c r="A467" s="47" t="str">
        <f t="shared" si="7"/>
        <v>466、</v>
      </c>
      <c r="B467" s="47" t="str">
        <f>SUBSTITUTE(Sheet1!D467,"判断题","填空题、简答题")</f>
        <v>FALSE</v>
      </c>
      <c r="C467" s="47" t="e">
        <f>Sheet1!C467</f>
        <v>#VALUE!</v>
      </c>
      <c r="D467" s="47" t="str">
        <f>Sheet1!E467</f>
        <v/>
      </c>
      <c r="E467" s="47" t="str">
        <f>Sheet1!F467</f>
        <v/>
      </c>
      <c r="F467" s="47" t="str">
        <f>Sheet1!G467</f>
        <v/>
      </c>
      <c r="G467" s="47" t="str">
        <f>Sheet1!H467</f>
        <v/>
      </c>
      <c r="H467" s="47" t="str">
        <f>Sheet1!I467</f>
        <v/>
      </c>
      <c r="I467" s="47" t="str">
        <f ca="1">Sheet1!AM467</f>
        <v>Error</v>
      </c>
      <c r="J467" s="47" t="str">
        <f ca="1">Sheet1!W467</f>
        <v>Error</v>
      </c>
    </row>
    <row r="468" spans="1:10" x14ac:dyDescent="0.2">
      <c r="A468" s="47" t="str">
        <f t="shared" si="7"/>
        <v>467、</v>
      </c>
      <c r="B468" s="47" t="str">
        <f>SUBSTITUTE(Sheet1!D468,"判断题","填空题、简答题")</f>
        <v>FALSE</v>
      </c>
      <c r="C468" s="47" t="e">
        <f>Sheet1!C468</f>
        <v>#VALUE!</v>
      </c>
      <c r="D468" s="47" t="str">
        <f>Sheet1!E468</f>
        <v/>
      </c>
      <c r="E468" s="47" t="str">
        <f>Sheet1!F468</f>
        <v/>
      </c>
      <c r="F468" s="47" t="str">
        <f>Sheet1!G468</f>
        <v/>
      </c>
      <c r="G468" s="47" t="str">
        <f>Sheet1!H468</f>
        <v/>
      </c>
      <c r="H468" s="47" t="str">
        <f>Sheet1!I468</f>
        <v/>
      </c>
      <c r="I468" s="47" t="str">
        <f ca="1">Sheet1!AM468</f>
        <v>Error</v>
      </c>
      <c r="J468" s="47" t="str">
        <f ca="1">Sheet1!W468</f>
        <v>Error</v>
      </c>
    </row>
    <row r="469" spans="1:10" x14ac:dyDescent="0.2">
      <c r="A469" s="47" t="str">
        <f t="shared" si="7"/>
        <v>468、</v>
      </c>
      <c r="B469" s="47" t="str">
        <f>SUBSTITUTE(Sheet1!D469,"判断题","填空题、简答题")</f>
        <v>FALSE</v>
      </c>
      <c r="C469" s="47" t="e">
        <f>Sheet1!C469</f>
        <v>#VALUE!</v>
      </c>
      <c r="D469" s="47" t="str">
        <f>Sheet1!E469</f>
        <v/>
      </c>
      <c r="E469" s="47" t="str">
        <f>Sheet1!F469</f>
        <v/>
      </c>
      <c r="F469" s="47" t="str">
        <f>Sheet1!G469</f>
        <v/>
      </c>
      <c r="G469" s="47" t="str">
        <f>Sheet1!H469</f>
        <v/>
      </c>
      <c r="H469" s="47" t="str">
        <f>Sheet1!I469</f>
        <v/>
      </c>
      <c r="I469" s="47" t="str">
        <f ca="1">Sheet1!AM469</f>
        <v>Error</v>
      </c>
      <c r="J469" s="47" t="str">
        <f ca="1">Sheet1!W469</f>
        <v>Error</v>
      </c>
    </row>
    <row r="470" spans="1:10" x14ac:dyDescent="0.2">
      <c r="A470" s="47" t="str">
        <f t="shared" si="7"/>
        <v>469、</v>
      </c>
      <c r="B470" s="47" t="str">
        <f>SUBSTITUTE(Sheet1!D470,"判断题","填空题、简答题")</f>
        <v>FALSE</v>
      </c>
      <c r="C470" s="47" t="e">
        <f>Sheet1!C470</f>
        <v>#VALUE!</v>
      </c>
      <c r="D470" s="47" t="str">
        <f>Sheet1!E470</f>
        <v/>
      </c>
      <c r="E470" s="47" t="str">
        <f>Sheet1!F470</f>
        <v/>
      </c>
      <c r="F470" s="47" t="str">
        <f>Sheet1!G470</f>
        <v/>
      </c>
      <c r="G470" s="47" t="str">
        <f>Sheet1!H470</f>
        <v/>
      </c>
      <c r="H470" s="47" t="str">
        <f>Sheet1!I470</f>
        <v/>
      </c>
      <c r="I470" s="47" t="str">
        <f ca="1">Sheet1!AM470</f>
        <v>Error</v>
      </c>
      <c r="J470" s="47" t="str">
        <f ca="1">Sheet1!W470</f>
        <v>Error</v>
      </c>
    </row>
    <row r="471" spans="1:10" x14ac:dyDescent="0.2">
      <c r="A471" s="47" t="str">
        <f t="shared" si="7"/>
        <v>470、</v>
      </c>
      <c r="B471" s="47" t="str">
        <f>SUBSTITUTE(Sheet1!D471,"判断题","填空题、简答题")</f>
        <v>FALSE</v>
      </c>
      <c r="C471" s="47" t="e">
        <f>Sheet1!C471</f>
        <v>#VALUE!</v>
      </c>
      <c r="D471" s="47" t="str">
        <f>Sheet1!E471</f>
        <v/>
      </c>
      <c r="E471" s="47" t="str">
        <f>Sheet1!F471</f>
        <v/>
      </c>
      <c r="F471" s="47" t="str">
        <f>Sheet1!G471</f>
        <v/>
      </c>
      <c r="G471" s="47" t="str">
        <f>Sheet1!H471</f>
        <v/>
      </c>
      <c r="H471" s="47" t="str">
        <f>Sheet1!I471</f>
        <v/>
      </c>
      <c r="I471" s="47" t="str">
        <f ca="1">Sheet1!AM471</f>
        <v>Error</v>
      </c>
      <c r="J471" s="47" t="str">
        <f ca="1">Sheet1!W471</f>
        <v>Error</v>
      </c>
    </row>
    <row r="472" spans="1:10" x14ac:dyDescent="0.2">
      <c r="A472" s="47" t="str">
        <f t="shared" si="7"/>
        <v>471、</v>
      </c>
      <c r="B472" s="47" t="str">
        <f>SUBSTITUTE(Sheet1!D472,"判断题","填空题、简答题")</f>
        <v>FALSE</v>
      </c>
      <c r="C472" s="47" t="e">
        <f>Sheet1!C472</f>
        <v>#VALUE!</v>
      </c>
      <c r="D472" s="47" t="str">
        <f>Sheet1!E472</f>
        <v/>
      </c>
      <c r="E472" s="47" t="str">
        <f>Sheet1!F472</f>
        <v/>
      </c>
      <c r="F472" s="47" t="str">
        <f>Sheet1!G472</f>
        <v/>
      </c>
      <c r="G472" s="47" t="str">
        <f>Sheet1!H472</f>
        <v/>
      </c>
      <c r="H472" s="47" t="str">
        <f>Sheet1!I472</f>
        <v/>
      </c>
      <c r="I472" s="47" t="str">
        <f ca="1">Sheet1!AM472</f>
        <v>Error</v>
      </c>
      <c r="J472" s="47" t="str">
        <f ca="1">Sheet1!W472</f>
        <v>Error</v>
      </c>
    </row>
    <row r="473" spans="1:10" x14ac:dyDescent="0.2">
      <c r="A473" s="47" t="str">
        <f t="shared" si="7"/>
        <v>472、</v>
      </c>
      <c r="B473" s="47" t="str">
        <f>SUBSTITUTE(Sheet1!D473,"判断题","填空题、简答题")</f>
        <v>FALSE</v>
      </c>
      <c r="C473" s="47" t="e">
        <f>Sheet1!C473</f>
        <v>#VALUE!</v>
      </c>
      <c r="D473" s="47" t="str">
        <f>Sheet1!E473</f>
        <v/>
      </c>
      <c r="E473" s="47" t="str">
        <f>Sheet1!F473</f>
        <v/>
      </c>
      <c r="F473" s="47" t="str">
        <f>Sheet1!G473</f>
        <v/>
      </c>
      <c r="G473" s="47" t="str">
        <f>Sheet1!H473</f>
        <v/>
      </c>
      <c r="H473" s="47" t="str">
        <f>Sheet1!I473</f>
        <v/>
      </c>
      <c r="I473" s="47" t="str">
        <f ca="1">Sheet1!AM473</f>
        <v>Error</v>
      </c>
      <c r="J473" s="47" t="str">
        <f ca="1">Sheet1!W473</f>
        <v>Error</v>
      </c>
    </row>
    <row r="474" spans="1:10" x14ac:dyDescent="0.2">
      <c r="A474" s="47" t="str">
        <f t="shared" si="7"/>
        <v>473、</v>
      </c>
      <c r="B474" s="47" t="str">
        <f>SUBSTITUTE(Sheet1!D474,"判断题","填空题、简答题")</f>
        <v>FALSE</v>
      </c>
      <c r="C474" s="47" t="e">
        <f>Sheet1!C474</f>
        <v>#VALUE!</v>
      </c>
      <c r="D474" s="47" t="str">
        <f>Sheet1!E474</f>
        <v/>
      </c>
      <c r="E474" s="47" t="str">
        <f>Sheet1!F474</f>
        <v/>
      </c>
      <c r="F474" s="47" t="str">
        <f>Sheet1!G474</f>
        <v/>
      </c>
      <c r="G474" s="47" t="str">
        <f>Sheet1!H474</f>
        <v/>
      </c>
      <c r="H474" s="47" t="str">
        <f>Sheet1!I474</f>
        <v/>
      </c>
      <c r="I474" s="47" t="str">
        <f ca="1">Sheet1!AM474</f>
        <v>Error</v>
      </c>
      <c r="J474" s="47" t="str">
        <f ca="1">Sheet1!W474</f>
        <v>Error</v>
      </c>
    </row>
    <row r="475" spans="1:10" x14ac:dyDescent="0.2">
      <c r="A475" s="47" t="str">
        <f t="shared" si="7"/>
        <v>474、</v>
      </c>
      <c r="B475" s="47" t="str">
        <f>SUBSTITUTE(Sheet1!D475,"判断题","填空题、简答题")</f>
        <v>FALSE</v>
      </c>
      <c r="C475" s="47" t="e">
        <f>Sheet1!C475</f>
        <v>#VALUE!</v>
      </c>
      <c r="D475" s="47" t="str">
        <f>Sheet1!E475</f>
        <v/>
      </c>
      <c r="E475" s="47" t="str">
        <f>Sheet1!F475</f>
        <v/>
      </c>
      <c r="F475" s="47" t="str">
        <f>Sheet1!G475</f>
        <v/>
      </c>
      <c r="G475" s="47" t="str">
        <f>Sheet1!H475</f>
        <v/>
      </c>
      <c r="H475" s="47" t="str">
        <f>Sheet1!I475</f>
        <v/>
      </c>
      <c r="I475" s="47" t="str">
        <f ca="1">Sheet1!AM475</f>
        <v>Error</v>
      </c>
      <c r="J475" s="47" t="str">
        <f ca="1">Sheet1!W475</f>
        <v>Error</v>
      </c>
    </row>
    <row r="476" spans="1:10" x14ac:dyDescent="0.2">
      <c r="A476" s="47" t="str">
        <f t="shared" si="7"/>
        <v>475、</v>
      </c>
      <c r="B476" s="47" t="str">
        <f>SUBSTITUTE(Sheet1!D476,"判断题","填空题、简答题")</f>
        <v>FALSE</v>
      </c>
      <c r="C476" s="47" t="e">
        <f>Sheet1!C476</f>
        <v>#VALUE!</v>
      </c>
      <c r="D476" s="47" t="str">
        <f>Sheet1!E476</f>
        <v/>
      </c>
      <c r="E476" s="47" t="str">
        <f>Sheet1!F476</f>
        <v/>
      </c>
      <c r="F476" s="47" t="str">
        <f>Sheet1!G476</f>
        <v/>
      </c>
      <c r="G476" s="47" t="str">
        <f>Sheet1!H476</f>
        <v/>
      </c>
      <c r="H476" s="47" t="str">
        <f>Sheet1!I476</f>
        <v/>
      </c>
      <c r="I476" s="47" t="str">
        <f ca="1">Sheet1!AM476</f>
        <v>Error</v>
      </c>
      <c r="J476" s="47" t="str">
        <f ca="1">Sheet1!W476</f>
        <v>Error</v>
      </c>
    </row>
    <row r="477" spans="1:10" x14ac:dyDescent="0.2">
      <c r="A477" s="47" t="str">
        <f t="shared" si="7"/>
        <v>476、</v>
      </c>
      <c r="B477" s="47" t="str">
        <f>SUBSTITUTE(Sheet1!D477,"判断题","填空题、简答题")</f>
        <v>FALSE</v>
      </c>
      <c r="C477" s="47" t="e">
        <f>Sheet1!C477</f>
        <v>#VALUE!</v>
      </c>
      <c r="D477" s="47" t="str">
        <f>Sheet1!E477</f>
        <v/>
      </c>
      <c r="E477" s="47" t="str">
        <f>Sheet1!F477</f>
        <v/>
      </c>
      <c r="F477" s="47" t="str">
        <f>Sheet1!G477</f>
        <v/>
      </c>
      <c r="G477" s="47" t="str">
        <f>Sheet1!H477</f>
        <v/>
      </c>
      <c r="H477" s="47" t="str">
        <f>Sheet1!I477</f>
        <v/>
      </c>
      <c r="I477" s="47" t="str">
        <f ca="1">Sheet1!AM477</f>
        <v>Error</v>
      </c>
      <c r="J477" s="47" t="str">
        <f ca="1">Sheet1!W477</f>
        <v>Error</v>
      </c>
    </row>
    <row r="478" spans="1:10" x14ac:dyDescent="0.2">
      <c r="A478" s="47" t="str">
        <f t="shared" si="7"/>
        <v>477、</v>
      </c>
      <c r="B478" s="47" t="str">
        <f>SUBSTITUTE(Sheet1!D478,"判断题","填空题、简答题")</f>
        <v>FALSE</v>
      </c>
      <c r="C478" s="47" t="e">
        <f>Sheet1!C478</f>
        <v>#VALUE!</v>
      </c>
      <c r="D478" s="47" t="str">
        <f>Sheet1!E478</f>
        <v/>
      </c>
      <c r="E478" s="47" t="str">
        <f>Sheet1!F478</f>
        <v/>
      </c>
      <c r="F478" s="47" t="str">
        <f>Sheet1!G478</f>
        <v/>
      </c>
      <c r="G478" s="47" t="str">
        <f>Sheet1!H478</f>
        <v/>
      </c>
      <c r="H478" s="47" t="str">
        <f>Sheet1!I478</f>
        <v/>
      </c>
      <c r="I478" s="47" t="str">
        <f ca="1">Sheet1!AM478</f>
        <v>Error</v>
      </c>
      <c r="J478" s="47" t="str">
        <f ca="1">Sheet1!W478</f>
        <v>Error</v>
      </c>
    </row>
    <row r="479" spans="1:10" x14ac:dyDescent="0.2">
      <c r="A479" s="47" t="str">
        <f t="shared" si="7"/>
        <v>478、</v>
      </c>
      <c r="B479" s="47" t="str">
        <f>SUBSTITUTE(Sheet1!D479,"判断题","填空题、简答题")</f>
        <v>FALSE</v>
      </c>
      <c r="C479" s="47" t="e">
        <f>Sheet1!C479</f>
        <v>#VALUE!</v>
      </c>
      <c r="D479" s="47" t="str">
        <f>Sheet1!E479</f>
        <v/>
      </c>
      <c r="E479" s="47" t="str">
        <f>Sheet1!F479</f>
        <v/>
      </c>
      <c r="F479" s="47" t="str">
        <f>Sheet1!G479</f>
        <v/>
      </c>
      <c r="G479" s="47" t="str">
        <f>Sheet1!H479</f>
        <v/>
      </c>
      <c r="H479" s="47" t="str">
        <f>Sheet1!I479</f>
        <v/>
      </c>
      <c r="I479" s="47" t="str">
        <f ca="1">Sheet1!AM479</f>
        <v>Error</v>
      </c>
      <c r="J479" s="47" t="str">
        <f ca="1">Sheet1!W479</f>
        <v>Error</v>
      </c>
    </row>
    <row r="480" spans="1:10" x14ac:dyDescent="0.2">
      <c r="A480" s="47" t="str">
        <f t="shared" si="7"/>
        <v>479、</v>
      </c>
      <c r="B480" s="47" t="str">
        <f>SUBSTITUTE(Sheet1!D480,"判断题","填空题、简答题")</f>
        <v>FALSE</v>
      </c>
      <c r="C480" s="47" t="e">
        <f>Sheet1!C480</f>
        <v>#VALUE!</v>
      </c>
      <c r="D480" s="47" t="str">
        <f>Sheet1!E480</f>
        <v/>
      </c>
      <c r="E480" s="47" t="str">
        <f>Sheet1!F480</f>
        <v/>
      </c>
      <c r="F480" s="47" t="str">
        <f>Sheet1!G480</f>
        <v/>
      </c>
      <c r="G480" s="47" t="str">
        <f>Sheet1!H480</f>
        <v/>
      </c>
      <c r="H480" s="47" t="str">
        <f>Sheet1!I480</f>
        <v/>
      </c>
      <c r="I480" s="47" t="str">
        <f ca="1">Sheet1!AM480</f>
        <v>Error</v>
      </c>
      <c r="J480" s="47" t="str">
        <f ca="1">Sheet1!W480</f>
        <v>Error</v>
      </c>
    </row>
    <row r="481" spans="1:10" x14ac:dyDescent="0.2">
      <c r="A481" s="47" t="str">
        <f t="shared" si="7"/>
        <v>480、</v>
      </c>
      <c r="B481" s="47" t="str">
        <f>SUBSTITUTE(Sheet1!D481,"判断题","填空题、简答题")</f>
        <v>FALSE</v>
      </c>
      <c r="C481" s="47" t="e">
        <f>Sheet1!C481</f>
        <v>#VALUE!</v>
      </c>
      <c r="D481" s="47" t="str">
        <f>Sheet1!E481</f>
        <v/>
      </c>
      <c r="E481" s="47" t="str">
        <f>Sheet1!F481</f>
        <v/>
      </c>
      <c r="F481" s="47" t="str">
        <f>Sheet1!G481</f>
        <v/>
      </c>
      <c r="G481" s="47" t="str">
        <f>Sheet1!H481</f>
        <v/>
      </c>
      <c r="H481" s="47" t="str">
        <f>Sheet1!I481</f>
        <v/>
      </c>
      <c r="I481" s="47" t="str">
        <f ca="1">Sheet1!AM481</f>
        <v>Error</v>
      </c>
      <c r="J481" s="47" t="str">
        <f ca="1">Sheet1!W481</f>
        <v>Error</v>
      </c>
    </row>
    <row r="482" spans="1:10" x14ac:dyDescent="0.2">
      <c r="A482" s="47" t="str">
        <f t="shared" si="7"/>
        <v>481、</v>
      </c>
      <c r="B482" s="47" t="str">
        <f>SUBSTITUTE(Sheet1!D482,"判断题","填空题、简答题")</f>
        <v>FALSE</v>
      </c>
      <c r="C482" s="47" t="e">
        <f>Sheet1!C482</f>
        <v>#VALUE!</v>
      </c>
      <c r="D482" s="47" t="str">
        <f>Sheet1!E482</f>
        <v/>
      </c>
      <c r="E482" s="47" t="str">
        <f>Sheet1!F482</f>
        <v/>
      </c>
      <c r="F482" s="47" t="str">
        <f>Sheet1!G482</f>
        <v/>
      </c>
      <c r="G482" s="47" t="str">
        <f>Sheet1!H482</f>
        <v/>
      </c>
      <c r="H482" s="47" t="str">
        <f>Sheet1!I482</f>
        <v/>
      </c>
      <c r="I482" s="47" t="str">
        <f ca="1">Sheet1!AM482</f>
        <v>Error</v>
      </c>
      <c r="J482" s="47" t="str">
        <f ca="1">Sheet1!W482</f>
        <v>Error</v>
      </c>
    </row>
    <row r="483" spans="1:10" x14ac:dyDescent="0.2">
      <c r="A483" s="47" t="str">
        <f t="shared" si="7"/>
        <v>482、</v>
      </c>
      <c r="B483" s="47" t="str">
        <f>SUBSTITUTE(Sheet1!D483,"判断题","填空题、简答题")</f>
        <v>FALSE</v>
      </c>
      <c r="C483" s="47" t="e">
        <f>Sheet1!C483</f>
        <v>#VALUE!</v>
      </c>
      <c r="D483" s="47" t="str">
        <f>Sheet1!E483</f>
        <v/>
      </c>
      <c r="E483" s="47" t="str">
        <f>Sheet1!F483</f>
        <v/>
      </c>
      <c r="F483" s="47" t="str">
        <f>Sheet1!G483</f>
        <v/>
      </c>
      <c r="G483" s="47" t="str">
        <f>Sheet1!H483</f>
        <v/>
      </c>
      <c r="H483" s="47" t="str">
        <f>Sheet1!I483</f>
        <v/>
      </c>
      <c r="I483" s="47" t="str">
        <f ca="1">Sheet1!AM483</f>
        <v>Error</v>
      </c>
      <c r="J483" s="47" t="str">
        <f ca="1">Sheet1!W483</f>
        <v>Error</v>
      </c>
    </row>
    <row r="484" spans="1:10" x14ac:dyDescent="0.2">
      <c r="A484" s="47" t="str">
        <f t="shared" si="7"/>
        <v>483、</v>
      </c>
      <c r="B484" s="47" t="str">
        <f>SUBSTITUTE(Sheet1!D484,"判断题","填空题、简答题")</f>
        <v>FALSE</v>
      </c>
      <c r="C484" s="47" t="e">
        <f>Sheet1!C484</f>
        <v>#VALUE!</v>
      </c>
      <c r="D484" s="47" t="str">
        <f>Sheet1!E484</f>
        <v/>
      </c>
      <c r="E484" s="47" t="str">
        <f>Sheet1!F484</f>
        <v/>
      </c>
      <c r="F484" s="47" t="str">
        <f>Sheet1!G484</f>
        <v/>
      </c>
      <c r="G484" s="47" t="str">
        <f>Sheet1!H484</f>
        <v/>
      </c>
      <c r="H484" s="47" t="str">
        <f>Sheet1!I484</f>
        <v/>
      </c>
      <c r="I484" s="47" t="str">
        <f ca="1">Sheet1!AM484</f>
        <v>Error</v>
      </c>
      <c r="J484" s="47" t="str">
        <f ca="1">Sheet1!W484</f>
        <v>Error</v>
      </c>
    </row>
    <row r="485" spans="1:10" x14ac:dyDescent="0.2">
      <c r="A485" s="47" t="str">
        <f t="shared" si="7"/>
        <v>484、</v>
      </c>
      <c r="B485" s="47" t="str">
        <f>SUBSTITUTE(Sheet1!D485,"判断题","填空题、简答题")</f>
        <v>FALSE</v>
      </c>
      <c r="C485" s="47" t="e">
        <f>Sheet1!C485</f>
        <v>#VALUE!</v>
      </c>
      <c r="D485" s="47" t="str">
        <f>Sheet1!E485</f>
        <v/>
      </c>
      <c r="E485" s="47" t="str">
        <f>Sheet1!F485</f>
        <v/>
      </c>
      <c r="F485" s="47" t="str">
        <f>Sheet1!G485</f>
        <v/>
      </c>
      <c r="G485" s="47" t="str">
        <f>Sheet1!H485</f>
        <v/>
      </c>
      <c r="H485" s="47" t="str">
        <f>Sheet1!I485</f>
        <v/>
      </c>
      <c r="I485" s="47" t="str">
        <f ca="1">Sheet1!AM485</f>
        <v>Error</v>
      </c>
      <c r="J485" s="47" t="str">
        <f ca="1">Sheet1!W485</f>
        <v>Error</v>
      </c>
    </row>
    <row r="486" spans="1:10" x14ac:dyDescent="0.2">
      <c r="A486" s="47" t="str">
        <f t="shared" si="7"/>
        <v>485、</v>
      </c>
      <c r="B486" s="47" t="str">
        <f>SUBSTITUTE(Sheet1!D486,"判断题","填空题、简答题")</f>
        <v>FALSE</v>
      </c>
      <c r="C486" s="47" t="e">
        <f>Sheet1!C486</f>
        <v>#VALUE!</v>
      </c>
      <c r="D486" s="47" t="str">
        <f>Sheet1!E486</f>
        <v/>
      </c>
      <c r="E486" s="47" t="str">
        <f>Sheet1!F486</f>
        <v/>
      </c>
      <c r="F486" s="47" t="str">
        <f>Sheet1!G486</f>
        <v/>
      </c>
      <c r="G486" s="47" t="str">
        <f>Sheet1!H486</f>
        <v/>
      </c>
      <c r="H486" s="47" t="str">
        <f>Sheet1!I486</f>
        <v/>
      </c>
      <c r="I486" s="47" t="str">
        <f ca="1">Sheet1!AM486</f>
        <v>Error</v>
      </c>
      <c r="J486" s="47" t="str">
        <f ca="1">Sheet1!W486</f>
        <v>Error</v>
      </c>
    </row>
    <row r="487" spans="1:10" x14ac:dyDescent="0.2">
      <c r="A487" s="47" t="str">
        <f t="shared" si="7"/>
        <v>486、</v>
      </c>
      <c r="B487" s="47" t="str">
        <f>SUBSTITUTE(Sheet1!D487,"判断题","填空题、简答题")</f>
        <v>FALSE</v>
      </c>
      <c r="C487" s="47" t="e">
        <f>Sheet1!C487</f>
        <v>#VALUE!</v>
      </c>
      <c r="D487" s="47" t="str">
        <f>Sheet1!E487</f>
        <v/>
      </c>
      <c r="E487" s="47" t="str">
        <f>Sheet1!F487</f>
        <v/>
      </c>
      <c r="F487" s="47" t="str">
        <f>Sheet1!G487</f>
        <v/>
      </c>
      <c r="G487" s="47" t="str">
        <f>Sheet1!H487</f>
        <v/>
      </c>
      <c r="H487" s="47" t="str">
        <f>Sheet1!I487</f>
        <v/>
      </c>
      <c r="I487" s="47" t="str">
        <f ca="1">Sheet1!AM487</f>
        <v>Error</v>
      </c>
      <c r="J487" s="47" t="str">
        <f ca="1">Sheet1!W487</f>
        <v>Error</v>
      </c>
    </row>
    <row r="488" spans="1:10" x14ac:dyDescent="0.2">
      <c r="A488" s="47" t="str">
        <f t="shared" si="7"/>
        <v>487、</v>
      </c>
      <c r="B488" s="47" t="str">
        <f>SUBSTITUTE(Sheet1!D488,"判断题","填空题、简答题")</f>
        <v>FALSE</v>
      </c>
      <c r="C488" s="47" t="e">
        <f>Sheet1!C488</f>
        <v>#VALUE!</v>
      </c>
      <c r="D488" s="47" t="str">
        <f>Sheet1!E488</f>
        <v/>
      </c>
      <c r="E488" s="47" t="str">
        <f>Sheet1!F488</f>
        <v/>
      </c>
      <c r="F488" s="47" t="str">
        <f>Sheet1!G488</f>
        <v/>
      </c>
      <c r="G488" s="47" t="str">
        <f>Sheet1!H488</f>
        <v/>
      </c>
      <c r="H488" s="47" t="str">
        <f>Sheet1!I488</f>
        <v/>
      </c>
      <c r="I488" s="47" t="str">
        <f ca="1">Sheet1!AM488</f>
        <v>Error</v>
      </c>
      <c r="J488" s="47" t="str">
        <f ca="1">Sheet1!W488</f>
        <v>Error</v>
      </c>
    </row>
    <row r="489" spans="1:10" x14ac:dyDescent="0.2">
      <c r="A489" s="47" t="str">
        <f t="shared" si="7"/>
        <v>488、</v>
      </c>
      <c r="B489" s="47" t="str">
        <f>SUBSTITUTE(Sheet1!D489,"判断题","填空题、简答题")</f>
        <v>FALSE</v>
      </c>
      <c r="C489" s="47" t="e">
        <f>Sheet1!C489</f>
        <v>#VALUE!</v>
      </c>
      <c r="D489" s="47" t="str">
        <f>Sheet1!E489</f>
        <v/>
      </c>
      <c r="E489" s="47" t="str">
        <f>Sheet1!F489</f>
        <v/>
      </c>
      <c r="F489" s="47" t="str">
        <f>Sheet1!G489</f>
        <v/>
      </c>
      <c r="G489" s="47" t="str">
        <f>Sheet1!H489</f>
        <v/>
      </c>
      <c r="H489" s="47" t="str">
        <f>Sheet1!I489</f>
        <v/>
      </c>
      <c r="I489" s="47" t="str">
        <f ca="1">Sheet1!AM489</f>
        <v>Error</v>
      </c>
      <c r="J489" s="47" t="str">
        <f ca="1">Sheet1!W489</f>
        <v>Error</v>
      </c>
    </row>
    <row r="490" spans="1:10" x14ac:dyDescent="0.2">
      <c r="A490" s="47" t="str">
        <f t="shared" si="7"/>
        <v>489、</v>
      </c>
      <c r="B490" s="47" t="str">
        <f>SUBSTITUTE(Sheet1!D490,"判断题","填空题、简答题")</f>
        <v>FALSE</v>
      </c>
      <c r="C490" s="47" t="e">
        <f>Sheet1!C490</f>
        <v>#VALUE!</v>
      </c>
      <c r="D490" s="47" t="str">
        <f>Sheet1!E490</f>
        <v/>
      </c>
      <c r="E490" s="47" t="str">
        <f>Sheet1!F490</f>
        <v/>
      </c>
      <c r="F490" s="47" t="str">
        <f>Sheet1!G490</f>
        <v/>
      </c>
      <c r="G490" s="47" t="str">
        <f>Sheet1!H490</f>
        <v/>
      </c>
      <c r="H490" s="47" t="str">
        <f>Sheet1!I490</f>
        <v/>
      </c>
      <c r="I490" s="47" t="str">
        <f ca="1">Sheet1!AM490</f>
        <v>Error</v>
      </c>
      <c r="J490" s="47" t="str">
        <f ca="1">Sheet1!W490</f>
        <v>Error</v>
      </c>
    </row>
    <row r="491" spans="1:10" x14ac:dyDescent="0.2">
      <c r="A491" s="47" t="str">
        <f t="shared" si="7"/>
        <v>490、</v>
      </c>
      <c r="B491" s="47" t="str">
        <f>SUBSTITUTE(Sheet1!D491,"判断题","填空题、简答题")</f>
        <v>FALSE</v>
      </c>
      <c r="C491" s="47" t="e">
        <f>Sheet1!C491</f>
        <v>#VALUE!</v>
      </c>
      <c r="D491" s="47" t="str">
        <f>Sheet1!E491</f>
        <v/>
      </c>
      <c r="E491" s="47" t="str">
        <f>Sheet1!F491</f>
        <v/>
      </c>
      <c r="F491" s="47" t="str">
        <f>Sheet1!G491</f>
        <v/>
      </c>
      <c r="G491" s="47" t="str">
        <f>Sheet1!H491</f>
        <v/>
      </c>
      <c r="H491" s="47" t="str">
        <f>Sheet1!I491</f>
        <v/>
      </c>
      <c r="I491" s="47" t="str">
        <f ca="1">Sheet1!AM491</f>
        <v>Error</v>
      </c>
      <c r="J491" s="47" t="str">
        <f ca="1">Sheet1!W491</f>
        <v>Error</v>
      </c>
    </row>
    <row r="492" spans="1:10" x14ac:dyDescent="0.2">
      <c r="A492" s="47" t="str">
        <f t="shared" si="7"/>
        <v>491、</v>
      </c>
      <c r="B492" s="47" t="str">
        <f>SUBSTITUTE(Sheet1!D492,"判断题","填空题、简答题")</f>
        <v>FALSE</v>
      </c>
      <c r="C492" s="47" t="e">
        <f>Sheet1!C492</f>
        <v>#VALUE!</v>
      </c>
      <c r="D492" s="47" t="str">
        <f>Sheet1!E492</f>
        <v/>
      </c>
      <c r="E492" s="47" t="str">
        <f>Sheet1!F492</f>
        <v/>
      </c>
      <c r="F492" s="47" t="str">
        <f>Sheet1!G492</f>
        <v/>
      </c>
      <c r="G492" s="47" t="str">
        <f>Sheet1!H492</f>
        <v/>
      </c>
      <c r="H492" s="47" t="str">
        <f>Sheet1!I492</f>
        <v/>
      </c>
      <c r="I492" s="47" t="str">
        <f ca="1">Sheet1!AM492</f>
        <v>Error</v>
      </c>
      <c r="J492" s="47" t="str">
        <f ca="1">Sheet1!W492</f>
        <v>Error</v>
      </c>
    </row>
    <row r="493" spans="1:10" x14ac:dyDescent="0.2">
      <c r="A493" s="47" t="str">
        <f t="shared" si="7"/>
        <v>492、</v>
      </c>
      <c r="B493" s="47" t="str">
        <f>SUBSTITUTE(Sheet1!D493,"判断题","填空题、简答题")</f>
        <v>FALSE</v>
      </c>
      <c r="C493" s="47" t="e">
        <f>Sheet1!C493</f>
        <v>#VALUE!</v>
      </c>
      <c r="D493" s="47" t="str">
        <f>Sheet1!E493</f>
        <v/>
      </c>
      <c r="E493" s="47" t="str">
        <f>Sheet1!F493</f>
        <v/>
      </c>
      <c r="F493" s="47" t="str">
        <f>Sheet1!G493</f>
        <v/>
      </c>
      <c r="G493" s="47" t="str">
        <f>Sheet1!H493</f>
        <v/>
      </c>
      <c r="H493" s="47" t="str">
        <f>Sheet1!I493</f>
        <v/>
      </c>
      <c r="I493" s="47" t="str">
        <f ca="1">Sheet1!AM493</f>
        <v>Error</v>
      </c>
      <c r="J493" s="47" t="str">
        <f ca="1">Sheet1!W493</f>
        <v>Error</v>
      </c>
    </row>
    <row r="494" spans="1:10" x14ac:dyDescent="0.2">
      <c r="A494" s="47" t="str">
        <f t="shared" si="7"/>
        <v>493、</v>
      </c>
      <c r="B494" s="47" t="str">
        <f>SUBSTITUTE(Sheet1!D494,"判断题","填空题、简答题")</f>
        <v>FALSE</v>
      </c>
      <c r="C494" s="47" t="e">
        <f>Sheet1!C494</f>
        <v>#VALUE!</v>
      </c>
      <c r="D494" s="47" t="str">
        <f>Sheet1!E494</f>
        <v/>
      </c>
      <c r="E494" s="47" t="str">
        <f>Sheet1!F494</f>
        <v/>
      </c>
      <c r="F494" s="47" t="str">
        <f>Sheet1!G494</f>
        <v/>
      </c>
      <c r="G494" s="47" t="str">
        <f>Sheet1!H494</f>
        <v/>
      </c>
      <c r="H494" s="47" t="str">
        <f>Sheet1!I494</f>
        <v/>
      </c>
      <c r="I494" s="47" t="str">
        <f ca="1">Sheet1!AM494</f>
        <v>Error</v>
      </c>
      <c r="J494" s="47" t="str">
        <f ca="1">Sheet1!W494</f>
        <v>Error</v>
      </c>
    </row>
    <row r="495" spans="1:10" x14ac:dyDescent="0.2">
      <c r="A495" s="47" t="str">
        <f t="shared" si="7"/>
        <v>494、</v>
      </c>
      <c r="B495" s="47" t="str">
        <f>SUBSTITUTE(Sheet1!D495,"判断题","填空题、简答题")</f>
        <v>FALSE</v>
      </c>
      <c r="C495" s="47" t="e">
        <f>Sheet1!C495</f>
        <v>#VALUE!</v>
      </c>
      <c r="D495" s="47" t="str">
        <f>Sheet1!E495</f>
        <v/>
      </c>
      <c r="E495" s="47" t="str">
        <f>Sheet1!F495</f>
        <v/>
      </c>
      <c r="F495" s="47" t="str">
        <f>Sheet1!G495</f>
        <v/>
      </c>
      <c r="G495" s="47" t="str">
        <f>Sheet1!H495</f>
        <v/>
      </c>
      <c r="H495" s="47" t="str">
        <f>Sheet1!I495</f>
        <v/>
      </c>
      <c r="I495" s="47" t="str">
        <f ca="1">Sheet1!AM495</f>
        <v>Error</v>
      </c>
      <c r="J495" s="47" t="str">
        <f ca="1">Sheet1!W495</f>
        <v>Error</v>
      </c>
    </row>
    <row r="496" spans="1:10" x14ac:dyDescent="0.2">
      <c r="A496" s="47" t="str">
        <f t="shared" si="7"/>
        <v>495、</v>
      </c>
      <c r="B496" s="47" t="str">
        <f>SUBSTITUTE(Sheet1!D496,"判断题","填空题、简答题")</f>
        <v>FALSE</v>
      </c>
      <c r="C496" s="47" t="e">
        <f>Sheet1!C496</f>
        <v>#VALUE!</v>
      </c>
      <c r="D496" s="47" t="str">
        <f>Sheet1!E496</f>
        <v/>
      </c>
      <c r="E496" s="47" t="str">
        <f>Sheet1!F496</f>
        <v/>
      </c>
      <c r="F496" s="47" t="str">
        <f>Sheet1!G496</f>
        <v/>
      </c>
      <c r="G496" s="47" t="str">
        <f>Sheet1!H496</f>
        <v/>
      </c>
      <c r="H496" s="47" t="str">
        <f>Sheet1!I496</f>
        <v/>
      </c>
      <c r="I496" s="47" t="str">
        <f ca="1">Sheet1!AM496</f>
        <v>Error</v>
      </c>
      <c r="J496" s="47" t="str">
        <f ca="1">Sheet1!W496</f>
        <v>Error</v>
      </c>
    </row>
    <row r="497" spans="1:10" x14ac:dyDescent="0.2">
      <c r="A497" s="47" t="str">
        <f t="shared" si="7"/>
        <v>496、</v>
      </c>
      <c r="B497" s="47" t="str">
        <f>SUBSTITUTE(Sheet1!D497,"判断题","填空题、简答题")</f>
        <v>FALSE</v>
      </c>
      <c r="C497" s="47" t="e">
        <f>Sheet1!C497</f>
        <v>#VALUE!</v>
      </c>
      <c r="D497" s="47" t="str">
        <f>Sheet1!E497</f>
        <v/>
      </c>
      <c r="E497" s="47" t="str">
        <f>Sheet1!F497</f>
        <v/>
      </c>
      <c r="F497" s="47" t="str">
        <f>Sheet1!G497</f>
        <v/>
      </c>
      <c r="G497" s="47" t="str">
        <f>Sheet1!H497</f>
        <v/>
      </c>
      <c r="H497" s="47" t="str">
        <f>Sheet1!I497</f>
        <v/>
      </c>
      <c r="I497" s="47" t="str">
        <f ca="1">Sheet1!AM497</f>
        <v>Error</v>
      </c>
      <c r="J497" s="47" t="str">
        <f ca="1">Sheet1!W497</f>
        <v>Error</v>
      </c>
    </row>
    <row r="498" spans="1:10" x14ac:dyDescent="0.2">
      <c r="A498" s="47" t="str">
        <f t="shared" si="7"/>
        <v>497、</v>
      </c>
      <c r="B498" s="47" t="str">
        <f>SUBSTITUTE(Sheet1!D498,"判断题","填空题、简答题")</f>
        <v>FALSE</v>
      </c>
      <c r="C498" s="47" t="e">
        <f>Sheet1!C498</f>
        <v>#VALUE!</v>
      </c>
      <c r="D498" s="47" t="str">
        <f>Sheet1!E498</f>
        <v/>
      </c>
      <c r="E498" s="47" t="str">
        <f>Sheet1!F498</f>
        <v/>
      </c>
      <c r="F498" s="47" t="str">
        <f>Sheet1!G498</f>
        <v/>
      </c>
      <c r="G498" s="47" t="str">
        <f>Sheet1!H498</f>
        <v/>
      </c>
      <c r="H498" s="47" t="str">
        <f>Sheet1!I498</f>
        <v/>
      </c>
      <c r="I498" s="47" t="str">
        <f ca="1">Sheet1!AM498</f>
        <v>Error</v>
      </c>
      <c r="J498" s="47" t="str">
        <f ca="1">Sheet1!W498</f>
        <v>Error</v>
      </c>
    </row>
    <row r="499" spans="1:10" x14ac:dyDescent="0.2">
      <c r="A499" s="47" t="str">
        <f t="shared" si="7"/>
        <v>498、</v>
      </c>
      <c r="B499" s="47" t="str">
        <f>SUBSTITUTE(Sheet1!D499,"判断题","填空题、简答题")</f>
        <v>FALSE</v>
      </c>
      <c r="C499" s="47" t="e">
        <f>Sheet1!C499</f>
        <v>#VALUE!</v>
      </c>
      <c r="D499" s="47" t="str">
        <f>Sheet1!E499</f>
        <v/>
      </c>
      <c r="E499" s="47" t="str">
        <f>Sheet1!F499</f>
        <v/>
      </c>
      <c r="F499" s="47" t="str">
        <f>Sheet1!G499</f>
        <v/>
      </c>
      <c r="G499" s="47" t="str">
        <f>Sheet1!H499</f>
        <v/>
      </c>
      <c r="H499" s="47" t="str">
        <f>Sheet1!I499</f>
        <v/>
      </c>
      <c r="I499" s="47" t="str">
        <f ca="1">Sheet1!AM499</f>
        <v>Error</v>
      </c>
      <c r="J499" s="47" t="str">
        <f ca="1">Sheet1!W499</f>
        <v>Error</v>
      </c>
    </row>
    <row r="500" spans="1:10" x14ac:dyDescent="0.2">
      <c r="A500" s="47" t="str">
        <f t="shared" si="7"/>
        <v>499、</v>
      </c>
      <c r="B500" s="47" t="str">
        <f>SUBSTITUTE(Sheet1!D500,"判断题","填空题、简答题")</f>
        <v>FALSE</v>
      </c>
      <c r="C500" s="47" t="e">
        <f>Sheet1!C500</f>
        <v>#VALUE!</v>
      </c>
      <c r="D500" s="47" t="str">
        <f>Sheet1!E500</f>
        <v/>
      </c>
      <c r="E500" s="47" t="str">
        <f>Sheet1!F500</f>
        <v/>
      </c>
      <c r="F500" s="47" t="str">
        <f>Sheet1!G500</f>
        <v/>
      </c>
      <c r="G500" s="47" t="str">
        <f>Sheet1!H500</f>
        <v/>
      </c>
      <c r="H500" s="47" t="str">
        <f>Sheet1!I500</f>
        <v/>
      </c>
      <c r="I500" s="47" t="str">
        <f ca="1">Sheet1!AM500</f>
        <v>Error</v>
      </c>
      <c r="J500" s="47" t="str">
        <f ca="1">Sheet1!W500</f>
        <v>Error</v>
      </c>
    </row>
    <row r="501" spans="1:10" x14ac:dyDescent="0.2">
      <c r="A501" s="47" t="str">
        <f t="shared" si="7"/>
        <v>500、</v>
      </c>
      <c r="B501" s="47" t="str">
        <f>SUBSTITUTE(Sheet1!D501,"判断题","填空题、简答题")</f>
        <v/>
      </c>
      <c r="C501" s="47">
        <f>Sheet1!C501</f>
        <v>0</v>
      </c>
      <c r="D501" s="47">
        <f>Sheet1!E501</f>
        <v>0</v>
      </c>
      <c r="E501" s="47">
        <f>Sheet1!F501</f>
        <v>0</v>
      </c>
      <c r="F501" s="47">
        <f>Sheet1!G501</f>
        <v>0</v>
      </c>
      <c r="G501" s="47">
        <f>Sheet1!H501</f>
        <v>0</v>
      </c>
      <c r="H501" s="47">
        <f>Sheet1!I501</f>
        <v>0</v>
      </c>
      <c r="I501" s="47">
        <f>Sheet1!AM501</f>
        <v>0</v>
      </c>
      <c r="J501" s="47">
        <f>Sheet1!W501</f>
        <v>0</v>
      </c>
    </row>
    <row r="502" spans="1:10" x14ac:dyDescent="0.2">
      <c r="A502" s="47" t="str">
        <f t="shared" si="7"/>
        <v>501、</v>
      </c>
      <c r="B502" s="47" t="str">
        <f>SUBSTITUTE(Sheet1!D502,"判断题","填空题、简答题")</f>
        <v/>
      </c>
      <c r="C502" s="47">
        <f>Sheet1!C502</f>
        <v>0</v>
      </c>
      <c r="D502" s="47">
        <f>Sheet1!E502</f>
        <v>0</v>
      </c>
      <c r="E502" s="47">
        <f>Sheet1!F502</f>
        <v>0</v>
      </c>
      <c r="F502" s="47">
        <f>Sheet1!G502</f>
        <v>0</v>
      </c>
      <c r="G502" s="47">
        <f>Sheet1!H502</f>
        <v>0</v>
      </c>
      <c r="H502" s="47">
        <f>Sheet1!I502</f>
        <v>0</v>
      </c>
      <c r="I502" s="47">
        <f>Sheet1!AM502</f>
        <v>0</v>
      </c>
      <c r="J502" s="47">
        <f>Sheet1!W502</f>
        <v>0</v>
      </c>
    </row>
    <row r="503" spans="1:10" x14ac:dyDescent="0.2">
      <c r="A503" s="47" t="str">
        <f t="shared" si="7"/>
        <v>502、</v>
      </c>
      <c r="B503" s="47" t="str">
        <f>SUBSTITUTE(Sheet1!D503,"判断题","填空题、简答题")</f>
        <v/>
      </c>
      <c r="C503" s="47">
        <f>Sheet1!C503</f>
        <v>0</v>
      </c>
      <c r="D503" s="47">
        <f>Sheet1!E503</f>
        <v>0</v>
      </c>
      <c r="E503" s="47">
        <f>Sheet1!F503</f>
        <v>0</v>
      </c>
      <c r="F503" s="47">
        <f>Sheet1!G503</f>
        <v>0</v>
      </c>
      <c r="G503" s="47">
        <f>Sheet1!H503</f>
        <v>0</v>
      </c>
      <c r="H503" s="47">
        <f>Sheet1!I503</f>
        <v>0</v>
      </c>
      <c r="I503" s="47">
        <f>Sheet1!AM503</f>
        <v>0</v>
      </c>
      <c r="J503" s="47">
        <f>Sheet1!W503</f>
        <v>0</v>
      </c>
    </row>
    <row r="504" spans="1:10" x14ac:dyDescent="0.2">
      <c r="A504" s="47" t="str">
        <f t="shared" si="7"/>
        <v>503、</v>
      </c>
      <c r="B504" s="47" t="str">
        <f>SUBSTITUTE(Sheet1!D504,"判断题","填空题、简答题")</f>
        <v/>
      </c>
      <c r="C504" s="47">
        <f>Sheet1!C504</f>
        <v>0</v>
      </c>
      <c r="D504" s="47">
        <f>Sheet1!E504</f>
        <v>0</v>
      </c>
      <c r="E504" s="47">
        <f>Sheet1!F504</f>
        <v>0</v>
      </c>
      <c r="F504" s="47">
        <f>Sheet1!G504</f>
        <v>0</v>
      </c>
      <c r="G504" s="47">
        <f>Sheet1!H504</f>
        <v>0</v>
      </c>
      <c r="H504" s="47">
        <f>Sheet1!I504</f>
        <v>0</v>
      </c>
      <c r="I504" s="47">
        <f>Sheet1!AM504</f>
        <v>0</v>
      </c>
      <c r="J504" s="47">
        <f>Sheet1!W504</f>
        <v>0</v>
      </c>
    </row>
    <row r="505" spans="1:10" x14ac:dyDescent="0.2">
      <c r="A505" s="47" t="str">
        <f t="shared" si="7"/>
        <v>504、</v>
      </c>
      <c r="B505" s="47" t="str">
        <f>SUBSTITUTE(Sheet1!D505,"判断题","填空题、简答题")</f>
        <v/>
      </c>
      <c r="C505" s="47">
        <f>Sheet1!C505</f>
        <v>0</v>
      </c>
      <c r="D505" s="47">
        <f>Sheet1!E505</f>
        <v>0</v>
      </c>
      <c r="E505" s="47">
        <f>Sheet1!F505</f>
        <v>0</v>
      </c>
      <c r="F505" s="47">
        <f>Sheet1!G505</f>
        <v>0</v>
      </c>
      <c r="G505" s="47">
        <f>Sheet1!H505</f>
        <v>0</v>
      </c>
      <c r="H505" s="47">
        <f>Sheet1!I505</f>
        <v>0</v>
      </c>
      <c r="I505" s="47">
        <f>Sheet1!AM505</f>
        <v>0</v>
      </c>
      <c r="J505" s="47">
        <f>Sheet1!W505</f>
        <v>0</v>
      </c>
    </row>
    <row r="506" spans="1:10" x14ac:dyDescent="0.2">
      <c r="A506" s="47" t="str">
        <f t="shared" si="7"/>
        <v>505、</v>
      </c>
      <c r="B506" s="47" t="str">
        <f>SUBSTITUTE(Sheet1!D506,"判断题","填空题、简答题")</f>
        <v/>
      </c>
      <c r="C506" s="47">
        <f>Sheet1!C506</f>
        <v>0</v>
      </c>
      <c r="D506" s="47">
        <f>Sheet1!E506</f>
        <v>0</v>
      </c>
      <c r="E506" s="47">
        <f>Sheet1!F506</f>
        <v>0</v>
      </c>
      <c r="F506" s="47">
        <f>Sheet1!G506</f>
        <v>0</v>
      </c>
      <c r="G506" s="47">
        <f>Sheet1!H506</f>
        <v>0</v>
      </c>
      <c r="H506" s="47">
        <f>Sheet1!I506</f>
        <v>0</v>
      </c>
      <c r="I506" s="47">
        <f>Sheet1!AM506</f>
        <v>0</v>
      </c>
      <c r="J506" s="47">
        <f>Sheet1!W506</f>
        <v>0</v>
      </c>
    </row>
    <row r="507" spans="1:10" x14ac:dyDescent="0.2">
      <c r="A507" s="47" t="str">
        <f t="shared" si="7"/>
        <v>506、</v>
      </c>
      <c r="B507" s="47" t="str">
        <f>SUBSTITUTE(Sheet1!D507,"判断题","填空题、简答题")</f>
        <v/>
      </c>
      <c r="C507" s="47">
        <f>Sheet1!C507</f>
        <v>0</v>
      </c>
      <c r="D507" s="47">
        <f>Sheet1!E507</f>
        <v>0</v>
      </c>
      <c r="E507" s="47">
        <f>Sheet1!F507</f>
        <v>0</v>
      </c>
      <c r="F507" s="47">
        <f>Sheet1!G507</f>
        <v>0</v>
      </c>
      <c r="G507" s="47">
        <f>Sheet1!H507</f>
        <v>0</v>
      </c>
      <c r="H507" s="47">
        <f>Sheet1!I507</f>
        <v>0</v>
      </c>
      <c r="I507" s="47">
        <f>Sheet1!AM507</f>
        <v>0</v>
      </c>
      <c r="J507" s="47">
        <f>Sheet1!W507</f>
        <v>0</v>
      </c>
    </row>
    <row r="508" spans="1:10" x14ac:dyDescent="0.2">
      <c r="A508" s="47" t="str">
        <f t="shared" si="7"/>
        <v>507、</v>
      </c>
      <c r="B508" s="47" t="str">
        <f>SUBSTITUTE(Sheet1!D508,"判断题","填空题、简答题")</f>
        <v/>
      </c>
      <c r="C508" s="47">
        <f>Sheet1!C508</f>
        <v>0</v>
      </c>
      <c r="D508" s="47">
        <f>Sheet1!E508</f>
        <v>0</v>
      </c>
      <c r="E508" s="47">
        <f>Sheet1!F508</f>
        <v>0</v>
      </c>
      <c r="F508" s="47">
        <f>Sheet1!G508</f>
        <v>0</v>
      </c>
      <c r="G508" s="47">
        <f>Sheet1!H508</f>
        <v>0</v>
      </c>
      <c r="H508" s="47">
        <f>Sheet1!I508</f>
        <v>0</v>
      </c>
      <c r="I508" s="47">
        <f>Sheet1!AM508</f>
        <v>0</v>
      </c>
      <c r="J508" s="47">
        <f>Sheet1!W508</f>
        <v>0</v>
      </c>
    </row>
    <row r="509" spans="1:10" x14ac:dyDescent="0.2">
      <c r="A509" s="47" t="str">
        <f t="shared" si="7"/>
        <v>508、</v>
      </c>
      <c r="B509" s="47" t="str">
        <f>SUBSTITUTE(Sheet1!D509,"判断题","填空题、简答题")</f>
        <v/>
      </c>
      <c r="C509" s="47">
        <f>Sheet1!C509</f>
        <v>0</v>
      </c>
      <c r="D509" s="47">
        <f>Sheet1!E509</f>
        <v>0</v>
      </c>
      <c r="E509" s="47">
        <f>Sheet1!F509</f>
        <v>0</v>
      </c>
      <c r="F509" s="47">
        <f>Sheet1!G509</f>
        <v>0</v>
      </c>
      <c r="G509" s="47">
        <f>Sheet1!H509</f>
        <v>0</v>
      </c>
      <c r="H509" s="47">
        <f>Sheet1!I509</f>
        <v>0</v>
      </c>
      <c r="I509" s="47">
        <f>Sheet1!AM509</f>
        <v>0</v>
      </c>
      <c r="J509" s="47">
        <f>Sheet1!W509</f>
        <v>0</v>
      </c>
    </row>
    <row r="510" spans="1:10" x14ac:dyDescent="0.2">
      <c r="A510" s="47" t="str">
        <f t="shared" si="7"/>
        <v>509、</v>
      </c>
      <c r="B510" s="47" t="str">
        <f>SUBSTITUTE(Sheet1!D510,"判断题","填空题、简答题")</f>
        <v/>
      </c>
      <c r="C510" s="47">
        <f>Sheet1!C510</f>
        <v>0</v>
      </c>
      <c r="D510" s="47">
        <f>Sheet1!E510</f>
        <v>0</v>
      </c>
      <c r="E510" s="47">
        <f>Sheet1!F510</f>
        <v>0</v>
      </c>
      <c r="F510" s="47">
        <f>Sheet1!G510</f>
        <v>0</v>
      </c>
      <c r="G510" s="47">
        <f>Sheet1!H510</f>
        <v>0</v>
      </c>
      <c r="H510" s="47">
        <f>Sheet1!I510</f>
        <v>0</v>
      </c>
      <c r="I510" s="47">
        <f>Sheet1!AM510</f>
        <v>0</v>
      </c>
      <c r="J510" s="47">
        <f>Sheet1!W510</f>
        <v>0</v>
      </c>
    </row>
    <row r="511" spans="1:10" x14ac:dyDescent="0.2">
      <c r="A511" s="47" t="str">
        <f t="shared" si="7"/>
        <v>510、</v>
      </c>
      <c r="B511" s="47" t="str">
        <f>SUBSTITUTE(Sheet1!D511,"判断题","填空题、简答题")</f>
        <v/>
      </c>
      <c r="C511" s="47">
        <f>Sheet1!C511</f>
        <v>0</v>
      </c>
      <c r="D511" s="47">
        <f>Sheet1!E511</f>
        <v>0</v>
      </c>
      <c r="E511" s="47">
        <f>Sheet1!F511</f>
        <v>0</v>
      </c>
      <c r="F511" s="47">
        <f>Sheet1!G511</f>
        <v>0</v>
      </c>
      <c r="G511" s="47">
        <f>Sheet1!H511</f>
        <v>0</v>
      </c>
      <c r="H511" s="47">
        <f>Sheet1!I511</f>
        <v>0</v>
      </c>
      <c r="I511" s="47">
        <f>Sheet1!AM511</f>
        <v>0</v>
      </c>
      <c r="J511" s="47">
        <f>Sheet1!W511</f>
        <v>0</v>
      </c>
    </row>
    <row r="512" spans="1:10" x14ac:dyDescent="0.2">
      <c r="A512" s="47" t="str">
        <f t="shared" si="7"/>
        <v>511、</v>
      </c>
      <c r="B512" s="47" t="str">
        <f>SUBSTITUTE(Sheet1!D512,"判断题","填空题、简答题")</f>
        <v/>
      </c>
      <c r="C512" s="47">
        <f>Sheet1!C512</f>
        <v>0</v>
      </c>
      <c r="D512" s="47">
        <f>Sheet1!E512</f>
        <v>0</v>
      </c>
      <c r="E512" s="47">
        <f>Sheet1!F512</f>
        <v>0</v>
      </c>
      <c r="F512" s="47">
        <f>Sheet1!G512</f>
        <v>0</v>
      </c>
      <c r="G512" s="47">
        <f>Sheet1!H512</f>
        <v>0</v>
      </c>
      <c r="H512" s="47">
        <f>Sheet1!I512</f>
        <v>0</v>
      </c>
      <c r="I512" s="47">
        <f>Sheet1!AM512</f>
        <v>0</v>
      </c>
      <c r="J512" s="47">
        <f>Sheet1!W512</f>
        <v>0</v>
      </c>
    </row>
    <row r="513" spans="1:10" x14ac:dyDescent="0.2">
      <c r="A513" s="47" t="str">
        <f t="shared" si="7"/>
        <v>512、</v>
      </c>
      <c r="B513" s="47" t="str">
        <f>SUBSTITUTE(Sheet1!D513,"判断题","填空题、简答题")</f>
        <v/>
      </c>
      <c r="C513" s="47">
        <f>Sheet1!C513</f>
        <v>0</v>
      </c>
      <c r="D513" s="47">
        <f>Sheet1!E513</f>
        <v>0</v>
      </c>
      <c r="E513" s="47">
        <f>Sheet1!F513</f>
        <v>0</v>
      </c>
      <c r="F513" s="47">
        <f>Sheet1!G513</f>
        <v>0</v>
      </c>
      <c r="G513" s="47">
        <f>Sheet1!H513</f>
        <v>0</v>
      </c>
      <c r="H513" s="47">
        <f>Sheet1!I513</f>
        <v>0</v>
      </c>
      <c r="I513" s="47">
        <f>Sheet1!AM513</f>
        <v>0</v>
      </c>
      <c r="J513" s="47">
        <f>Sheet1!W513</f>
        <v>0</v>
      </c>
    </row>
    <row r="514" spans="1:10" x14ac:dyDescent="0.2">
      <c r="A514" s="47" t="str">
        <f t="shared" si="7"/>
        <v>513、</v>
      </c>
      <c r="B514" s="47" t="str">
        <f>SUBSTITUTE(Sheet1!D514,"判断题","填空题、简答题")</f>
        <v/>
      </c>
      <c r="C514" s="47">
        <f>Sheet1!C514</f>
        <v>0</v>
      </c>
      <c r="D514" s="47">
        <f>Sheet1!E514</f>
        <v>0</v>
      </c>
      <c r="E514" s="47">
        <f>Sheet1!F514</f>
        <v>0</v>
      </c>
      <c r="F514" s="47">
        <f>Sheet1!G514</f>
        <v>0</v>
      </c>
      <c r="G514" s="47">
        <f>Sheet1!H514</f>
        <v>0</v>
      </c>
      <c r="H514" s="47">
        <f>Sheet1!I514</f>
        <v>0</v>
      </c>
      <c r="I514" s="47">
        <f>Sheet1!AM514</f>
        <v>0</v>
      </c>
      <c r="J514" s="47">
        <f>Sheet1!W514</f>
        <v>0</v>
      </c>
    </row>
    <row r="515" spans="1:10" x14ac:dyDescent="0.2">
      <c r="A515" s="47" t="str">
        <f t="shared" ref="A515:A576" si="8">ROW()-1&amp;"、"</f>
        <v>514、</v>
      </c>
      <c r="B515" s="47" t="str">
        <f>SUBSTITUTE(Sheet1!D515,"判断题","填空题、简答题")</f>
        <v/>
      </c>
      <c r="C515" s="47">
        <f>Sheet1!C515</f>
        <v>0</v>
      </c>
      <c r="D515" s="47">
        <f>Sheet1!E515</f>
        <v>0</v>
      </c>
      <c r="E515" s="47">
        <f>Sheet1!F515</f>
        <v>0</v>
      </c>
      <c r="F515" s="47">
        <f>Sheet1!G515</f>
        <v>0</v>
      </c>
      <c r="G515" s="47">
        <f>Sheet1!H515</f>
        <v>0</v>
      </c>
      <c r="H515" s="47">
        <f>Sheet1!I515</f>
        <v>0</v>
      </c>
      <c r="I515" s="47">
        <f>Sheet1!AM515</f>
        <v>0</v>
      </c>
      <c r="J515" s="47">
        <f>Sheet1!W515</f>
        <v>0</v>
      </c>
    </row>
    <row r="516" spans="1:10" x14ac:dyDescent="0.2">
      <c r="A516" s="47" t="str">
        <f t="shared" si="8"/>
        <v>515、</v>
      </c>
      <c r="B516" s="47" t="str">
        <f>SUBSTITUTE(Sheet1!D516,"判断题","填空题、简答题")</f>
        <v/>
      </c>
      <c r="C516" s="47">
        <f>Sheet1!C516</f>
        <v>0</v>
      </c>
      <c r="D516" s="47">
        <f>Sheet1!E516</f>
        <v>0</v>
      </c>
      <c r="E516" s="47">
        <f>Sheet1!F516</f>
        <v>0</v>
      </c>
      <c r="F516" s="47">
        <f>Sheet1!G516</f>
        <v>0</v>
      </c>
      <c r="G516" s="47">
        <f>Sheet1!H516</f>
        <v>0</v>
      </c>
      <c r="H516" s="47">
        <f>Sheet1!I516</f>
        <v>0</v>
      </c>
      <c r="I516" s="47">
        <f>Sheet1!AM516</f>
        <v>0</v>
      </c>
      <c r="J516" s="47">
        <f>Sheet1!W516</f>
        <v>0</v>
      </c>
    </row>
    <row r="517" spans="1:10" x14ac:dyDescent="0.2">
      <c r="A517" s="47" t="str">
        <f t="shared" si="8"/>
        <v>516、</v>
      </c>
      <c r="B517" s="47" t="str">
        <f>SUBSTITUTE(Sheet1!D517,"判断题","填空题、简答题")</f>
        <v/>
      </c>
      <c r="C517" s="47">
        <f>Sheet1!C517</f>
        <v>0</v>
      </c>
      <c r="D517" s="47">
        <f>Sheet1!E517</f>
        <v>0</v>
      </c>
      <c r="E517" s="47">
        <f>Sheet1!F517</f>
        <v>0</v>
      </c>
      <c r="F517" s="47">
        <f>Sheet1!G517</f>
        <v>0</v>
      </c>
      <c r="G517" s="47">
        <f>Sheet1!H517</f>
        <v>0</v>
      </c>
      <c r="H517" s="47">
        <f>Sheet1!I517</f>
        <v>0</v>
      </c>
      <c r="I517" s="47">
        <f>Sheet1!AM517</f>
        <v>0</v>
      </c>
      <c r="J517" s="47">
        <f>Sheet1!W517</f>
        <v>0</v>
      </c>
    </row>
    <row r="518" spans="1:10" x14ac:dyDescent="0.2">
      <c r="A518" s="47" t="str">
        <f t="shared" si="8"/>
        <v>517、</v>
      </c>
      <c r="B518" s="47" t="str">
        <f>SUBSTITUTE(Sheet1!D518,"判断题","填空题、简答题")</f>
        <v/>
      </c>
      <c r="C518" s="47">
        <f>Sheet1!C518</f>
        <v>0</v>
      </c>
      <c r="D518" s="47">
        <f>Sheet1!E518</f>
        <v>0</v>
      </c>
      <c r="E518" s="47">
        <f>Sheet1!F518</f>
        <v>0</v>
      </c>
      <c r="F518" s="47">
        <f>Sheet1!G518</f>
        <v>0</v>
      </c>
      <c r="G518" s="47">
        <f>Sheet1!H518</f>
        <v>0</v>
      </c>
      <c r="H518" s="47">
        <f>Sheet1!I518</f>
        <v>0</v>
      </c>
      <c r="I518" s="47">
        <f>Sheet1!AM518</f>
        <v>0</v>
      </c>
      <c r="J518" s="47">
        <f>Sheet1!W518</f>
        <v>0</v>
      </c>
    </row>
    <row r="519" spans="1:10" x14ac:dyDescent="0.2">
      <c r="A519" s="47" t="str">
        <f t="shared" si="8"/>
        <v>518、</v>
      </c>
      <c r="B519" s="47" t="str">
        <f>SUBSTITUTE(Sheet1!D519,"判断题","填空题、简答题")</f>
        <v/>
      </c>
      <c r="C519" s="47">
        <f>Sheet1!C519</f>
        <v>0</v>
      </c>
      <c r="D519" s="47">
        <f>Sheet1!E519</f>
        <v>0</v>
      </c>
      <c r="E519" s="47">
        <f>Sheet1!F519</f>
        <v>0</v>
      </c>
      <c r="F519" s="47">
        <f>Sheet1!G519</f>
        <v>0</v>
      </c>
      <c r="G519" s="47">
        <f>Sheet1!H519</f>
        <v>0</v>
      </c>
      <c r="H519" s="47">
        <f>Sheet1!I519</f>
        <v>0</v>
      </c>
      <c r="I519" s="47">
        <f>Sheet1!AM519</f>
        <v>0</v>
      </c>
      <c r="J519" s="47">
        <f>Sheet1!W519</f>
        <v>0</v>
      </c>
    </row>
    <row r="520" spans="1:10" x14ac:dyDescent="0.2">
      <c r="A520" s="47" t="str">
        <f t="shared" si="8"/>
        <v>519、</v>
      </c>
      <c r="B520" s="47" t="str">
        <f>SUBSTITUTE(Sheet1!D520,"判断题","填空题、简答题")</f>
        <v/>
      </c>
      <c r="C520" s="47">
        <f>Sheet1!C520</f>
        <v>0</v>
      </c>
      <c r="D520" s="47">
        <f>Sheet1!E520</f>
        <v>0</v>
      </c>
      <c r="E520" s="47">
        <f>Sheet1!F520</f>
        <v>0</v>
      </c>
      <c r="F520" s="47">
        <f>Sheet1!G520</f>
        <v>0</v>
      </c>
      <c r="G520" s="47">
        <f>Sheet1!H520</f>
        <v>0</v>
      </c>
      <c r="H520" s="47">
        <f>Sheet1!I520</f>
        <v>0</v>
      </c>
      <c r="I520" s="47">
        <f>Sheet1!AM520</f>
        <v>0</v>
      </c>
      <c r="J520" s="47">
        <f>Sheet1!W520</f>
        <v>0</v>
      </c>
    </row>
    <row r="521" spans="1:10" x14ac:dyDescent="0.2">
      <c r="A521" s="47" t="str">
        <f t="shared" si="8"/>
        <v>520、</v>
      </c>
      <c r="B521" s="47" t="str">
        <f>SUBSTITUTE(Sheet1!D521,"判断题","填空题、简答题")</f>
        <v/>
      </c>
      <c r="C521" s="47">
        <f>Sheet1!C521</f>
        <v>0</v>
      </c>
      <c r="D521" s="47">
        <f>Sheet1!E521</f>
        <v>0</v>
      </c>
      <c r="E521" s="47">
        <f>Sheet1!F521</f>
        <v>0</v>
      </c>
      <c r="F521" s="47">
        <f>Sheet1!G521</f>
        <v>0</v>
      </c>
      <c r="G521" s="47">
        <f>Sheet1!H521</f>
        <v>0</v>
      </c>
      <c r="H521" s="47">
        <f>Sheet1!I521</f>
        <v>0</v>
      </c>
      <c r="I521" s="47">
        <f>Sheet1!AM521</f>
        <v>0</v>
      </c>
      <c r="J521" s="47">
        <f>Sheet1!W521</f>
        <v>0</v>
      </c>
    </row>
    <row r="522" spans="1:10" x14ac:dyDescent="0.2">
      <c r="A522" s="47" t="str">
        <f t="shared" si="8"/>
        <v>521、</v>
      </c>
      <c r="B522" s="47" t="str">
        <f>SUBSTITUTE(Sheet1!D522,"判断题","填空题、简答题")</f>
        <v/>
      </c>
      <c r="C522" s="47">
        <f>Sheet1!C522</f>
        <v>0</v>
      </c>
      <c r="D522" s="47">
        <f>Sheet1!E522</f>
        <v>0</v>
      </c>
      <c r="E522" s="47">
        <f>Sheet1!F522</f>
        <v>0</v>
      </c>
      <c r="F522" s="47">
        <f>Sheet1!G522</f>
        <v>0</v>
      </c>
      <c r="G522" s="47">
        <f>Sheet1!H522</f>
        <v>0</v>
      </c>
      <c r="H522" s="47">
        <f>Sheet1!I522</f>
        <v>0</v>
      </c>
      <c r="I522" s="47">
        <f>Sheet1!AM522</f>
        <v>0</v>
      </c>
      <c r="J522" s="47">
        <f>Sheet1!W522</f>
        <v>0</v>
      </c>
    </row>
    <row r="523" spans="1:10" x14ac:dyDescent="0.2">
      <c r="A523" s="47" t="str">
        <f t="shared" si="8"/>
        <v>522、</v>
      </c>
      <c r="B523" s="47" t="str">
        <f>SUBSTITUTE(Sheet1!D523,"判断题","填空题、简答题")</f>
        <v/>
      </c>
      <c r="C523" s="47">
        <f>Sheet1!C523</f>
        <v>0</v>
      </c>
      <c r="D523" s="47">
        <f>Sheet1!E523</f>
        <v>0</v>
      </c>
      <c r="E523" s="47">
        <f>Sheet1!F523</f>
        <v>0</v>
      </c>
      <c r="F523" s="47">
        <f>Sheet1!G523</f>
        <v>0</v>
      </c>
      <c r="G523" s="47">
        <f>Sheet1!H523</f>
        <v>0</v>
      </c>
      <c r="H523" s="47">
        <f>Sheet1!I523</f>
        <v>0</v>
      </c>
      <c r="I523" s="47">
        <f>Sheet1!AM523</f>
        <v>0</v>
      </c>
      <c r="J523" s="47">
        <f>Sheet1!W523</f>
        <v>0</v>
      </c>
    </row>
    <row r="524" spans="1:10" x14ac:dyDescent="0.2">
      <c r="A524" s="47" t="str">
        <f t="shared" si="8"/>
        <v>523、</v>
      </c>
      <c r="B524" s="47" t="str">
        <f>SUBSTITUTE(Sheet1!D524,"判断题","填空题、简答题")</f>
        <v/>
      </c>
      <c r="C524" s="47">
        <f>Sheet1!C524</f>
        <v>0</v>
      </c>
      <c r="D524" s="47">
        <f>Sheet1!E524</f>
        <v>0</v>
      </c>
      <c r="E524" s="47">
        <f>Sheet1!F524</f>
        <v>0</v>
      </c>
      <c r="F524" s="47">
        <f>Sheet1!G524</f>
        <v>0</v>
      </c>
      <c r="G524" s="47">
        <f>Sheet1!H524</f>
        <v>0</v>
      </c>
      <c r="H524" s="47">
        <f>Sheet1!I524</f>
        <v>0</v>
      </c>
      <c r="I524" s="47">
        <f>Sheet1!AM524</f>
        <v>0</v>
      </c>
      <c r="J524" s="47">
        <f>Sheet1!W524</f>
        <v>0</v>
      </c>
    </row>
    <row r="525" spans="1:10" x14ac:dyDescent="0.2">
      <c r="A525" s="47" t="str">
        <f t="shared" si="8"/>
        <v>524、</v>
      </c>
      <c r="B525" s="47" t="str">
        <f>SUBSTITUTE(Sheet1!D525,"判断题","填空题、简答题")</f>
        <v/>
      </c>
      <c r="C525" s="47">
        <f>Sheet1!C525</f>
        <v>0</v>
      </c>
      <c r="D525" s="47">
        <f>Sheet1!E525</f>
        <v>0</v>
      </c>
      <c r="E525" s="47">
        <f>Sheet1!F525</f>
        <v>0</v>
      </c>
      <c r="F525" s="47">
        <f>Sheet1!G525</f>
        <v>0</v>
      </c>
      <c r="G525" s="47">
        <f>Sheet1!H525</f>
        <v>0</v>
      </c>
      <c r="H525" s="47">
        <f>Sheet1!I525</f>
        <v>0</v>
      </c>
      <c r="I525" s="47">
        <f>Sheet1!AM525</f>
        <v>0</v>
      </c>
      <c r="J525" s="47">
        <f>Sheet1!W525</f>
        <v>0</v>
      </c>
    </row>
    <row r="526" spans="1:10" x14ac:dyDescent="0.2">
      <c r="A526" s="47" t="str">
        <f t="shared" si="8"/>
        <v>525、</v>
      </c>
      <c r="B526" s="47" t="str">
        <f>SUBSTITUTE(Sheet1!D526,"判断题","填空题、简答题")</f>
        <v/>
      </c>
      <c r="C526" s="47">
        <f>Sheet1!C526</f>
        <v>0</v>
      </c>
      <c r="D526" s="47">
        <f>Sheet1!E526</f>
        <v>0</v>
      </c>
      <c r="E526" s="47">
        <f>Sheet1!F526</f>
        <v>0</v>
      </c>
      <c r="F526" s="47">
        <f>Sheet1!G526</f>
        <v>0</v>
      </c>
      <c r="G526" s="47">
        <f>Sheet1!H526</f>
        <v>0</v>
      </c>
      <c r="H526" s="47">
        <f>Sheet1!I526</f>
        <v>0</v>
      </c>
      <c r="I526" s="47">
        <f>Sheet1!AM526</f>
        <v>0</v>
      </c>
      <c r="J526" s="47">
        <f>Sheet1!W526</f>
        <v>0</v>
      </c>
    </row>
    <row r="527" spans="1:10" x14ac:dyDescent="0.2">
      <c r="A527" s="47" t="str">
        <f t="shared" si="8"/>
        <v>526、</v>
      </c>
      <c r="B527" s="47" t="str">
        <f>SUBSTITUTE(Sheet1!D527,"判断题","填空题、简答题")</f>
        <v/>
      </c>
      <c r="C527" s="47">
        <f>Sheet1!C527</f>
        <v>0</v>
      </c>
      <c r="D527" s="47">
        <f>Sheet1!E527</f>
        <v>0</v>
      </c>
      <c r="E527" s="47">
        <f>Sheet1!F527</f>
        <v>0</v>
      </c>
      <c r="F527" s="47">
        <f>Sheet1!G527</f>
        <v>0</v>
      </c>
      <c r="G527" s="47">
        <f>Sheet1!H527</f>
        <v>0</v>
      </c>
      <c r="H527" s="47">
        <f>Sheet1!I527</f>
        <v>0</v>
      </c>
      <c r="I527" s="47">
        <f>Sheet1!AM527</f>
        <v>0</v>
      </c>
      <c r="J527" s="47">
        <f>Sheet1!W527</f>
        <v>0</v>
      </c>
    </row>
    <row r="528" spans="1:10" x14ac:dyDescent="0.2">
      <c r="A528" s="47" t="str">
        <f t="shared" si="8"/>
        <v>527、</v>
      </c>
      <c r="B528" s="47" t="str">
        <f>SUBSTITUTE(Sheet1!D528,"判断题","填空题、简答题")</f>
        <v/>
      </c>
      <c r="C528" s="47">
        <f>Sheet1!C528</f>
        <v>0</v>
      </c>
      <c r="D528" s="47">
        <f>Sheet1!E528</f>
        <v>0</v>
      </c>
      <c r="E528" s="47">
        <f>Sheet1!F528</f>
        <v>0</v>
      </c>
      <c r="F528" s="47">
        <f>Sheet1!G528</f>
        <v>0</v>
      </c>
      <c r="G528" s="47">
        <f>Sheet1!H528</f>
        <v>0</v>
      </c>
      <c r="H528" s="47">
        <f>Sheet1!I528</f>
        <v>0</v>
      </c>
      <c r="I528" s="47">
        <f>Sheet1!AM528</f>
        <v>0</v>
      </c>
      <c r="J528" s="47">
        <f>Sheet1!W528</f>
        <v>0</v>
      </c>
    </row>
    <row r="529" spans="1:10" x14ac:dyDescent="0.2">
      <c r="A529" s="47" t="str">
        <f t="shared" si="8"/>
        <v>528、</v>
      </c>
      <c r="B529" s="47" t="str">
        <f>SUBSTITUTE(Sheet1!D529,"判断题","填空题、简答题")</f>
        <v/>
      </c>
      <c r="C529" s="47">
        <f>Sheet1!C529</f>
        <v>0</v>
      </c>
      <c r="D529" s="47">
        <f>Sheet1!E529</f>
        <v>0</v>
      </c>
      <c r="E529" s="47">
        <f>Sheet1!F529</f>
        <v>0</v>
      </c>
      <c r="F529" s="47">
        <f>Sheet1!G529</f>
        <v>0</v>
      </c>
      <c r="G529" s="47">
        <f>Sheet1!H529</f>
        <v>0</v>
      </c>
      <c r="H529" s="47">
        <f>Sheet1!I529</f>
        <v>0</v>
      </c>
      <c r="I529" s="47">
        <f>Sheet1!AM529</f>
        <v>0</v>
      </c>
      <c r="J529" s="47">
        <f>Sheet1!W529</f>
        <v>0</v>
      </c>
    </row>
    <row r="530" spans="1:10" x14ac:dyDescent="0.2">
      <c r="A530" s="47" t="str">
        <f t="shared" si="8"/>
        <v>529、</v>
      </c>
      <c r="B530" s="47" t="str">
        <f>SUBSTITUTE(Sheet1!D530,"判断题","填空题、简答题")</f>
        <v/>
      </c>
      <c r="C530" s="47">
        <f>Sheet1!C530</f>
        <v>0</v>
      </c>
      <c r="D530" s="47">
        <f>Sheet1!E530</f>
        <v>0</v>
      </c>
      <c r="E530" s="47">
        <f>Sheet1!F530</f>
        <v>0</v>
      </c>
      <c r="F530" s="47">
        <f>Sheet1!G530</f>
        <v>0</v>
      </c>
      <c r="G530" s="47">
        <f>Sheet1!H530</f>
        <v>0</v>
      </c>
      <c r="H530" s="47">
        <f>Sheet1!I530</f>
        <v>0</v>
      </c>
      <c r="I530" s="47">
        <f>Sheet1!AM530</f>
        <v>0</v>
      </c>
      <c r="J530" s="47">
        <f>Sheet1!W530</f>
        <v>0</v>
      </c>
    </row>
    <row r="531" spans="1:10" x14ac:dyDescent="0.2">
      <c r="A531" s="47" t="str">
        <f t="shared" si="8"/>
        <v>530、</v>
      </c>
      <c r="B531" s="47" t="str">
        <f>SUBSTITUTE(Sheet1!D531,"判断题","填空题、简答题")</f>
        <v/>
      </c>
      <c r="C531" s="47">
        <f>Sheet1!C531</f>
        <v>0</v>
      </c>
      <c r="D531" s="47">
        <f>Sheet1!E531</f>
        <v>0</v>
      </c>
      <c r="E531" s="47">
        <f>Sheet1!F531</f>
        <v>0</v>
      </c>
      <c r="F531" s="47">
        <f>Sheet1!G531</f>
        <v>0</v>
      </c>
      <c r="G531" s="47">
        <f>Sheet1!H531</f>
        <v>0</v>
      </c>
      <c r="H531" s="47">
        <f>Sheet1!I531</f>
        <v>0</v>
      </c>
      <c r="I531" s="47">
        <f>Sheet1!AM531</f>
        <v>0</v>
      </c>
      <c r="J531" s="47">
        <f>Sheet1!W531</f>
        <v>0</v>
      </c>
    </row>
    <row r="532" spans="1:10" x14ac:dyDescent="0.2">
      <c r="A532" s="47" t="str">
        <f t="shared" si="8"/>
        <v>531、</v>
      </c>
      <c r="B532" s="47" t="str">
        <f>SUBSTITUTE(Sheet1!D532,"判断题","填空题、简答题")</f>
        <v/>
      </c>
      <c r="C532" s="47">
        <f>Sheet1!C532</f>
        <v>0</v>
      </c>
      <c r="D532" s="47">
        <f>Sheet1!E532</f>
        <v>0</v>
      </c>
      <c r="E532" s="47">
        <f>Sheet1!F532</f>
        <v>0</v>
      </c>
      <c r="F532" s="47">
        <f>Sheet1!G532</f>
        <v>0</v>
      </c>
      <c r="G532" s="47">
        <f>Sheet1!H532</f>
        <v>0</v>
      </c>
      <c r="H532" s="47">
        <f>Sheet1!I532</f>
        <v>0</v>
      </c>
      <c r="I532" s="47">
        <f>Sheet1!AM532</f>
        <v>0</v>
      </c>
      <c r="J532" s="47">
        <f>Sheet1!W532</f>
        <v>0</v>
      </c>
    </row>
    <row r="533" spans="1:10" x14ac:dyDescent="0.2">
      <c r="A533" s="47" t="str">
        <f t="shared" si="8"/>
        <v>532、</v>
      </c>
      <c r="B533" s="47" t="str">
        <f>SUBSTITUTE(Sheet1!D533,"判断题","填空题、简答题")</f>
        <v/>
      </c>
      <c r="C533" s="47">
        <f>Sheet1!C533</f>
        <v>0</v>
      </c>
      <c r="D533" s="47">
        <f>Sheet1!E533</f>
        <v>0</v>
      </c>
      <c r="E533" s="47">
        <f>Sheet1!F533</f>
        <v>0</v>
      </c>
      <c r="F533" s="47">
        <f>Sheet1!G533</f>
        <v>0</v>
      </c>
      <c r="G533" s="47">
        <f>Sheet1!H533</f>
        <v>0</v>
      </c>
      <c r="H533" s="47">
        <f>Sheet1!I533</f>
        <v>0</v>
      </c>
      <c r="I533" s="47">
        <f>Sheet1!AM533</f>
        <v>0</v>
      </c>
      <c r="J533" s="47">
        <f>Sheet1!W533</f>
        <v>0</v>
      </c>
    </row>
    <row r="534" spans="1:10" x14ac:dyDescent="0.2">
      <c r="A534" s="47" t="str">
        <f t="shared" si="8"/>
        <v>533、</v>
      </c>
      <c r="B534" s="47" t="str">
        <f>SUBSTITUTE(Sheet1!D534,"判断题","填空题、简答题")</f>
        <v/>
      </c>
      <c r="C534" s="47">
        <f>Sheet1!C534</f>
        <v>0</v>
      </c>
      <c r="D534" s="47">
        <f>Sheet1!E534</f>
        <v>0</v>
      </c>
      <c r="E534" s="47">
        <f>Sheet1!F534</f>
        <v>0</v>
      </c>
      <c r="F534" s="47">
        <f>Sheet1!G534</f>
        <v>0</v>
      </c>
      <c r="G534" s="47">
        <f>Sheet1!H534</f>
        <v>0</v>
      </c>
      <c r="H534" s="47">
        <f>Sheet1!I534</f>
        <v>0</v>
      </c>
      <c r="I534" s="47">
        <f>Sheet1!AM534</f>
        <v>0</v>
      </c>
      <c r="J534" s="47">
        <f>Sheet1!W534</f>
        <v>0</v>
      </c>
    </row>
    <row r="535" spans="1:10" x14ac:dyDescent="0.2">
      <c r="A535" s="47" t="str">
        <f t="shared" si="8"/>
        <v>534、</v>
      </c>
      <c r="B535" s="47" t="str">
        <f>SUBSTITUTE(Sheet1!D535,"判断题","填空题、简答题")</f>
        <v/>
      </c>
      <c r="C535" s="47">
        <f>Sheet1!C535</f>
        <v>0</v>
      </c>
      <c r="D535" s="47">
        <f>Sheet1!E535</f>
        <v>0</v>
      </c>
      <c r="E535" s="47">
        <f>Sheet1!F535</f>
        <v>0</v>
      </c>
      <c r="F535" s="47">
        <f>Sheet1!G535</f>
        <v>0</v>
      </c>
      <c r="G535" s="47">
        <f>Sheet1!H535</f>
        <v>0</v>
      </c>
      <c r="H535" s="47">
        <f>Sheet1!I535</f>
        <v>0</v>
      </c>
      <c r="I535" s="47">
        <f>Sheet1!AM535</f>
        <v>0</v>
      </c>
      <c r="J535" s="47">
        <f>Sheet1!W535</f>
        <v>0</v>
      </c>
    </row>
    <row r="536" spans="1:10" x14ac:dyDescent="0.2">
      <c r="A536" s="47" t="str">
        <f t="shared" si="8"/>
        <v>535、</v>
      </c>
      <c r="B536" s="47" t="str">
        <f>SUBSTITUTE(Sheet1!D536,"判断题","填空题、简答题")</f>
        <v/>
      </c>
      <c r="C536" s="47">
        <f>Sheet1!C536</f>
        <v>0</v>
      </c>
      <c r="D536" s="47">
        <f>Sheet1!E536</f>
        <v>0</v>
      </c>
      <c r="E536" s="47">
        <f>Sheet1!F536</f>
        <v>0</v>
      </c>
      <c r="F536" s="47">
        <f>Sheet1!G536</f>
        <v>0</v>
      </c>
      <c r="G536" s="47">
        <f>Sheet1!H536</f>
        <v>0</v>
      </c>
      <c r="H536" s="47">
        <f>Sheet1!I536</f>
        <v>0</v>
      </c>
      <c r="I536" s="47">
        <f>Sheet1!AM536</f>
        <v>0</v>
      </c>
      <c r="J536" s="47">
        <f>Sheet1!W536</f>
        <v>0</v>
      </c>
    </row>
    <row r="537" spans="1:10" x14ac:dyDescent="0.2">
      <c r="A537" s="47" t="str">
        <f t="shared" si="8"/>
        <v>536、</v>
      </c>
      <c r="B537" s="47" t="str">
        <f>SUBSTITUTE(Sheet1!D537,"判断题","填空题、简答题")</f>
        <v/>
      </c>
      <c r="C537" s="47">
        <f>Sheet1!C537</f>
        <v>0</v>
      </c>
      <c r="D537" s="47">
        <f>Sheet1!E537</f>
        <v>0</v>
      </c>
      <c r="E537" s="47">
        <f>Sheet1!F537</f>
        <v>0</v>
      </c>
      <c r="F537" s="47">
        <f>Sheet1!G537</f>
        <v>0</v>
      </c>
      <c r="G537" s="47">
        <f>Sheet1!H537</f>
        <v>0</v>
      </c>
      <c r="H537" s="47">
        <f>Sheet1!I537</f>
        <v>0</v>
      </c>
      <c r="I537" s="47">
        <f>Sheet1!AM537</f>
        <v>0</v>
      </c>
      <c r="J537" s="47">
        <f>Sheet1!W537</f>
        <v>0</v>
      </c>
    </row>
    <row r="538" spans="1:10" x14ac:dyDescent="0.2">
      <c r="A538" s="47" t="str">
        <f t="shared" si="8"/>
        <v>537、</v>
      </c>
      <c r="B538" s="47" t="str">
        <f>SUBSTITUTE(Sheet1!D538,"判断题","填空题、简答题")</f>
        <v/>
      </c>
      <c r="C538" s="47">
        <f>Sheet1!C538</f>
        <v>0</v>
      </c>
      <c r="D538" s="47">
        <f>Sheet1!E538</f>
        <v>0</v>
      </c>
      <c r="E538" s="47">
        <f>Sheet1!F538</f>
        <v>0</v>
      </c>
      <c r="F538" s="47">
        <f>Sheet1!G538</f>
        <v>0</v>
      </c>
      <c r="G538" s="47">
        <f>Sheet1!H538</f>
        <v>0</v>
      </c>
      <c r="H538" s="47">
        <f>Sheet1!I538</f>
        <v>0</v>
      </c>
      <c r="I538" s="47">
        <f>Sheet1!AM538</f>
        <v>0</v>
      </c>
      <c r="J538" s="47">
        <f>Sheet1!W538</f>
        <v>0</v>
      </c>
    </row>
    <row r="539" spans="1:10" x14ac:dyDescent="0.2">
      <c r="A539" s="47" t="str">
        <f t="shared" si="8"/>
        <v>538、</v>
      </c>
      <c r="B539" s="47" t="str">
        <f>SUBSTITUTE(Sheet1!D539,"判断题","填空题、简答题")</f>
        <v/>
      </c>
      <c r="C539" s="47">
        <f>Sheet1!C539</f>
        <v>0</v>
      </c>
      <c r="D539" s="47">
        <f>Sheet1!E539</f>
        <v>0</v>
      </c>
      <c r="E539" s="47">
        <f>Sheet1!F539</f>
        <v>0</v>
      </c>
      <c r="F539" s="47">
        <f>Sheet1!G539</f>
        <v>0</v>
      </c>
      <c r="G539" s="47">
        <f>Sheet1!H539</f>
        <v>0</v>
      </c>
      <c r="H539" s="47">
        <f>Sheet1!I539</f>
        <v>0</v>
      </c>
      <c r="I539" s="47">
        <f>Sheet1!AM539</f>
        <v>0</v>
      </c>
      <c r="J539" s="47">
        <f>Sheet1!W539</f>
        <v>0</v>
      </c>
    </row>
    <row r="540" spans="1:10" x14ac:dyDescent="0.2">
      <c r="A540" s="47" t="str">
        <f t="shared" si="8"/>
        <v>539、</v>
      </c>
      <c r="B540" s="47" t="str">
        <f>SUBSTITUTE(Sheet1!D540,"判断题","填空题、简答题")</f>
        <v/>
      </c>
      <c r="C540" s="47">
        <f>Sheet1!C540</f>
        <v>0</v>
      </c>
      <c r="D540" s="47">
        <f>Sheet1!E540</f>
        <v>0</v>
      </c>
      <c r="E540" s="47">
        <f>Sheet1!F540</f>
        <v>0</v>
      </c>
      <c r="F540" s="47">
        <f>Sheet1!G540</f>
        <v>0</v>
      </c>
      <c r="G540" s="47">
        <f>Sheet1!H540</f>
        <v>0</v>
      </c>
      <c r="H540" s="47">
        <f>Sheet1!I540</f>
        <v>0</v>
      </c>
      <c r="I540" s="47">
        <f>Sheet1!AM540</f>
        <v>0</v>
      </c>
      <c r="J540" s="47">
        <f>Sheet1!W540</f>
        <v>0</v>
      </c>
    </row>
    <row r="541" spans="1:10" x14ac:dyDescent="0.2">
      <c r="A541" s="47" t="str">
        <f t="shared" si="8"/>
        <v>540、</v>
      </c>
      <c r="B541" s="47" t="str">
        <f>SUBSTITUTE(Sheet1!D541,"判断题","填空题、简答题")</f>
        <v/>
      </c>
      <c r="C541" s="47">
        <f>Sheet1!C541</f>
        <v>0</v>
      </c>
      <c r="D541" s="47">
        <f>Sheet1!E541</f>
        <v>0</v>
      </c>
      <c r="E541" s="47">
        <f>Sheet1!F541</f>
        <v>0</v>
      </c>
      <c r="F541" s="47">
        <f>Sheet1!G541</f>
        <v>0</v>
      </c>
      <c r="G541" s="47">
        <f>Sheet1!H541</f>
        <v>0</v>
      </c>
      <c r="H541" s="47">
        <f>Sheet1!I541</f>
        <v>0</v>
      </c>
      <c r="I541" s="47">
        <f>Sheet1!AM541</f>
        <v>0</v>
      </c>
      <c r="J541" s="47">
        <f>Sheet1!W541</f>
        <v>0</v>
      </c>
    </row>
    <row r="542" spans="1:10" x14ac:dyDescent="0.2">
      <c r="A542" s="47" t="str">
        <f t="shared" si="8"/>
        <v>541、</v>
      </c>
      <c r="B542" s="47" t="str">
        <f>SUBSTITUTE(Sheet1!D542,"判断题","填空题、简答题")</f>
        <v/>
      </c>
      <c r="C542" s="47">
        <f>Sheet1!C542</f>
        <v>0</v>
      </c>
      <c r="D542" s="47">
        <f>Sheet1!E542</f>
        <v>0</v>
      </c>
      <c r="E542" s="47">
        <f>Sheet1!F542</f>
        <v>0</v>
      </c>
      <c r="F542" s="47">
        <f>Sheet1!G542</f>
        <v>0</v>
      </c>
      <c r="G542" s="47">
        <f>Sheet1!H542</f>
        <v>0</v>
      </c>
      <c r="H542" s="47">
        <f>Sheet1!I542</f>
        <v>0</v>
      </c>
      <c r="I542" s="47">
        <f>Sheet1!AM542</f>
        <v>0</v>
      </c>
      <c r="J542" s="47">
        <f>Sheet1!W542</f>
        <v>0</v>
      </c>
    </row>
    <row r="543" spans="1:10" x14ac:dyDescent="0.2">
      <c r="A543" s="47" t="str">
        <f t="shared" si="8"/>
        <v>542、</v>
      </c>
      <c r="B543" s="47" t="str">
        <f>SUBSTITUTE(Sheet1!D543,"判断题","填空题、简答题")</f>
        <v/>
      </c>
      <c r="C543" s="47">
        <f>Sheet1!C543</f>
        <v>0</v>
      </c>
      <c r="D543" s="47">
        <f>Sheet1!E543</f>
        <v>0</v>
      </c>
      <c r="E543" s="47">
        <f>Sheet1!F543</f>
        <v>0</v>
      </c>
      <c r="F543" s="47">
        <f>Sheet1!G543</f>
        <v>0</v>
      </c>
      <c r="G543" s="47">
        <f>Sheet1!H543</f>
        <v>0</v>
      </c>
      <c r="H543" s="47">
        <f>Sheet1!I543</f>
        <v>0</v>
      </c>
      <c r="I543" s="47">
        <f>Sheet1!AM543</f>
        <v>0</v>
      </c>
      <c r="J543" s="47">
        <f>Sheet1!W543</f>
        <v>0</v>
      </c>
    </row>
    <row r="544" spans="1:10" x14ac:dyDescent="0.2">
      <c r="A544" s="47" t="str">
        <f t="shared" si="8"/>
        <v>543、</v>
      </c>
      <c r="B544" s="47" t="str">
        <f>SUBSTITUTE(Sheet1!D544,"判断题","填空题、简答题")</f>
        <v/>
      </c>
      <c r="C544" s="47">
        <f>Sheet1!C544</f>
        <v>0</v>
      </c>
      <c r="D544" s="47">
        <f>Sheet1!E544</f>
        <v>0</v>
      </c>
      <c r="E544" s="47">
        <f>Sheet1!F544</f>
        <v>0</v>
      </c>
      <c r="F544" s="47">
        <f>Sheet1!G544</f>
        <v>0</v>
      </c>
      <c r="G544" s="47">
        <f>Sheet1!H544</f>
        <v>0</v>
      </c>
      <c r="H544" s="47">
        <f>Sheet1!I544</f>
        <v>0</v>
      </c>
      <c r="I544" s="47">
        <f>Sheet1!AM544</f>
        <v>0</v>
      </c>
      <c r="J544" s="47">
        <f>Sheet1!W544</f>
        <v>0</v>
      </c>
    </row>
    <row r="545" spans="1:10" x14ac:dyDescent="0.2">
      <c r="A545" s="47" t="str">
        <f t="shared" si="8"/>
        <v>544、</v>
      </c>
      <c r="B545" s="47" t="str">
        <f>SUBSTITUTE(Sheet1!D545,"判断题","填空题、简答题")</f>
        <v/>
      </c>
      <c r="C545" s="47">
        <f>Sheet1!C545</f>
        <v>0</v>
      </c>
      <c r="D545" s="47">
        <f>Sheet1!E545</f>
        <v>0</v>
      </c>
      <c r="E545" s="47">
        <f>Sheet1!F545</f>
        <v>0</v>
      </c>
      <c r="F545" s="47">
        <f>Sheet1!G545</f>
        <v>0</v>
      </c>
      <c r="G545" s="47">
        <f>Sheet1!H545</f>
        <v>0</v>
      </c>
      <c r="H545" s="47">
        <f>Sheet1!I545</f>
        <v>0</v>
      </c>
      <c r="I545" s="47">
        <f>Sheet1!AM545</f>
        <v>0</v>
      </c>
      <c r="J545" s="47">
        <f>Sheet1!W545</f>
        <v>0</v>
      </c>
    </row>
    <row r="546" spans="1:10" x14ac:dyDescent="0.2">
      <c r="A546" s="47" t="str">
        <f t="shared" si="8"/>
        <v>545、</v>
      </c>
      <c r="B546" s="47" t="str">
        <f>SUBSTITUTE(Sheet1!D546,"判断题","填空题、简答题")</f>
        <v/>
      </c>
      <c r="C546" s="47">
        <f>Sheet1!C546</f>
        <v>0</v>
      </c>
      <c r="D546" s="47">
        <f>Sheet1!E546</f>
        <v>0</v>
      </c>
      <c r="E546" s="47">
        <f>Sheet1!F546</f>
        <v>0</v>
      </c>
      <c r="F546" s="47">
        <f>Sheet1!G546</f>
        <v>0</v>
      </c>
      <c r="G546" s="47">
        <f>Sheet1!H546</f>
        <v>0</v>
      </c>
      <c r="H546" s="47">
        <f>Sheet1!I546</f>
        <v>0</v>
      </c>
      <c r="I546" s="47">
        <f>Sheet1!AM546</f>
        <v>0</v>
      </c>
      <c r="J546" s="47">
        <f>Sheet1!W546</f>
        <v>0</v>
      </c>
    </row>
    <row r="547" spans="1:10" x14ac:dyDescent="0.2">
      <c r="A547" s="47" t="str">
        <f t="shared" si="8"/>
        <v>546、</v>
      </c>
      <c r="B547" s="47" t="str">
        <f>SUBSTITUTE(Sheet1!D547,"判断题","填空题、简答题")</f>
        <v/>
      </c>
      <c r="C547" s="47">
        <f>Sheet1!C547</f>
        <v>0</v>
      </c>
      <c r="D547" s="47">
        <f>Sheet1!E547</f>
        <v>0</v>
      </c>
      <c r="E547" s="47">
        <f>Sheet1!F547</f>
        <v>0</v>
      </c>
      <c r="F547" s="47">
        <f>Sheet1!G547</f>
        <v>0</v>
      </c>
      <c r="G547" s="47">
        <f>Sheet1!H547</f>
        <v>0</v>
      </c>
      <c r="H547" s="47">
        <f>Sheet1!I547</f>
        <v>0</v>
      </c>
      <c r="I547" s="47">
        <f>Sheet1!AM547</f>
        <v>0</v>
      </c>
      <c r="J547" s="47">
        <f>Sheet1!W547</f>
        <v>0</v>
      </c>
    </row>
    <row r="548" spans="1:10" x14ac:dyDescent="0.2">
      <c r="A548" s="47" t="str">
        <f t="shared" si="8"/>
        <v>547、</v>
      </c>
      <c r="B548" s="47" t="str">
        <f>SUBSTITUTE(Sheet1!D548,"判断题","填空题、简答题")</f>
        <v/>
      </c>
      <c r="C548" s="47">
        <f>Sheet1!C548</f>
        <v>0</v>
      </c>
      <c r="D548" s="47">
        <f>Sheet1!E548</f>
        <v>0</v>
      </c>
      <c r="E548" s="47">
        <f>Sheet1!F548</f>
        <v>0</v>
      </c>
      <c r="F548" s="47">
        <f>Sheet1!G548</f>
        <v>0</v>
      </c>
      <c r="G548" s="47">
        <f>Sheet1!H548</f>
        <v>0</v>
      </c>
      <c r="H548" s="47">
        <f>Sheet1!I548</f>
        <v>0</v>
      </c>
      <c r="I548" s="47">
        <f>Sheet1!AM548</f>
        <v>0</v>
      </c>
      <c r="J548" s="47">
        <f>Sheet1!W548</f>
        <v>0</v>
      </c>
    </row>
    <row r="549" spans="1:10" x14ac:dyDescent="0.2">
      <c r="A549" s="47" t="str">
        <f t="shared" si="8"/>
        <v>548、</v>
      </c>
      <c r="B549" s="47" t="str">
        <f>SUBSTITUTE(Sheet1!D549,"判断题","填空题、简答题")</f>
        <v/>
      </c>
      <c r="C549" s="47">
        <f>Sheet1!C549</f>
        <v>0</v>
      </c>
      <c r="D549" s="47">
        <f>Sheet1!E549</f>
        <v>0</v>
      </c>
      <c r="E549" s="47">
        <f>Sheet1!F549</f>
        <v>0</v>
      </c>
      <c r="F549" s="47">
        <f>Sheet1!G549</f>
        <v>0</v>
      </c>
      <c r="G549" s="47">
        <f>Sheet1!H549</f>
        <v>0</v>
      </c>
      <c r="H549" s="47">
        <f>Sheet1!I549</f>
        <v>0</v>
      </c>
      <c r="I549" s="47">
        <f>Sheet1!AM549</f>
        <v>0</v>
      </c>
      <c r="J549" s="47">
        <f>Sheet1!W549</f>
        <v>0</v>
      </c>
    </row>
    <row r="550" spans="1:10" x14ac:dyDescent="0.2">
      <c r="A550" s="47" t="str">
        <f t="shared" si="8"/>
        <v>549、</v>
      </c>
      <c r="B550" s="47" t="str">
        <f>SUBSTITUTE(Sheet1!D550,"判断题","填空题、简答题")</f>
        <v/>
      </c>
      <c r="C550" s="47">
        <f>Sheet1!C550</f>
        <v>0</v>
      </c>
      <c r="D550" s="47">
        <f>Sheet1!E550</f>
        <v>0</v>
      </c>
      <c r="E550" s="47">
        <f>Sheet1!F550</f>
        <v>0</v>
      </c>
      <c r="F550" s="47">
        <f>Sheet1!G550</f>
        <v>0</v>
      </c>
      <c r="G550" s="47">
        <f>Sheet1!H550</f>
        <v>0</v>
      </c>
      <c r="H550" s="47">
        <f>Sheet1!I550</f>
        <v>0</v>
      </c>
      <c r="I550" s="47">
        <f>Sheet1!AM550</f>
        <v>0</v>
      </c>
      <c r="J550" s="47">
        <f>Sheet1!W550</f>
        <v>0</v>
      </c>
    </row>
    <row r="551" spans="1:10" x14ac:dyDescent="0.2">
      <c r="A551" s="47" t="str">
        <f t="shared" si="8"/>
        <v>550、</v>
      </c>
      <c r="B551" s="47" t="str">
        <f>SUBSTITUTE(Sheet1!D551,"判断题","填空题、简答题")</f>
        <v/>
      </c>
      <c r="C551" s="47">
        <f>Sheet1!C551</f>
        <v>0</v>
      </c>
      <c r="D551" s="47">
        <f>Sheet1!E551</f>
        <v>0</v>
      </c>
      <c r="E551" s="47">
        <f>Sheet1!F551</f>
        <v>0</v>
      </c>
      <c r="F551" s="47">
        <f>Sheet1!G551</f>
        <v>0</v>
      </c>
      <c r="G551" s="47">
        <f>Sheet1!H551</f>
        <v>0</v>
      </c>
      <c r="H551" s="47">
        <f>Sheet1!I551</f>
        <v>0</v>
      </c>
      <c r="I551" s="47">
        <f>Sheet1!AM551</f>
        <v>0</v>
      </c>
      <c r="J551" s="47">
        <f>Sheet1!W551</f>
        <v>0</v>
      </c>
    </row>
    <row r="552" spans="1:10" x14ac:dyDescent="0.2">
      <c r="A552" s="47" t="str">
        <f t="shared" si="8"/>
        <v>551、</v>
      </c>
      <c r="B552" s="47" t="str">
        <f>SUBSTITUTE(Sheet1!D552,"判断题","填空题、简答题")</f>
        <v/>
      </c>
      <c r="C552" s="47">
        <f>Sheet1!C552</f>
        <v>0</v>
      </c>
      <c r="D552" s="47">
        <f>Sheet1!E552</f>
        <v>0</v>
      </c>
      <c r="E552" s="47">
        <f>Sheet1!F552</f>
        <v>0</v>
      </c>
      <c r="F552" s="47">
        <f>Sheet1!G552</f>
        <v>0</v>
      </c>
      <c r="G552" s="47">
        <f>Sheet1!H552</f>
        <v>0</v>
      </c>
      <c r="H552" s="47">
        <f>Sheet1!I552</f>
        <v>0</v>
      </c>
      <c r="I552" s="47">
        <f>Sheet1!AM552</f>
        <v>0</v>
      </c>
      <c r="J552" s="47">
        <f>Sheet1!W552</f>
        <v>0</v>
      </c>
    </row>
    <row r="553" spans="1:10" x14ac:dyDescent="0.2">
      <c r="A553" s="47" t="str">
        <f t="shared" si="8"/>
        <v>552、</v>
      </c>
      <c r="B553" s="47" t="str">
        <f>SUBSTITUTE(Sheet1!D553,"判断题","填空题、简答题")</f>
        <v/>
      </c>
      <c r="C553" s="47">
        <f>Sheet1!C553</f>
        <v>0</v>
      </c>
      <c r="D553" s="47">
        <f>Sheet1!E553</f>
        <v>0</v>
      </c>
      <c r="E553" s="47">
        <f>Sheet1!F553</f>
        <v>0</v>
      </c>
      <c r="F553" s="47">
        <f>Sheet1!G553</f>
        <v>0</v>
      </c>
      <c r="G553" s="47">
        <f>Sheet1!H553</f>
        <v>0</v>
      </c>
      <c r="H553" s="47">
        <f>Sheet1!I553</f>
        <v>0</v>
      </c>
      <c r="I553" s="47">
        <f>Sheet1!AM553</f>
        <v>0</v>
      </c>
      <c r="J553" s="47">
        <f>Sheet1!W553</f>
        <v>0</v>
      </c>
    </row>
    <row r="554" spans="1:10" x14ac:dyDescent="0.2">
      <c r="A554" s="47" t="str">
        <f t="shared" si="8"/>
        <v>553、</v>
      </c>
      <c r="B554" s="47" t="str">
        <f>SUBSTITUTE(Sheet1!D554,"判断题","填空题、简答题")</f>
        <v/>
      </c>
      <c r="C554" s="47">
        <f>Sheet1!C554</f>
        <v>0</v>
      </c>
      <c r="D554" s="47">
        <f>Sheet1!E554</f>
        <v>0</v>
      </c>
      <c r="E554" s="47">
        <f>Sheet1!F554</f>
        <v>0</v>
      </c>
      <c r="F554" s="47">
        <f>Sheet1!G554</f>
        <v>0</v>
      </c>
      <c r="G554" s="47">
        <f>Sheet1!H554</f>
        <v>0</v>
      </c>
      <c r="H554" s="47">
        <f>Sheet1!I554</f>
        <v>0</v>
      </c>
      <c r="I554" s="47">
        <f>Sheet1!AM554</f>
        <v>0</v>
      </c>
      <c r="J554" s="47">
        <f>Sheet1!W554</f>
        <v>0</v>
      </c>
    </row>
    <row r="555" spans="1:10" x14ac:dyDescent="0.2">
      <c r="A555" s="47" t="str">
        <f t="shared" si="8"/>
        <v>554、</v>
      </c>
      <c r="B555" s="47" t="str">
        <f>SUBSTITUTE(Sheet1!D555,"判断题","填空题、简答题")</f>
        <v/>
      </c>
      <c r="C555" s="47">
        <f>Sheet1!C555</f>
        <v>0</v>
      </c>
      <c r="D555" s="47">
        <f>Sheet1!E555</f>
        <v>0</v>
      </c>
      <c r="E555" s="47">
        <f>Sheet1!F555</f>
        <v>0</v>
      </c>
      <c r="F555" s="47">
        <f>Sheet1!G555</f>
        <v>0</v>
      </c>
      <c r="G555" s="47">
        <f>Sheet1!H555</f>
        <v>0</v>
      </c>
      <c r="H555" s="47">
        <f>Sheet1!I555</f>
        <v>0</v>
      </c>
      <c r="I555" s="47">
        <f>Sheet1!AM555</f>
        <v>0</v>
      </c>
      <c r="J555" s="47">
        <f>Sheet1!W555</f>
        <v>0</v>
      </c>
    </row>
    <row r="556" spans="1:10" x14ac:dyDescent="0.2">
      <c r="A556" s="47" t="str">
        <f t="shared" si="8"/>
        <v>555、</v>
      </c>
      <c r="B556" s="47" t="str">
        <f>SUBSTITUTE(Sheet1!D556,"判断题","填空题、简答题")</f>
        <v/>
      </c>
      <c r="C556" s="47">
        <f>Sheet1!C556</f>
        <v>0</v>
      </c>
      <c r="D556" s="47">
        <f>Sheet1!E556</f>
        <v>0</v>
      </c>
      <c r="E556" s="47">
        <f>Sheet1!F556</f>
        <v>0</v>
      </c>
      <c r="F556" s="47">
        <f>Sheet1!G556</f>
        <v>0</v>
      </c>
      <c r="G556" s="47">
        <f>Sheet1!H556</f>
        <v>0</v>
      </c>
      <c r="H556" s="47">
        <f>Sheet1!I556</f>
        <v>0</v>
      </c>
      <c r="I556" s="47">
        <f>Sheet1!AM556</f>
        <v>0</v>
      </c>
      <c r="J556" s="47">
        <f>Sheet1!W556</f>
        <v>0</v>
      </c>
    </row>
    <row r="557" spans="1:10" x14ac:dyDescent="0.2">
      <c r="A557" s="47" t="str">
        <f t="shared" si="8"/>
        <v>556、</v>
      </c>
      <c r="B557" s="47" t="str">
        <f>SUBSTITUTE(Sheet1!D557,"判断题","填空题、简答题")</f>
        <v/>
      </c>
      <c r="C557" s="47">
        <f>Sheet1!C557</f>
        <v>0</v>
      </c>
      <c r="D557" s="47">
        <f>Sheet1!E557</f>
        <v>0</v>
      </c>
      <c r="E557" s="47">
        <f>Sheet1!F557</f>
        <v>0</v>
      </c>
      <c r="F557" s="47">
        <f>Sheet1!G557</f>
        <v>0</v>
      </c>
      <c r="G557" s="47">
        <f>Sheet1!H557</f>
        <v>0</v>
      </c>
      <c r="H557" s="47">
        <f>Sheet1!I557</f>
        <v>0</v>
      </c>
      <c r="I557" s="47">
        <f>Sheet1!AM557</f>
        <v>0</v>
      </c>
      <c r="J557" s="47">
        <f>Sheet1!W557</f>
        <v>0</v>
      </c>
    </row>
    <row r="558" spans="1:10" x14ac:dyDescent="0.2">
      <c r="A558" s="47" t="str">
        <f t="shared" si="8"/>
        <v>557、</v>
      </c>
      <c r="B558" s="47" t="str">
        <f>SUBSTITUTE(Sheet1!D558,"判断题","填空题、简答题")</f>
        <v/>
      </c>
      <c r="C558" s="47">
        <f>Sheet1!C558</f>
        <v>0</v>
      </c>
      <c r="D558" s="47">
        <f>Sheet1!E558</f>
        <v>0</v>
      </c>
      <c r="E558" s="47">
        <f>Sheet1!F558</f>
        <v>0</v>
      </c>
      <c r="F558" s="47">
        <f>Sheet1!G558</f>
        <v>0</v>
      </c>
      <c r="G558" s="47">
        <f>Sheet1!H558</f>
        <v>0</v>
      </c>
      <c r="H558" s="47">
        <f>Sheet1!I558</f>
        <v>0</v>
      </c>
      <c r="I558" s="47">
        <f>Sheet1!AM558</f>
        <v>0</v>
      </c>
      <c r="J558" s="47">
        <f>Sheet1!W558</f>
        <v>0</v>
      </c>
    </row>
    <row r="559" spans="1:10" x14ac:dyDescent="0.2">
      <c r="A559" s="47" t="str">
        <f t="shared" si="8"/>
        <v>558、</v>
      </c>
      <c r="B559" s="47" t="str">
        <f>SUBSTITUTE(Sheet1!D559,"判断题","填空题、简答题")</f>
        <v/>
      </c>
      <c r="C559" s="47">
        <f>Sheet1!C559</f>
        <v>0</v>
      </c>
      <c r="D559" s="47">
        <f>Sheet1!E559</f>
        <v>0</v>
      </c>
      <c r="E559" s="47">
        <f>Sheet1!F559</f>
        <v>0</v>
      </c>
      <c r="F559" s="47">
        <f>Sheet1!G559</f>
        <v>0</v>
      </c>
      <c r="G559" s="47">
        <f>Sheet1!H559</f>
        <v>0</v>
      </c>
      <c r="H559" s="47">
        <f>Sheet1!I559</f>
        <v>0</v>
      </c>
      <c r="I559" s="47">
        <f>Sheet1!AM559</f>
        <v>0</v>
      </c>
      <c r="J559" s="47">
        <f>Sheet1!W559</f>
        <v>0</v>
      </c>
    </row>
    <row r="560" spans="1:10" x14ac:dyDescent="0.2">
      <c r="A560" s="47" t="str">
        <f t="shared" si="8"/>
        <v>559、</v>
      </c>
      <c r="B560" s="47" t="str">
        <f>SUBSTITUTE(Sheet1!D560,"判断题","填空题、简答题")</f>
        <v/>
      </c>
      <c r="C560" s="47">
        <f>Sheet1!C560</f>
        <v>0</v>
      </c>
      <c r="D560" s="47">
        <f>Sheet1!E560</f>
        <v>0</v>
      </c>
      <c r="E560" s="47">
        <f>Sheet1!F560</f>
        <v>0</v>
      </c>
      <c r="F560" s="47">
        <f>Sheet1!G560</f>
        <v>0</v>
      </c>
      <c r="G560" s="47">
        <f>Sheet1!H560</f>
        <v>0</v>
      </c>
      <c r="H560" s="47">
        <f>Sheet1!I560</f>
        <v>0</v>
      </c>
      <c r="I560" s="47">
        <f>Sheet1!AM560</f>
        <v>0</v>
      </c>
      <c r="J560" s="47">
        <f>Sheet1!W560</f>
        <v>0</v>
      </c>
    </row>
    <row r="561" spans="1:10" x14ac:dyDescent="0.2">
      <c r="A561" s="47" t="str">
        <f t="shared" si="8"/>
        <v>560、</v>
      </c>
      <c r="B561" s="47" t="str">
        <f>SUBSTITUTE(Sheet1!D561,"判断题","填空题、简答题")</f>
        <v/>
      </c>
      <c r="C561" s="47">
        <f>Sheet1!C561</f>
        <v>0</v>
      </c>
      <c r="D561" s="47">
        <f>Sheet1!E561</f>
        <v>0</v>
      </c>
      <c r="E561" s="47">
        <f>Sheet1!F561</f>
        <v>0</v>
      </c>
      <c r="F561" s="47">
        <f>Sheet1!G561</f>
        <v>0</v>
      </c>
      <c r="G561" s="47">
        <f>Sheet1!H561</f>
        <v>0</v>
      </c>
      <c r="H561" s="47">
        <f>Sheet1!I561</f>
        <v>0</v>
      </c>
      <c r="I561" s="47">
        <f>Sheet1!AM561</f>
        <v>0</v>
      </c>
      <c r="J561" s="47">
        <f>Sheet1!W561</f>
        <v>0</v>
      </c>
    </row>
    <row r="562" spans="1:10" x14ac:dyDescent="0.2">
      <c r="A562" s="47" t="str">
        <f t="shared" si="8"/>
        <v>561、</v>
      </c>
      <c r="B562" s="47" t="str">
        <f>SUBSTITUTE(Sheet1!D562,"判断题","填空题、简答题")</f>
        <v/>
      </c>
      <c r="C562" s="47">
        <f>Sheet1!C562</f>
        <v>0</v>
      </c>
      <c r="D562" s="47">
        <f>Sheet1!E562</f>
        <v>0</v>
      </c>
      <c r="E562" s="47">
        <f>Sheet1!F562</f>
        <v>0</v>
      </c>
      <c r="F562" s="47">
        <f>Sheet1!G562</f>
        <v>0</v>
      </c>
      <c r="G562" s="47">
        <f>Sheet1!H562</f>
        <v>0</v>
      </c>
      <c r="H562" s="47">
        <f>Sheet1!I562</f>
        <v>0</v>
      </c>
      <c r="I562" s="47">
        <f>Sheet1!AM562</f>
        <v>0</v>
      </c>
      <c r="J562" s="47">
        <f>Sheet1!W562</f>
        <v>0</v>
      </c>
    </row>
    <row r="563" spans="1:10" x14ac:dyDescent="0.2">
      <c r="A563" s="47" t="str">
        <f t="shared" si="8"/>
        <v>562、</v>
      </c>
      <c r="B563" s="47" t="str">
        <f>SUBSTITUTE(Sheet1!D563,"判断题","填空题、简答题")</f>
        <v/>
      </c>
      <c r="C563" s="47">
        <f>Sheet1!C563</f>
        <v>0</v>
      </c>
      <c r="D563" s="47">
        <f>Sheet1!E563</f>
        <v>0</v>
      </c>
      <c r="E563" s="47">
        <f>Sheet1!F563</f>
        <v>0</v>
      </c>
      <c r="F563" s="47">
        <f>Sheet1!G563</f>
        <v>0</v>
      </c>
      <c r="G563" s="47">
        <f>Sheet1!H563</f>
        <v>0</v>
      </c>
      <c r="H563" s="47">
        <f>Sheet1!I563</f>
        <v>0</v>
      </c>
      <c r="I563" s="47">
        <f>Sheet1!AM563</f>
        <v>0</v>
      </c>
      <c r="J563" s="47">
        <f>Sheet1!W563</f>
        <v>0</v>
      </c>
    </row>
    <row r="564" spans="1:10" x14ac:dyDescent="0.2">
      <c r="A564" s="47" t="str">
        <f t="shared" si="8"/>
        <v>563、</v>
      </c>
      <c r="B564" s="47" t="str">
        <f>SUBSTITUTE(Sheet1!D564,"判断题","填空题、简答题")</f>
        <v/>
      </c>
      <c r="C564" s="47">
        <f>Sheet1!C564</f>
        <v>0</v>
      </c>
      <c r="D564" s="47">
        <f>Sheet1!E564</f>
        <v>0</v>
      </c>
      <c r="E564" s="47">
        <f>Sheet1!F564</f>
        <v>0</v>
      </c>
      <c r="F564" s="47">
        <f>Sheet1!G564</f>
        <v>0</v>
      </c>
      <c r="G564" s="47">
        <f>Sheet1!H564</f>
        <v>0</v>
      </c>
      <c r="H564" s="47">
        <f>Sheet1!I564</f>
        <v>0</v>
      </c>
      <c r="I564" s="47">
        <f>Sheet1!AM564</f>
        <v>0</v>
      </c>
      <c r="J564" s="47">
        <f>Sheet1!W564</f>
        <v>0</v>
      </c>
    </row>
    <row r="565" spans="1:10" x14ac:dyDescent="0.2">
      <c r="A565" s="47" t="str">
        <f t="shared" si="8"/>
        <v>564、</v>
      </c>
      <c r="B565" s="47" t="str">
        <f>SUBSTITUTE(Sheet1!D565,"判断题","填空题、简答题")</f>
        <v/>
      </c>
      <c r="C565" s="47">
        <f>Sheet1!C565</f>
        <v>0</v>
      </c>
      <c r="D565" s="47">
        <f>Sheet1!E565</f>
        <v>0</v>
      </c>
      <c r="E565" s="47">
        <f>Sheet1!F565</f>
        <v>0</v>
      </c>
      <c r="F565" s="47">
        <f>Sheet1!G565</f>
        <v>0</v>
      </c>
      <c r="G565" s="47">
        <f>Sheet1!H565</f>
        <v>0</v>
      </c>
      <c r="H565" s="47">
        <f>Sheet1!I565</f>
        <v>0</v>
      </c>
      <c r="I565" s="47">
        <f>Sheet1!AM565</f>
        <v>0</v>
      </c>
      <c r="J565" s="47">
        <f>Sheet1!W565</f>
        <v>0</v>
      </c>
    </row>
    <row r="566" spans="1:10" x14ac:dyDescent="0.2">
      <c r="A566" s="47" t="str">
        <f t="shared" si="8"/>
        <v>565、</v>
      </c>
      <c r="B566" s="47" t="str">
        <f>SUBSTITUTE(Sheet1!D566,"判断题","填空题、简答题")</f>
        <v/>
      </c>
      <c r="C566" s="47">
        <f>Sheet1!C566</f>
        <v>0</v>
      </c>
      <c r="D566" s="47">
        <f>Sheet1!E566</f>
        <v>0</v>
      </c>
      <c r="E566" s="47">
        <f>Sheet1!F566</f>
        <v>0</v>
      </c>
      <c r="F566" s="47">
        <f>Sheet1!G566</f>
        <v>0</v>
      </c>
      <c r="G566" s="47">
        <f>Sheet1!H566</f>
        <v>0</v>
      </c>
      <c r="H566" s="47">
        <f>Sheet1!I566</f>
        <v>0</v>
      </c>
      <c r="I566" s="47">
        <f>Sheet1!AM566</f>
        <v>0</v>
      </c>
      <c r="J566" s="47">
        <f>Sheet1!W566</f>
        <v>0</v>
      </c>
    </row>
    <row r="567" spans="1:10" x14ac:dyDescent="0.2">
      <c r="A567" s="47" t="str">
        <f t="shared" si="8"/>
        <v>566、</v>
      </c>
      <c r="B567" s="47" t="str">
        <f>SUBSTITUTE(Sheet1!D567,"判断题","填空题、简答题")</f>
        <v/>
      </c>
      <c r="C567" s="47">
        <f>Sheet1!C567</f>
        <v>0</v>
      </c>
      <c r="D567" s="47">
        <f>Sheet1!E567</f>
        <v>0</v>
      </c>
      <c r="E567" s="47">
        <f>Sheet1!F567</f>
        <v>0</v>
      </c>
      <c r="F567" s="47">
        <f>Sheet1!G567</f>
        <v>0</v>
      </c>
      <c r="G567" s="47">
        <f>Sheet1!H567</f>
        <v>0</v>
      </c>
      <c r="H567" s="47">
        <f>Sheet1!I567</f>
        <v>0</v>
      </c>
      <c r="I567" s="47">
        <f>Sheet1!AM567</f>
        <v>0</v>
      </c>
      <c r="J567" s="47">
        <f>Sheet1!W567</f>
        <v>0</v>
      </c>
    </row>
    <row r="568" spans="1:10" x14ac:dyDescent="0.2">
      <c r="A568" s="47" t="str">
        <f t="shared" si="8"/>
        <v>567、</v>
      </c>
      <c r="B568" s="47" t="str">
        <f>SUBSTITUTE(Sheet1!D568,"判断题","填空题、简答题")</f>
        <v/>
      </c>
      <c r="C568" s="47">
        <f>Sheet1!C568</f>
        <v>0</v>
      </c>
      <c r="D568" s="47">
        <f>Sheet1!E568</f>
        <v>0</v>
      </c>
      <c r="E568" s="47">
        <f>Sheet1!F568</f>
        <v>0</v>
      </c>
      <c r="F568" s="47">
        <f>Sheet1!G568</f>
        <v>0</v>
      </c>
      <c r="G568" s="47">
        <f>Sheet1!H568</f>
        <v>0</v>
      </c>
      <c r="H568" s="47">
        <f>Sheet1!I568</f>
        <v>0</v>
      </c>
      <c r="I568" s="47">
        <f>Sheet1!AM568</f>
        <v>0</v>
      </c>
      <c r="J568" s="47">
        <f>Sheet1!W568</f>
        <v>0</v>
      </c>
    </row>
    <row r="569" spans="1:10" x14ac:dyDescent="0.2">
      <c r="A569" s="47" t="str">
        <f t="shared" si="8"/>
        <v>568、</v>
      </c>
      <c r="B569" s="47" t="str">
        <f>SUBSTITUTE(Sheet1!D569,"判断题","填空题、简答题")</f>
        <v/>
      </c>
      <c r="C569" s="47">
        <f>Sheet1!C569</f>
        <v>0</v>
      </c>
      <c r="D569" s="47">
        <f>Sheet1!E569</f>
        <v>0</v>
      </c>
      <c r="E569" s="47">
        <f>Sheet1!F569</f>
        <v>0</v>
      </c>
      <c r="F569" s="47">
        <f>Sheet1!G569</f>
        <v>0</v>
      </c>
      <c r="G569" s="47">
        <f>Sheet1!H569</f>
        <v>0</v>
      </c>
      <c r="H569" s="47">
        <f>Sheet1!I569</f>
        <v>0</v>
      </c>
      <c r="I569" s="47">
        <f>Sheet1!AM569</f>
        <v>0</v>
      </c>
      <c r="J569" s="47">
        <f>Sheet1!W569</f>
        <v>0</v>
      </c>
    </row>
    <row r="570" spans="1:10" x14ac:dyDescent="0.2">
      <c r="A570" s="47" t="str">
        <f t="shared" si="8"/>
        <v>569、</v>
      </c>
      <c r="B570" s="47" t="str">
        <f>SUBSTITUTE(Sheet1!D570,"判断题","填空题、简答题")</f>
        <v/>
      </c>
      <c r="C570" s="47">
        <f>Sheet1!C570</f>
        <v>0</v>
      </c>
      <c r="D570" s="47">
        <f>Sheet1!E570</f>
        <v>0</v>
      </c>
      <c r="E570" s="47">
        <f>Sheet1!F570</f>
        <v>0</v>
      </c>
      <c r="F570" s="47">
        <f>Sheet1!G570</f>
        <v>0</v>
      </c>
      <c r="G570" s="47">
        <f>Sheet1!H570</f>
        <v>0</v>
      </c>
      <c r="H570" s="47">
        <f>Sheet1!I570</f>
        <v>0</v>
      </c>
      <c r="I570" s="47">
        <f>Sheet1!AM570</f>
        <v>0</v>
      </c>
      <c r="J570" s="47">
        <f>Sheet1!W570</f>
        <v>0</v>
      </c>
    </row>
    <row r="571" spans="1:10" x14ac:dyDescent="0.2">
      <c r="A571" s="47" t="str">
        <f t="shared" si="8"/>
        <v>570、</v>
      </c>
      <c r="B571" s="47" t="str">
        <f>SUBSTITUTE(Sheet1!D571,"判断题","填空题、简答题")</f>
        <v/>
      </c>
      <c r="C571" s="47">
        <f>Sheet1!C571</f>
        <v>0</v>
      </c>
      <c r="D571" s="47">
        <f>Sheet1!E571</f>
        <v>0</v>
      </c>
      <c r="E571" s="47">
        <f>Sheet1!F571</f>
        <v>0</v>
      </c>
      <c r="F571" s="47">
        <f>Sheet1!G571</f>
        <v>0</v>
      </c>
      <c r="G571" s="47">
        <f>Sheet1!H571</f>
        <v>0</v>
      </c>
      <c r="H571" s="47">
        <f>Sheet1!I571</f>
        <v>0</v>
      </c>
      <c r="I571" s="47">
        <f>Sheet1!AM571</f>
        <v>0</v>
      </c>
      <c r="J571" s="47">
        <f>Sheet1!W571</f>
        <v>0</v>
      </c>
    </row>
    <row r="572" spans="1:10" x14ac:dyDescent="0.2">
      <c r="A572" s="47" t="str">
        <f t="shared" si="8"/>
        <v>571、</v>
      </c>
      <c r="B572" s="47" t="str">
        <f>SUBSTITUTE(Sheet1!D572,"判断题","填空题、简答题")</f>
        <v/>
      </c>
      <c r="C572" s="47">
        <f>Sheet1!C572</f>
        <v>0</v>
      </c>
      <c r="D572" s="47">
        <f>Sheet1!E572</f>
        <v>0</v>
      </c>
      <c r="E572" s="47">
        <f>Sheet1!F572</f>
        <v>0</v>
      </c>
      <c r="F572" s="47">
        <f>Sheet1!G572</f>
        <v>0</v>
      </c>
      <c r="G572" s="47">
        <f>Sheet1!H572</f>
        <v>0</v>
      </c>
      <c r="H572" s="47">
        <f>Sheet1!I572</f>
        <v>0</v>
      </c>
      <c r="I572" s="47">
        <f>Sheet1!AM572</f>
        <v>0</v>
      </c>
      <c r="J572" s="47">
        <f>Sheet1!W572</f>
        <v>0</v>
      </c>
    </row>
    <row r="573" spans="1:10" x14ac:dyDescent="0.2">
      <c r="A573" s="47" t="str">
        <f t="shared" si="8"/>
        <v>572、</v>
      </c>
      <c r="B573" s="47" t="str">
        <f>SUBSTITUTE(Sheet1!D573,"判断题","填空题、简答题")</f>
        <v/>
      </c>
      <c r="C573" s="47">
        <f>Sheet1!C573</f>
        <v>0</v>
      </c>
      <c r="D573" s="47">
        <f>Sheet1!E573</f>
        <v>0</v>
      </c>
      <c r="E573" s="47">
        <f>Sheet1!F573</f>
        <v>0</v>
      </c>
      <c r="F573" s="47">
        <f>Sheet1!G573</f>
        <v>0</v>
      </c>
      <c r="G573" s="47">
        <f>Sheet1!H573</f>
        <v>0</v>
      </c>
      <c r="H573" s="47">
        <f>Sheet1!I573</f>
        <v>0</v>
      </c>
      <c r="I573" s="47">
        <f>Sheet1!AM573</f>
        <v>0</v>
      </c>
      <c r="J573" s="47">
        <f>Sheet1!W573</f>
        <v>0</v>
      </c>
    </row>
    <row r="574" spans="1:10" x14ac:dyDescent="0.2">
      <c r="A574" s="47" t="str">
        <f t="shared" si="8"/>
        <v>573、</v>
      </c>
      <c r="B574" s="47" t="str">
        <f>SUBSTITUTE(Sheet1!D574,"判断题","填空题、简答题")</f>
        <v/>
      </c>
      <c r="C574" s="47">
        <f>Sheet1!C574</f>
        <v>0</v>
      </c>
      <c r="D574" s="47">
        <f>Sheet1!E574</f>
        <v>0</v>
      </c>
      <c r="E574" s="47">
        <f>Sheet1!F574</f>
        <v>0</v>
      </c>
      <c r="F574" s="47">
        <f>Sheet1!G574</f>
        <v>0</v>
      </c>
      <c r="G574" s="47">
        <f>Sheet1!H574</f>
        <v>0</v>
      </c>
      <c r="H574" s="47">
        <f>Sheet1!I574</f>
        <v>0</v>
      </c>
      <c r="I574" s="47">
        <f>Sheet1!AM574</f>
        <v>0</v>
      </c>
      <c r="J574" s="47">
        <f>Sheet1!W574</f>
        <v>0</v>
      </c>
    </row>
    <row r="575" spans="1:10" x14ac:dyDescent="0.2">
      <c r="A575" s="47" t="str">
        <f t="shared" si="8"/>
        <v>574、</v>
      </c>
      <c r="B575" s="47" t="str">
        <f>SUBSTITUTE(Sheet1!D575,"判断题","填空题、简答题")</f>
        <v/>
      </c>
      <c r="C575" s="47">
        <f>Sheet1!C575</f>
        <v>0</v>
      </c>
      <c r="D575" s="47">
        <f>Sheet1!E575</f>
        <v>0</v>
      </c>
      <c r="E575" s="47">
        <f>Sheet1!F575</f>
        <v>0</v>
      </c>
      <c r="F575" s="47">
        <f>Sheet1!G575</f>
        <v>0</v>
      </c>
      <c r="G575" s="47">
        <f>Sheet1!H575</f>
        <v>0</v>
      </c>
      <c r="H575" s="47">
        <f>Sheet1!I575</f>
        <v>0</v>
      </c>
      <c r="I575" s="47">
        <f>Sheet1!AM575</f>
        <v>0</v>
      </c>
      <c r="J575" s="47">
        <f>Sheet1!W575</f>
        <v>0</v>
      </c>
    </row>
    <row r="576" spans="1:10" x14ac:dyDescent="0.2">
      <c r="A576" s="47" t="str">
        <f t="shared" si="8"/>
        <v>575、</v>
      </c>
      <c r="B576" s="47" t="str">
        <f>SUBSTITUTE(Sheet1!D576,"判断题","填空题、简答题")</f>
        <v/>
      </c>
      <c r="C576" s="47">
        <f>Sheet1!C576</f>
        <v>0</v>
      </c>
      <c r="D576" s="47">
        <f>Sheet1!E576</f>
        <v>0</v>
      </c>
      <c r="E576" s="47">
        <f>Sheet1!F576</f>
        <v>0</v>
      </c>
      <c r="F576" s="47">
        <f>Sheet1!G576</f>
        <v>0</v>
      </c>
      <c r="G576" s="47">
        <f>Sheet1!H576</f>
        <v>0</v>
      </c>
      <c r="H576" s="47">
        <f>Sheet1!I576</f>
        <v>0</v>
      </c>
      <c r="I576" s="47">
        <f>Sheet1!AM576</f>
        <v>0</v>
      </c>
      <c r="J576" s="47">
        <f>Sheet1!W576</f>
        <v>0</v>
      </c>
    </row>
  </sheetData>
  <mergeCells count="1">
    <mergeCell ref="L1:O13"/>
  </mergeCells>
  <phoneticPr fontId="1" type="noConversion"/>
  <pageMargins left="0.7" right="0.7" top="0.75" bottom="0.75" header="0.3" footer="0.3"/>
  <pageSetup paperSize="9" scale="64" orientation="portrait" r:id="rId1"/>
  <colBreaks count="1" manualBreakCount="1">
    <brk id="10"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D9F3-24FB-429A-A65D-9D03E11326DC}">
  <dimension ref="A1:AM500"/>
  <sheetViews>
    <sheetView topLeftCell="S1" workbookViewId="0">
      <selection activeCell="AB2" sqref="AB2"/>
    </sheetView>
  </sheetViews>
  <sheetFormatPr defaultRowHeight="14.25" x14ac:dyDescent="0.2"/>
  <cols>
    <col min="3" max="3" width="29.625" customWidth="1"/>
    <col min="5" max="5" width="12.625" customWidth="1"/>
    <col min="6" max="6" width="9.875" customWidth="1"/>
  </cols>
  <sheetData>
    <row r="1" spans="1:39" ht="20.25" customHeight="1" x14ac:dyDescent="0.2">
      <c r="A1" s="1" t="str">
        <f>自动识别!$J$3</f>
        <v>机电中心“不忘初心，牢记使命”主题党务知识竞赛 
姓名：
试卷总分：60 分
合格总分：1 分
试题数量：50 题
允许考试次数：1 次
开考时间：2022-09-27 10:00:00～2022-09-27 11:00:00
考试用时：15分钟/2022-09-27 11:00:00
单选题（本类题共40小题，共40分）
1.
已掌握涉嫌违纪党员一些违纪事实及证据，下列哪种情形不得使用“两规”措施进行深入调查？（   ）
可能给予撤销党内职务处分
可能给予开除党籍处分
可能给予警告处分
可能给予留党察看处分
参考
本题1分
A B C D标记
2.
党员必须坚持（  ）高于一切，个人利益服从党和人民的利益，吃苦在前，享受在后，克己奉公，多做贡献
集体利益
局部利益
党和人民的利益
个人利益
参考
本题1分
A B C D标记
3.
党员的党龄，从(   )之日算起。
递交入党志愿书
支部大会通过其为预备党员
列为积极分子之日开始
预备期满转为正式党员
参考
本题1分
A B C D标记
4.
下列不属于党的纪律处分的是：（  ）。
撤销党内职务
严重警告
记过
留党察看
参考
本题1分
A B C D标记
5.
预备党员预备期满需要继续考察和教育的，可以延长预备期，但不能超过（  ）
三个月
一年
一个月
半年
参考
本题1分
A B C D标记
6.
全面抗战爆发后，八路军打的第一个胜仗是（  ）
台儿庄战役
长沙大捷
武汉会战
平型关大捷
参考
本题1分
A B C D标记
7.
党员的先进性，党员与一般群众的根本区别，就在于党员具有高度的（  ）
共产主义觉悟
组织纪律
全心全意为人民服务的品质
历史使命感与责任感
参考
本题1分
A B C D标记
8.
总支部委员会、支部委员会是通过（ ）产生的。
选举
广泛推荐
任命
推荐
参考
本题1分
A B C D标记
9.
全面深化改革总目标是完善和发展中国特色社会主义制度，推进（  ）现代化
国有经济体制改革
经济增长方
国家治理体系和治理能力
经济结构调整
参考
本题1分
A B C D标记
10.
（  ）是决定一个政党、一个政权盛衰的根本因素
国际地位
领导水平
人心向背
执政能力
参考
本题1分
A B C D标记
11.
十九大报告指出，经过长期努力，中国特色社会主义进入了新时代，这是我国发展新的（  ）
时代要求
方向要求
社会要求
历史方位
参考
本题1分
A B C D标记
12.
中国共产党的最大政治优势是（ ）
国家的执政党
民主集中制
密切联系群众
批评与自我批评
参考
本题1分
A B C D标记
13.
《党内监督条例》规定，（ ）党和国家机关党员领导干部应当按照规定参加双重组织生活会。
乡镇以上
省、直辖市以上
市以上
县以上
参考
本题1分
A B C D标记
14.
党的最高领导机关是（  ）
党的中央政治局及其常务委员会
党的全国代表大会和它所产生的中央委员会
党的中央委员会
全国人民代表大会和它所产生的常务委员会
参考
本题1分
A B C D标记
15.
以经济建设为中心的党的基本路线是在（）指导下形成的
三个代表重要思想
毛泽东思想
邓小平理论
马克思列宁主义
参考
本题1分
A B C D标记
16.
新形势下推进党风廉政建设和反腐败斗争的可靠保证是（）
司法公开
作风建设
法治建设
党纪建设
参考
本题1分
A B C D标记
17.
中国共产党的根本宗旨是（  ）
实现共产主义
建设社会主义
全心全意为人民服务
代表最广大人民的利益
参考
本题1分
A B C D标记
18.
党的先进性,归根到底要看党在推动（）中的作用
阶级斗争
历史前进
群众运动
经济发展
参考
本题1分
A B C D标记
19.
在社会主义初级阶段，我国必须坚持和完善（  ）为主体、多种所有制经济共同发展的基本经济制度
全民所有制
集体所有制
公有制
私有制
参考
本题1分
A B C D标记
20.
坚持四项基本原则，最核心的一条是坚持（  ）
共产党的领
社会主义道路
无产阶级专政
马列主义、毛泽东思想
参考
本题1分
A B C D标记
21.
党章总纲指出,毛泽东思想是马克思列宁主义在中国的运用和发展,是被实践证明了的关于中国（）的正确的理论原则和经验总结,是中国共产党集体智慧的结晶
建设和改革
革命和改革
革命和建设
和平与发展
参考
本题1分
A B C D标记
22.
《中国共产党纪律处分条例》规定，组织、参加会道门或者邪教组织的，对策划者、组织者和骨干分子，给予（  ）处分
撤销党内职务
开除党籍
严重警告
留党察看
参考
本题1分
A B C D标记
23.
（  ）是民生之本。
住房
教育
医疗
就业
参考
本题1分
A B C D标记
24.
党员要求退党，应当经过支部大会讨论后宣布（  ），并报上级党组织备案
解除组织关系
开除
除名
废止
参考
本题1分
A B C D标记
25.
某党员干部占用公物达六个月，应给予警告处分，但同时该党员又违反规定从事营利活动，情节严重，应给予开除党籍处分，依据《中国共产党纪律处分条例》有关规定，对于该同志的处分应该是（）。
警告
开除党籍
分别处理
先警告再开除党籍
参考
本题1分
A B C D标记
26.
入党时必须有（  ）作入党介绍人
两名正式党员
一名党员
三名正式党员
两名党员
参考
本题1分
A B C D标记
27.
（  ）是争取入党的首要问题。
思想进步
年满十八岁
良好的态度
端正入党动机
参考
本题1分
A B C D标记
28.
党的纪律处分有：警告、严重警告、(   )、留党察看、开除党籍。
撤销党内外一切职务
开除公职
撤销党内职务
记过
参考
本题1分
A B C D标记
29.
坚持一个中国原则，是两岸关系和平发展的（   ）。
根本原则
必然要求
政治基础
基本立场
参考
本题1分
A B C D标记
30.
党员领导干部不准违反规定拥有（  ）的股份或者证券
股份公司
上市公司
私营企业
非上市公司（ 企业 ）
参考
本题1分
A B C D标记
31.
根据《中国共产党纪律处分条例》指出，（  ）是最根本的党内法规，是管党治党的总规矩
党章
宪法
纪律处分条例
廉洁自律准则
参考
本题1分
A B C D标记
32.
我们党执政后的最大危险是（  ）
脱离群众
享乐主义
权力腐败
以权谋私
参考
本题1分
A B C D标记
33.
党员对党组织作出的处分决定不服，可以提出（  ），有关党组织必须负责处理或者迅速转递，不得扣压
申诉
复议
申辩
诉讼
参考
本题1分
A B C D标记
34.
党的群众路线是（）
尊重群众的意见,按群众的意愿办事
一切为了群众,一切依靠群众,从群众中来,到群众中去,把党的正确主张变为群众的行动
充分发扬民主
让更多的群众参与政治中来
参考
本题1分
A B C D标记
35.
党的（  ）上诞生了我们党历史上的第一部党章
中共二大
瓦窑堡会议
中共三大
中共一大
参考
本题1分
A B C D标记
36.
我国的兴国之魂（  ）
马克思列宁主义
邓小平理论
毛泽东思想
社会主义核心价值体系
参考
本题1分
A B C D标记
37.
党员除了享有表决权、选举权和被选举权以外，还有权要求（  ）或撤换不称职的干部
辞退
罢免
开除
处分
参考
本题1分
A B C D标记
38.
党的根本组织原则是（ ）。
个人服从组织原则
民主集中制原则
多数服从少数原则
少数服从多数原则
参考
本题1分
A B C D标记
39.
党的集中制的实质和特点是（ )。
要有统一的章程
要有统一的纪律
要有一个有权威的中央
要有统一的组织
参考
本题1分
A B C D标记
40.
党章总纲指出：（  ）是我们党执政兴国的第一要务
发展
开放
改革
创新
参考
本题1分
A B C D标记
多选题（本类题共10小题，共20分）
41.
下列哪几项行为应当给予党纪处分的（  ）
不如实填报个人档案资料的
隐瞒入党前严重错误的
在组织进行谈话、函询时,不如实向组织说明问题的
违反个人有关事项报告规定,不报告、不如实报告的
参考
本题2分
A B C D标记
42.
共产主义觉悟主要体现在（）
有全心全意为人民服务的意识
有为共产主义事业奋斗的过硬本领
有崇高的共产主义思想境界
有坚定的共产主义信念
参考
本题2分
A B C D标记
43.
“三不腐”机制是指（  ）
不敢腐
不想腐
不能腐
不会腐
参考
本题2分
A B C D标记
44.
中国特色社会主义的基本要求是()
改革开放
科学发展
社会和谐
共同富裕
参考
本题2分
A B C D标记
45.
对严重违犯党纪的党组织的纪律处理措施有(   )
改组
合并
解散
重组
参考
本题2分
A B C D标记
46.
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
文化自信
道路自信
制度自信
理论自信
参考
本题2分
A B C D标记
47.
党在社会主义初级阶段奋斗目标是 建设(   )的社会主义现代化国家。
民主
和谐
文明
富强
参考
本题2分
A B C D标记
48.
十九大报告指出,要加大生态系统保护力度,完成（  ）、（  ）、（  ）三条控制线划定工作
城镇开发边界
国土绿化面积
生态保护红线
永久基本农田
参考
本题2分
A B C D标记
49.
党的民主集中制的“四个服从”是指:党员个人服从党的组织（  ）全体党员服从党的全国代表大会
下级组织服从上级组织
地方各级委员会服从中央委员会
少数服从多数
党员服从干部
参考
本题2分
A B C D标记
50.
十九大报告强调,我们党面临的执政环境是复杂的,影响党的先进性、弱化党的纯洁性的因素也是复杂的,党内存在的（  ）等突出问题尚未得到根本解决
组织不纯
党性不纯
作风不纯
思想不纯
参考
本题2分
A B C D标记
 网络已中断，请链接网络后刷新页面再作答。
答题卡
1
2
3
4
5
6
7
8
9
10
11
12
13
14
15
16
17
18
19
20
21
22
23
24
25
26
27
28
29
30
31
32
33
34
35
36
37
38
39
40
41
42
43
44
45
46
47
48
49
50
已完成 0 道题，共 50 道题
考试时间剩余14分钟58秒
提交答案
未做已做当前标记
© 2021 All Rights Reserved     苏ICP备14034064号-6
     400-928-6900</v>
      </c>
      <c r="B1" t="s">
        <v>1725</v>
      </c>
      <c r="C1" t="s">
        <v>1721</v>
      </c>
      <c r="D1" t="s">
        <v>1819</v>
      </c>
      <c r="E1" t="s">
        <v>1723</v>
      </c>
      <c r="F1" t="s">
        <v>1724</v>
      </c>
      <c r="G1" t="s">
        <v>1821</v>
      </c>
      <c r="H1" t="s">
        <v>1822</v>
      </c>
      <c r="I1" t="s">
        <v>1823</v>
      </c>
      <c r="K1" t="s">
        <v>1726</v>
      </c>
      <c r="L1" t="s">
        <v>1815</v>
      </c>
      <c r="M1" t="s">
        <v>1816</v>
      </c>
      <c r="N1" t="s">
        <v>1817</v>
      </c>
      <c r="O1" t="s">
        <v>1818</v>
      </c>
      <c r="P1" t="s">
        <v>1820</v>
      </c>
      <c r="Q1" t="s">
        <v>1824</v>
      </c>
      <c r="AB1" t="s">
        <v>1825</v>
      </c>
      <c r="AC1" t="s">
        <v>1826</v>
      </c>
      <c r="AD1" t="s">
        <v>1827</v>
      </c>
      <c r="AE1" t="s">
        <v>1828</v>
      </c>
      <c r="AF1" t="s">
        <v>1829</v>
      </c>
      <c r="AH1">
        <v>1</v>
      </c>
      <c r="AI1">
        <v>2</v>
      </c>
      <c r="AJ1">
        <v>3</v>
      </c>
      <c r="AK1">
        <v>4</v>
      </c>
      <c r="AL1">
        <v>5</v>
      </c>
      <c r="AM1" t="s">
        <v>1830</v>
      </c>
    </row>
    <row r="2" spans="1:39" x14ac:dyDescent="0.2">
      <c r="B2" t="str">
        <f>"1."</f>
        <v>1.</v>
      </c>
      <c r="C2" t="str">
        <f>SUBSTITUTE(SUBSTITUTE(SUBSTITUTE(SUBSTITUTE(CLEAN(TRIM(SUBSTITUTE(MID($A$1,FIND($B2,$A$1)+LEN($B2),FIND(CHAR(10),$A$1,FIND($B2,$A$1)+LEN($B2)+1)-(FIND($B2,$A$1)+LEN($B2))),"） 参考","） ")))," ",""),"（",""),"）",""),"_","")</f>
        <v>已掌握涉嫌违纪党员一些违纪事实及证据，下列哪种情形不得使用“两规”措施进行深入调查？</v>
      </c>
      <c r="D2" t="str">
        <f>IF(ISNUMBER(MATCH(C2,单选题!$T:$T,0)),"单选题",IF(ISNUMBER(MATCH(C2,多选题!$T:$T,0)),"多选题",IF(ISNUMBER(MATCH(C2,判断题!$T:$T,0)),"判断题")))</f>
        <v>单选题</v>
      </c>
      <c r="E2" t="str">
        <f>CLEAN(IF(OR($D2="单选题",$D2="多选题"),$E$1&amp;MID($A$1,FIND(CHAR(10),$A$1,FIND($B2,$A$1)+LEN($B2)+1),FIND(CHAR(10),$A$1,FIND(CHAR(10),$A$1,FIND($B2,$A$1)+LEN($B2)+1)+1)-FIND(CHAR(10),$A$1,FIND($B2,$A$1)+LEN($B2)+1)),""))</f>
        <v>A、可能给予撤销党内职务处分</v>
      </c>
      <c r="F2" t="str">
        <f>CLEAN(IF(OR($D2="单选题",$D2="多选题"),$F$1&amp;MID($A$1,
 FIND(CHAR(10),$A$1,FIND(CHAR(10),$A$1,FIND($B2,$A$1)+LEN($B2)+1)+1),
 FIND(CHAR(10),$A$1,FIND(CHAR(10),$A$1,FIND(CHAR(10),$A$1,FIND($B2,$A$1)+LEN($B2)+1)+1)+1)-FIND(CHAR(10),$A$1,FIND(CHAR(10),$A$1,FIND($B2,$A$1)+LEN($B2)+1)+1)
),""))</f>
        <v>B、可能给予开除党籍处分</v>
      </c>
      <c r="G2" t="str">
        <f>CLEAN(IF(OR($D2="单选题",$D2="多选题"),$G$1&amp;MID($A$1,
 FIND(CHAR(10),$A$1,FIND(CHAR(10),$A$1,FIND(CHAR(10),$A$1,FIND($B2,$A$1)+LEN($B2)+1)+1)+1),
 FIND(CHAR(10),$A$1,FIND(CHAR(10),$A$1,FIND(CHAR(10),$A$1,FIND(CHAR(10),$A$1,FIND($B2,$A$1)+LEN($B2)+1)+1)+1)+1)-FIND(CHAR(10),$A$1,FIND(CHAR(10),$A$1,FIND(CHAR(10),$A$1,FIND($B2,$A$1)+LEN($B2)+1)+1)+1)
),""))</f>
        <v>C、可能给予警告处分</v>
      </c>
      <c r="H2" t="str">
        <f>CLEAN(IF(OR($D2="单选题",$D2="多选题"),$H$1&amp;MID($A$1,
 FIND(CHAR(10),$A$1,FIND(CHAR(10),$A$1,FIND(CHAR(10),$A$1,FIND(CHAR(10),$A$1,FIND($B2,$A$1)+LEN($B2)+1)+1)+1)+1),
 FIND(CHAR(10),$A$1,FIND(CHAR(10),$A$1,FIND(CHAR(10),$A$1,FIND(CHAR(10),$A$1,FIND(CHAR(10),$A$1,FIND($B2,$A$1)+LEN($B2)+1)+1)+1)+1)+1)-FIND(CHAR(10),$A$1,FIND(CHAR(10),$A$1,FIND(CHAR(10),$A$1,FIND(CHAR(10),$A$1,FIND($B2,$A$1)+LEN($B2)+1)+1)+1)+1)
),""))</f>
        <v>D、可能给予留党察看处分</v>
      </c>
      <c r="I2" t="str">
        <f>CLEAN(IF(OR($D2="多选题"),$I$1&amp;MID($A$1,
 FIND(CHAR(10),$A$1,FIND(CHAR(10),$A$1,FIND(CHAR(10),$A$1,FIND(CHAR(10),$A$1,FIND(CHAR(10),$A$1,FIND($B2,$A$1)+LEN($B2)+1)+1)+1)+1)+1),
 FIND(CHAR(10),$A$1,FIND(CHAR(10),$A$1,FIND(CHAR(10),$A$1,FIND(CHAR(10),$A$1,FIND(CHAR(10),$A$1,FIND(CHAR(10),$A$1,FIND($B2,$A$1)+LEN($B2)+1)+1)+1)+1)+1)+1)-FIND(CHAR(10),$A$1,FIND(CHAR(10),$A$1,FIND(CHAR(10),$A$1,FIND(CHAR(10),$A$1,FIND(CHAR(10),$A$1,FIND($B2,$A$1)+LEN($B2)+1)+1)+1)+1)+1)
),""))</f>
        <v/>
      </c>
      <c r="K2" t="str">
        <f ca="1">IF($D2="单选题",INDIRECT("单选题!B"&amp;MATCH(C2,单选题!$T:$T,0)),IF($D2="多选题",INDIRECT("多选题!B"&amp;MATCH(C2,多选题!$T:$T,0)),IF($D2="判断题",INDIRECT("判断题!B"&amp;MATCH(C2,判断题!$T:$T,0)),"Error")))</f>
        <v>A、可能给予警告处分</v>
      </c>
      <c r="L2" t="str">
        <f ca="1">IF($D2="单选题",INDIRECT("单选题!C"&amp;MATCH(C2,单选题!$T:$T,0)),IF($D2="多选题",INDIRECT("多选题!C"&amp;MATCH(C2,多选题!$T:$T,0)),IF($D2="判断题",INDIRECT("判断题!C"&amp;MATCH(C2,判断题!$T:$T,0)),"Error")))</f>
        <v>B、可能给予留党察看处分</v>
      </c>
      <c r="M2" t="str">
        <f ca="1">IF($D2="单选题",INDIRECT("单选题!D"&amp;MATCH(C2,单选题!$T:$T,0)),IF($D2="多选题",INDIRECT("多选题!D"&amp;MATCH(C2,多选题!$T:$T,0)),IF($D2="判断题","","Error")))</f>
        <v>C、可能给予撤销党内职务处分</v>
      </c>
      <c r="N2" t="str">
        <f ca="1">IF($D2="单选题",INDIRECT("单选题!E"&amp;MATCH(C2,单选题!$T:$T,0)),IF($D2="多选题",INDIRECT("多选题!E"&amp;MATCH(C2,多选题!$T:$T,0)),IF($D2="判断题","","Error")))</f>
        <v>D、可能给予开除党籍处分</v>
      </c>
      <c r="O2" t="str">
        <f ca="1">IF($D2="单选题","",IF($D2="多选题",INDIRECT("多选题!F"&amp;MATCH(C2,多选题!$T:$T,0)),IF($D2="判断题","","Error")))</f>
        <v/>
      </c>
      <c r="P2" t="str">
        <f ca="1">SUBSTITUTE(IF($D2="单选题",INDIRECT("单选题!F"&amp;MATCH(C2,单选题!$T:$T,0)),IF($D2="多选题",INDIRECT("多选题!G"&amp;MATCH(C2,多选题!$T:$T,0)),IF($D2="判断题",INDIRECT("判断题!D"&amp;MATCH(C2,判断题!$T:$T,0)),"Error"))),"【正确答案】","")</f>
        <v>A</v>
      </c>
      <c r="Q2" t="str">
        <f ca="1">IF(OR($D2="判断题",AND(E2=K2,F2=L2,G2=M2,H2=N2,I2=O2)),"Y","N")</f>
        <v>N</v>
      </c>
      <c r="R2" t="str">
        <f>SUBSTITUTE(E2,"A、","")</f>
        <v>可能给予撤销党内职务处分</v>
      </c>
      <c r="S2" t="str">
        <f>SUBSTITUTE(F2,"B、","")</f>
        <v>可能给予开除党籍处分</v>
      </c>
      <c r="T2" t="str">
        <f>SUBSTITUTE(G2,"C、","")</f>
        <v>可能给予警告处分</v>
      </c>
      <c r="U2" t="str">
        <f>SUBSTITUTE(H2,"D、","")</f>
        <v>可能给予留党察看处分</v>
      </c>
      <c r="V2" t="str">
        <f>SUBSTITUTE(I2,"E、","")</f>
        <v/>
      </c>
      <c r="W2" t="str">
        <f ca="1">TRIM(SUBSTITUTE(K2,"A、",""))</f>
        <v>可能给予警告处分</v>
      </c>
      <c r="X2" t="str">
        <f ca="1">TRIM(SUBSTITUTE(L2,"B、",""))</f>
        <v>可能给予留党察看处分</v>
      </c>
      <c r="Y2" t="str">
        <f ca="1">TRIM(SUBSTITUTE(M2,"C、",""))</f>
        <v>可能给予撤销党内职务处分</v>
      </c>
      <c r="Z2" t="str">
        <f ca="1">TRIM(SUBSTITUTE(N2,"D、",""))</f>
        <v>可能给予开除党籍处分</v>
      </c>
      <c r="AA2" t="str">
        <f ca="1">TRIM(SUBSTITUTE(O2,"E、",""))</f>
        <v/>
      </c>
      <c r="AB2">
        <f ca="1">MATCH(W2,$R2:$V2,0)</f>
        <v>3</v>
      </c>
      <c r="AC2">
        <f t="shared" ref="AC2:AF2" ca="1" si="0">MATCH(X2,$R2:$V2,0)</f>
        <v>4</v>
      </c>
      <c r="AD2">
        <f t="shared" ca="1" si="0"/>
        <v>1</v>
      </c>
      <c r="AE2">
        <f t="shared" ca="1" si="0"/>
        <v>2</v>
      </c>
      <c r="AF2">
        <f t="shared" ca="1" si="0"/>
        <v>5</v>
      </c>
      <c r="AG2" t="str">
        <f ca="1">IF(ISNUMBER(FIND("A",$P2)),$AB2,"")&amp;
IF(ISNUMBER(FIND("B",$P2)),$AC2,"")&amp;
IF(ISNUMBER(FIND("C",$P2)),$AD2,"")&amp;
IF(ISNUMBER(FIND("D",$P2)),$AE2,"")&amp;
IF(ISNUMBER(FIND("E",$P2)),$AF2,"")</f>
        <v>3</v>
      </c>
      <c r="AH2" t="str">
        <f ca="1">IF(ISNUMBER(FIND(AH$1,$AG2)),"A","")</f>
        <v/>
      </c>
      <c r="AI2" t="str">
        <f ca="1">IF(ISNUMBER(FIND(AI$1,$AG2)),"B","")</f>
        <v/>
      </c>
      <c r="AJ2" t="str">
        <f ca="1">IF(ISNUMBER(FIND(AJ$1,$AG2)),"C","")</f>
        <v>C</v>
      </c>
      <c r="AK2" t="str">
        <f ca="1">IF(ISNUMBER(FIND(AK$1,$AG2)),"D","")</f>
        <v/>
      </c>
      <c r="AL2" t="str">
        <f ca="1">IF(ISNUMBER(FIND(AL$1,$AG2)),"E","")</f>
        <v/>
      </c>
      <c r="AM2" t="str">
        <f ca="1">IF(OR($D2="单选题",$D2="多选题"),AH2&amp;AI2&amp;AJ2&amp;AK2&amp;AL2,IF($P2="A","正确",IF($P2="B","错误","Error")))</f>
        <v>C</v>
      </c>
    </row>
    <row r="3" spans="1:39" x14ac:dyDescent="0.2">
      <c r="B3" s="38" t="s">
        <v>1727</v>
      </c>
      <c r="C3" t="str">
        <f t="shared" ref="C3:C66" si="1">SUBSTITUTE(SUBSTITUTE(SUBSTITUTE(SUBSTITUTE(CLEAN(TRIM(SUBSTITUTE(MID($A$1,FIND($B3,$A$1)+LEN($B3),FIND(CHAR(10),$A$1,FIND($B3,$A$1)+LEN($B3)+1)-(FIND($B3,$A$1)+LEN($B3))),"） 参考","） ")))," ",""),"（",""),"）",""),"_","")</f>
        <v>党员必须坚持高于一切，个人利益服从党和人民的利益，吃苦在前，享受在后，克己奉公，多做贡献</v>
      </c>
      <c r="D3" t="str">
        <f>IF(ISNUMBER(MATCH(C3,单选题!$T:$T,0)),"单选题",IF(ISNUMBER(MATCH(C3,多选题!$T:$T,0)),"多选题",IF(ISNUMBER(MATCH(C3,判断题!$T:$T,0)),"判断题")))</f>
        <v>单选题</v>
      </c>
      <c r="E3" t="str">
        <f t="shared" ref="E3:E66" si="2">CLEAN(IF(OR($D3="单选题",$D3="多选题"),$E$1&amp;MID($A$1,FIND(CHAR(10),$A$1,FIND($B3,$A$1)+LEN($B3)+1),FIND(CHAR(10),$A$1,FIND(CHAR(10),$A$1,FIND($B3,$A$1)+LEN($B3)+1)+1)-FIND(CHAR(10),$A$1,FIND($B3,$A$1)+LEN($B3)+1)),""))</f>
        <v>A、集体利益</v>
      </c>
      <c r="F3" t="str">
        <f t="shared" ref="F3:F66" si="3">CLEAN(IF(OR($D3="单选题",$D3="多选题"),$F$1&amp;MID($A$1,
 FIND(CHAR(10),$A$1,FIND(CHAR(10),$A$1,FIND($B3,$A$1)+LEN($B3)+1)+1),
 FIND(CHAR(10),$A$1,FIND(CHAR(10),$A$1,FIND(CHAR(10),$A$1,FIND($B3,$A$1)+LEN($B3)+1)+1)+1)-FIND(CHAR(10),$A$1,FIND(CHAR(10),$A$1,FIND($B3,$A$1)+LEN($B3)+1)+1)
),""))</f>
        <v>B、局部利益</v>
      </c>
      <c r="G3" t="str">
        <f t="shared" ref="G3:G66" si="4">CLEAN(IF(OR($D3="单选题",$D3="多选题"),$G$1&amp;MID($A$1,
 FIND(CHAR(10),$A$1,FIND(CHAR(10),$A$1,FIND(CHAR(10),$A$1,FIND($B3,$A$1)+LEN($B3)+1)+1)+1),
 FIND(CHAR(10),$A$1,FIND(CHAR(10),$A$1,FIND(CHAR(10),$A$1,FIND(CHAR(10),$A$1,FIND($B3,$A$1)+LEN($B3)+1)+1)+1)+1)-FIND(CHAR(10),$A$1,FIND(CHAR(10),$A$1,FIND(CHAR(10),$A$1,FIND($B3,$A$1)+LEN($B3)+1)+1)+1)
),""))</f>
        <v>C、党和人民的利益</v>
      </c>
      <c r="H3" t="str">
        <f t="shared" ref="H3:H66" si="5">CLEAN(IF(OR($D3="单选题",$D3="多选题"),$H$1&amp;MID($A$1,
 FIND(CHAR(10),$A$1,FIND(CHAR(10),$A$1,FIND(CHAR(10),$A$1,FIND(CHAR(10),$A$1,FIND($B3,$A$1)+LEN($B3)+1)+1)+1)+1),
 FIND(CHAR(10),$A$1,FIND(CHAR(10),$A$1,FIND(CHAR(10),$A$1,FIND(CHAR(10),$A$1,FIND(CHAR(10),$A$1,FIND($B3,$A$1)+LEN($B3)+1)+1)+1)+1)+1)-FIND(CHAR(10),$A$1,FIND(CHAR(10),$A$1,FIND(CHAR(10),$A$1,FIND(CHAR(10),$A$1,FIND($B3,$A$1)+LEN($B3)+1)+1)+1)+1)
),""))</f>
        <v>D、个人利益</v>
      </c>
      <c r="I3" t="str">
        <f t="shared" ref="I3:I66" si="6">CLEAN(IF(OR($D3="多选题"),$I$1&amp;MID($A$1,
 FIND(CHAR(10),$A$1,FIND(CHAR(10),$A$1,FIND(CHAR(10),$A$1,FIND(CHAR(10),$A$1,FIND(CHAR(10),$A$1,FIND($B3,$A$1)+LEN($B3)+1)+1)+1)+1)+1),
 FIND(CHAR(10),$A$1,FIND(CHAR(10),$A$1,FIND(CHAR(10),$A$1,FIND(CHAR(10),$A$1,FIND(CHAR(10),$A$1,FIND(CHAR(10),$A$1,FIND($B3,$A$1)+LEN($B3)+1)+1)+1)+1)+1)+1)-FIND(CHAR(10),$A$1,FIND(CHAR(10),$A$1,FIND(CHAR(10),$A$1,FIND(CHAR(10),$A$1,FIND(CHAR(10),$A$1,FIND($B3,$A$1)+LEN($B3)+1)+1)+1)+1)+1)
),""))</f>
        <v/>
      </c>
      <c r="K3" t="str">
        <f ca="1">IF($D3="单选题",INDIRECT("单选题!B"&amp;MATCH(C3,单选题!$T:$T,0)),IF($D3="多选题",INDIRECT("多选题!B"&amp;MATCH(C3,多选题!$T:$T,0)),IF($D3="判断题",INDIRECT("判断题!B"&amp;MATCH(C3,判断题!$T:$T,0)),"Error")))</f>
        <v>A、个人利益</v>
      </c>
      <c r="L3" t="str">
        <f ca="1">IF($D3="单选题",INDIRECT("单选题!C"&amp;MATCH(C3,单选题!$T:$T,0)),IF($D3="多选题",INDIRECT("多选题!C"&amp;MATCH(C3,多选题!$T:$T,0)),IF($D3="判断题",INDIRECT("判断题!C"&amp;MATCH(C3,判断题!$T:$T,0)),"Error")))</f>
        <v>B、局部利益</v>
      </c>
      <c r="M3" t="str">
        <f ca="1">IF($D3="单选题",INDIRECT("单选题!D"&amp;MATCH(C3,单选题!$T:$T,0)),IF($D3="多选题",INDIRECT("多选题!D"&amp;MATCH(C3,多选题!$T:$T,0)),IF($D3="判断题","","Error")))</f>
        <v>C、集体利益</v>
      </c>
      <c r="N3" t="str">
        <f ca="1">IF($D3="单选题",INDIRECT("单选题!E"&amp;MATCH(C3,单选题!$T:$T,0)),IF($D3="多选题",INDIRECT("多选题!E"&amp;MATCH(C3,多选题!$T:$T,0)),IF($D3="判断题","","Error")))</f>
        <v>D、党和人民的利益</v>
      </c>
      <c r="O3" t="str">
        <f ca="1">IF($D3="单选题","",IF($D3="多选题",INDIRECT("多选题!F"&amp;MATCH(C3,多选题!$T:$T,0)),IF($D3="判断题","","Error")))</f>
        <v/>
      </c>
      <c r="P3" t="str">
        <f ca="1">SUBSTITUTE(IF($D3="单选题",INDIRECT("单选题!F"&amp;MATCH(C3,单选题!$T:$T,0)),IF($D3="多选题",INDIRECT("多选题!G"&amp;MATCH(C3,多选题!$T:$T,0)),IF($D3="判断题",INDIRECT("判断题!D"&amp;MATCH(C3,判断题!$T:$T,0)),"Error"))),"【正确答案】","")</f>
        <v>D</v>
      </c>
      <c r="Q3" t="str">
        <f t="shared" ref="Q3:Q66" ca="1" si="7">IF(OR($D3="判断题",AND(E3=K3,F3=L3,G3=M3,H3=N3,I3=O3)),"Y","N")</f>
        <v>N</v>
      </c>
      <c r="R3" t="str">
        <f t="shared" ref="R3:R66" si="8">SUBSTITUTE(E3,"A、","")</f>
        <v>集体利益</v>
      </c>
      <c r="S3" t="str">
        <f t="shared" ref="S3:S66" si="9">SUBSTITUTE(F3,"B、","")</f>
        <v>局部利益</v>
      </c>
      <c r="T3" t="str">
        <f t="shared" ref="T3:T66" si="10">SUBSTITUTE(G3,"C、","")</f>
        <v>党和人民的利益</v>
      </c>
      <c r="U3" t="str">
        <f t="shared" ref="U3:U66" si="11">SUBSTITUTE(H3,"D、","")</f>
        <v>个人利益</v>
      </c>
      <c r="V3" t="str">
        <f t="shared" ref="V3:V66" si="12">SUBSTITUTE(I3,"E、","")</f>
        <v/>
      </c>
      <c r="W3" t="str">
        <f t="shared" ref="W3:W66" ca="1" si="13">TRIM(SUBSTITUTE(K3,"A、",""))</f>
        <v>个人利益</v>
      </c>
      <c r="X3" t="str">
        <f t="shared" ref="X3:X66" ca="1" si="14">TRIM(SUBSTITUTE(L3,"B、",""))</f>
        <v>局部利益</v>
      </c>
      <c r="Y3" t="str">
        <f t="shared" ref="Y3:Y66" ca="1" si="15">TRIM(SUBSTITUTE(M3,"C、",""))</f>
        <v>集体利益</v>
      </c>
      <c r="Z3" t="str">
        <f t="shared" ref="Z3:Z66" ca="1" si="16">TRIM(SUBSTITUTE(N3,"D、",""))</f>
        <v>党和人民的利益</v>
      </c>
      <c r="AA3" t="str">
        <f t="shared" ref="AA3:AA66" ca="1" si="17">TRIM(SUBSTITUTE(O3,"E、",""))</f>
        <v/>
      </c>
      <c r="AB3">
        <f t="shared" ref="AB3:AB66" ca="1" si="18">MATCH(W3,$R3:$V3,0)</f>
        <v>4</v>
      </c>
      <c r="AC3">
        <f t="shared" ref="AC3:AC66" ca="1" si="19">MATCH(X3,$R3:$V3,0)</f>
        <v>2</v>
      </c>
      <c r="AD3">
        <f t="shared" ref="AD3:AD66" ca="1" si="20">MATCH(Y3,$R3:$V3,0)</f>
        <v>1</v>
      </c>
      <c r="AE3">
        <f t="shared" ref="AE3:AE66" ca="1" si="21">MATCH(Z3,$R3:$V3,0)</f>
        <v>3</v>
      </c>
      <c r="AF3">
        <f t="shared" ref="AF3:AF66" ca="1" si="22">MATCH(AA3,$R3:$V3,0)</f>
        <v>5</v>
      </c>
      <c r="AG3" t="str">
        <f t="shared" ref="AG3:AG66" ca="1" si="23">IF(ISNUMBER(FIND("A",$P3)),$AB3,"")&amp;
IF(ISNUMBER(FIND("B",$P3)),$AC3,"")&amp;
IF(ISNUMBER(FIND("C",$P3)),$AD3,"")&amp;
IF(ISNUMBER(FIND("D",$P3)),$AE3,"")&amp;
IF(ISNUMBER(FIND("E",$P3)),$AF3,"")</f>
        <v>3</v>
      </c>
      <c r="AH3" t="str">
        <f t="shared" ref="AH3:AH66" ca="1" si="24">IF(ISNUMBER(FIND(AH$1,$AG3)),"A","")</f>
        <v/>
      </c>
      <c r="AI3" t="str">
        <f t="shared" ref="AI3:AI66" ca="1" si="25">IF(ISNUMBER(FIND(AI$1,$AG3)),"B","")</f>
        <v/>
      </c>
      <c r="AJ3" t="str">
        <f t="shared" ref="AJ3:AJ66" ca="1" si="26">IF(ISNUMBER(FIND(AJ$1,$AG3)),"C","")</f>
        <v>C</v>
      </c>
      <c r="AK3" t="str">
        <f t="shared" ref="AK3:AK66" ca="1" si="27">IF(ISNUMBER(FIND(AK$1,$AG3)),"D","")</f>
        <v/>
      </c>
      <c r="AL3" t="str">
        <f t="shared" ref="AL3:AL66" ca="1" si="28">IF(ISNUMBER(FIND(AL$1,$AG3)),"E","")</f>
        <v/>
      </c>
      <c r="AM3" t="str">
        <f t="shared" ref="AM3:AM66" ca="1" si="29">IF(OR($D3="单选题",$D3="多选题"),AH3&amp;AI3&amp;AJ3&amp;AK3&amp;AL3,IF($P3="A","正确",IF($P3="B","错误","Error")))</f>
        <v>C</v>
      </c>
    </row>
    <row r="4" spans="1:39" x14ac:dyDescent="0.2">
      <c r="B4" s="38" t="s">
        <v>1728</v>
      </c>
      <c r="C4" t="str">
        <f t="shared" si="1"/>
        <v>党员的党龄，从()之日算起。</v>
      </c>
      <c r="D4" t="str">
        <f>IF(ISNUMBER(MATCH(C4,单选题!$T:$T,0)),"单选题",IF(ISNUMBER(MATCH(C4,多选题!$T:$T,0)),"多选题",IF(ISNUMBER(MATCH(C4,判断题!$T:$T,0)),"判断题")))</f>
        <v>单选题</v>
      </c>
      <c r="E4" t="str">
        <f t="shared" si="2"/>
        <v>A、递交入党志愿书</v>
      </c>
      <c r="F4" t="str">
        <f t="shared" si="3"/>
        <v>B、支部大会通过其为预备党员</v>
      </c>
      <c r="G4" t="str">
        <f t="shared" si="4"/>
        <v>C、列为积极分子之日开始</v>
      </c>
      <c r="H4" t="str">
        <f t="shared" si="5"/>
        <v>D、预备期满转为正式党员</v>
      </c>
      <c r="I4" t="str">
        <f t="shared" si="6"/>
        <v/>
      </c>
      <c r="K4" t="str">
        <f ca="1">IF($D4="单选题",INDIRECT("单选题!B"&amp;MATCH(C4,单选题!$T:$T,0)),IF($D4="多选题",INDIRECT("多选题!B"&amp;MATCH(C4,多选题!$T:$T,0)),IF($D4="判断题",INDIRECT("判断题!B"&amp;MATCH(C4,判断题!$T:$T,0)),"Error")))</f>
        <v>A、递交入党志愿书</v>
      </c>
      <c r="L4" t="str">
        <f ca="1">IF($D4="单选题",INDIRECT("单选题!C"&amp;MATCH(C4,单选题!$T:$T,0)),IF($D4="多选题",INDIRECT("多选题!C"&amp;MATCH(C4,多选题!$T:$T,0)),IF($D4="判断题",INDIRECT("判断题!C"&amp;MATCH(C4,判断题!$T:$T,0)),"Error")))</f>
        <v>B、支部大会通过其为预备党员</v>
      </c>
      <c r="M4" t="str">
        <f ca="1">IF($D4="单选题",INDIRECT("单选题!D"&amp;MATCH(C4,单选题!$T:$T,0)),IF($D4="多选题",INDIRECT("多选题!D"&amp;MATCH(C4,多选题!$T:$T,0)),IF($D4="判断题","","Error")))</f>
        <v>C、预备期满转为正式党员</v>
      </c>
      <c r="N4" t="str">
        <f ca="1">IF($D4="单选题",INDIRECT("单选题!E"&amp;MATCH(C4,单选题!$T:$T,0)),IF($D4="多选题",INDIRECT("多选题!E"&amp;MATCH(C4,多选题!$T:$T,0)),IF($D4="判断题","","Error")))</f>
        <v>D、列为积极分子之日开始</v>
      </c>
      <c r="O4" t="str">
        <f ca="1">IF($D4="单选题","",IF($D4="多选题",INDIRECT("多选题!F"&amp;MATCH(C4,多选题!$T:$T,0)),IF($D4="判断题","","Error")))</f>
        <v/>
      </c>
      <c r="P4" t="str">
        <f ca="1">SUBSTITUTE(IF($D4="单选题",INDIRECT("单选题!F"&amp;MATCH(C4,单选题!$T:$T,0)),IF($D4="多选题",INDIRECT("多选题!G"&amp;MATCH(C4,多选题!$T:$T,0)),IF($D4="判断题",INDIRECT("判断题!D"&amp;MATCH(C4,判断题!$T:$T,0)),"Error"))),"【正确答案】","")</f>
        <v>C</v>
      </c>
      <c r="Q4" t="str">
        <f t="shared" ca="1" si="7"/>
        <v>N</v>
      </c>
      <c r="R4" t="str">
        <f t="shared" si="8"/>
        <v>递交入党志愿书</v>
      </c>
      <c r="S4" t="str">
        <f t="shared" si="9"/>
        <v>支部大会通过其为预备党员</v>
      </c>
      <c r="T4" t="str">
        <f t="shared" si="10"/>
        <v>列为积极分子之日开始</v>
      </c>
      <c r="U4" t="str">
        <f t="shared" si="11"/>
        <v>预备期满转为正式党员</v>
      </c>
      <c r="V4" t="str">
        <f t="shared" si="12"/>
        <v/>
      </c>
      <c r="W4" t="str">
        <f t="shared" ca="1" si="13"/>
        <v>递交入党志愿书</v>
      </c>
      <c r="X4" t="str">
        <f t="shared" ca="1" si="14"/>
        <v>支部大会通过其为预备党员</v>
      </c>
      <c r="Y4" t="str">
        <f t="shared" ca="1" si="15"/>
        <v>预备期满转为正式党员</v>
      </c>
      <c r="Z4" t="str">
        <f t="shared" ca="1" si="16"/>
        <v>列为积极分子之日开始</v>
      </c>
      <c r="AA4" t="str">
        <f t="shared" ca="1" si="17"/>
        <v/>
      </c>
      <c r="AB4">
        <f t="shared" ca="1" si="18"/>
        <v>1</v>
      </c>
      <c r="AC4">
        <f t="shared" ca="1" si="19"/>
        <v>2</v>
      </c>
      <c r="AD4">
        <f t="shared" ca="1" si="20"/>
        <v>4</v>
      </c>
      <c r="AE4">
        <f t="shared" ca="1" si="21"/>
        <v>3</v>
      </c>
      <c r="AF4">
        <f t="shared" ca="1" si="22"/>
        <v>5</v>
      </c>
      <c r="AG4" t="str">
        <f t="shared" ca="1" si="23"/>
        <v>4</v>
      </c>
      <c r="AH4" t="str">
        <f t="shared" ca="1" si="24"/>
        <v/>
      </c>
      <c r="AI4" t="str">
        <f t="shared" ca="1" si="25"/>
        <v/>
      </c>
      <c r="AJ4" t="str">
        <f t="shared" ca="1" si="26"/>
        <v/>
      </c>
      <c r="AK4" t="str">
        <f t="shared" ca="1" si="27"/>
        <v>D</v>
      </c>
      <c r="AL4" t="str">
        <f t="shared" ca="1" si="28"/>
        <v/>
      </c>
      <c r="AM4" t="str">
        <f t="shared" ca="1" si="29"/>
        <v>D</v>
      </c>
    </row>
    <row r="5" spans="1:39" x14ac:dyDescent="0.2">
      <c r="B5" s="38" t="s">
        <v>1729</v>
      </c>
      <c r="C5" t="str">
        <f t="shared" si="1"/>
        <v>下列不属于党的纪律处分的是：。</v>
      </c>
      <c r="D5" t="str">
        <f>IF(ISNUMBER(MATCH(C5,单选题!$T:$T,0)),"单选题",IF(ISNUMBER(MATCH(C5,多选题!$T:$T,0)),"多选题",IF(ISNUMBER(MATCH(C5,判断题!$T:$T,0)),"判断题")))</f>
        <v>单选题</v>
      </c>
      <c r="E5" t="str">
        <f t="shared" si="2"/>
        <v>A、撤销党内职务</v>
      </c>
      <c r="F5" t="str">
        <f t="shared" si="3"/>
        <v>B、严重警告</v>
      </c>
      <c r="G5" t="str">
        <f t="shared" si="4"/>
        <v>C、记过</v>
      </c>
      <c r="H5" t="str">
        <f t="shared" si="5"/>
        <v>D、留党察看</v>
      </c>
      <c r="I5" t="str">
        <f t="shared" si="6"/>
        <v/>
      </c>
      <c r="K5" t="str">
        <f ca="1">IF($D5="单选题",INDIRECT("单选题!B"&amp;MATCH(C5,单选题!$T:$T,0)),IF($D5="多选题",INDIRECT("多选题!B"&amp;MATCH(C5,多选题!$T:$T,0)),IF($D5="判断题",INDIRECT("判断题!B"&amp;MATCH(C5,判断题!$T:$T,0)),"Error")))</f>
        <v>A、严重警告</v>
      </c>
      <c r="L5" t="str">
        <f ca="1">IF($D5="单选题",INDIRECT("单选题!C"&amp;MATCH(C5,单选题!$T:$T,0)),IF($D5="多选题",INDIRECT("多选题!C"&amp;MATCH(C5,多选题!$T:$T,0)),IF($D5="判断题",INDIRECT("判断题!C"&amp;MATCH(C5,判断题!$T:$T,0)),"Error")))</f>
        <v>B、记过</v>
      </c>
      <c r="M5" t="str">
        <f ca="1">IF($D5="单选题",INDIRECT("单选题!D"&amp;MATCH(C5,单选题!$T:$T,0)),IF($D5="多选题",INDIRECT("多选题!D"&amp;MATCH(C5,多选题!$T:$T,0)),IF($D5="判断题","","Error")))</f>
        <v>C、撤销党内职务</v>
      </c>
      <c r="N5" t="str">
        <f ca="1">IF($D5="单选题",INDIRECT("单选题!E"&amp;MATCH(C5,单选题!$T:$T,0)),IF($D5="多选题",INDIRECT("多选题!E"&amp;MATCH(C5,多选题!$T:$T,0)),IF($D5="判断题","","Error")))</f>
        <v>D、留党察看</v>
      </c>
      <c r="O5" t="str">
        <f ca="1">IF($D5="单选题","",IF($D5="多选题",INDIRECT("多选题!F"&amp;MATCH(C5,多选题!$T:$T,0)),IF($D5="判断题","","Error")))</f>
        <v/>
      </c>
      <c r="P5" t="str">
        <f ca="1">SUBSTITUTE(IF($D5="单选题",INDIRECT("单选题!F"&amp;MATCH(C5,单选题!$T:$T,0)),IF($D5="多选题",INDIRECT("多选题!G"&amp;MATCH(C5,多选题!$T:$T,0)),IF($D5="判断题",INDIRECT("判断题!D"&amp;MATCH(C5,判断题!$T:$T,0)),"Error"))),"【正确答案】","")</f>
        <v>B</v>
      </c>
      <c r="Q5" t="str">
        <f t="shared" ca="1" si="7"/>
        <v>N</v>
      </c>
      <c r="R5" t="str">
        <f t="shared" si="8"/>
        <v>撤销党内职务</v>
      </c>
      <c r="S5" t="str">
        <f t="shared" si="9"/>
        <v>严重警告</v>
      </c>
      <c r="T5" t="str">
        <f t="shared" si="10"/>
        <v>记过</v>
      </c>
      <c r="U5" t="str">
        <f t="shared" si="11"/>
        <v>留党察看</v>
      </c>
      <c r="V5" t="str">
        <f t="shared" si="12"/>
        <v/>
      </c>
      <c r="W5" t="str">
        <f t="shared" ca="1" si="13"/>
        <v>严重警告</v>
      </c>
      <c r="X5" t="str">
        <f t="shared" ca="1" si="14"/>
        <v>记过</v>
      </c>
      <c r="Y5" t="str">
        <f t="shared" ca="1" si="15"/>
        <v>撤销党内职务</v>
      </c>
      <c r="Z5" t="str">
        <f t="shared" ca="1" si="16"/>
        <v>留党察看</v>
      </c>
      <c r="AA5" t="str">
        <f t="shared" ca="1" si="17"/>
        <v/>
      </c>
      <c r="AB5">
        <f t="shared" ca="1" si="18"/>
        <v>2</v>
      </c>
      <c r="AC5">
        <f t="shared" ca="1" si="19"/>
        <v>3</v>
      </c>
      <c r="AD5">
        <f t="shared" ca="1" si="20"/>
        <v>1</v>
      </c>
      <c r="AE5">
        <f t="shared" ca="1" si="21"/>
        <v>4</v>
      </c>
      <c r="AF5">
        <f t="shared" ca="1" si="22"/>
        <v>5</v>
      </c>
      <c r="AG5" t="str">
        <f t="shared" ca="1" si="23"/>
        <v>3</v>
      </c>
      <c r="AH5" t="str">
        <f t="shared" ca="1" si="24"/>
        <v/>
      </c>
      <c r="AI5" t="str">
        <f t="shared" ca="1" si="25"/>
        <v/>
      </c>
      <c r="AJ5" t="str">
        <f t="shared" ca="1" si="26"/>
        <v>C</v>
      </c>
      <c r="AK5" t="str">
        <f t="shared" ca="1" si="27"/>
        <v/>
      </c>
      <c r="AL5" t="str">
        <f t="shared" ca="1" si="28"/>
        <v/>
      </c>
      <c r="AM5" t="str">
        <f t="shared" ca="1" si="29"/>
        <v>C</v>
      </c>
    </row>
    <row r="6" spans="1:39" x14ac:dyDescent="0.2">
      <c r="B6" s="38" t="s">
        <v>1730</v>
      </c>
      <c r="C6" t="str">
        <f t="shared" si="1"/>
        <v>预备党员预备期满需要继续考察和教育的，可以延长预备期，但不能超过</v>
      </c>
      <c r="D6" t="str">
        <f>IF(ISNUMBER(MATCH(C6,单选题!$T:$T,0)),"单选题",IF(ISNUMBER(MATCH(C6,多选题!$T:$T,0)),"多选题",IF(ISNUMBER(MATCH(C6,判断题!$T:$T,0)),"判断题")))</f>
        <v>单选题</v>
      </c>
      <c r="E6" t="str">
        <f t="shared" si="2"/>
        <v>A、三个月</v>
      </c>
      <c r="F6" t="str">
        <f t="shared" si="3"/>
        <v>B、一年</v>
      </c>
      <c r="G6" t="str">
        <f t="shared" si="4"/>
        <v>C、一个月</v>
      </c>
      <c r="H6" t="str">
        <f t="shared" si="5"/>
        <v>D、半年</v>
      </c>
      <c r="I6" t="str">
        <f t="shared" si="6"/>
        <v/>
      </c>
      <c r="K6" t="str">
        <f ca="1">IF($D6="单选题",INDIRECT("单选题!B"&amp;MATCH(C6,单选题!$T:$T,0)),IF($D6="多选题",INDIRECT("多选题!B"&amp;MATCH(C6,多选题!$T:$T,0)),IF($D6="判断题",INDIRECT("判断题!B"&amp;MATCH(C6,判断题!$T:$T,0)),"Error")))</f>
        <v>A、半年</v>
      </c>
      <c r="L6" t="str">
        <f ca="1">IF($D6="单选题",INDIRECT("单选题!C"&amp;MATCH(C6,单选题!$T:$T,0)),IF($D6="多选题",INDIRECT("多选题!C"&amp;MATCH(C6,多选题!$T:$T,0)),IF($D6="判断题",INDIRECT("判断题!C"&amp;MATCH(C6,判断题!$T:$T,0)),"Error")))</f>
        <v>B、一年</v>
      </c>
      <c r="M6" t="str">
        <f ca="1">IF($D6="单选题",INDIRECT("单选题!D"&amp;MATCH(C6,单选题!$T:$T,0)),IF($D6="多选题",INDIRECT("多选题!D"&amp;MATCH(C6,多选题!$T:$T,0)),IF($D6="判断题","","Error")))</f>
        <v>C、三个月</v>
      </c>
      <c r="N6" t="str">
        <f ca="1">IF($D6="单选题",INDIRECT("单选题!E"&amp;MATCH(C6,单选题!$T:$T,0)),IF($D6="多选题",INDIRECT("多选题!E"&amp;MATCH(C6,多选题!$T:$T,0)),IF($D6="判断题","","Error")))</f>
        <v>D、一个月</v>
      </c>
      <c r="O6" t="str">
        <f ca="1">IF($D6="单选题","",IF($D6="多选题",INDIRECT("多选题!F"&amp;MATCH(C6,多选题!$T:$T,0)),IF($D6="判断题","","Error")))</f>
        <v/>
      </c>
      <c r="P6" t="str">
        <f ca="1">SUBSTITUTE(IF($D6="单选题",INDIRECT("单选题!F"&amp;MATCH(C6,单选题!$T:$T,0)),IF($D6="多选题",INDIRECT("多选题!G"&amp;MATCH(C6,多选题!$T:$T,0)),IF($D6="判断题",INDIRECT("判断题!D"&amp;MATCH(C6,判断题!$T:$T,0)),"Error"))),"【正确答案】","")</f>
        <v>B</v>
      </c>
      <c r="Q6" t="str">
        <f t="shared" ca="1" si="7"/>
        <v>N</v>
      </c>
      <c r="R6" t="str">
        <f t="shared" si="8"/>
        <v>三个月</v>
      </c>
      <c r="S6" t="str">
        <f t="shared" si="9"/>
        <v>一年</v>
      </c>
      <c r="T6" t="str">
        <f t="shared" si="10"/>
        <v>一个月</v>
      </c>
      <c r="U6" t="str">
        <f t="shared" si="11"/>
        <v>半年</v>
      </c>
      <c r="V6" t="str">
        <f t="shared" si="12"/>
        <v/>
      </c>
      <c r="W6" t="str">
        <f t="shared" ca="1" si="13"/>
        <v>半年</v>
      </c>
      <c r="X6" t="str">
        <f t="shared" ca="1" si="14"/>
        <v>一年</v>
      </c>
      <c r="Y6" t="str">
        <f t="shared" ca="1" si="15"/>
        <v>三个月</v>
      </c>
      <c r="Z6" t="str">
        <f t="shared" ca="1" si="16"/>
        <v>一个月</v>
      </c>
      <c r="AA6" t="str">
        <f t="shared" ca="1" si="17"/>
        <v/>
      </c>
      <c r="AB6">
        <f t="shared" ca="1" si="18"/>
        <v>4</v>
      </c>
      <c r="AC6">
        <f t="shared" ca="1" si="19"/>
        <v>2</v>
      </c>
      <c r="AD6">
        <f t="shared" ca="1" si="20"/>
        <v>1</v>
      </c>
      <c r="AE6">
        <f t="shared" ca="1" si="21"/>
        <v>3</v>
      </c>
      <c r="AF6">
        <f t="shared" ca="1" si="22"/>
        <v>5</v>
      </c>
      <c r="AG6" t="str">
        <f t="shared" ca="1" si="23"/>
        <v>2</v>
      </c>
      <c r="AH6" t="str">
        <f t="shared" ca="1" si="24"/>
        <v/>
      </c>
      <c r="AI6" t="str">
        <f t="shared" ca="1" si="25"/>
        <v>B</v>
      </c>
      <c r="AJ6" t="str">
        <f t="shared" ca="1" si="26"/>
        <v/>
      </c>
      <c r="AK6" t="str">
        <f t="shared" ca="1" si="27"/>
        <v/>
      </c>
      <c r="AL6" t="str">
        <f t="shared" ca="1" si="28"/>
        <v/>
      </c>
      <c r="AM6" t="str">
        <f t="shared" ca="1" si="29"/>
        <v>B</v>
      </c>
    </row>
    <row r="7" spans="1:39" x14ac:dyDescent="0.2">
      <c r="B7" s="38" t="s">
        <v>1731</v>
      </c>
      <c r="C7" t="str">
        <f t="shared" si="1"/>
        <v>全面抗战爆发后，八路军打的第一个胜仗是</v>
      </c>
      <c r="D7" t="str">
        <f>IF(ISNUMBER(MATCH(C7,单选题!$T:$T,0)),"单选题",IF(ISNUMBER(MATCH(C7,多选题!$T:$T,0)),"多选题",IF(ISNUMBER(MATCH(C7,判断题!$T:$T,0)),"判断题")))</f>
        <v>单选题</v>
      </c>
      <c r="E7" t="str">
        <f t="shared" si="2"/>
        <v>A、台儿庄战役</v>
      </c>
      <c r="F7" t="str">
        <f t="shared" si="3"/>
        <v>B、长沙大捷</v>
      </c>
      <c r="G7" t="str">
        <f t="shared" si="4"/>
        <v>C、武汉会战</v>
      </c>
      <c r="H7" t="str">
        <f t="shared" si="5"/>
        <v>D、平型关大捷</v>
      </c>
      <c r="I7" t="str">
        <f t="shared" si="6"/>
        <v/>
      </c>
      <c r="K7" t="str">
        <f ca="1">IF($D7="单选题",INDIRECT("单选题!B"&amp;MATCH(C7,单选题!$T:$T,0)),IF($D7="多选题",INDIRECT("多选题!B"&amp;MATCH(C7,多选题!$T:$T,0)),IF($D7="判断题",INDIRECT("判断题!B"&amp;MATCH(C7,判断题!$T:$T,0)),"Error")))</f>
        <v>A、平型关大捷</v>
      </c>
      <c r="L7" t="str">
        <f ca="1">IF($D7="单选题",INDIRECT("单选题!C"&amp;MATCH(C7,单选题!$T:$T,0)),IF($D7="多选题",INDIRECT("多选题!C"&amp;MATCH(C7,多选题!$T:$T,0)),IF($D7="判断题",INDIRECT("判断题!C"&amp;MATCH(C7,判断题!$T:$T,0)),"Error")))</f>
        <v>B、台儿庄战役</v>
      </c>
      <c r="M7" t="str">
        <f ca="1">IF($D7="单选题",INDIRECT("单选题!D"&amp;MATCH(C7,单选题!$T:$T,0)),IF($D7="多选题",INDIRECT("多选题!D"&amp;MATCH(C7,多选题!$T:$T,0)),IF($D7="判断题","","Error")))</f>
        <v>C、武汉会战</v>
      </c>
      <c r="N7" t="str">
        <f ca="1">IF($D7="单选题",INDIRECT("单选题!E"&amp;MATCH(C7,单选题!$T:$T,0)),IF($D7="多选题",INDIRECT("多选题!E"&amp;MATCH(C7,多选题!$T:$T,0)),IF($D7="判断题","","Error")))</f>
        <v>D、长沙大捷</v>
      </c>
      <c r="O7" t="str">
        <f ca="1">IF($D7="单选题","",IF($D7="多选题",INDIRECT("多选题!F"&amp;MATCH(C7,多选题!$T:$T,0)),IF($D7="判断题","","Error")))</f>
        <v/>
      </c>
      <c r="P7" t="str">
        <f ca="1">SUBSTITUTE(IF($D7="单选题",INDIRECT("单选题!F"&amp;MATCH(C7,单选题!$T:$T,0)),IF($D7="多选题",INDIRECT("多选题!G"&amp;MATCH(C7,多选题!$T:$T,0)),IF($D7="判断题",INDIRECT("判断题!D"&amp;MATCH(C7,判断题!$T:$T,0)),"Error"))),"【正确答案】","")</f>
        <v>A</v>
      </c>
      <c r="Q7" t="str">
        <f t="shared" ca="1" si="7"/>
        <v>N</v>
      </c>
      <c r="R7" t="str">
        <f t="shared" si="8"/>
        <v>台儿庄战役</v>
      </c>
      <c r="S7" t="str">
        <f t="shared" si="9"/>
        <v>长沙大捷</v>
      </c>
      <c r="T7" t="str">
        <f t="shared" si="10"/>
        <v>武汉会战</v>
      </c>
      <c r="U7" t="str">
        <f t="shared" si="11"/>
        <v>平型关大捷</v>
      </c>
      <c r="V7" t="str">
        <f t="shared" si="12"/>
        <v/>
      </c>
      <c r="W7" t="str">
        <f t="shared" ca="1" si="13"/>
        <v>平型关大捷</v>
      </c>
      <c r="X7" t="str">
        <f t="shared" ca="1" si="14"/>
        <v>台儿庄战役</v>
      </c>
      <c r="Y7" t="str">
        <f t="shared" ca="1" si="15"/>
        <v>武汉会战</v>
      </c>
      <c r="Z7" t="str">
        <f t="shared" ca="1" si="16"/>
        <v>长沙大捷</v>
      </c>
      <c r="AA7" t="str">
        <f t="shared" ca="1" si="17"/>
        <v/>
      </c>
      <c r="AB7">
        <f t="shared" ca="1" si="18"/>
        <v>4</v>
      </c>
      <c r="AC7">
        <f t="shared" ca="1" si="19"/>
        <v>1</v>
      </c>
      <c r="AD7">
        <f t="shared" ca="1" si="20"/>
        <v>3</v>
      </c>
      <c r="AE7">
        <f t="shared" ca="1" si="21"/>
        <v>2</v>
      </c>
      <c r="AF7">
        <f t="shared" ca="1" si="22"/>
        <v>5</v>
      </c>
      <c r="AG7" t="str">
        <f t="shared" ca="1" si="23"/>
        <v>4</v>
      </c>
      <c r="AH7" t="str">
        <f t="shared" ca="1" si="24"/>
        <v/>
      </c>
      <c r="AI7" t="str">
        <f t="shared" ca="1" si="25"/>
        <v/>
      </c>
      <c r="AJ7" t="str">
        <f t="shared" ca="1" si="26"/>
        <v/>
      </c>
      <c r="AK7" t="str">
        <f t="shared" ca="1" si="27"/>
        <v>D</v>
      </c>
      <c r="AL7" t="str">
        <f t="shared" ca="1" si="28"/>
        <v/>
      </c>
      <c r="AM7" t="str">
        <f t="shared" ca="1" si="29"/>
        <v>D</v>
      </c>
    </row>
    <row r="8" spans="1:39" x14ac:dyDescent="0.2">
      <c r="B8" s="38" t="s">
        <v>1732</v>
      </c>
      <c r="C8" t="str">
        <f t="shared" si="1"/>
        <v>党员的先进性，党员与一般群众的根本区别，就在于党员具有高度的</v>
      </c>
      <c r="D8" t="str">
        <f>IF(ISNUMBER(MATCH(C8,单选题!$T:$T,0)),"单选题",IF(ISNUMBER(MATCH(C8,多选题!$T:$T,0)),"多选题",IF(ISNUMBER(MATCH(C8,判断题!$T:$T,0)),"判断题")))</f>
        <v>单选题</v>
      </c>
      <c r="E8" t="str">
        <f t="shared" si="2"/>
        <v>A、共产主义觉悟</v>
      </c>
      <c r="F8" t="str">
        <f t="shared" si="3"/>
        <v>B、组织纪律</v>
      </c>
      <c r="G8" t="str">
        <f t="shared" si="4"/>
        <v>C、全心全意为人民服务的品质</v>
      </c>
      <c r="H8" t="str">
        <f t="shared" si="5"/>
        <v>D、历史使命感与责任感</v>
      </c>
      <c r="I8" t="str">
        <f t="shared" si="6"/>
        <v/>
      </c>
      <c r="K8" t="str">
        <f ca="1">IF($D8="单选题",INDIRECT("单选题!B"&amp;MATCH(C8,单选题!$T:$T,0)),IF($D8="多选题",INDIRECT("多选题!B"&amp;MATCH(C8,多选题!$T:$T,0)),IF($D8="判断题",INDIRECT("判断题!B"&amp;MATCH(C8,判断题!$T:$T,0)),"Error")))</f>
        <v>A、组织纪律</v>
      </c>
      <c r="L8" t="str">
        <f ca="1">IF($D8="单选题",INDIRECT("单选题!C"&amp;MATCH(C8,单选题!$T:$T,0)),IF($D8="多选题",INDIRECT("多选题!C"&amp;MATCH(C8,多选题!$T:$T,0)),IF($D8="判断题",INDIRECT("判断题!C"&amp;MATCH(C8,判断题!$T:$T,0)),"Error")))</f>
        <v>B、共产主义觉悟</v>
      </c>
      <c r="M8" t="str">
        <f ca="1">IF($D8="单选题",INDIRECT("单选题!D"&amp;MATCH(C8,单选题!$T:$T,0)),IF($D8="多选题",INDIRECT("多选题!D"&amp;MATCH(C8,多选题!$T:$T,0)),IF($D8="判断题","","Error")))</f>
        <v>C、历史使命感与责任感</v>
      </c>
      <c r="N8" t="str">
        <f ca="1">IF($D8="单选题",INDIRECT("单选题!E"&amp;MATCH(C8,单选题!$T:$T,0)),IF($D8="多选题",INDIRECT("多选题!E"&amp;MATCH(C8,多选题!$T:$T,0)),IF($D8="判断题","","Error")))</f>
        <v>D、全心全意为人民服务的品质</v>
      </c>
      <c r="O8" t="str">
        <f ca="1">IF($D8="单选题","",IF($D8="多选题",INDIRECT("多选题!F"&amp;MATCH(C8,多选题!$T:$T,0)),IF($D8="判断题","","Error")))</f>
        <v/>
      </c>
      <c r="P8" t="str">
        <f ca="1">SUBSTITUTE(IF($D8="单选题",INDIRECT("单选题!F"&amp;MATCH(C8,单选题!$T:$T,0)),IF($D8="多选题",INDIRECT("多选题!G"&amp;MATCH(C8,多选题!$T:$T,0)),IF($D8="判断题",INDIRECT("判断题!D"&amp;MATCH(C8,判断题!$T:$T,0)),"Error"))),"【正确答案】","")</f>
        <v>B</v>
      </c>
      <c r="Q8" t="str">
        <f t="shared" ca="1" si="7"/>
        <v>N</v>
      </c>
      <c r="R8" t="str">
        <f t="shared" si="8"/>
        <v>共产主义觉悟</v>
      </c>
      <c r="S8" t="str">
        <f t="shared" si="9"/>
        <v>组织纪律</v>
      </c>
      <c r="T8" t="str">
        <f t="shared" si="10"/>
        <v>全心全意为人民服务的品质</v>
      </c>
      <c r="U8" t="str">
        <f t="shared" si="11"/>
        <v>历史使命感与责任感</v>
      </c>
      <c r="V8" t="str">
        <f t="shared" si="12"/>
        <v/>
      </c>
      <c r="W8" t="str">
        <f t="shared" ca="1" si="13"/>
        <v>组织纪律</v>
      </c>
      <c r="X8" t="str">
        <f t="shared" ca="1" si="14"/>
        <v>共产主义觉悟</v>
      </c>
      <c r="Y8" t="str">
        <f t="shared" ca="1" si="15"/>
        <v>历史使命感与责任感</v>
      </c>
      <c r="Z8" t="str">
        <f t="shared" ca="1" si="16"/>
        <v>全心全意为人民服务的品质</v>
      </c>
      <c r="AA8" t="str">
        <f t="shared" ca="1" si="17"/>
        <v/>
      </c>
      <c r="AB8">
        <f t="shared" ca="1" si="18"/>
        <v>2</v>
      </c>
      <c r="AC8">
        <f t="shared" ca="1" si="19"/>
        <v>1</v>
      </c>
      <c r="AD8">
        <f t="shared" ca="1" si="20"/>
        <v>4</v>
      </c>
      <c r="AE8">
        <f t="shared" ca="1" si="21"/>
        <v>3</v>
      </c>
      <c r="AF8">
        <f t="shared" ca="1" si="22"/>
        <v>5</v>
      </c>
      <c r="AG8" t="str">
        <f t="shared" ca="1" si="23"/>
        <v>1</v>
      </c>
      <c r="AH8" t="str">
        <f t="shared" ca="1" si="24"/>
        <v>A</v>
      </c>
      <c r="AI8" t="str">
        <f t="shared" ca="1" si="25"/>
        <v/>
      </c>
      <c r="AJ8" t="str">
        <f t="shared" ca="1" si="26"/>
        <v/>
      </c>
      <c r="AK8" t="str">
        <f t="shared" ca="1" si="27"/>
        <v/>
      </c>
      <c r="AL8" t="str">
        <f t="shared" ca="1" si="28"/>
        <v/>
      </c>
      <c r="AM8" t="str">
        <f t="shared" ca="1" si="29"/>
        <v>A</v>
      </c>
    </row>
    <row r="9" spans="1:39" x14ac:dyDescent="0.2">
      <c r="B9" s="38" t="s">
        <v>1733</v>
      </c>
      <c r="C9" t="str">
        <f t="shared" si="1"/>
        <v>总支部委员会、支部委员会是通过产生的。</v>
      </c>
      <c r="D9" t="str">
        <f>IF(ISNUMBER(MATCH(C9,单选题!$T:$T,0)),"单选题",IF(ISNUMBER(MATCH(C9,多选题!$T:$T,0)),"多选题",IF(ISNUMBER(MATCH(C9,判断题!$T:$T,0)),"判断题")))</f>
        <v>单选题</v>
      </c>
      <c r="E9" t="str">
        <f t="shared" si="2"/>
        <v>A、选举</v>
      </c>
      <c r="F9" t="str">
        <f t="shared" si="3"/>
        <v>B、广泛推荐</v>
      </c>
      <c r="G9" t="str">
        <f t="shared" si="4"/>
        <v>C、任命</v>
      </c>
      <c r="H9" t="str">
        <f t="shared" si="5"/>
        <v>D、推荐</v>
      </c>
      <c r="I9" t="str">
        <f t="shared" si="6"/>
        <v/>
      </c>
      <c r="K9" t="str">
        <f ca="1">IF($D9="单选题",INDIRECT("单选题!B"&amp;MATCH(C9,单选题!$T:$T,0)),IF($D9="多选题",INDIRECT("多选题!B"&amp;MATCH(C9,多选题!$T:$T,0)),IF($D9="判断题",INDIRECT("判断题!B"&amp;MATCH(C9,判断题!$T:$T,0)),"Error")))</f>
        <v>A、广泛推荐</v>
      </c>
      <c r="L9" t="str">
        <f ca="1">IF($D9="单选题",INDIRECT("单选题!C"&amp;MATCH(C9,单选题!$T:$T,0)),IF($D9="多选题",INDIRECT("多选题!C"&amp;MATCH(C9,多选题!$T:$T,0)),IF($D9="判断题",INDIRECT("判断题!C"&amp;MATCH(C9,判断题!$T:$T,0)),"Error")))</f>
        <v>B、任命</v>
      </c>
      <c r="M9" t="str">
        <f ca="1">IF($D9="单选题",INDIRECT("单选题!D"&amp;MATCH(C9,单选题!$T:$T,0)),IF($D9="多选题",INDIRECT("多选题!D"&amp;MATCH(C9,多选题!$T:$T,0)),IF($D9="判断题","","Error")))</f>
        <v>C、选举</v>
      </c>
      <c r="N9" t="str">
        <f ca="1">IF($D9="单选题",INDIRECT("单选题!E"&amp;MATCH(C9,单选题!$T:$T,0)),IF($D9="多选题",INDIRECT("多选题!E"&amp;MATCH(C9,多选题!$T:$T,0)),IF($D9="判断题","","Error")))</f>
        <v>D、推荐</v>
      </c>
      <c r="O9" t="str">
        <f ca="1">IF($D9="单选题","",IF($D9="多选题",INDIRECT("多选题!F"&amp;MATCH(C9,多选题!$T:$T,0)),IF($D9="判断题","","Error")))</f>
        <v/>
      </c>
      <c r="P9" t="str">
        <f ca="1">SUBSTITUTE(IF($D9="单选题",INDIRECT("单选题!F"&amp;MATCH(C9,单选题!$T:$T,0)),IF($D9="多选题",INDIRECT("多选题!G"&amp;MATCH(C9,多选题!$T:$T,0)),IF($D9="判断题",INDIRECT("判断题!D"&amp;MATCH(C9,判断题!$T:$T,0)),"Error"))),"【正确答案】","")</f>
        <v>C</v>
      </c>
      <c r="Q9" t="str">
        <f t="shared" ca="1" si="7"/>
        <v>N</v>
      </c>
      <c r="R9" t="str">
        <f t="shared" si="8"/>
        <v>选举</v>
      </c>
      <c r="S9" t="str">
        <f t="shared" si="9"/>
        <v>广泛推荐</v>
      </c>
      <c r="T9" t="str">
        <f t="shared" si="10"/>
        <v>任命</v>
      </c>
      <c r="U9" t="str">
        <f t="shared" si="11"/>
        <v>推荐</v>
      </c>
      <c r="V9" t="str">
        <f t="shared" si="12"/>
        <v/>
      </c>
      <c r="W9" t="str">
        <f t="shared" ca="1" si="13"/>
        <v>广泛推荐</v>
      </c>
      <c r="X9" t="str">
        <f t="shared" ca="1" si="14"/>
        <v>任命</v>
      </c>
      <c r="Y9" t="str">
        <f t="shared" ca="1" si="15"/>
        <v>选举</v>
      </c>
      <c r="Z9" t="str">
        <f t="shared" ca="1" si="16"/>
        <v>推荐</v>
      </c>
      <c r="AA9" t="str">
        <f t="shared" ca="1" si="17"/>
        <v/>
      </c>
      <c r="AB9">
        <f t="shared" ca="1" si="18"/>
        <v>2</v>
      </c>
      <c r="AC9">
        <f t="shared" ca="1" si="19"/>
        <v>3</v>
      </c>
      <c r="AD9">
        <f t="shared" ca="1" si="20"/>
        <v>1</v>
      </c>
      <c r="AE9">
        <f t="shared" ca="1" si="21"/>
        <v>4</v>
      </c>
      <c r="AF9">
        <f t="shared" ca="1" si="22"/>
        <v>5</v>
      </c>
      <c r="AG9" t="str">
        <f t="shared" ca="1" si="23"/>
        <v>1</v>
      </c>
      <c r="AH9" t="str">
        <f t="shared" ca="1" si="24"/>
        <v>A</v>
      </c>
      <c r="AI9" t="str">
        <f t="shared" ca="1" si="25"/>
        <v/>
      </c>
      <c r="AJ9" t="str">
        <f t="shared" ca="1" si="26"/>
        <v/>
      </c>
      <c r="AK9" t="str">
        <f t="shared" ca="1" si="27"/>
        <v/>
      </c>
      <c r="AL9" t="str">
        <f t="shared" ca="1" si="28"/>
        <v/>
      </c>
      <c r="AM9" t="str">
        <f t="shared" ca="1" si="29"/>
        <v>A</v>
      </c>
    </row>
    <row r="10" spans="1:39" x14ac:dyDescent="0.2">
      <c r="B10" s="38" t="s">
        <v>1734</v>
      </c>
      <c r="C10" t="str">
        <f t="shared" si="1"/>
        <v>全面深化改革总目标是完善和发展中国特色社会主义制度，推进现代化</v>
      </c>
      <c r="D10" t="str">
        <f>IF(ISNUMBER(MATCH(C10,单选题!$T:$T,0)),"单选题",IF(ISNUMBER(MATCH(C10,多选题!$T:$T,0)),"多选题",IF(ISNUMBER(MATCH(C10,判断题!$T:$T,0)),"判断题")))</f>
        <v>单选题</v>
      </c>
      <c r="E10" t="str">
        <f t="shared" si="2"/>
        <v>A、国有经济体制改革</v>
      </c>
      <c r="F10" t="str">
        <f t="shared" si="3"/>
        <v>B、经济增长方</v>
      </c>
      <c r="G10" t="str">
        <f t="shared" si="4"/>
        <v>C、国家治理体系和治理能力</v>
      </c>
      <c r="H10" t="str">
        <f t="shared" si="5"/>
        <v>D、经济结构调整</v>
      </c>
      <c r="I10" t="str">
        <f t="shared" si="6"/>
        <v/>
      </c>
      <c r="K10" t="str">
        <f ca="1">IF($D10="单选题",INDIRECT("单选题!B"&amp;MATCH(C10,单选题!$T:$T,0)),IF($D10="多选题",INDIRECT("多选题!B"&amp;MATCH(C10,多选题!$T:$T,0)),IF($D10="判断题",INDIRECT("判断题!B"&amp;MATCH(C10,判断题!$T:$T,0)),"Error")))</f>
        <v>A、国家治理体系和治理能力</v>
      </c>
      <c r="L10" t="str">
        <f ca="1">IF($D10="单选题",INDIRECT("单选题!C"&amp;MATCH(C10,单选题!$T:$T,0)),IF($D10="多选题",INDIRECT("多选题!C"&amp;MATCH(C10,多选题!$T:$T,0)),IF($D10="判断题",INDIRECT("判断题!C"&amp;MATCH(C10,判断题!$T:$T,0)),"Error")))</f>
        <v>B、国有经济体制改革</v>
      </c>
      <c r="M10" t="str">
        <f ca="1">IF($D10="单选题",INDIRECT("单选题!D"&amp;MATCH(C10,单选题!$T:$T,0)),IF($D10="多选题",INDIRECT("多选题!D"&amp;MATCH(C10,多选题!$T:$T,0)),IF($D10="判断题","","Error")))</f>
        <v>C、经济增长方</v>
      </c>
      <c r="N10" t="str">
        <f ca="1">IF($D10="单选题",INDIRECT("单选题!E"&amp;MATCH(C10,单选题!$T:$T,0)),IF($D10="多选题",INDIRECT("多选题!E"&amp;MATCH(C10,多选题!$T:$T,0)),IF($D10="判断题","","Error")))</f>
        <v>D、经济结构调整</v>
      </c>
      <c r="O10" t="str">
        <f ca="1">IF($D10="单选题","",IF($D10="多选题",INDIRECT("多选题!F"&amp;MATCH(C10,多选题!$T:$T,0)),IF($D10="判断题","","Error")))</f>
        <v/>
      </c>
      <c r="P10" t="str">
        <f ca="1">SUBSTITUTE(IF($D10="单选题",INDIRECT("单选题!F"&amp;MATCH(C10,单选题!$T:$T,0)),IF($D10="多选题",INDIRECT("多选题!G"&amp;MATCH(C10,多选题!$T:$T,0)),IF($D10="判断题",INDIRECT("判断题!D"&amp;MATCH(C10,判断题!$T:$T,0)),"Error"))),"【正确答案】","")</f>
        <v>A</v>
      </c>
      <c r="Q10" t="str">
        <f t="shared" ca="1" si="7"/>
        <v>N</v>
      </c>
      <c r="R10" t="str">
        <f t="shared" si="8"/>
        <v>国有经济体制改革</v>
      </c>
      <c r="S10" t="str">
        <f t="shared" si="9"/>
        <v>经济增长方</v>
      </c>
      <c r="T10" t="str">
        <f t="shared" si="10"/>
        <v>国家治理体系和治理能力</v>
      </c>
      <c r="U10" t="str">
        <f t="shared" si="11"/>
        <v>经济结构调整</v>
      </c>
      <c r="V10" t="str">
        <f t="shared" si="12"/>
        <v/>
      </c>
      <c r="W10" t="str">
        <f t="shared" ca="1" si="13"/>
        <v>国家治理体系和治理能力</v>
      </c>
      <c r="X10" t="str">
        <f t="shared" ca="1" si="14"/>
        <v>国有经济体制改革</v>
      </c>
      <c r="Y10" t="str">
        <f t="shared" ca="1" si="15"/>
        <v>经济增长方</v>
      </c>
      <c r="Z10" t="str">
        <f t="shared" ca="1" si="16"/>
        <v>经济结构调整</v>
      </c>
      <c r="AA10" t="str">
        <f t="shared" ca="1" si="17"/>
        <v/>
      </c>
      <c r="AB10">
        <f t="shared" ca="1" si="18"/>
        <v>3</v>
      </c>
      <c r="AC10">
        <f t="shared" ca="1" si="19"/>
        <v>1</v>
      </c>
      <c r="AD10">
        <f t="shared" ca="1" si="20"/>
        <v>2</v>
      </c>
      <c r="AE10">
        <f t="shared" ca="1" si="21"/>
        <v>4</v>
      </c>
      <c r="AF10">
        <f t="shared" ca="1" si="22"/>
        <v>5</v>
      </c>
      <c r="AG10" t="str">
        <f t="shared" ca="1" si="23"/>
        <v>3</v>
      </c>
      <c r="AH10" t="str">
        <f t="shared" ca="1" si="24"/>
        <v/>
      </c>
      <c r="AI10" t="str">
        <f t="shared" ca="1" si="25"/>
        <v/>
      </c>
      <c r="AJ10" t="str">
        <f t="shared" ca="1" si="26"/>
        <v>C</v>
      </c>
      <c r="AK10" t="str">
        <f t="shared" ca="1" si="27"/>
        <v/>
      </c>
      <c r="AL10" t="str">
        <f t="shared" ca="1" si="28"/>
        <v/>
      </c>
      <c r="AM10" t="str">
        <f t="shared" ca="1" si="29"/>
        <v>C</v>
      </c>
    </row>
    <row r="11" spans="1:39" x14ac:dyDescent="0.2">
      <c r="B11" s="38" t="s">
        <v>1735</v>
      </c>
      <c r="C11" t="str">
        <f t="shared" si="1"/>
        <v>是决定一个政党、一个政权盛衰的根本因素</v>
      </c>
      <c r="D11" t="str">
        <f>IF(ISNUMBER(MATCH(C11,单选题!$T:$T,0)),"单选题",IF(ISNUMBER(MATCH(C11,多选题!$T:$T,0)),"多选题",IF(ISNUMBER(MATCH(C11,判断题!$T:$T,0)),"判断题")))</f>
        <v>单选题</v>
      </c>
      <c r="E11" t="str">
        <f t="shared" si="2"/>
        <v>A、国际地位</v>
      </c>
      <c r="F11" t="str">
        <f t="shared" si="3"/>
        <v>B、领导水平</v>
      </c>
      <c r="G11" t="str">
        <f t="shared" si="4"/>
        <v>C、人心向背</v>
      </c>
      <c r="H11" t="str">
        <f t="shared" si="5"/>
        <v>D、执政能力</v>
      </c>
      <c r="I11" t="str">
        <f t="shared" si="6"/>
        <v/>
      </c>
      <c r="K11" t="str">
        <f ca="1">IF($D11="单选题",INDIRECT("单选题!B"&amp;MATCH(C11,单选题!$T:$T,0)),IF($D11="多选题",INDIRECT("多选题!B"&amp;MATCH(C11,多选题!$T:$T,0)),IF($D11="判断题",INDIRECT("判断题!B"&amp;MATCH(C11,判断题!$T:$T,0)),"Error")))</f>
        <v>A、执政能力</v>
      </c>
      <c r="L11" t="str">
        <f ca="1">IF($D11="单选题",INDIRECT("单选题!C"&amp;MATCH(C11,单选题!$T:$T,0)),IF($D11="多选题",INDIRECT("多选题!C"&amp;MATCH(C11,多选题!$T:$T,0)),IF($D11="判断题",INDIRECT("判断题!C"&amp;MATCH(C11,判断题!$T:$T,0)),"Error")))</f>
        <v>B、领导水平</v>
      </c>
      <c r="M11" t="str">
        <f ca="1">IF($D11="单选题",INDIRECT("单选题!D"&amp;MATCH(C11,单选题!$T:$T,0)),IF($D11="多选题",INDIRECT("多选题!D"&amp;MATCH(C11,多选题!$T:$T,0)),IF($D11="判断题","","Error")))</f>
        <v>C、人心向背</v>
      </c>
      <c r="N11" t="str">
        <f ca="1">IF($D11="单选题",INDIRECT("单选题!E"&amp;MATCH(C11,单选题!$T:$T,0)),IF($D11="多选题",INDIRECT("多选题!E"&amp;MATCH(C11,多选题!$T:$T,0)),IF($D11="判断题","","Error")))</f>
        <v>D、国际地位</v>
      </c>
      <c r="O11" t="str">
        <f ca="1">IF($D11="单选题","",IF($D11="多选题",INDIRECT("多选题!F"&amp;MATCH(C11,多选题!$T:$T,0)),IF($D11="判断题","","Error")))</f>
        <v/>
      </c>
      <c r="P11" t="str">
        <f ca="1">SUBSTITUTE(IF($D11="单选题",INDIRECT("单选题!F"&amp;MATCH(C11,单选题!$T:$T,0)),IF($D11="多选题",INDIRECT("多选题!G"&amp;MATCH(C11,多选题!$T:$T,0)),IF($D11="判断题",INDIRECT("判断题!D"&amp;MATCH(C11,判断题!$T:$T,0)),"Error"))),"【正确答案】","")</f>
        <v>C</v>
      </c>
      <c r="Q11" t="str">
        <f t="shared" ca="1" si="7"/>
        <v>N</v>
      </c>
      <c r="R11" t="str">
        <f t="shared" si="8"/>
        <v>国际地位</v>
      </c>
      <c r="S11" t="str">
        <f t="shared" si="9"/>
        <v>领导水平</v>
      </c>
      <c r="T11" t="str">
        <f t="shared" si="10"/>
        <v>人心向背</v>
      </c>
      <c r="U11" t="str">
        <f t="shared" si="11"/>
        <v>执政能力</v>
      </c>
      <c r="V11" t="str">
        <f t="shared" si="12"/>
        <v/>
      </c>
      <c r="W11" t="str">
        <f t="shared" ca="1" si="13"/>
        <v>执政能力</v>
      </c>
      <c r="X11" t="str">
        <f t="shared" ca="1" si="14"/>
        <v>领导水平</v>
      </c>
      <c r="Y11" t="str">
        <f t="shared" ca="1" si="15"/>
        <v>人心向背</v>
      </c>
      <c r="Z11" t="str">
        <f t="shared" ca="1" si="16"/>
        <v>国际地位</v>
      </c>
      <c r="AA11" t="str">
        <f t="shared" ca="1" si="17"/>
        <v/>
      </c>
      <c r="AB11">
        <f t="shared" ca="1" si="18"/>
        <v>4</v>
      </c>
      <c r="AC11">
        <f t="shared" ca="1" si="19"/>
        <v>2</v>
      </c>
      <c r="AD11">
        <f t="shared" ca="1" si="20"/>
        <v>3</v>
      </c>
      <c r="AE11">
        <f t="shared" ca="1" si="21"/>
        <v>1</v>
      </c>
      <c r="AF11">
        <f t="shared" ca="1" si="22"/>
        <v>5</v>
      </c>
      <c r="AG11" t="str">
        <f t="shared" ca="1" si="23"/>
        <v>3</v>
      </c>
      <c r="AH11" t="str">
        <f t="shared" ca="1" si="24"/>
        <v/>
      </c>
      <c r="AI11" t="str">
        <f t="shared" ca="1" si="25"/>
        <v/>
      </c>
      <c r="AJ11" t="str">
        <f t="shared" ca="1" si="26"/>
        <v>C</v>
      </c>
      <c r="AK11" t="str">
        <f t="shared" ca="1" si="27"/>
        <v/>
      </c>
      <c r="AL11" t="str">
        <f t="shared" ca="1" si="28"/>
        <v/>
      </c>
      <c r="AM11" t="str">
        <f t="shared" ca="1" si="29"/>
        <v>C</v>
      </c>
    </row>
    <row r="12" spans="1:39" x14ac:dyDescent="0.2">
      <c r="B12" s="38" t="s">
        <v>1736</v>
      </c>
      <c r="C12" t="str">
        <f t="shared" si="1"/>
        <v>十九大报告指出，经过长期努力，中国特色社会主义进入了新时代，这是我国发展新的</v>
      </c>
      <c r="D12" t="str">
        <f>IF(ISNUMBER(MATCH(C12,单选题!$T:$T,0)),"单选题",IF(ISNUMBER(MATCH(C12,多选题!$T:$T,0)),"多选题",IF(ISNUMBER(MATCH(C12,判断题!$T:$T,0)),"判断题")))</f>
        <v>单选题</v>
      </c>
      <c r="E12" t="str">
        <f t="shared" si="2"/>
        <v>A、时代要求</v>
      </c>
      <c r="F12" t="str">
        <f t="shared" si="3"/>
        <v>B、方向要求</v>
      </c>
      <c r="G12" t="str">
        <f t="shared" si="4"/>
        <v>C、社会要求</v>
      </c>
      <c r="H12" t="str">
        <f t="shared" si="5"/>
        <v>D、历史方位</v>
      </c>
      <c r="I12" t="str">
        <f t="shared" si="6"/>
        <v/>
      </c>
      <c r="K12" t="str">
        <f ca="1">IF($D12="单选题",INDIRECT("单选题!B"&amp;MATCH(C12,单选题!$T:$T,0)),IF($D12="多选题",INDIRECT("多选题!B"&amp;MATCH(C12,多选题!$T:$T,0)),IF($D12="判断题",INDIRECT("判断题!B"&amp;MATCH(C12,判断题!$T:$T,0)),"Error")))</f>
        <v>A、方向要求</v>
      </c>
      <c r="L12" t="str">
        <f ca="1">IF($D12="单选题",INDIRECT("单选题!C"&amp;MATCH(C12,单选题!$T:$T,0)),IF($D12="多选题",INDIRECT("多选题!C"&amp;MATCH(C12,多选题!$T:$T,0)),IF($D12="判断题",INDIRECT("判断题!C"&amp;MATCH(C12,判断题!$T:$T,0)),"Error")))</f>
        <v>B、社会要求</v>
      </c>
      <c r="M12" t="str">
        <f ca="1">IF($D12="单选题",INDIRECT("单选题!D"&amp;MATCH(C12,单选题!$T:$T,0)),IF($D12="多选题",INDIRECT("多选题!D"&amp;MATCH(C12,多选题!$T:$T,0)),IF($D12="判断题","","Error")))</f>
        <v>C、时代要求</v>
      </c>
      <c r="N12" t="str">
        <f ca="1">IF($D12="单选题",INDIRECT("单选题!E"&amp;MATCH(C12,单选题!$T:$T,0)),IF($D12="多选题",INDIRECT("多选题!E"&amp;MATCH(C12,多选题!$T:$T,0)),IF($D12="判断题","","Error")))</f>
        <v>D、历史方位</v>
      </c>
      <c r="O12" t="str">
        <f ca="1">IF($D12="单选题","",IF($D12="多选题",INDIRECT("多选题!F"&amp;MATCH(C12,多选题!$T:$T,0)),IF($D12="判断题","","Error")))</f>
        <v/>
      </c>
      <c r="P12" t="str">
        <f ca="1">SUBSTITUTE(IF($D12="单选题",INDIRECT("单选题!F"&amp;MATCH(C12,单选题!$T:$T,0)),IF($D12="多选题",INDIRECT("多选题!G"&amp;MATCH(C12,多选题!$T:$T,0)),IF($D12="判断题",INDIRECT("判断题!D"&amp;MATCH(C12,判断题!$T:$T,0)),"Error"))),"【正确答案】","")</f>
        <v>D</v>
      </c>
      <c r="Q12" t="str">
        <f t="shared" ca="1" si="7"/>
        <v>N</v>
      </c>
      <c r="R12" t="str">
        <f t="shared" si="8"/>
        <v>时代要求</v>
      </c>
      <c r="S12" t="str">
        <f t="shared" si="9"/>
        <v>方向要求</v>
      </c>
      <c r="T12" t="str">
        <f t="shared" si="10"/>
        <v>社会要求</v>
      </c>
      <c r="U12" t="str">
        <f t="shared" si="11"/>
        <v>历史方位</v>
      </c>
      <c r="V12" t="str">
        <f t="shared" si="12"/>
        <v/>
      </c>
      <c r="W12" t="str">
        <f t="shared" ca="1" si="13"/>
        <v>方向要求</v>
      </c>
      <c r="X12" t="str">
        <f t="shared" ca="1" si="14"/>
        <v>社会要求</v>
      </c>
      <c r="Y12" t="str">
        <f t="shared" ca="1" si="15"/>
        <v>时代要求</v>
      </c>
      <c r="Z12" t="str">
        <f t="shared" ca="1" si="16"/>
        <v>历史方位</v>
      </c>
      <c r="AA12" t="str">
        <f t="shared" ca="1" si="17"/>
        <v/>
      </c>
      <c r="AB12">
        <f t="shared" ca="1" si="18"/>
        <v>2</v>
      </c>
      <c r="AC12">
        <f t="shared" ca="1" si="19"/>
        <v>3</v>
      </c>
      <c r="AD12">
        <f t="shared" ca="1" si="20"/>
        <v>1</v>
      </c>
      <c r="AE12">
        <f t="shared" ca="1" si="21"/>
        <v>4</v>
      </c>
      <c r="AF12">
        <f t="shared" ca="1" si="22"/>
        <v>5</v>
      </c>
      <c r="AG12" t="str">
        <f t="shared" ca="1" si="23"/>
        <v>4</v>
      </c>
      <c r="AH12" t="str">
        <f t="shared" ca="1" si="24"/>
        <v/>
      </c>
      <c r="AI12" t="str">
        <f t="shared" ca="1" si="25"/>
        <v/>
      </c>
      <c r="AJ12" t="str">
        <f t="shared" ca="1" si="26"/>
        <v/>
      </c>
      <c r="AK12" t="str">
        <f t="shared" ca="1" si="27"/>
        <v>D</v>
      </c>
      <c r="AL12" t="str">
        <f t="shared" ca="1" si="28"/>
        <v/>
      </c>
      <c r="AM12" t="str">
        <f t="shared" ca="1" si="29"/>
        <v>D</v>
      </c>
    </row>
    <row r="13" spans="1:39" x14ac:dyDescent="0.2">
      <c r="B13" s="38" t="s">
        <v>1737</v>
      </c>
      <c r="C13" t="str">
        <f t="shared" si="1"/>
        <v>中国共产党的最大政治优势是</v>
      </c>
      <c r="D13" t="str">
        <f>IF(ISNUMBER(MATCH(C13,单选题!$T:$T,0)),"单选题",IF(ISNUMBER(MATCH(C13,多选题!$T:$T,0)),"多选题",IF(ISNUMBER(MATCH(C13,判断题!$T:$T,0)),"判断题")))</f>
        <v>单选题</v>
      </c>
      <c r="E13" t="str">
        <f t="shared" si="2"/>
        <v>A、国家的执政党</v>
      </c>
      <c r="F13" t="str">
        <f t="shared" si="3"/>
        <v>B、民主集中制</v>
      </c>
      <c r="G13" t="str">
        <f t="shared" si="4"/>
        <v>C、密切联系群众</v>
      </c>
      <c r="H13" t="str">
        <f t="shared" si="5"/>
        <v>D、批评与自我批评</v>
      </c>
      <c r="I13" t="str">
        <f t="shared" si="6"/>
        <v/>
      </c>
      <c r="K13" t="str">
        <f ca="1">IF($D13="单选题",INDIRECT("单选题!B"&amp;MATCH(C13,单选题!$T:$T,0)),IF($D13="多选题",INDIRECT("多选题!B"&amp;MATCH(C13,多选题!$T:$T,0)),IF($D13="判断题",INDIRECT("判断题!B"&amp;MATCH(C13,判断题!$T:$T,0)),"Error")))</f>
        <v>A、批评与自我批评</v>
      </c>
      <c r="L13" t="str">
        <f ca="1">IF($D13="单选题",INDIRECT("单选题!C"&amp;MATCH(C13,单选题!$T:$T,0)),IF($D13="多选题",INDIRECT("多选题!C"&amp;MATCH(C13,多选题!$T:$T,0)),IF($D13="判断题",INDIRECT("判断题!C"&amp;MATCH(C13,判断题!$T:$T,0)),"Error")))</f>
        <v>B、民主集中制</v>
      </c>
      <c r="M13" t="str">
        <f ca="1">IF($D13="单选题",INDIRECT("单选题!D"&amp;MATCH(C13,单选题!$T:$T,0)),IF($D13="多选题",INDIRECT("多选题!D"&amp;MATCH(C13,多选题!$T:$T,0)),IF($D13="判断题","","Error")))</f>
        <v>C、密切联系群众</v>
      </c>
      <c r="N13" t="str">
        <f ca="1">IF($D13="单选题",INDIRECT("单选题!E"&amp;MATCH(C13,单选题!$T:$T,0)),IF($D13="多选题",INDIRECT("多选题!E"&amp;MATCH(C13,多选题!$T:$T,0)),IF($D13="判断题","","Error")))</f>
        <v>D、国家的执政党</v>
      </c>
      <c r="O13" t="str">
        <f ca="1">IF($D13="单选题","",IF($D13="多选题",INDIRECT("多选题!F"&amp;MATCH(C13,多选题!$T:$T,0)),IF($D13="判断题","","Error")))</f>
        <v/>
      </c>
      <c r="P13" t="str">
        <f ca="1">SUBSTITUTE(IF($D13="单选题",INDIRECT("单选题!F"&amp;MATCH(C13,单选题!$T:$T,0)),IF($D13="多选题",INDIRECT("多选题!G"&amp;MATCH(C13,多选题!$T:$T,0)),IF($D13="判断题",INDIRECT("判断题!D"&amp;MATCH(C13,判断题!$T:$T,0)),"Error"))),"【正确答案】","")</f>
        <v>C</v>
      </c>
      <c r="Q13" t="str">
        <f t="shared" ca="1" si="7"/>
        <v>N</v>
      </c>
      <c r="R13" t="str">
        <f t="shared" si="8"/>
        <v>国家的执政党</v>
      </c>
      <c r="S13" t="str">
        <f t="shared" si="9"/>
        <v>民主集中制</v>
      </c>
      <c r="T13" t="str">
        <f t="shared" si="10"/>
        <v>密切联系群众</v>
      </c>
      <c r="U13" t="str">
        <f t="shared" si="11"/>
        <v>批评与自我批评</v>
      </c>
      <c r="V13" t="str">
        <f t="shared" si="12"/>
        <v/>
      </c>
      <c r="W13" t="str">
        <f t="shared" ca="1" si="13"/>
        <v>批评与自我批评</v>
      </c>
      <c r="X13" t="str">
        <f t="shared" ca="1" si="14"/>
        <v>民主集中制</v>
      </c>
      <c r="Y13" t="str">
        <f t="shared" ca="1" si="15"/>
        <v>密切联系群众</v>
      </c>
      <c r="Z13" t="str">
        <f t="shared" ca="1" si="16"/>
        <v>国家的执政党</v>
      </c>
      <c r="AA13" t="str">
        <f t="shared" ca="1" si="17"/>
        <v/>
      </c>
      <c r="AB13">
        <f t="shared" ca="1" si="18"/>
        <v>4</v>
      </c>
      <c r="AC13">
        <f t="shared" ca="1" si="19"/>
        <v>2</v>
      </c>
      <c r="AD13">
        <f t="shared" ca="1" si="20"/>
        <v>3</v>
      </c>
      <c r="AE13">
        <f t="shared" ca="1" si="21"/>
        <v>1</v>
      </c>
      <c r="AF13">
        <f t="shared" ca="1" si="22"/>
        <v>5</v>
      </c>
      <c r="AG13" t="str">
        <f t="shared" ca="1" si="23"/>
        <v>3</v>
      </c>
      <c r="AH13" t="str">
        <f t="shared" ca="1" si="24"/>
        <v/>
      </c>
      <c r="AI13" t="str">
        <f t="shared" ca="1" si="25"/>
        <v/>
      </c>
      <c r="AJ13" t="str">
        <f t="shared" ca="1" si="26"/>
        <v>C</v>
      </c>
      <c r="AK13" t="str">
        <f t="shared" ca="1" si="27"/>
        <v/>
      </c>
      <c r="AL13" t="str">
        <f t="shared" ca="1" si="28"/>
        <v/>
      </c>
      <c r="AM13" t="str">
        <f t="shared" ca="1" si="29"/>
        <v>C</v>
      </c>
    </row>
    <row r="14" spans="1:39" x14ac:dyDescent="0.2">
      <c r="B14" s="38" t="s">
        <v>1738</v>
      </c>
      <c r="C14" t="str">
        <f t="shared" si="1"/>
        <v>《党内监督条例》规定，党和国家机关党员领导干部应当按照规定参加双重组织生活会。</v>
      </c>
      <c r="D14" t="str">
        <f>IF(ISNUMBER(MATCH(C14,单选题!$T:$T,0)),"单选题",IF(ISNUMBER(MATCH(C14,多选题!$T:$T,0)),"多选题",IF(ISNUMBER(MATCH(C14,判断题!$T:$T,0)),"判断题")))</f>
        <v>单选题</v>
      </c>
      <c r="E14" t="str">
        <f t="shared" si="2"/>
        <v>A、乡镇以上</v>
      </c>
      <c r="F14" t="str">
        <f t="shared" si="3"/>
        <v>B、省、直辖市以上</v>
      </c>
      <c r="G14" t="str">
        <f t="shared" si="4"/>
        <v>C、市以上</v>
      </c>
      <c r="H14" t="str">
        <f t="shared" si="5"/>
        <v>D、县以上</v>
      </c>
      <c r="I14" t="str">
        <f t="shared" si="6"/>
        <v/>
      </c>
      <c r="K14" t="str">
        <f ca="1">IF($D14="单选题",INDIRECT("单选题!B"&amp;MATCH(C14,单选题!$T:$T,0)),IF($D14="多选题",INDIRECT("多选题!B"&amp;MATCH(C14,多选题!$T:$T,0)),IF($D14="判断题",INDIRECT("判断题!B"&amp;MATCH(C14,判断题!$T:$T,0)),"Error")))</f>
        <v>A、县以上</v>
      </c>
      <c r="L14" t="str">
        <f ca="1">IF($D14="单选题",INDIRECT("单选题!C"&amp;MATCH(C14,单选题!$T:$T,0)),IF($D14="多选题",INDIRECT("多选题!C"&amp;MATCH(C14,多选题!$T:$T,0)),IF($D14="判断题",INDIRECT("判断题!C"&amp;MATCH(C14,判断题!$T:$T,0)),"Error")))</f>
        <v>B、市以上</v>
      </c>
      <c r="M14" t="str">
        <f ca="1">IF($D14="单选题",INDIRECT("单选题!D"&amp;MATCH(C14,单选题!$T:$T,0)),IF($D14="多选题",INDIRECT("多选题!D"&amp;MATCH(C14,多选题!$T:$T,0)),IF($D14="判断题","","Error")))</f>
        <v>C、省、直辖市以上</v>
      </c>
      <c r="N14" t="str">
        <f ca="1">IF($D14="单选题",INDIRECT("单选题!E"&amp;MATCH(C14,单选题!$T:$T,0)),IF($D14="多选题",INDIRECT("多选题!E"&amp;MATCH(C14,多选题!$T:$T,0)),IF($D14="判断题","","Error")))</f>
        <v>D、乡镇以上</v>
      </c>
      <c r="O14" t="str">
        <f ca="1">IF($D14="单选题","",IF($D14="多选题",INDIRECT("多选题!F"&amp;MATCH(C14,多选题!$T:$T,0)),IF($D14="判断题","","Error")))</f>
        <v/>
      </c>
      <c r="P14" t="str">
        <f ca="1">SUBSTITUTE(IF($D14="单选题",INDIRECT("单选题!F"&amp;MATCH(C14,单选题!$T:$T,0)),IF($D14="多选题",INDIRECT("多选题!G"&amp;MATCH(C14,多选题!$T:$T,0)),IF($D14="判断题",INDIRECT("判断题!D"&amp;MATCH(C14,判断题!$T:$T,0)),"Error"))),"【正确答案】","")</f>
        <v>A</v>
      </c>
      <c r="Q14" t="str">
        <f t="shared" ca="1" si="7"/>
        <v>N</v>
      </c>
      <c r="R14" t="str">
        <f t="shared" si="8"/>
        <v>乡镇以上</v>
      </c>
      <c r="S14" t="str">
        <f t="shared" si="9"/>
        <v>省、直辖市以上</v>
      </c>
      <c r="T14" t="str">
        <f t="shared" si="10"/>
        <v>市以上</v>
      </c>
      <c r="U14" t="str">
        <f t="shared" si="11"/>
        <v>县以上</v>
      </c>
      <c r="V14" t="str">
        <f t="shared" si="12"/>
        <v/>
      </c>
      <c r="W14" t="str">
        <f t="shared" ca="1" si="13"/>
        <v>县以上</v>
      </c>
      <c r="X14" t="str">
        <f t="shared" ca="1" si="14"/>
        <v>市以上</v>
      </c>
      <c r="Y14" t="str">
        <f t="shared" ca="1" si="15"/>
        <v>省、直辖市以上</v>
      </c>
      <c r="Z14" t="str">
        <f t="shared" ca="1" si="16"/>
        <v>乡镇以上</v>
      </c>
      <c r="AA14" t="str">
        <f t="shared" ca="1" si="17"/>
        <v/>
      </c>
      <c r="AB14">
        <f t="shared" ca="1" si="18"/>
        <v>4</v>
      </c>
      <c r="AC14">
        <f t="shared" ca="1" si="19"/>
        <v>3</v>
      </c>
      <c r="AD14">
        <f t="shared" ca="1" si="20"/>
        <v>2</v>
      </c>
      <c r="AE14">
        <f t="shared" ca="1" si="21"/>
        <v>1</v>
      </c>
      <c r="AF14">
        <f t="shared" ca="1" si="22"/>
        <v>5</v>
      </c>
      <c r="AG14" t="str">
        <f t="shared" ca="1" si="23"/>
        <v>4</v>
      </c>
      <c r="AH14" t="str">
        <f t="shared" ca="1" si="24"/>
        <v/>
      </c>
      <c r="AI14" t="str">
        <f t="shared" ca="1" si="25"/>
        <v/>
      </c>
      <c r="AJ14" t="str">
        <f t="shared" ca="1" si="26"/>
        <v/>
      </c>
      <c r="AK14" t="str">
        <f t="shared" ca="1" si="27"/>
        <v>D</v>
      </c>
      <c r="AL14" t="str">
        <f t="shared" ca="1" si="28"/>
        <v/>
      </c>
      <c r="AM14" t="str">
        <f t="shared" ca="1" si="29"/>
        <v>D</v>
      </c>
    </row>
    <row r="15" spans="1:39" x14ac:dyDescent="0.2">
      <c r="B15" s="38" t="s">
        <v>1739</v>
      </c>
      <c r="C15" t="str">
        <f t="shared" si="1"/>
        <v>党的最高领导机关是</v>
      </c>
      <c r="D15" t="str">
        <f>IF(ISNUMBER(MATCH(C15,单选题!$T:$T,0)),"单选题",IF(ISNUMBER(MATCH(C15,多选题!$T:$T,0)),"多选题",IF(ISNUMBER(MATCH(C15,判断题!$T:$T,0)),"判断题")))</f>
        <v>单选题</v>
      </c>
      <c r="E15" t="str">
        <f t="shared" si="2"/>
        <v>A、党的中央政治局及其常务委员会</v>
      </c>
      <c r="F15" t="str">
        <f t="shared" si="3"/>
        <v>B、党的全国代表大会和它所产生的中央委员会</v>
      </c>
      <c r="G15" t="str">
        <f t="shared" si="4"/>
        <v>C、党的中央委员会</v>
      </c>
      <c r="H15" t="str">
        <f t="shared" si="5"/>
        <v>D、全国人民代表大会和它所产生的常务委员会</v>
      </c>
      <c r="I15" t="str">
        <f t="shared" si="6"/>
        <v/>
      </c>
      <c r="K15" t="str">
        <f ca="1">IF($D15="单选题",INDIRECT("单选题!B"&amp;MATCH(C15,单选题!$T:$T,0)),IF($D15="多选题",INDIRECT("多选题!B"&amp;MATCH(C15,多选题!$T:$T,0)),IF($D15="判断题",INDIRECT("判断题!B"&amp;MATCH(C15,判断题!$T:$T,0)),"Error")))</f>
        <v>A、全国人民代表大会和它所产生的常务委员会</v>
      </c>
      <c r="L15" t="str">
        <f ca="1">IF($D15="单选题",INDIRECT("单选题!C"&amp;MATCH(C15,单选题!$T:$T,0)),IF($D15="多选题",INDIRECT("多选题!C"&amp;MATCH(C15,多选题!$T:$T,0)),IF($D15="判断题",INDIRECT("判断题!C"&amp;MATCH(C15,判断题!$T:$T,0)),"Error")))</f>
        <v>B、党的中央政治局及其常务委员会</v>
      </c>
      <c r="M15" t="str">
        <f ca="1">IF($D15="单选题",INDIRECT("单选题!D"&amp;MATCH(C15,单选题!$T:$T,0)),IF($D15="多选题",INDIRECT("多选题!D"&amp;MATCH(C15,多选题!$T:$T,0)),IF($D15="判断题","","Error")))</f>
        <v>C、党的全国代表大会和它所产生的中央委员会</v>
      </c>
      <c r="N15" t="str">
        <f ca="1">IF($D15="单选题",INDIRECT("单选题!E"&amp;MATCH(C15,单选题!$T:$T,0)),IF($D15="多选题",INDIRECT("多选题!E"&amp;MATCH(C15,多选题!$T:$T,0)),IF($D15="判断题","","Error")))</f>
        <v>D、党的中央委员会</v>
      </c>
      <c r="O15" t="str">
        <f ca="1">IF($D15="单选题","",IF($D15="多选题",INDIRECT("多选题!F"&amp;MATCH(C15,多选题!$T:$T,0)),IF($D15="判断题","","Error")))</f>
        <v/>
      </c>
      <c r="P15" t="str">
        <f ca="1">SUBSTITUTE(IF($D15="单选题",INDIRECT("单选题!F"&amp;MATCH(C15,单选题!$T:$T,0)),IF($D15="多选题",INDIRECT("多选题!G"&amp;MATCH(C15,多选题!$T:$T,0)),IF($D15="判断题",INDIRECT("判断题!D"&amp;MATCH(C15,判断题!$T:$T,0)),"Error"))),"【正确答案】","")</f>
        <v>C</v>
      </c>
      <c r="Q15" t="str">
        <f t="shared" ca="1" si="7"/>
        <v>N</v>
      </c>
      <c r="R15" t="str">
        <f t="shared" si="8"/>
        <v>党的中央政治局及其常务委员会</v>
      </c>
      <c r="S15" t="str">
        <f t="shared" si="9"/>
        <v>党的全国代表大会和它所产生的中央委员会</v>
      </c>
      <c r="T15" t="str">
        <f t="shared" si="10"/>
        <v>党的中央委员会</v>
      </c>
      <c r="U15" t="str">
        <f t="shared" si="11"/>
        <v>全国人民代表大会和它所产生的常务委员会</v>
      </c>
      <c r="V15" t="str">
        <f t="shared" si="12"/>
        <v/>
      </c>
      <c r="W15" t="str">
        <f t="shared" ca="1" si="13"/>
        <v>全国人民代表大会和它所产生的常务委员会</v>
      </c>
      <c r="X15" t="str">
        <f t="shared" ca="1" si="14"/>
        <v>党的中央政治局及其常务委员会</v>
      </c>
      <c r="Y15" t="str">
        <f t="shared" ca="1" si="15"/>
        <v>党的全国代表大会和它所产生的中央委员会</v>
      </c>
      <c r="Z15" t="str">
        <f t="shared" ca="1" si="16"/>
        <v>党的中央委员会</v>
      </c>
      <c r="AA15" t="str">
        <f t="shared" ca="1" si="17"/>
        <v/>
      </c>
      <c r="AB15">
        <f t="shared" ca="1" si="18"/>
        <v>4</v>
      </c>
      <c r="AC15">
        <f t="shared" ca="1" si="19"/>
        <v>1</v>
      </c>
      <c r="AD15">
        <f t="shared" ca="1" si="20"/>
        <v>2</v>
      </c>
      <c r="AE15">
        <f t="shared" ca="1" si="21"/>
        <v>3</v>
      </c>
      <c r="AF15">
        <f t="shared" ca="1" si="22"/>
        <v>5</v>
      </c>
      <c r="AG15" t="str">
        <f t="shared" ca="1" si="23"/>
        <v>2</v>
      </c>
      <c r="AH15" t="str">
        <f t="shared" ca="1" si="24"/>
        <v/>
      </c>
      <c r="AI15" t="str">
        <f t="shared" ca="1" si="25"/>
        <v>B</v>
      </c>
      <c r="AJ15" t="str">
        <f t="shared" ca="1" si="26"/>
        <v/>
      </c>
      <c r="AK15" t="str">
        <f t="shared" ca="1" si="27"/>
        <v/>
      </c>
      <c r="AL15" t="str">
        <f t="shared" ca="1" si="28"/>
        <v/>
      </c>
      <c r="AM15" t="str">
        <f t="shared" ca="1" si="29"/>
        <v>B</v>
      </c>
    </row>
    <row r="16" spans="1:39" x14ac:dyDescent="0.2">
      <c r="B16" s="38" t="s">
        <v>1740</v>
      </c>
      <c r="C16" t="str">
        <f t="shared" si="1"/>
        <v>以经济建设为中心的党的基本路线是在指导下形成的</v>
      </c>
      <c r="D16" t="str">
        <f>IF(ISNUMBER(MATCH(C16,单选题!$T:$T,0)),"单选题",IF(ISNUMBER(MATCH(C16,多选题!$T:$T,0)),"多选题",IF(ISNUMBER(MATCH(C16,判断题!$T:$T,0)),"判断题")))</f>
        <v>单选题</v>
      </c>
      <c r="E16" t="str">
        <f t="shared" si="2"/>
        <v>A、三个代表重要思想</v>
      </c>
      <c r="F16" t="str">
        <f t="shared" si="3"/>
        <v>B、毛泽东思想</v>
      </c>
      <c r="G16" t="str">
        <f t="shared" si="4"/>
        <v>C、邓小平理论</v>
      </c>
      <c r="H16" t="str">
        <f t="shared" si="5"/>
        <v>D、马克思列宁主义</v>
      </c>
      <c r="I16" t="str">
        <f t="shared" si="6"/>
        <v/>
      </c>
      <c r="K16" t="str">
        <f ca="1">IF($D16="单选题",INDIRECT("单选题!B"&amp;MATCH(C16,单选题!$T:$T,0)),IF($D16="多选题",INDIRECT("多选题!B"&amp;MATCH(C16,多选题!$T:$T,0)),IF($D16="判断题",INDIRECT("判断题!B"&amp;MATCH(C16,判断题!$T:$T,0)),"Error")))</f>
        <v>A、马克思列宁主义</v>
      </c>
      <c r="L16" t="str">
        <f ca="1">IF($D16="单选题",INDIRECT("单选题!C"&amp;MATCH(C16,单选题!$T:$T,0)),IF($D16="多选题",INDIRECT("多选题!C"&amp;MATCH(C16,多选题!$T:$T,0)),IF($D16="判断题",INDIRECT("判断题!C"&amp;MATCH(C16,判断题!$T:$T,0)),"Error")))</f>
        <v>B、毛泽东思想</v>
      </c>
      <c r="M16" t="str">
        <f ca="1">IF($D16="单选题",INDIRECT("单选题!D"&amp;MATCH(C16,单选题!$T:$T,0)),IF($D16="多选题",INDIRECT("多选题!D"&amp;MATCH(C16,多选题!$T:$T,0)),IF($D16="判断题","","Error")))</f>
        <v>C、邓小平理论</v>
      </c>
      <c r="N16" t="str">
        <f ca="1">IF($D16="单选题",INDIRECT("单选题!E"&amp;MATCH(C16,单选题!$T:$T,0)),IF($D16="多选题",INDIRECT("多选题!E"&amp;MATCH(C16,多选题!$T:$T,0)),IF($D16="判断题","","Error")))</f>
        <v>D、三个代表重要思想</v>
      </c>
      <c r="O16" t="str">
        <f ca="1">IF($D16="单选题","",IF($D16="多选题",INDIRECT("多选题!F"&amp;MATCH(C16,多选题!$T:$T,0)),IF($D16="判断题","","Error")))</f>
        <v/>
      </c>
      <c r="P16" t="str">
        <f ca="1">SUBSTITUTE(IF($D16="单选题",INDIRECT("单选题!F"&amp;MATCH(C16,单选题!$T:$T,0)),IF($D16="多选题",INDIRECT("多选题!G"&amp;MATCH(C16,多选题!$T:$T,0)),IF($D16="判断题",INDIRECT("判断题!D"&amp;MATCH(C16,判断题!$T:$T,0)),"Error"))),"【正确答案】","")</f>
        <v>C</v>
      </c>
      <c r="Q16" t="str">
        <f t="shared" ca="1" si="7"/>
        <v>N</v>
      </c>
      <c r="R16" t="str">
        <f t="shared" si="8"/>
        <v>三个代表重要思想</v>
      </c>
      <c r="S16" t="str">
        <f t="shared" si="9"/>
        <v>毛泽东思想</v>
      </c>
      <c r="T16" t="str">
        <f t="shared" si="10"/>
        <v>邓小平理论</v>
      </c>
      <c r="U16" t="str">
        <f t="shared" si="11"/>
        <v>马克思列宁主义</v>
      </c>
      <c r="V16" t="str">
        <f t="shared" si="12"/>
        <v/>
      </c>
      <c r="W16" t="str">
        <f t="shared" ca="1" si="13"/>
        <v>马克思列宁主义</v>
      </c>
      <c r="X16" t="str">
        <f t="shared" ca="1" si="14"/>
        <v>毛泽东思想</v>
      </c>
      <c r="Y16" t="str">
        <f t="shared" ca="1" si="15"/>
        <v>邓小平理论</v>
      </c>
      <c r="Z16" t="str">
        <f t="shared" ca="1" si="16"/>
        <v>三个代表重要思想</v>
      </c>
      <c r="AA16" t="str">
        <f t="shared" ca="1" si="17"/>
        <v/>
      </c>
      <c r="AB16">
        <f t="shared" ca="1" si="18"/>
        <v>4</v>
      </c>
      <c r="AC16">
        <f t="shared" ca="1" si="19"/>
        <v>2</v>
      </c>
      <c r="AD16">
        <f t="shared" ca="1" si="20"/>
        <v>3</v>
      </c>
      <c r="AE16">
        <f t="shared" ca="1" si="21"/>
        <v>1</v>
      </c>
      <c r="AF16">
        <f t="shared" ca="1" si="22"/>
        <v>5</v>
      </c>
      <c r="AG16" t="str">
        <f t="shared" ca="1" si="23"/>
        <v>3</v>
      </c>
      <c r="AH16" t="str">
        <f t="shared" ca="1" si="24"/>
        <v/>
      </c>
      <c r="AI16" t="str">
        <f t="shared" ca="1" si="25"/>
        <v/>
      </c>
      <c r="AJ16" t="str">
        <f t="shared" ca="1" si="26"/>
        <v>C</v>
      </c>
      <c r="AK16" t="str">
        <f t="shared" ca="1" si="27"/>
        <v/>
      </c>
      <c r="AL16" t="str">
        <f t="shared" ca="1" si="28"/>
        <v/>
      </c>
      <c r="AM16" t="str">
        <f t="shared" ca="1" si="29"/>
        <v>C</v>
      </c>
    </row>
    <row r="17" spans="2:39" x14ac:dyDescent="0.2">
      <c r="B17" s="38" t="s">
        <v>1741</v>
      </c>
      <c r="C17" t="str">
        <f t="shared" si="1"/>
        <v>新形势下推进党风廉政建设和反腐败斗争的可靠保证是</v>
      </c>
      <c r="D17" t="str">
        <f>IF(ISNUMBER(MATCH(C17,单选题!$T:$T,0)),"单选题",IF(ISNUMBER(MATCH(C17,多选题!$T:$T,0)),"多选题",IF(ISNUMBER(MATCH(C17,判断题!$T:$T,0)),"判断题")))</f>
        <v>单选题</v>
      </c>
      <c r="E17" t="str">
        <f t="shared" si="2"/>
        <v>A、司法公开</v>
      </c>
      <c r="F17" t="str">
        <f t="shared" si="3"/>
        <v>B、作风建设</v>
      </c>
      <c r="G17" t="str">
        <f t="shared" si="4"/>
        <v>C、法治建设</v>
      </c>
      <c r="H17" t="str">
        <f t="shared" si="5"/>
        <v>D、党纪建设</v>
      </c>
      <c r="I17" t="str">
        <f t="shared" si="6"/>
        <v/>
      </c>
      <c r="K17" t="str">
        <f ca="1">IF($D17="单选题",INDIRECT("单选题!B"&amp;MATCH(C17,单选题!$T:$T,0)),IF($D17="多选题",INDIRECT("多选题!B"&amp;MATCH(C17,多选题!$T:$T,0)),IF($D17="判断题",INDIRECT("判断题!B"&amp;MATCH(C17,判断题!$T:$T,0)),"Error")))</f>
        <v>A、法治建设</v>
      </c>
      <c r="L17" t="str">
        <f ca="1">IF($D17="单选题",INDIRECT("单选题!C"&amp;MATCH(C17,单选题!$T:$T,0)),IF($D17="多选题",INDIRECT("多选题!C"&amp;MATCH(C17,多选题!$T:$T,0)),IF($D17="判断题",INDIRECT("判断题!C"&amp;MATCH(C17,判断题!$T:$T,0)),"Error")))</f>
        <v>B、司法公开</v>
      </c>
      <c r="M17" t="str">
        <f ca="1">IF($D17="单选题",INDIRECT("单选题!D"&amp;MATCH(C17,单选题!$T:$T,0)),IF($D17="多选题",INDIRECT("多选题!D"&amp;MATCH(C17,多选题!$T:$T,0)),IF($D17="判断题","","Error")))</f>
        <v>C、作风建设</v>
      </c>
      <c r="N17" t="str">
        <f ca="1">IF($D17="单选题",INDIRECT("单选题!E"&amp;MATCH(C17,单选题!$T:$T,0)),IF($D17="多选题",INDIRECT("多选题!E"&amp;MATCH(C17,多选题!$T:$T,0)),IF($D17="判断题","","Error")))</f>
        <v>D、党纪建设</v>
      </c>
      <c r="O17" t="str">
        <f ca="1">IF($D17="单选题","",IF($D17="多选题",INDIRECT("多选题!F"&amp;MATCH(C17,多选题!$T:$T,0)),IF($D17="判断题","","Error")))</f>
        <v/>
      </c>
      <c r="P17" t="str">
        <f ca="1">SUBSTITUTE(IF($D17="单选题",INDIRECT("单选题!F"&amp;MATCH(C17,单选题!$T:$T,0)),IF($D17="多选题",INDIRECT("多选题!G"&amp;MATCH(C17,多选题!$T:$T,0)),IF($D17="判断题",INDIRECT("判断题!D"&amp;MATCH(C17,判断题!$T:$T,0)),"Error"))),"【正确答案】","")</f>
        <v>A</v>
      </c>
      <c r="Q17" t="str">
        <f t="shared" ca="1" si="7"/>
        <v>N</v>
      </c>
      <c r="R17" t="str">
        <f t="shared" si="8"/>
        <v>司法公开</v>
      </c>
      <c r="S17" t="str">
        <f t="shared" si="9"/>
        <v>作风建设</v>
      </c>
      <c r="T17" t="str">
        <f t="shared" si="10"/>
        <v>法治建设</v>
      </c>
      <c r="U17" t="str">
        <f t="shared" si="11"/>
        <v>党纪建设</v>
      </c>
      <c r="V17" t="str">
        <f t="shared" si="12"/>
        <v/>
      </c>
      <c r="W17" t="str">
        <f t="shared" ca="1" si="13"/>
        <v>法治建设</v>
      </c>
      <c r="X17" t="str">
        <f t="shared" ca="1" si="14"/>
        <v>司法公开</v>
      </c>
      <c r="Y17" t="str">
        <f t="shared" ca="1" si="15"/>
        <v>作风建设</v>
      </c>
      <c r="Z17" t="str">
        <f t="shared" ca="1" si="16"/>
        <v>党纪建设</v>
      </c>
      <c r="AA17" t="str">
        <f t="shared" ca="1" si="17"/>
        <v/>
      </c>
      <c r="AB17">
        <f t="shared" ca="1" si="18"/>
        <v>3</v>
      </c>
      <c r="AC17">
        <f t="shared" ca="1" si="19"/>
        <v>1</v>
      </c>
      <c r="AD17">
        <f t="shared" ca="1" si="20"/>
        <v>2</v>
      </c>
      <c r="AE17">
        <f t="shared" ca="1" si="21"/>
        <v>4</v>
      </c>
      <c r="AF17">
        <f t="shared" ca="1" si="22"/>
        <v>5</v>
      </c>
      <c r="AG17" t="str">
        <f t="shared" ca="1" si="23"/>
        <v>3</v>
      </c>
      <c r="AH17" t="str">
        <f t="shared" ca="1" si="24"/>
        <v/>
      </c>
      <c r="AI17" t="str">
        <f t="shared" ca="1" si="25"/>
        <v/>
      </c>
      <c r="AJ17" t="str">
        <f t="shared" ca="1" si="26"/>
        <v>C</v>
      </c>
      <c r="AK17" t="str">
        <f t="shared" ca="1" si="27"/>
        <v/>
      </c>
      <c r="AL17" t="str">
        <f t="shared" ca="1" si="28"/>
        <v/>
      </c>
      <c r="AM17" t="str">
        <f t="shared" ca="1" si="29"/>
        <v>C</v>
      </c>
    </row>
    <row r="18" spans="2:39" x14ac:dyDescent="0.2">
      <c r="B18" s="38" t="s">
        <v>1742</v>
      </c>
      <c r="C18" t="str">
        <f t="shared" si="1"/>
        <v>中国共产党的根本宗旨是</v>
      </c>
      <c r="D18" t="str">
        <f>IF(ISNUMBER(MATCH(C18,单选题!$T:$T,0)),"单选题",IF(ISNUMBER(MATCH(C18,多选题!$T:$T,0)),"多选题",IF(ISNUMBER(MATCH(C18,判断题!$T:$T,0)),"判断题")))</f>
        <v>单选题</v>
      </c>
      <c r="E18" t="str">
        <f t="shared" si="2"/>
        <v>A、实现共产主义</v>
      </c>
      <c r="F18" t="str">
        <f t="shared" si="3"/>
        <v>B、建设社会主义</v>
      </c>
      <c r="G18" t="str">
        <f t="shared" si="4"/>
        <v>C、全心全意为人民服务</v>
      </c>
      <c r="H18" t="str">
        <f t="shared" si="5"/>
        <v>D、代表最广大人民的利益</v>
      </c>
      <c r="I18" t="str">
        <f t="shared" si="6"/>
        <v/>
      </c>
      <c r="K18" t="str">
        <f ca="1">IF($D18="单选题",INDIRECT("单选题!B"&amp;MATCH(C18,单选题!$T:$T,0)),IF($D18="多选题",INDIRECT("多选题!B"&amp;MATCH(C18,多选题!$T:$T,0)),IF($D18="判断题",INDIRECT("判断题!B"&amp;MATCH(C18,判断题!$T:$T,0)),"Error")))</f>
        <v>A、建设社会主义</v>
      </c>
      <c r="L18" t="str">
        <f ca="1">IF($D18="单选题",INDIRECT("单选题!C"&amp;MATCH(C18,单选题!$T:$T,0)),IF($D18="多选题",INDIRECT("多选题!C"&amp;MATCH(C18,多选题!$T:$T,0)),IF($D18="判断题",INDIRECT("判断题!C"&amp;MATCH(C18,判断题!$T:$T,0)),"Error")))</f>
        <v>B、实现共产主义</v>
      </c>
      <c r="M18" t="str">
        <f ca="1">IF($D18="单选题",INDIRECT("单选题!D"&amp;MATCH(C18,单选题!$T:$T,0)),IF($D18="多选题",INDIRECT("多选题!D"&amp;MATCH(C18,多选题!$T:$T,0)),IF($D18="判断题","","Error")))</f>
        <v>C、全心全意为人民服务</v>
      </c>
      <c r="N18" t="str">
        <f ca="1">IF($D18="单选题",INDIRECT("单选题!E"&amp;MATCH(C18,单选题!$T:$T,0)),IF($D18="多选题",INDIRECT("多选题!E"&amp;MATCH(C18,多选题!$T:$T,0)),IF($D18="判断题","","Error")))</f>
        <v>D、代表最广大人民的利益</v>
      </c>
      <c r="O18" t="str">
        <f ca="1">IF($D18="单选题","",IF($D18="多选题",INDIRECT("多选题!F"&amp;MATCH(C18,多选题!$T:$T,0)),IF($D18="判断题","","Error")))</f>
        <v/>
      </c>
      <c r="P18" t="str">
        <f ca="1">SUBSTITUTE(IF($D18="单选题",INDIRECT("单选题!F"&amp;MATCH(C18,单选题!$T:$T,0)),IF($D18="多选题",INDIRECT("多选题!G"&amp;MATCH(C18,多选题!$T:$T,0)),IF($D18="判断题",INDIRECT("判断题!D"&amp;MATCH(C18,判断题!$T:$T,0)),"Error"))),"【正确答案】","")</f>
        <v>C</v>
      </c>
      <c r="Q18" t="str">
        <f t="shared" ca="1" si="7"/>
        <v>N</v>
      </c>
      <c r="R18" t="str">
        <f t="shared" si="8"/>
        <v>实现共产主义</v>
      </c>
      <c r="S18" t="str">
        <f t="shared" si="9"/>
        <v>建设社会主义</v>
      </c>
      <c r="T18" t="str">
        <f t="shared" si="10"/>
        <v>全心全意为人民服务</v>
      </c>
      <c r="U18" t="str">
        <f t="shared" si="11"/>
        <v>代表最广大人民的利益</v>
      </c>
      <c r="V18" t="str">
        <f t="shared" si="12"/>
        <v/>
      </c>
      <c r="W18" t="str">
        <f t="shared" ca="1" si="13"/>
        <v>建设社会主义</v>
      </c>
      <c r="X18" t="str">
        <f t="shared" ca="1" si="14"/>
        <v>实现共产主义</v>
      </c>
      <c r="Y18" t="str">
        <f t="shared" ca="1" si="15"/>
        <v>全心全意为人民服务</v>
      </c>
      <c r="Z18" t="str">
        <f t="shared" ca="1" si="16"/>
        <v>代表最广大人民的利益</v>
      </c>
      <c r="AA18" t="str">
        <f t="shared" ca="1" si="17"/>
        <v/>
      </c>
      <c r="AB18">
        <f t="shared" ca="1" si="18"/>
        <v>2</v>
      </c>
      <c r="AC18">
        <f t="shared" ca="1" si="19"/>
        <v>1</v>
      </c>
      <c r="AD18">
        <f t="shared" ca="1" si="20"/>
        <v>3</v>
      </c>
      <c r="AE18">
        <f t="shared" ca="1" si="21"/>
        <v>4</v>
      </c>
      <c r="AF18">
        <f t="shared" ca="1" si="22"/>
        <v>5</v>
      </c>
      <c r="AG18" t="str">
        <f t="shared" ca="1" si="23"/>
        <v>3</v>
      </c>
      <c r="AH18" t="str">
        <f t="shared" ca="1" si="24"/>
        <v/>
      </c>
      <c r="AI18" t="str">
        <f t="shared" ca="1" si="25"/>
        <v/>
      </c>
      <c r="AJ18" t="str">
        <f t="shared" ca="1" si="26"/>
        <v>C</v>
      </c>
      <c r="AK18" t="str">
        <f t="shared" ca="1" si="27"/>
        <v/>
      </c>
      <c r="AL18" t="str">
        <f t="shared" ca="1" si="28"/>
        <v/>
      </c>
      <c r="AM18" t="str">
        <f t="shared" ca="1" si="29"/>
        <v>C</v>
      </c>
    </row>
    <row r="19" spans="2:39" x14ac:dyDescent="0.2">
      <c r="B19" s="38" t="s">
        <v>1743</v>
      </c>
      <c r="C19" t="str">
        <f t="shared" si="1"/>
        <v>党的先进性,归根到底要看党在推动中的作用</v>
      </c>
      <c r="D19" t="str">
        <f>IF(ISNUMBER(MATCH(C19,单选题!$T:$T,0)),"单选题",IF(ISNUMBER(MATCH(C19,多选题!$T:$T,0)),"多选题",IF(ISNUMBER(MATCH(C19,判断题!$T:$T,0)),"判断题")))</f>
        <v>单选题</v>
      </c>
      <c r="E19" t="str">
        <f t="shared" si="2"/>
        <v>A、阶级斗争</v>
      </c>
      <c r="F19" t="str">
        <f t="shared" si="3"/>
        <v>B、历史前进</v>
      </c>
      <c r="G19" t="str">
        <f t="shared" si="4"/>
        <v>C、群众运动</v>
      </c>
      <c r="H19" t="str">
        <f t="shared" si="5"/>
        <v>D、经济发展</v>
      </c>
      <c r="I19" t="str">
        <f t="shared" si="6"/>
        <v/>
      </c>
      <c r="K19" t="str">
        <f ca="1">IF($D19="单选题",INDIRECT("单选题!B"&amp;MATCH(C19,单选题!$T:$T,0)),IF($D19="多选题",INDIRECT("多选题!B"&amp;MATCH(C19,多选题!$T:$T,0)),IF($D19="判断题",INDIRECT("判断题!B"&amp;MATCH(C19,判断题!$T:$T,0)),"Error")))</f>
        <v>A、群众运动</v>
      </c>
      <c r="L19" t="str">
        <f ca="1">IF($D19="单选题",INDIRECT("单选题!C"&amp;MATCH(C19,单选题!$T:$T,0)),IF($D19="多选题",INDIRECT("多选题!C"&amp;MATCH(C19,多选题!$T:$T,0)),IF($D19="判断题",INDIRECT("判断题!C"&amp;MATCH(C19,判断题!$T:$T,0)),"Error")))</f>
        <v>B、阶级斗争</v>
      </c>
      <c r="M19" t="str">
        <f ca="1">IF($D19="单选题",INDIRECT("单选题!D"&amp;MATCH(C19,单选题!$T:$T,0)),IF($D19="多选题",INDIRECT("多选题!D"&amp;MATCH(C19,多选题!$T:$T,0)),IF($D19="判断题","","Error")))</f>
        <v>C、历史前进</v>
      </c>
      <c r="N19" t="str">
        <f ca="1">IF($D19="单选题",INDIRECT("单选题!E"&amp;MATCH(C19,单选题!$T:$T,0)),IF($D19="多选题",INDIRECT("多选题!E"&amp;MATCH(C19,多选题!$T:$T,0)),IF($D19="判断题","","Error")))</f>
        <v>D、经济发展</v>
      </c>
      <c r="O19" t="str">
        <f ca="1">IF($D19="单选题","",IF($D19="多选题",INDIRECT("多选题!F"&amp;MATCH(C19,多选题!$T:$T,0)),IF($D19="判断题","","Error")))</f>
        <v/>
      </c>
      <c r="P19" t="str">
        <f ca="1">SUBSTITUTE(IF($D19="单选题",INDIRECT("单选题!F"&amp;MATCH(C19,单选题!$T:$T,0)),IF($D19="多选题",INDIRECT("多选题!G"&amp;MATCH(C19,多选题!$T:$T,0)),IF($D19="判断题",INDIRECT("判断题!D"&amp;MATCH(C19,判断题!$T:$T,0)),"Error"))),"【正确答案】","")</f>
        <v>C</v>
      </c>
      <c r="Q19" t="str">
        <f t="shared" ca="1" si="7"/>
        <v>N</v>
      </c>
      <c r="R19" t="str">
        <f t="shared" si="8"/>
        <v>阶级斗争</v>
      </c>
      <c r="S19" t="str">
        <f t="shared" si="9"/>
        <v>历史前进</v>
      </c>
      <c r="T19" t="str">
        <f t="shared" si="10"/>
        <v>群众运动</v>
      </c>
      <c r="U19" t="str">
        <f t="shared" si="11"/>
        <v>经济发展</v>
      </c>
      <c r="V19" t="str">
        <f t="shared" si="12"/>
        <v/>
      </c>
      <c r="W19" t="str">
        <f t="shared" ca="1" si="13"/>
        <v>群众运动</v>
      </c>
      <c r="X19" t="str">
        <f t="shared" ca="1" si="14"/>
        <v>阶级斗争</v>
      </c>
      <c r="Y19" t="str">
        <f t="shared" ca="1" si="15"/>
        <v>历史前进</v>
      </c>
      <c r="Z19" t="str">
        <f t="shared" ca="1" si="16"/>
        <v>经济发展</v>
      </c>
      <c r="AA19" t="str">
        <f t="shared" ca="1" si="17"/>
        <v/>
      </c>
      <c r="AB19">
        <f t="shared" ca="1" si="18"/>
        <v>3</v>
      </c>
      <c r="AC19">
        <f t="shared" ca="1" si="19"/>
        <v>1</v>
      </c>
      <c r="AD19">
        <f t="shared" ca="1" si="20"/>
        <v>2</v>
      </c>
      <c r="AE19">
        <f t="shared" ca="1" si="21"/>
        <v>4</v>
      </c>
      <c r="AF19">
        <f t="shared" ca="1" si="22"/>
        <v>5</v>
      </c>
      <c r="AG19" t="str">
        <f t="shared" ca="1" si="23"/>
        <v>2</v>
      </c>
      <c r="AH19" t="str">
        <f t="shared" ca="1" si="24"/>
        <v/>
      </c>
      <c r="AI19" t="str">
        <f t="shared" ca="1" si="25"/>
        <v>B</v>
      </c>
      <c r="AJ19" t="str">
        <f t="shared" ca="1" si="26"/>
        <v/>
      </c>
      <c r="AK19" t="str">
        <f t="shared" ca="1" si="27"/>
        <v/>
      </c>
      <c r="AL19" t="str">
        <f t="shared" ca="1" si="28"/>
        <v/>
      </c>
      <c r="AM19" t="str">
        <f t="shared" ca="1" si="29"/>
        <v>B</v>
      </c>
    </row>
    <row r="20" spans="2:39" x14ac:dyDescent="0.2">
      <c r="B20" s="38" t="s">
        <v>1744</v>
      </c>
      <c r="C20" t="str">
        <f t="shared" si="1"/>
        <v>在社会主义初级阶段，我国必须坚持和完善为主体、多种所有制经济共同发展的基本经济制度</v>
      </c>
      <c r="D20" t="str">
        <f>IF(ISNUMBER(MATCH(C20,单选题!$T:$T,0)),"单选题",IF(ISNUMBER(MATCH(C20,多选题!$T:$T,0)),"多选题",IF(ISNUMBER(MATCH(C20,判断题!$T:$T,0)),"判断题")))</f>
        <v>单选题</v>
      </c>
      <c r="E20" t="str">
        <f t="shared" si="2"/>
        <v>A、全民所有制</v>
      </c>
      <c r="F20" t="str">
        <f t="shared" si="3"/>
        <v>B、集体所有制</v>
      </c>
      <c r="G20" t="str">
        <f t="shared" si="4"/>
        <v>C、公有制</v>
      </c>
      <c r="H20" t="str">
        <f t="shared" si="5"/>
        <v>D、私有制</v>
      </c>
      <c r="I20" t="str">
        <f t="shared" si="6"/>
        <v/>
      </c>
      <c r="K20" t="str">
        <f ca="1">IF($D20="单选题",INDIRECT("单选题!B"&amp;MATCH(C20,单选题!$T:$T,0)),IF($D20="多选题",INDIRECT("多选题!B"&amp;MATCH(C20,多选题!$T:$T,0)),IF($D20="判断题",INDIRECT("判断题!B"&amp;MATCH(C20,判断题!$T:$T,0)),"Error")))</f>
        <v>A、公有制</v>
      </c>
      <c r="L20" t="str">
        <f ca="1">IF($D20="单选题",INDIRECT("单选题!C"&amp;MATCH(C20,单选题!$T:$T,0)),IF($D20="多选题",INDIRECT("多选题!C"&amp;MATCH(C20,多选题!$T:$T,0)),IF($D20="判断题",INDIRECT("判断题!C"&amp;MATCH(C20,判断题!$T:$T,0)),"Error")))</f>
        <v>B、集体所有制</v>
      </c>
      <c r="M20" t="str">
        <f ca="1">IF($D20="单选题",INDIRECT("单选题!D"&amp;MATCH(C20,单选题!$T:$T,0)),IF($D20="多选题",INDIRECT("多选题!D"&amp;MATCH(C20,多选题!$T:$T,0)),IF($D20="判断题","","Error")))</f>
        <v>C、全民所有制</v>
      </c>
      <c r="N20" t="str">
        <f ca="1">IF($D20="单选题",INDIRECT("单选题!E"&amp;MATCH(C20,单选题!$T:$T,0)),IF($D20="多选题",INDIRECT("多选题!E"&amp;MATCH(C20,多选题!$T:$T,0)),IF($D20="判断题","","Error")))</f>
        <v>D、私有制</v>
      </c>
      <c r="O20" t="str">
        <f ca="1">IF($D20="单选题","",IF($D20="多选题",INDIRECT("多选题!F"&amp;MATCH(C20,多选题!$T:$T,0)),IF($D20="判断题","","Error")))</f>
        <v/>
      </c>
      <c r="P20" t="str">
        <f ca="1">SUBSTITUTE(IF($D20="单选题",INDIRECT("单选题!F"&amp;MATCH(C20,单选题!$T:$T,0)),IF($D20="多选题",INDIRECT("多选题!G"&amp;MATCH(C20,多选题!$T:$T,0)),IF($D20="判断题",INDIRECT("判断题!D"&amp;MATCH(C20,判断题!$T:$T,0)),"Error"))),"【正确答案】","")</f>
        <v>A</v>
      </c>
      <c r="Q20" t="str">
        <f t="shared" ca="1" si="7"/>
        <v>N</v>
      </c>
      <c r="R20" t="str">
        <f t="shared" si="8"/>
        <v>全民所有制</v>
      </c>
      <c r="S20" t="str">
        <f t="shared" si="9"/>
        <v>集体所有制</v>
      </c>
      <c r="T20" t="str">
        <f t="shared" si="10"/>
        <v>公有制</v>
      </c>
      <c r="U20" t="str">
        <f t="shared" si="11"/>
        <v>私有制</v>
      </c>
      <c r="V20" t="str">
        <f t="shared" si="12"/>
        <v/>
      </c>
      <c r="W20" t="str">
        <f t="shared" ca="1" si="13"/>
        <v>公有制</v>
      </c>
      <c r="X20" t="str">
        <f t="shared" ca="1" si="14"/>
        <v>集体所有制</v>
      </c>
      <c r="Y20" t="str">
        <f t="shared" ca="1" si="15"/>
        <v>全民所有制</v>
      </c>
      <c r="Z20" t="str">
        <f t="shared" ca="1" si="16"/>
        <v>私有制</v>
      </c>
      <c r="AA20" t="str">
        <f t="shared" ca="1" si="17"/>
        <v/>
      </c>
      <c r="AB20">
        <f t="shared" ca="1" si="18"/>
        <v>3</v>
      </c>
      <c r="AC20">
        <f t="shared" ca="1" si="19"/>
        <v>2</v>
      </c>
      <c r="AD20">
        <f t="shared" ca="1" si="20"/>
        <v>1</v>
      </c>
      <c r="AE20">
        <f t="shared" ca="1" si="21"/>
        <v>4</v>
      </c>
      <c r="AF20">
        <f t="shared" ca="1" si="22"/>
        <v>5</v>
      </c>
      <c r="AG20" t="str">
        <f t="shared" ca="1" si="23"/>
        <v>3</v>
      </c>
      <c r="AH20" t="str">
        <f t="shared" ca="1" si="24"/>
        <v/>
      </c>
      <c r="AI20" t="str">
        <f t="shared" ca="1" si="25"/>
        <v/>
      </c>
      <c r="AJ20" t="str">
        <f t="shared" ca="1" si="26"/>
        <v>C</v>
      </c>
      <c r="AK20" t="str">
        <f t="shared" ca="1" si="27"/>
        <v/>
      </c>
      <c r="AL20" t="str">
        <f t="shared" ca="1" si="28"/>
        <v/>
      </c>
      <c r="AM20" t="str">
        <f t="shared" ca="1" si="29"/>
        <v>C</v>
      </c>
    </row>
    <row r="21" spans="2:39" x14ac:dyDescent="0.2">
      <c r="B21" s="38" t="s">
        <v>1745</v>
      </c>
      <c r="C21" t="str">
        <f t="shared" si="1"/>
        <v>坚持四项基本原则，最核心的一条是坚持</v>
      </c>
      <c r="D21" t="str">
        <f>IF(ISNUMBER(MATCH(C21,单选题!$T:$T,0)),"单选题",IF(ISNUMBER(MATCH(C21,多选题!$T:$T,0)),"多选题",IF(ISNUMBER(MATCH(C21,判断题!$T:$T,0)),"判断题")))</f>
        <v>单选题</v>
      </c>
      <c r="E21" t="str">
        <f t="shared" si="2"/>
        <v>A、共产党的领</v>
      </c>
      <c r="F21" t="str">
        <f t="shared" si="3"/>
        <v>B、社会主义道路</v>
      </c>
      <c r="G21" t="str">
        <f t="shared" si="4"/>
        <v>C、无产阶级专政</v>
      </c>
      <c r="H21" t="str">
        <f t="shared" si="5"/>
        <v>D、马列主义、毛泽东思想</v>
      </c>
      <c r="I21" t="str">
        <f t="shared" si="6"/>
        <v/>
      </c>
      <c r="K21" t="str">
        <f ca="1">IF($D21="单选题",INDIRECT("单选题!B"&amp;MATCH(C21,单选题!$T:$T,0)),IF($D21="多选题",INDIRECT("多选题!B"&amp;MATCH(C21,多选题!$T:$T,0)),IF($D21="判断题",INDIRECT("判断题!B"&amp;MATCH(C21,判断题!$T:$T,0)),"Error")))</f>
        <v>A、无产阶级专政</v>
      </c>
      <c r="L21" t="str">
        <f ca="1">IF($D21="单选题",INDIRECT("单选题!C"&amp;MATCH(C21,单选题!$T:$T,0)),IF($D21="多选题",INDIRECT("多选题!C"&amp;MATCH(C21,多选题!$T:$T,0)),IF($D21="判断题",INDIRECT("判断题!C"&amp;MATCH(C21,判断题!$T:$T,0)),"Error")))</f>
        <v>B、共产党的领</v>
      </c>
      <c r="M21" t="str">
        <f ca="1">IF($D21="单选题",INDIRECT("单选题!D"&amp;MATCH(C21,单选题!$T:$T,0)),IF($D21="多选题",INDIRECT("多选题!D"&amp;MATCH(C21,多选题!$T:$T,0)),IF($D21="判断题","","Error")))</f>
        <v>C、社会主义道路</v>
      </c>
      <c r="N21" t="str">
        <f ca="1">IF($D21="单选题",INDIRECT("单选题!E"&amp;MATCH(C21,单选题!$T:$T,0)),IF($D21="多选题",INDIRECT("多选题!E"&amp;MATCH(C21,多选题!$T:$T,0)),IF($D21="判断题","","Error")))</f>
        <v>D、马列主义、毛泽东思想</v>
      </c>
      <c r="O21" t="str">
        <f ca="1">IF($D21="单选题","",IF($D21="多选题",INDIRECT("多选题!F"&amp;MATCH(C21,多选题!$T:$T,0)),IF($D21="判断题","","Error")))</f>
        <v/>
      </c>
      <c r="P21" t="str">
        <f ca="1">SUBSTITUTE(IF($D21="单选题",INDIRECT("单选题!F"&amp;MATCH(C21,单选题!$T:$T,0)),IF($D21="多选题",INDIRECT("多选题!G"&amp;MATCH(C21,多选题!$T:$T,0)),IF($D21="判断题",INDIRECT("判断题!D"&amp;MATCH(C21,判断题!$T:$T,0)),"Error"))),"【正确答案】","")</f>
        <v>B</v>
      </c>
      <c r="Q21" t="str">
        <f t="shared" ca="1" si="7"/>
        <v>N</v>
      </c>
      <c r="R21" t="str">
        <f t="shared" si="8"/>
        <v>共产党的领</v>
      </c>
      <c r="S21" t="str">
        <f t="shared" si="9"/>
        <v>社会主义道路</v>
      </c>
      <c r="T21" t="str">
        <f t="shared" si="10"/>
        <v>无产阶级专政</v>
      </c>
      <c r="U21" t="str">
        <f t="shared" si="11"/>
        <v>马列主义、毛泽东思想</v>
      </c>
      <c r="V21" t="str">
        <f t="shared" si="12"/>
        <v/>
      </c>
      <c r="W21" t="str">
        <f t="shared" ca="1" si="13"/>
        <v>无产阶级专政</v>
      </c>
      <c r="X21" t="str">
        <f t="shared" ca="1" si="14"/>
        <v>共产党的领</v>
      </c>
      <c r="Y21" t="str">
        <f t="shared" ca="1" si="15"/>
        <v>社会主义道路</v>
      </c>
      <c r="Z21" t="str">
        <f t="shared" ca="1" si="16"/>
        <v>马列主义、毛泽东思想</v>
      </c>
      <c r="AA21" t="str">
        <f t="shared" ca="1" si="17"/>
        <v/>
      </c>
      <c r="AB21">
        <f t="shared" ca="1" si="18"/>
        <v>3</v>
      </c>
      <c r="AC21">
        <f t="shared" ca="1" si="19"/>
        <v>1</v>
      </c>
      <c r="AD21">
        <f t="shared" ca="1" si="20"/>
        <v>2</v>
      </c>
      <c r="AE21">
        <f t="shared" ca="1" si="21"/>
        <v>4</v>
      </c>
      <c r="AF21">
        <f t="shared" ca="1" si="22"/>
        <v>5</v>
      </c>
      <c r="AG21" t="str">
        <f t="shared" ca="1" si="23"/>
        <v>1</v>
      </c>
      <c r="AH21" t="str">
        <f t="shared" ca="1" si="24"/>
        <v>A</v>
      </c>
      <c r="AI21" t="str">
        <f t="shared" ca="1" si="25"/>
        <v/>
      </c>
      <c r="AJ21" t="str">
        <f t="shared" ca="1" si="26"/>
        <v/>
      </c>
      <c r="AK21" t="str">
        <f t="shared" ca="1" si="27"/>
        <v/>
      </c>
      <c r="AL21" t="str">
        <f t="shared" ca="1" si="28"/>
        <v/>
      </c>
      <c r="AM21" t="str">
        <f t="shared" ca="1" si="29"/>
        <v>A</v>
      </c>
    </row>
    <row r="22" spans="2:39" x14ac:dyDescent="0.2">
      <c r="B22" s="38" t="s">
        <v>1746</v>
      </c>
      <c r="C22" t="str">
        <f t="shared" si="1"/>
        <v>党章总纲指出,毛泽东思想是马克思列宁主义在中国的运用和发展,是被实践证明了的关于中国的正确的理论原则和经验总结,是中国共产党集体智慧的结晶</v>
      </c>
      <c r="D22" t="str">
        <f>IF(ISNUMBER(MATCH(C22,单选题!$T:$T,0)),"单选题",IF(ISNUMBER(MATCH(C22,多选题!$T:$T,0)),"多选题",IF(ISNUMBER(MATCH(C22,判断题!$T:$T,0)),"判断题")))</f>
        <v>单选题</v>
      </c>
      <c r="E22" t="str">
        <f t="shared" si="2"/>
        <v>A、建设和改革</v>
      </c>
      <c r="F22" t="str">
        <f t="shared" si="3"/>
        <v>B、革命和改革</v>
      </c>
      <c r="G22" t="str">
        <f t="shared" si="4"/>
        <v>C、革命和建设</v>
      </c>
      <c r="H22" t="str">
        <f t="shared" si="5"/>
        <v>D、和平与发展</v>
      </c>
      <c r="I22" t="str">
        <f t="shared" si="6"/>
        <v/>
      </c>
      <c r="K22" t="str">
        <f ca="1">IF($D22="单选题",INDIRECT("单选题!B"&amp;MATCH(C22,单选题!$T:$T,0)),IF($D22="多选题",INDIRECT("多选题!B"&amp;MATCH(C22,多选题!$T:$T,0)),IF($D22="判断题",INDIRECT("判断题!B"&amp;MATCH(C22,判断题!$T:$T,0)),"Error")))</f>
        <v>A、革命和建设</v>
      </c>
      <c r="L22" t="str">
        <f ca="1">IF($D22="单选题",INDIRECT("单选题!C"&amp;MATCH(C22,单选题!$T:$T,0)),IF($D22="多选题",INDIRECT("多选题!C"&amp;MATCH(C22,多选题!$T:$T,0)),IF($D22="判断题",INDIRECT("判断题!C"&amp;MATCH(C22,判断题!$T:$T,0)),"Error")))</f>
        <v>B、建设和改革</v>
      </c>
      <c r="M22" t="str">
        <f ca="1">IF($D22="单选题",INDIRECT("单选题!D"&amp;MATCH(C22,单选题!$T:$T,0)),IF($D22="多选题",INDIRECT("多选题!D"&amp;MATCH(C22,多选题!$T:$T,0)),IF($D22="判断题","","Error")))</f>
        <v>C、革命和改革</v>
      </c>
      <c r="N22" t="str">
        <f ca="1">IF($D22="单选题",INDIRECT("单选题!E"&amp;MATCH(C22,单选题!$T:$T,0)),IF($D22="多选题",INDIRECT("多选题!E"&amp;MATCH(C22,多选题!$T:$T,0)),IF($D22="判断题","","Error")))</f>
        <v>D、和平与发展</v>
      </c>
      <c r="O22" t="str">
        <f ca="1">IF($D22="单选题","",IF($D22="多选题",INDIRECT("多选题!F"&amp;MATCH(C22,多选题!$T:$T,0)),IF($D22="判断题","","Error")))</f>
        <v/>
      </c>
      <c r="P22" t="str">
        <f ca="1">SUBSTITUTE(IF($D22="单选题",INDIRECT("单选题!F"&amp;MATCH(C22,单选题!$T:$T,0)),IF($D22="多选题",INDIRECT("多选题!G"&amp;MATCH(C22,多选题!$T:$T,0)),IF($D22="判断题",INDIRECT("判断题!D"&amp;MATCH(C22,判断题!$T:$T,0)),"Error"))),"【正确答案】","")</f>
        <v>A</v>
      </c>
      <c r="Q22" t="str">
        <f t="shared" ca="1" si="7"/>
        <v>N</v>
      </c>
      <c r="R22" t="str">
        <f t="shared" si="8"/>
        <v>建设和改革</v>
      </c>
      <c r="S22" t="str">
        <f t="shared" si="9"/>
        <v>革命和改革</v>
      </c>
      <c r="T22" t="str">
        <f t="shared" si="10"/>
        <v>革命和建设</v>
      </c>
      <c r="U22" t="str">
        <f t="shared" si="11"/>
        <v>和平与发展</v>
      </c>
      <c r="V22" t="str">
        <f t="shared" si="12"/>
        <v/>
      </c>
      <c r="W22" t="str">
        <f t="shared" ca="1" si="13"/>
        <v>革命和建设</v>
      </c>
      <c r="X22" t="str">
        <f t="shared" ca="1" si="14"/>
        <v>建设和改革</v>
      </c>
      <c r="Y22" t="str">
        <f t="shared" ca="1" si="15"/>
        <v>革命和改革</v>
      </c>
      <c r="Z22" t="str">
        <f t="shared" ca="1" si="16"/>
        <v>和平与发展</v>
      </c>
      <c r="AA22" t="str">
        <f t="shared" ca="1" si="17"/>
        <v/>
      </c>
      <c r="AB22">
        <f t="shared" ca="1" si="18"/>
        <v>3</v>
      </c>
      <c r="AC22">
        <f t="shared" ca="1" si="19"/>
        <v>1</v>
      </c>
      <c r="AD22">
        <f t="shared" ca="1" si="20"/>
        <v>2</v>
      </c>
      <c r="AE22">
        <f t="shared" ca="1" si="21"/>
        <v>4</v>
      </c>
      <c r="AF22">
        <f t="shared" ca="1" si="22"/>
        <v>5</v>
      </c>
      <c r="AG22" t="str">
        <f t="shared" ca="1" si="23"/>
        <v>3</v>
      </c>
      <c r="AH22" t="str">
        <f t="shared" ca="1" si="24"/>
        <v/>
      </c>
      <c r="AI22" t="str">
        <f t="shared" ca="1" si="25"/>
        <v/>
      </c>
      <c r="AJ22" t="str">
        <f t="shared" ca="1" si="26"/>
        <v>C</v>
      </c>
      <c r="AK22" t="str">
        <f t="shared" ca="1" si="27"/>
        <v/>
      </c>
      <c r="AL22" t="str">
        <f t="shared" ca="1" si="28"/>
        <v/>
      </c>
      <c r="AM22" t="str">
        <f t="shared" ca="1" si="29"/>
        <v>C</v>
      </c>
    </row>
    <row r="23" spans="2:39" x14ac:dyDescent="0.2">
      <c r="B23" s="38" t="s">
        <v>1747</v>
      </c>
      <c r="C23" t="str">
        <f t="shared" si="1"/>
        <v>《中国共产党纪律处分条例》规定，组织、参加会道门或者邪教组织的，对策划者、组织者和骨干分子，给予处分</v>
      </c>
      <c r="D23" t="str">
        <f>IF(ISNUMBER(MATCH(C23,单选题!$T:$T,0)),"单选题",IF(ISNUMBER(MATCH(C23,多选题!$T:$T,0)),"多选题",IF(ISNUMBER(MATCH(C23,判断题!$T:$T,0)),"判断题")))</f>
        <v>单选题</v>
      </c>
      <c r="E23" t="str">
        <f t="shared" si="2"/>
        <v>A、撤销党内职务</v>
      </c>
      <c r="F23" t="str">
        <f t="shared" si="3"/>
        <v>B、开除党籍</v>
      </c>
      <c r="G23" t="str">
        <f t="shared" si="4"/>
        <v>C、严重警告</v>
      </c>
      <c r="H23" t="str">
        <f t="shared" si="5"/>
        <v>D、留党察看</v>
      </c>
      <c r="I23" t="str">
        <f t="shared" si="6"/>
        <v/>
      </c>
      <c r="K23" t="str">
        <f ca="1">IF($D23="单选题",INDIRECT("单选题!B"&amp;MATCH(C23,单选题!$T:$T,0)),IF($D23="多选题",INDIRECT("多选题!B"&amp;MATCH(C23,多选题!$T:$T,0)),IF($D23="判断题",INDIRECT("判断题!B"&amp;MATCH(C23,判断题!$T:$T,0)),"Error")))</f>
        <v>A、严重警告</v>
      </c>
      <c r="L23" t="str">
        <f ca="1">IF($D23="单选题",INDIRECT("单选题!C"&amp;MATCH(C23,单选题!$T:$T,0)),IF($D23="多选题",INDIRECT("多选题!C"&amp;MATCH(C23,多选题!$T:$T,0)),IF($D23="判断题",INDIRECT("判断题!C"&amp;MATCH(C23,判断题!$T:$T,0)),"Error")))</f>
        <v>B、撤销党内职务</v>
      </c>
      <c r="M23" t="str">
        <f ca="1">IF($D23="单选题",INDIRECT("单选题!D"&amp;MATCH(C23,单选题!$T:$T,0)),IF($D23="多选题",INDIRECT("多选题!D"&amp;MATCH(C23,多选题!$T:$T,0)),IF($D23="判断题","","Error")))</f>
        <v>C、留党察看</v>
      </c>
      <c r="N23" t="str">
        <f ca="1">IF($D23="单选题",INDIRECT("单选题!E"&amp;MATCH(C23,单选题!$T:$T,0)),IF($D23="多选题",INDIRECT("多选题!E"&amp;MATCH(C23,多选题!$T:$T,0)),IF($D23="判断题","","Error")))</f>
        <v>D、开除党籍</v>
      </c>
      <c r="O23" t="str">
        <f ca="1">IF($D23="单选题","",IF($D23="多选题",INDIRECT("多选题!F"&amp;MATCH(C23,多选题!$T:$T,0)),IF($D23="判断题","","Error")))</f>
        <v/>
      </c>
      <c r="P23" t="str">
        <f ca="1">SUBSTITUTE(IF($D23="单选题",INDIRECT("单选题!F"&amp;MATCH(C23,单选题!$T:$T,0)),IF($D23="多选题",INDIRECT("多选题!G"&amp;MATCH(C23,多选题!$T:$T,0)),IF($D23="判断题",INDIRECT("判断题!D"&amp;MATCH(C23,判断题!$T:$T,0)),"Error"))),"【正确答案】","")</f>
        <v>D</v>
      </c>
      <c r="Q23" t="str">
        <f t="shared" ca="1" si="7"/>
        <v>N</v>
      </c>
      <c r="R23" t="str">
        <f t="shared" si="8"/>
        <v>撤销党内职务</v>
      </c>
      <c r="S23" t="str">
        <f t="shared" si="9"/>
        <v>开除党籍</v>
      </c>
      <c r="T23" t="str">
        <f t="shared" si="10"/>
        <v>严重警告</v>
      </c>
      <c r="U23" t="str">
        <f t="shared" si="11"/>
        <v>留党察看</v>
      </c>
      <c r="V23" t="str">
        <f t="shared" si="12"/>
        <v/>
      </c>
      <c r="W23" t="str">
        <f t="shared" ca="1" si="13"/>
        <v>严重警告</v>
      </c>
      <c r="X23" t="str">
        <f t="shared" ca="1" si="14"/>
        <v>撤销党内职务</v>
      </c>
      <c r="Y23" t="str">
        <f t="shared" ca="1" si="15"/>
        <v>留党察看</v>
      </c>
      <c r="Z23" t="str">
        <f t="shared" ca="1" si="16"/>
        <v>开除党籍</v>
      </c>
      <c r="AA23" t="str">
        <f t="shared" ca="1" si="17"/>
        <v/>
      </c>
      <c r="AB23">
        <f t="shared" ca="1" si="18"/>
        <v>3</v>
      </c>
      <c r="AC23">
        <f t="shared" ca="1" si="19"/>
        <v>1</v>
      </c>
      <c r="AD23">
        <f t="shared" ca="1" si="20"/>
        <v>4</v>
      </c>
      <c r="AE23">
        <f t="shared" ca="1" si="21"/>
        <v>2</v>
      </c>
      <c r="AF23">
        <f t="shared" ca="1" si="22"/>
        <v>5</v>
      </c>
      <c r="AG23" t="str">
        <f t="shared" ca="1" si="23"/>
        <v>2</v>
      </c>
      <c r="AH23" t="str">
        <f t="shared" ca="1" si="24"/>
        <v/>
      </c>
      <c r="AI23" t="str">
        <f t="shared" ca="1" si="25"/>
        <v>B</v>
      </c>
      <c r="AJ23" t="str">
        <f t="shared" ca="1" si="26"/>
        <v/>
      </c>
      <c r="AK23" t="str">
        <f t="shared" ca="1" si="27"/>
        <v/>
      </c>
      <c r="AL23" t="str">
        <f t="shared" ca="1" si="28"/>
        <v/>
      </c>
      <c r="AM23" t="str">
        <f t="shared" ca="1" si="29"/>
        <v>B</v>
      </c>
    </row>
    <row r="24" spans="2:39" x14ac:dyDescent="0.2">
      <c r="B24" s="38" t="s">
        <v>1748</v>
      </c>
      <c r="C24" t="str">
        <f t="shared" si="1"/>
        <v>是民生之本。</v>
      </c>
      <c r="D24" t="str">
        <f>IF(ISNUMBER(MATCH(C24,单选题!$T:$T,0)),"单选题",IF(ISNUMBER(MATCH(C24,多选题!$T:$T,0)),"多选题",IF(ISNUMBER(MATCH(C24,判断题!$T:$T,0)),"判断题")))</f>
        <v>单选题</v>
      </c>
      <c r="E24" t="str">
        <f t="shared" si="2"/>
        <v>A、住房</v>
      </c>
      <c r="F24" t="str">
        <f t="shared" si="3"/>
        <v>B、教育</v>
      </c>
      <c r="G24" t="str">
        <f t="shared" si="4"/>
        <v>C、医疗</v>
      </c>
      <c r="H24" t="str">
        <f t="shared" si="5"/>
        <v>D、就业</v>
      </c>
      <c r="I24" t="str">
        <f t="shared" si="6"/>
        <v/>
      </c>
      <c r="K24" t="str">
        <f ca="1">IF($D24="单选题",INDIRECT("单选题!B"&amp;MATCH(C24,单选题!$T:$T,0)),IF($D24="多选题",INDIRECT("多选题!B"&amp;MATCH(C24,多选题!$T:$T,0)),IF($D24="判断题",INDIRECT("判断题!B"&amp;MATCH(C24,判断题!$T:$T,0)),"Error")))</f>
        <v>A、教育</v>
      </c>
      <c r="L24" t="str">
        <f ca="1">IF($D24="单选题",INDIRECT("单选题!C"&amp;MATCH(C24,单选题!$T:$T,0)),IF($D24="多选题",INDIRECT("多选题!C"&amp;MATCH(C24,多选题!$T:$T,0)),IF($D24="判断题",INDIRECT("判断题!C"&amp;MATCH(C24,判断题!$T:$T,0)),"Error")))</f>
        <v>B、医疗</v>
      </c>
      <c r="M24" t="str">
        <f ca="1">IF($D24="单选题",INDIRECT("单选题!D"&amp;MATCH(C24,单选题!$T:$T,0)),IF($D24="多选题",INDIRECT("多选题!D"&amp;MATCH(C24,多选题!$T:$T,0)),IF($D24="判断题","","Error")))</f>
        <v>C、住房</v>
      </c>
      <c r="N24" t="str">
        <f ca="1">IF($D24="单选题",INDIRECT("单选题!E"&amp;MATCH(C24,单选题!$T:$T,0)),IF($D24="多选题",INDIRECT("多选题!E"&amp;MATCH(C24,多选题!$T:$T,0)),IF($D24="判断题","","Error")))</f>
        <v>D、就业</v>
      </c>
      <c r="O24" t="str">
        <f ca="1">IF($D24="单选题","",IF($D24="多选题",INDIRECT("多选题!F"&amp;MATCH(C24,多选题!$T:$T,0)),IF($D24="判断题","","Error")))</f>
        <v/>
      </c>
      <c r="P24" t="str">
        <f ca="1">SUBSTITUTE(IF($D24="单选题",INDIRECT("单选题!F"&amp;MATCH(C24,单选题!$T:$T,0)),IF($D24="多选题",INDIRECT("多选题!G"&amp;MATCH(C24,多选题!$T:$T,0)),IF($D24="判断题",INDIRECT("判断题!D"&amp;MATCH(C24,判断题!$T:$T,0)),"Error"))),"【正确答案】","")</f>
        <v>A</v>
      </c>
      <c r="Q24" t="str">
        <f t="shared" ca="1" si="7"/>
        <v>N</v>
      </c>
      <c r="R24" t="str">
        <f t="shared" si="8"/>
        <v>住房</v>
      </c>
      <c r="S24" t="str">
        <f t="shared" si="9"/>
        <v>教育</v>
      </c>
      <c r="T24" t="str">
        <f t="shared" si="10"/>
        <v>医疗</v>
      </c>
      <c r="U24" t="str">
        <f t="shared" si="11"/>
        <v>就业</v>
      </c>
      <c r="V24" t="str">
        <f t="shared" si="12"/>
        <v/>
      </c>
      <c r="W24" t="str">
        <f t="shared" ca="1" si="13"/>
        <v>教育</v>
      </c>
      <c r="X24" t="str">
        <f t="shared" ca="1" si="14"/>
        <v>医疗</v>
      </c>
      <c r="Y24" t="str">
        <f t="shared" ca="1" si="15"/>
        <v>住房</v>
      </c>
      <c r="Z24" t="str">
        <f t="shared" ca="1" si="16"/>
        <v>就业</v>
      </c>
      <c r="AA24" t="str">
        <f t="shared" ca="1" si="17"/>
        <v/>
      </c>
      <c r="AB24">
        <f t="shared" ca="1" si="18"/>
        <v>2</v>
      </c>
      <c r="AC24">
        <f t="shared" ca="1" si="19"/>
        <v>3</v>
      </c>
      <c r="AD24">
        <f t="shared" ca="1" si="20"/>
        <v>1</v>
      </c>
      <c r="AE24">
        <f t="shared" ca="1" si="21"/>
        <v>4</v>
      </c>
      <c r="AF24">
        <f t="shared" ca="1" si="22"/>
        <v>5</v>
      </c>
      <c r="AG24" t="str">
        <f t="shared" ca="1" si="23"/>
        <v>2</v>
      </c>
      <c r="AH24" t="str">
        <f t="shared" ca="1" si="24"/>
        <v/>
      </c>
      <c r="AI24" t="str">
        <f t="shared" ca="1" si="25"/>
        <v>B</v>
      </c>
      <c r="AJ24" t="str">
        <f t="shared" ca="1" si="26"/>
        <v/>
      </c>
      <c r="AK24" t="str">
        <f t="shared" ca="1" si="27"/>
        <v/>
      </c>
      <c r="AL24" t="str">
        <f t="shared" ca="1" si="28"/>
        <v/>
      </c>
      <c r="AM24" t="str">
        <f t="shared" ca="1" si="29"/>
        <v>B</v>
      </c>
    </row>
    <row r="25" spans="2:39" x14ac:dyDescent="0.2">
      <c r="B25" s="38" t="s">
        <v>1749</v>
      </c>
      <c r="C25" t="str">
        <f t="shared" si="1"/>
        <v>党员要求退党，应当经过支部大会讨论后宣布，并报上级党组织备案</v>
      </c>
      <c r="D25" t="str">
        <f>IF(ISNUMBER(MATCH(C25,单选题!$T:$T,0)),"单选题",IF(ISNUMBER(MATCH(C25,多选题!$T:$T,0)),"多选题",IF(ISNUMBER(MATCH(C25,判断题!$T:$T,0)),"判断题")))</f>
        <v>单选题</v>
      </c>
      <c r="E25" t="str">
        <f t="shared" si="2"/>
        <v>A、解除组织关系</v>
      </c>
      <c r="F25" t="str">
        <f t="shared" si="3"/>
        <v>B、开除</v>
      </c>
      <c r="G25" t="str">
        <f t="shared" si="4"/>
        <v>C、除名</v>
      </c>
      <c r="H25" t="str">
        <f t="shared" si="5"/>
        <v>D、废止</v>
      </c>
      <c r="I25" t="str">
        <f t="shared" si="6"/>
        <v/>
      </c>
      <c r="K25" t="str">
        <f ca="1">IF($D25="单选题",INDIRECT("单选题!B"&amp;MATCH(C25,单选题!$T:$T,0)),IF($D25="多选题",INDIRECT("多选题!B"&amp;MATCH(C25,多选题!$T:$T,0)),IF($D25="判断题",INDIRECT("判断题!B"&amp;MATCH(C25,判断题!$T:$T,0)),"Error")))</f>
        <v>A、解除组织关系</v>
      </c>
      <c r="L25" t="str">
        <f ca="1">IF($D25="单选题",INDIRECT("单选题!C"&amp;MATCH(C25,单选题!$T:$T,0)),IF($D25="多选题",INDIRECT("多选题!C"&amp;MATCH(C25,多选题!$T:$T,0)),IF($D25="判断题",INDIRECT("判断题!C"&amp;MATCH(C25,判断题!$T:$T,0)),"Error")))</f>
        <v>B、除名</v>
      </c>
      <c r="M25" t="str">
        <f ca="1">IF($D25="单选题",INDIRECT("单选题!D"&amp;MATCH(C25,单选题!$T:$T,0)),IF($D25="多选题",INDIRECT("多选题!D"&amp;MATCH(C25,多选题!$T:$T,0)),IF($D25="判断题","","Error")))</f>
        <v>C、废止</v>
      </c>
      <c r="N25" t="str">
        <f ca="1">IF($D25="单选题",INDIRECT("单选题!E"&amp;MATCH(C25,单选题!$T:$T,0)),IF($D25="多选题",INDIRECT("多选题!E"&amp;MATCH(C25,多选题!$T:$T,0)),IF($D25="判断题","","Error")))</f>
        <v>D、开除</v>
      </c>
      <c r="O25" t="str">
        <f ca="1">IF($D25="单选题","",IF($D25="多选题",INDIRECT("多选题!F"&amp;MATCH(C25,多选题!$T:$T,0)),IF($D25="判断题","","Error")))</f>
        <v/>
      </c>
      <c r="P25" t="str">
        <f ca="1">SUBSTITUTE(IF($D25="单选题",INDIRECT("单选题!F"&amp;MATCH(C25,单选题!$T:$T,0)),IF($D25="多选题",INDIRECT("多选题!G"&amp;MATCH(C25,多选题!$T:$T,0)),IF($D25="判断题",INDIRECT("判断题!D"&amp;MATCH(C25,判断题!$T:$T,0)),"Error"))),"【正确答案】","")</f>
        <v>B</v>
      </c>
      <c r="Q25" t="str">
        <f t="shared" ca="1" si="7"/>
        <v>N</v>
      </c>
      <c r="R25" t="str">
        <f t="shared" si="8"/>
        <v>解除组织关系</v>
      </c>
      <c r="S25" t="str">
        <f t="shared" si="9"/>
        <v>开除</v>
      </c>
      <c r="T25" t="str">
        <f t="shared" si="10"/>
        <v>除名</v>
      </c>
      <c r="U25" t="str">
        <f t="shared" si="11"/>
        <v>废止</v>
      </c>
      <c r="V25" t="str">
        <f t="shared" si="12"/>
        <v/>
      </c>
      <c r="W25" t="str">
        <f t="shared" ca="1" si="13"/>
        <v>解除组织关系</v>
      </c>
      <c r="X25" t="str">
        <f t="shared" ca="1" si="14"/>
        <v>除名</v>
      </c>
      <c r="Y25" t="str">
        <f t="shared" ca="1" si="15"/>
        <v>废止</v>
      </c>
      <c r="Z25" t="str">
        <f t="shared" ca="1" si="16"/>
        <v>开除</v>
      </c>
      <c r="AA25" t="str">
        <f t="shared" ca="1" si="17"/>
        <v/>
      </c>
      <c r="AB25">
        <f t="shared" ca="1" si="18"/>
        <v>1</v>
      </c>
      <c r="AC25">
        <f t="shared" ca="1" si="19"/>
        <v>3</v>
      </c>
      <c r="AD25">
        <f t="shared" ca="1" si="20"/>
        <v>4</v>
      </c>
      <c r="AE25">
        <f t="shared" ca="1" si="21"/>
        <v>2</v>
      </c>
      <c r="AF25">
        <f t="shared" ca="1" si="22"/>
        <v>5</v>
      </c>
      <c r="AG25" t="str">
        <f t="shared" ca="1" si="23"/>
        <v>3</v>
      </c>
      <c r="AH25" t="str">
        <f t="shared" ca="1" si="24"/>
        <v/>
      </c>
      <c r="AI25" t="str">
        <f t="shared" ca="1" si="25"/>
        <v/>
      </c>
      <c r="AJ25" t="str">
        <f t="shared" ca="1" si="26"/>
        <v>C</v>
      </c>
      <c r="AK25" t="str">
        <f t="shared" ca="1" si="27"/>
        <v/>
      </c>
      <c r="AL25" t="str">
        <f t="shared" ca="1" si="28"/>
        <v/>
      </c>
      <c r="AM25" t="str">
        <f t="shared" ca="1" si="29"/>
        <v>C</v>
      </c>
    </row>
    <row r="26" spans="2:39" x14ac:dyDescent="0.2">
      <c r="B26" s="38" t="s">
        <v>1750</v>
      </c>
      <c r="C26" t="str">
        <f t="shared" si="1"/>
        <v>某党员干部占用公物达六个月，应给予警告处分，但同时该党员又违反规定从事营利活动，情节严重，应给予开除党籍处分，依据《中国共产党纪律处分条例》有关规定，对于该同志的处分应该是。</v>
      </c>
      <c r="D26" t="str">
        <f>IF(ISNUMBER(MATCH(C26,单选题!$T:$T,0)),"单选题",IF(ISNUMBER(MATCH(C26,多选题!$T:$T,0)),"多选题",IF(ISNUMBER(MATCH(C26,判断题!$T:$T,0)),"判断题")))</f>
        <v>单选题</v>
      </c>
      <c r="E26" t="str">
        <f t="shared" si="2"/>
        <v>A、警告</v>
      </c>
      <c r="F26" t="str">
        <f t="shared" si="3"/>
        <v>B、开除党籍</v>
      </c>
      <c r="G26" t="str">
        <f t="shared" si="4"/>
        <v>C、分别处理</v>
      </c>
      <c r="H26" t="str">
        <f t="shared" si="5"/>
        <v>D、先警告再开除党籍</v>
      </c>
      <c r="I26" t="str">
        <f t="shared" si="6"/>
        <v/>
      </c>
      <c r="K26" t="str">
        <f ca="1">IF($D26="单选题",INDIRECT("单选题!B"&amp;MATCH(C26,单选题!$T:$T,0)),IF($D26="多选题",INDIRECT("多选题!B"&amp;MATCH(C26,多选题!$T:$T,0)),IF($D26="判断题",INDIRECT("判断题!B"&amp;MATCH(C26,判断题!$T:$T,0)),"Error")))</f>
        <v>A、先警告再开除党籍</v>
      </c>
      <c r="L26" t="str">
        <f ca="1">IF($D26="单选题",INDIRECT("单选题!C"&amp;MATCH(C26,单选题!$T:$T,0)),IF($D26="多选题",INDIRECT("多选题!C"&amp;MATCH(C26,多选题!$T:$T,0)),IF($D26="判断题",INDIRECT("判断题!C"&amp;MATCH(C26,判断题!$T:$T,0)),"Error")))</f>
        <v>B、开除党籍</v>
      </c>
      <c r="M26" t="str">
        <f ca="1">IF($D26="单选题",INDIRECT("单选题!D"&amp;MATCH(C26,单选题!$T:$T,0)),IF($D26="多选题",INDIRECT("多选题!D"&amp;MATCH(C26,多选题!$T:$T,0)),IF($D26="判断题","","Error")))</f>
        <v>C、分别处理</v>
      </c>
      <c r="N26" t="str">
        <f ca="1">IF($D26="单选题",INDIRECT("单选题!E"&amp;MATCH(C26,单选题!$T:$T,0)),IF($D26="多选题",INDIRECT("多选题!E"&amp;MATCH(C26,多选题!$T:$T,0)),IF($D26="判断题","","Error")))</f>
        <v>D、警告</v>
      </c>
      <c r="O26" t="str">
        <f ca="1">IF($D26="单选题","",IF($D26="多选题",INDIRECT("多选题!F"&amp;MATCH(C26,多选题!$T:$T,0)),IF($D26="判断题","","Error")))</f>
        <v/>
      </c>
      <c r="P26" t="str">
        <f ca="1">SUBSTITUTE(IF($D26="单选题",INDIRECT("单选题!F"&amp;MATCH(C26,单选题!$T:$T,0)),IF($D26="多选题",INDIRECT("多选题!G"&amp;MATCH(C26,多选题!$T:$T,0)),IF($D26="判断题",INDIRECT("判断题!D"&amp;MATCH(C26,判断题!$T:$T,0)),"Error"))),"【正确答案】","")</f>
        <v>B</v>
      </c>
      <c r="Q26" t="str">
        <f t="shared" ca="1" si="7"/>
        <v>N</v>
      </c>
      <c r="R26" t="str">
        <f t="shared" si="8"/>
        <v>警告</v>
      </c>
      <c r="S26" t="str">
        <f t="shared" si="9"/>
        <v>开除党籍</v>
      </c>
      <c r="T26" t="str">
        <f t="shared" si="10"/>
        <v>分别处理</v>
      </c>
      <c r="U26" t="str">
        <f t="shared" si="11"/>
        <v>先警告再开除党籍</v>
      </c>
      <c r="V26" t="str">
        <f t="shared" si="12"/>
        <v/>
      </c>
      <c r="W26" t="str">
        <f t="shared" ca="1" si="13"/>
        <v>先警告再开除党籍</v>
      </c>
      <c r="X26" t="str">
        <f t="shared" ca="1" si="14"/>
        <v>开除党籍</v>
      </c>
      <c r="Y26" t="str">
        <f t="shared" ca="1" si="15"/>
        <v>分别处理</v>
      </c>
      <c r="Z26" t="str">
        <f t="shared" ca="1" si="16"/>
        <v>警告</v>
      </c>
      <c r="AA26" t="str">
        <f t="shared" ca="1" si="17"/>
        <v/>
      </c>
      <c r="AB26">
        <f t="shared" ca="1" si="18"/>
        <v>4</v>
      </c>
      <c r="AC26">
        <f t="shared" ca="1" si="19"/>
        <v>2</v>
      </c>
      <c r="AD26">
        <f t="shared" ca="1" si="20"/>
        <v>3</v>
      </c>
      <c r="AE26">
        <f t="shared" ca="1" si="21"/>
        <v>1</v>
      </c>
      <c r="AF26">
        <f t="shared" ca="1" si="22"/>
        <v>5</v>
      </c>
      <c r="AG26" t="str">
        <f t="shared" ca="1" si="23"/>
        <v>2</v>
      </c>
      <c r="AH26" t="str">
        <f t="shared" ca="1" si="24"/>
        <v/>
      </c>
      <c r="AI26" t="str">
        <f t="shared" ca="1" si="25"/>
        <v>B</v>
      </c>
      <c r="AJ26" t="str">
        <f t="shared" ca="1" si="26"/>
        <v/>
      </c>
      <c r="AK26" t="str">
        <f t="shared" ca="1" si="27"/>
        <v/>
      </c>
      <c r="AL26" t="str">
        <f t="shared" ca="1" si="28"/>
        <v/>
      </c>
      <c r="AM26" t="str">
        <f t="shared" ca="1" si="29"/>
        <v>B</v>
      </c>
    </row>
    <row r="27" spans="2:39" x14ac:dyDescent="0.2">
      <c r="B27" s="38" t="s">
        <v>1751</v>
      </c>
      <c r="C27" t="str">
        <f t="shared" si="1"/>
        <v>入党时必须有作入党介绍人</v>
      </c>
      <c r="D27" t="str">
        <f>IF(ISNUMBER(MATCH(C27,单选题!$T:$T,0)),"单选题",IF(ISNUMBER(MATCH(C27,多选题!$T:$T,0)),"多选题",IF(ISNUMBER(MATCH(C27,判断题!$T:$T,0)),"判断题")))</f>
        <v>单选题</v>
      </c>
      <c r="E27" t="str">
        <f t="shared" si="2"/>
        <v>A、两名正式党员</v>
      </c>
      <c r="F27" t="str">
        <f t="shared" si="3"/>
        <v>B、一名党员</v>
      </c>
      <c r="G27" t="str">
        <f t="shared" si="4"/>
        <v>C、三名正式党员</v>
      </c>
      <c r="H27" t="str">
        <f t="shared" si="5"/>
        <v>D、两名党员</v>
      </c>
      <c r="I27" t="str">
        <f t="shared" si="6"/>
        <v/>
      </c>
      <c r="K27" t="str">
        <f ca="1">IF($D27="单选题",INDIRECT("单选题!B"&amp;MATCH(C27,单选题!$T:$T,0)),IF($D27="多选题",INDIRECT("多选题!B"&amp;MATCH(C27,多选题!$T:$T,0)),IF($D27="判断题",INDIRECT("判断题!B"&amp;MATCH(C27,判断题!$T:$T,0)),"Error")))</f>
        <v>A、两名正式党员</v>
      </c>
      <c r="L27" t="str">
        <f ca="1">IF($D27="单选题",INDIRECT("单选题!C"&amp;MATCH(C27,单选题!$T:$T,0)),IF($D27="多选题",INDIRECT("多选题!C"&amp;MATCH(C27,多选题!$T:$T,0)),IF($D27="判断题",INDIRECT("判断题!C"&amp;MATCH(C27,判断题!$T:$T,0)),"Error")))</f>
        <v>B、三名正式党员</v>
      </c>
      <c r="M27" t="str">
        <f ca="1">IF($D27="单选题",INDIRECT("单选题!D"&amp;MATCH(C27,单选题!$T:$T,0)),IF($D27="多选题",INDIRECT("多选题!D"&amp;MATCH(C27,多选题!$T:$T,0)),IF($D27="判断题","","Error")))</f>
        <v>C、两名党员</v>
      </c>
      <c r="N27" t="str">
        <f ca="1">IF($D27="单选题",INDIRECT("单选题!E"&amp;MATCH(C27,单选题!$T:$T,0)),IF($D27="多选题",INDIRECT("多选题!E"&amp;MATCH(C27,多选题!$T:$T,0)),IF($D27="判断题","","Error")))</f>
        <v>D、一名党员</v>
      </c>
      <c r="O27" t="str">
        <f ca="1">IF($D27="单选题","",IF($D27="多选题",INDIRECT("多选题!F"&amp;MATCH(C27,多选题!$T:$T,0)),IF($D27="判断题","","Error")))</f>
        <v/>
      </c>
      <c r="P27" t="str">
        <f ca="1">SUBSTITUTE(IF($D27="单选题",INDIRECT("单选题!F"&amp;MATCH(C27,单选题!$T:$T,0)),IF($D27="多选题",INDIRECT("多选题!G"&amp;MATCH(C27,多选题!$T:$T,0)),IF($D27="判断题",INDIRECT("判断题!D"&amp;MATCH(C27,判断题!$T:$T,0)),"Error"))),"【正确答案】","")</f>
        <v>A</v>
      </c>
      <c r="Q27" t="str">
        <f t="shared" ca="1" si="7"/>
        <v>N</v>
      </c>
      <c r="R27" t="str">
        <f t="shared" si="8"/>
        <v>两名正式党员</v>
      </c>
      <c r="S27" t="str">
        <f t="shared" si="9"/>
        <v>一名党员</v>
      </c>
      <c r="T27" t="str">
        <f t="shared" si="10"/>
        <v>三名正式党员</v>
      </c>
      <c r="U27" t="str">
        <f t="shared" si="11"/>
        <v>两名党员</v>
      </c>
      <c r="V27" t="str">
        <f t="shared" si="12"/>
        <v/>
      </c>
      <c r="W27" t="str">
        <f t="shared" ca="1" si="13"/>
        <v>两名正式党员</v>
      </c>
      <c r="X27" t="str">
        <f t="shared" ca="1" si="14"/>
        <v>三名正式党员</v>
      </c>
      <c r="Y27" t="str">
        <f t="shared" ca="1" si="15"/>
        <v>两名党员</v>
      </c>
      <c r="Z27" t="str">
        <f t="shared" ca="1" si="16"/>
        <v>一名党员</v>
      </c>
      <c r="AA27" t="str">
        <f t="shared" ca="1" si="17"/>
        <v/>
      </c>
      <c r="AB27">
        <f t="shared" ca="1" si="18"/>
        <v>1</v>
      </c>
      <c r="AC27">
        <f t="shared" ca="1" si="19"/>
        <v>3</v>
      </c>
      <c r="AD27">
        <f t="shared" ca="1" si="20"/>
        <v>4</v>
      </c>
      <c r="AE27">
        <f t="shared" ca="1" si="21"/>
        <v>2</v>
      </c>
      <c r="AF27">
        <f t="shared" ca="1" si="22"/>
        <v>5</v>
      </c>
      <c r="AG27" t="str">
        <f t="shared" ca="1" si="23"/>
        <v>1</v>
      </c>
      <c r="AH27" t="str">
        <f t="shared" ca="1" si="24"/>
        <v>A</v>
      </c>
      <c r="AI27" t="str">
        <f t="shared" ca="1" si="25"/>
        <v/>
      </c>
      <c r="AJ27" t="str">
        <f t="shared" ca="1" si="26"/>
        <v/>
      </c>
      <c r="AK27" t="str">
        <f t="shared" ca="1" si="27"/>
        <v/>
      </c>
      <c r="AL27" t="str">
        <f t="shared" ca="1" si="28"/>
        <v/>
      </c>
      <c r="AM27" t="str">
        <f t="shared" ca="1" si="29"/>
        <v>A</v>
      </c>
    </row>
    <row r="28" spans="2:39" x14ac:dyDescent="0.2">
      <c r="B28" s="38" t="s">
        <v>1752</v>
      </c>
      <c r="C28" t="str">
        <f t="shared" si="1"/>
        <v>是争取入党的首要问题。</v>
      </c>
      <c r="D28" t="str">
        <f>IF(ISNUMBER(MATCH(C28,单选题!$T:$T,0)),"单选题",IF(ISNUMBER(MATCH(C28,多选题!$T:$T,0)),"多选题",IF(ISNUMBER(MATCH(C28,判断题!$T:$T,0)),"判断题")))</f>
        <v>单选题</v>
      </c>
      <c r="E28" t="str">
        <f t="shared" si="2"/>
        <v>A、思想进步</v>
      </c>
      <c r="F28" t="str">
        <f t="shared" si="3"/>
        <v>B、年满十八岁</v>
      </c>
      <c r="G28" t="str">
        <f t="shared" si="4"/>
        <v>C、良好的态度</v>
      </c>
      <c r="H28" t="str">
        <f t="shared" si="5"/>
        <v>D、端正入党动机</v>
      </c>
      <c r="I28" t="str">
        <f t="shared" si="6"/>
        <v/>
      </c>
      <c r="K28" t="str">
        <f ca="1">IF($D28="单选题",INDIRECT("单选题!B"&amp;MATCH(C28,单选题!$T:$T,0)),IF($D28="多选题",INDIRECT("多选题!B"&amp;MATCH(C28,多选题!$T:$T,0)),IF($D28="判断题",INDIRECT("判断题!B"&amp;MATCH(C28,判断题!$T:$T,0)),"Error")))</f>
        <v>A、良好的态度</v>
      </c>
      <c r="L28" t="str">
        <f ca="1">IF($D28="单选题",INDIRECT("单选题!C"&amp;MATCH(C28,单选题!$T:$T,0)),IF($D28="多选题",INDIRECT("多选题!C"&amp;MATCH(C28,多选题!$T:$T,0)),IF($D28="判断题",INDIRECT("判断题!C"&amp;MATCH(C28,判断题!$T:$T,0)),"Error")))</f>
        <v>B、端正入党动机</v>
      </c>
      <c r="M28" t="str">
        <f ca="1">IF($D28="单选题",INDIRECT("单选题!D"&amp;MATCH(C28,单选题!$T:$T,0)),IF($D28="多选题",INDIRECT("多选题!D"&amp;MATCH(C28,多选题!$T:$T,0)),IF($D28="判断题","","Error")))</f>
        <v>C、年满十八岁</v>
      </c>
      <c r="N28" t="str">
        <f ca="1">IF($D28="单选题",INDIRECT("单选题!E"&amp;MATCH(C28,单选题!$T:$T,0)),IF($D28="多选题",INDIRECT("多选题!E"&amp;MATCH(C28,多选题!$T:$T,0)),IF($D28="判断题","","Error")))</f>
        <v>D、思想进步</v>
      </c>
      <c r="O28" t="str">
        <f ca="1">IF($D28="单选题","",IF($D28="多选题",INDIRECT("多选题!F"&amp;MATCH(C28,多选题!$T:$T,0)),IF($D28="判断题","","Error")))</f>
        <v/>
      </c>
      <c r="P28" t="str">
        <f ca="1">SUBSTITUTE(IF($D28="单选题",INDIRECT("单选题!F"&amp;MATCH(C28,单选题!$T:$T,0)),IF($D28="多选题",INDIRECT("多选题!G"&amp;MATCH(C28,多选题!$T:$T,0)),IF($D28="判断题",INDIRECT("判断题!D"&amp;MATCH(C28,判断题!$T:$T,0)),"Error"))),"【正确答案】","")</f>
        <v>B</v>
      </c>
      <c r="Q28" t="str">
        <f t="shared" ca="1" si="7"/>
        <v>N</v>
      </c>
      <c r="R28" t="str">
        <f t="shared" si="8"/>
        <v>思想进步</v>
      </c>
      <c r="S28" t="str">
        <f t="shared" si="9"/>
        <v>年满十八岁</v>
      </c>
      <c r="T28" t="str">
        <f t="shared" si="10"/>
        <v>良好的态度</v>
      </c>
      <c r="U28" t="str">
        <f t="shared" si="11"/>
        <v>端正入党动机</v>
      </c>
      <c r="V28" t="str">
        <f t="shared" si="12"/>
        <v/>
      </c>
      <c r="W28" t="str">
        <f t="shared" ca="1" si="13"/>
        <v>良好的态度</v>
      </c>
      <c r="X28" t="str">
        <f t="shared" ca="1" si="14"/>
        <v>端正入党动机</v>
      </c>
      <c r="Y28" t="str">
        <f t="shared" ca="1" si="15"/>
        <v>年满十八岁</v>
      </c>
      <c r="Z28" t="str">
        <f t="shared" ca="1" si="16"/>
        <v>思想进步</v>
      </c>
      <c r="AA28" t="str">
        <f t="shared" ca="1" si="17"/>
        <v/>
      </c>
      <c r="AB28">
        <f t="shared" ca="1" si="18"/>
        <v>3</v>
      </c>
      <c r="AC28">
        <f t="shared" ca="1" si="19"/>
        <v>4</v>
      </c>
      <c r="AD28">
        <f t="shared" ca="1" si="20"/>
        <v>2</v>
      </c>
      <c r="AE28">
        <f t="shared" ca="1" si="21"/>
        <v>1</v>
      </c>
      <c r="AF28">
        <f t="shared" ca="1" si="22"/>
        <v>5</v>
      </c>
      <c r="AG28" t="str">
        <f t="shared" ca="1" si="23"/>
        <v>4</v>
      </c>
      <c r="AH28" t="str">
        <f t="shared" ca="1" si="24"/>
        <v/>
      </c>
      <c r="AI28" t="str">
        <f t="shared" ca="1" si="25"/>
        <v/>
      </c>
      <c r="AJ28" t="str">
        <f t="shared" ca="1" si="26"/>
        <v/>
      </c>
      <c r="AK28" t="str">
        <f t="shared" ca="1" si="27"/>
        <v>D</v>
      </c>
      <c r="AL28" t="str">
        <f t="shared" ca="1" si="28"/>
        <v/>
      </c>
      <c r="AM28" t="str">
        <f t="shared" ca="1" si="29"/>
        <v>D</v>
      </c>
    </row>
    <row r="29" spans="2:39" x14ac:dyDescent="0.2">
      <c r="B29" s="38" t="s">
        <v>1753</v>
      </c>
      <c r="C29" t="str">
        <f t="shared" si="1"/>
        <v>党的纪律处分有：警告、严重警告、()、留党察看、开除党籍。</v>
      </c>
      <c r="D29" t="str">
        <f>IF(ISNUMBER(MATCH(C29,单选题!$T:$T,0)),"单选题",IF(ISNUMBER(MATCH(C29,多选题!$T:$T,0)),"多选题",IF(ISNUMBER(MATCH(C29,判断题!$T:$T,0)),"判断题")))</f>
        <v>单选题</v>
      </c>
      <c r="E29" t="str">
        <f t="shared" si="2"/>
        <v>A、撤销党内外一切职务</v>
      </c>
      <c r="F29" t="str">
        <f t="shared" si="3"/>
        <v>B、开除公职</v>
      </c>
      <c r="G29" t="str">
        <f t="shared" si="4"/>
        <v>C、撤销党内职务</v>
      </c>
      <c r="H29" t="str">
        <f t="shared" si="5"/>
        <v>D、记过</v>
      </c>
      <c r="I29" t="str">
        <f t="shared" si="6"/>
        <v/>
      </c>
      <c r="K29" t="str">
        <f ca="1">IF($D29="单选题",INDIRECT("单选题!B"&amp;MATCH(C29,单选题!$T:$T,0)),IF($D29="多选题",INDIRECT("多选题!B"&amp;MATCH(C29,多选题!$T:$T,0)),IF($D29="判断题",INDIRECT("判断题!B"&amp;MATCH(C29,判断题!$T:$T,0)),"Error")))</f>
        <v>A、撤销党内外一切职务</v>
      </c>
      <c r="L29" t="str">
        <f ca="1">IF($D29="单选题",INDIRECT("单选题!C"&amp;MATCH(C29,单选题!$T:$T,0)),IF($D29="多选题",INDIRECT("多选题!C"&amp;MATCH(C29,多选题!$T:$T,0)),IF($D29="判断题",INDIRECT("判断题!C"&amp;MATCH(C29,判断题!$T:$T,0)),"Error")))</f>
        <v>B、撤销党内职务</v>
      </c>
      <c r="M29" t="str">
        <f ca="1">IF($D29="单选题",INDIRECT("单选题!D"&amp;MATCH(C29,单选题!$T:$T,0)),IF($D29="多选题",INDIRECT("多选题!D"&amp;MATCH(C29,多选题!$T:$T,0)),IF($D29="判断题","","Error")))</f>
        <v>C、记过</v>
      </c>
      <c r="N29" t="str">
        <f ca="1">IF($D29="单选题",INDIRECT("单选题!E"&amp;MATCH(C29,单选题!$T:$T,0)),IF($D29="多选题",INDIRECT("多选题!E"&amp;MATCH(C29,多选题!$T:$T,0)),IF($D29="判断题","","Error")))</f>
        <v>D、开除公职</v>
      </c>
      <c r="O29" t="str">
        <f ca="1">IF($D29="单选题","",IF($D29="多选题",INDIRECT("多选题!F"&amp;MATCH(C29,多选题!$T:$T,0)),IF($D29="判断题","","Error")))</f>
        <v/>
      </c>
      <c r="P29" t="str">
        <f ca="1">SUBSTITUTE(IF($D29="单选题",INDIRECT("单选题!F"&amp;MATCH(C29,单选题!$T:$T,0)),IF($D29="多选题",INDIRECT("多选题!G"&amp;MATCH(C29,多选题!$T:$T,0)),IF($D29="判断题",INDIRECT("判断题!D"&amp;MATCH(C29,判断题!$T:$T,0)),"Error"))),"【正确答案】","")</f>
        <v>B</v>
      </c>
      <c r="Q29" t="str">
        <f t="shared" ca="1" si="7"/>
        <v>N</v>
      </c>
      <c r="R29" t="str">
        <f t="shared" si="8"/>
        <v>撤销党内外一切职务</v>
      </c>
      <c r="S29" t="str">
        <f t="shared" si="9"/>
        <v>开除公职</v>
      </c>
      <c r="T29" t="str">
        <f t="shared" si="10"/>
        <v>撤销党内职务</v>
      </c>
      <c r="U29" t="str">
        <f t="shared" si="11"/>
        <v>记过</v>
      </c>
      <c r="V29" t="str">
        <f t="shared" si="12"/>
        <v/>
      </c>
      <c r="W29" t="str">
        <f t="shared" ca="1" si="13"/>
        <v>撤销党内外一切职务</v>
      </c>
      <c r="X29" t="str">
        <f t="shared" ca="1" si="14"/>
        <v>撤销党内职务</v>
      </c>
      <c r="Y29" t="str">
        <f t="shared" ca="1" si="15"/>
        <v>记过</v>
      </c>
      <c r="Z29" t="str">
        <f t="shared" ca="1" si="16"/>
        <v>开除公职</v>
      </c>
      <c r="AA29" t="str">
        <f t="shared" ca="1" si="17"/>
        <v/>
      </c>
      <c r="AB29">
        <f t="shared" ca="1" si="18"/>
        <v>1</v>
      </c>
      <c r="AC29">
        <f t="shared" ca="1" si="19"/>
        <v>3</v>
      </c>
      <c r="AD29">
        <f t="shared" ca="1" si="20"/>
        <v>4</v>
      </c>
      <c r="AE29">
        <f t="shared" ca="1" si="21"/>
        <v>2</v>
      </c>
      <c r="AF29">
        <f t="shared" ca="1" si="22"/>
        <v>5</v>
      </c>
      <c r="AG29" t="str">
        <f t="shared" ca="1" si="23"/>
        <v>3</v>
      </c>
      <c r="AH29" t="str">
        <f t="shared" ca="1" si="24"/>
        <v/>
      </c>
      <c r="AI29" t="str">
        <f t="shared" ca="1" si="25"/>
        <v/>
      </c>
      <c r="AJ29" t="str">
        <f t="shared" ca="1" si="26"/>
        <v>C</v>
      </c>
      <c r="AK29" t="str">
        <f t="shared" ca="1" si="27"/>
        <v/>
      </c>
      <c r="AL29" t="str">
        <f t="shared" ca="1" si="28"/>
        <v/>
      </c>
      <c r="AM29" t="str">
        <f t="shared" ca="1" si="29"/>
        <v>C</v>
      </c>
    </row>
    <row r="30" spans="2:39" x14ac:dyDescent="0.2">
      <c r="B30" s="38" t="s">
        <v>1754</v>
      </c>
      <c r="C30" t="str">
        <f t="shared" si="1"/>
        <v>坚持一个中国原则，是两岸关系和平发展的。</v>
      </c>
      <c r="D30" t="str">
        <f>IF(ISNUMBER(MATCH(C30,单选题!$T:$T,0)),"单选题",IF(ISNUMBER(MATCH(C30,多选题!$T:$T,0)),"多选题",IF(ISNUMBER(MATCH(C30,判断题!$T:$T,0)),"判断题")))</f>
        <v>单选题</v>
      </c>
      <c r="E30" t="str">
        <f t="shared" si="2"/>
        <v>A、根本原则</v>
      </c>
      <c r="F30" t="str">
        <f t="shared" si="3"/>
        <v>B、必然要求</v>
      </c>
      <c r="G30" t="str">
        <f t="shared" si="4"/>
        <v>C、政治基础</v>
      </c>
      <c r="H30" t="str">
        <f t="shared" si="5"/>
        <v>D、基本立场</v>
      </c>
      <c r="I30" t="str">
        <f t="shared" si="6"/>
        <v/>
      </c>
      <c r="K30" t="str">
        <f ca="1">IF($D30="单选题",INDIRECT("单选题!B"&amp;MATCH(C30,单选题!$T:$T,0)),IF($D30="多选题",INDIRECT("多选题!B"&amp;MATCH(C30,多选题!$T:$T,0)),IF($D30="判断题",INDIRECT("判断题!B"&amp;MATCH(C30,判断题!$T:$T,0)),"Error")))</f>
        <v>A、必然要求</v>
      </c>
      <c r="L30" t="str">
        <f ca="1">IF($D30="单选题",INDIRECT("单选题!C"&amp;MATCH(C30,单选题!$T:$T,0)),IF($D30="多选题",INDIRECT("多选题!C"&amp;MATCH(C30,多选题!$T:$T,0)),IF($D30="判断题",INDIRECT("判断题!C"&amp;MATCH(C30,判断题!$T:$T,0)),"Error")))</f>
        <v>B、根本原则</v>
      </c>
      <c r="M30" t="str">
        <f ca="1">IF($D30="单选题",INDIRECT("单选题!D"&amp;MATCH(C30,单选题!$T:$T,0)),IF($D30="多选题",INDIRECT("多选题!D"&amp;MATCH(C30,多选题!$T:$T,0)),IF($D30="判断题","","Error")))</f>
        <v>C、基本立场</v>
      </c>
      <c r="N30" t="str">
        <f ca="1">IF($D30="单选题",INDIRECT("单选题!E"&amp;MATCH(C30,单选题!$T:$T,0)),IF($D30="多选题",INDIRECT("多选题!E"&amp;MATCH(C30,多选题!$T:$T,0)),IF($D30="判断题","","Error")))</f>
        <v>D、政治基础</v>
      </c>
      <c r="O30" t="str">
        <f ca="1">IF($D30="单选题","",IF($D30="多选题",INDIRECT("多选题!F"&amp;MATCH(C30,多选题!$T:$T,0)),IF($D30="判断题","","Error")))</f>
        <v/>
      </c>
      <c r="P30" t="str">
        <f ca="1">SUBSTITUTE(IF($D30="单选题",INDIRECT("单选题!F"&amp;MATCH(C30,单选题!$T:$T,0)),IF($D30="多选题",INDIRECT("多选题!G"&amp;MATCH(C30,多选题!$T:$T,0)),IF($D30="判断题",INDIRECT("判断题!D"&amp;MATCH(C30,判断题!$T:$T,0)),"Error"))),"【正确答案】","")</f>
        <v>D</v>
      </c>
      <c r="Q30" t="str">
        <f t="shared" ca="1" si="7"/>
        <v>N</v>
      </c>
      <c r="R30" t="str">
        <f t="shared" si="8"/>
        <v>根本原则</v>
      </c>
      <c r="S30" t="str">
        <f t="shared" si="9"/>
        <v>必然要求</v>
      </c>
      <c r="T30" t="str">
        <f t="shared" si="10"/>
        <v>政治基础</v>
      </c>
      <c r="U30" t="str">
        <f t="shared" si="11"/>
        <v>基本立场</v>
      </c>
      <c r="V30" t="str">
        <f t="shared" si="12"/>
        <v/>
      </c>
      <c r="W30" t="str">
        <f t="shared" ca="1" si="13"/>
        <v>必然要求</v>
      </c>
      <c r="X30" t="str">
        <f t="shared" ca="1" si="14"/>
        <v>根本原则</v>
      </c>
      <c r="Y30" t="str">
        <f t="shared" ca="1" si="15"/>
        <v>基本立场</v>
      </c>
      <c r="Z30" t="str">
        <f t="shared" ca="1" si="16"/>
        <v>政治基础</v>
      </c>
      <c r="AA30" t="str">
        <f t="shared" ca="1" si="17"/>
        <v/>
      </c>
      <c r="AB30">
        <f t="shared" ca="1" si="18"/>
        <v>2</v>
      </c>
      <c r="AC30">
        <f t="shared" ca="1" si="19"/>
        <v>1</v>
      </c>
      <c r="AD30">
        <f t="shared" ca="1" si="20"/>
        <v>4</v>
      </c>
      <c r="AE30">
        <f t="shared" ca="1" si="21"/>
        <v>3</v>
      </c>
      <c r="AF30">
        <f t="shared" ca="1" si="22"/>
        <v>5</v>
      </c>
      <c r="AG30" t="str">
        <f t="shared" ca="1" si="23"/>
        <v>3</v>
      </c>
      <c r="AH30" t="str">
        <f t="shared" ca="1" si="24"/>
        <v/>
      </c>
      <c r="AI30" t="str">
        <f t="shared" ca="1" si="25"/>
        <v/>
      </c>
      <c r="AJ30" t="str">
        <f t="shared" ca="1" si="26"/>
        <v>C</v>
      </c>
      <c r="AK30" t="str">
        <f t="shared" ca="1" si="27"/>
        <v/>
      </c>
      <c r="AL30" t="str">
        <f t="shared" ca="1" si="28"/>
        <v/>
      </c>
      <c r="AM30" t="str">
        <f t="shared" ca="1" si="29"/>
        <v>C</v>
      </c>
    </row>
    <row r="31" spans="2:39" x14ac:dyDescent="0.2">
      <c r="B31" s="38" t="s">
        <v>1755</v>
      </c>
      <c r="C31" t="str">
        <f t="shared" si="1"/>
        <v>党员领导干部不准违反规定拥有的股份或者证券</v>
      </c>
      <c r="D31" t="str">
        <f>IF(ISNUMBER(MATCH(C31,单选题!$T:$T,0)),"单选题",IF(ISNUMBER(MATCH(C31,多选题!$T:$T,0)),"多选题",IF(ISNUMBER(MATCH(C31,判断题!$T:$T,0)),"判断题")))</f>
        <v>单选题</v>
      </c>
      <c r="E31" t="str">
        <f t="shared" si="2"/>
        <v>A、股份公司</v>
      </c>
      <c r="F31" t="str">
        <f t="shared" si="3"/>
        <v>B、上市公司</v>
      </c>
      <c r="G31" t="str">
        <f t="shared" si="4"/>
        <v>C、私营企业</v>
      </c>
      <c r="H31" t="str">
        <f t="shared" si="5"/>
        <v>D、非上市公司（ 企业 ）</v>
      </c>
      <c r="I31" t="str">
        <f t="shared" si="6"/>
        <v/>
      </c>
      <c r="K31" t="str">
        <f ca="1">IF($D31="单选题",INDIRECT("单选题!B"&amp;MATCH(C31,单选题!$T:$T,0)),IF($D31="多选题",INDIRECT("多选题!B"&amp;MATCH(C31,多选题!$T:$T,0)),IF($D31="判断题",INDIRECT("判断题!B"&amp;MATCH(C31,判断题!$T:$T,0)),"Error")))</f>
        <v>A、上市公司</v>
      </c>
      <c r="L31" t="str">
        <f ca="1">IF($D31="单选题",INDIRECT("单选题!C"&amp;MATCH(C31,单选题!$T:$T,0)),IF($D31="多选题",INDIRECT("多选题!C"&amp;MATCH(C31,多选题!$T:$T,0)),IF($D31="判断题",INDIRECT("判断题!C"&amp;MATCH(C31,判断题!$T:$T,0)),"Error")))</f>
        <v>B、股份公司</v>
      </c>
      <c r="M31" t="str">
        <f ca="1">IF($D31="单选题",INDIRECT("单选题!D"&amp;MATCH(C31,单选题!$T:$T,0)),IF($D31="多选题",INDIRECT("多选题!D"&amp;MATCH(C31,多选题!$T:$T,0)),IF($D31="判断题","","Error")))</f>
        <v>C、私营企业</v>
      </c>
      <c r="N31" t="str">
        <f ca="1">IF($D31="单选题",INDIRECT("单选题!E"&amp;MATCH(C31,单选题!$T:$T,0)),IF($D31="多选题",INDIRECT("多选题!E"&amp;MATCH(C31,多选题!$T:$T,0)),IF($D31="判断题","","Error")))</f>
        <v>D、非上市公司（ 企业 ）</v>
      </c>
      <c r="O31" t="str">
        <f ca="1">IF($D31="单选题","",IF($D31="多选题",INDIRECT("多选题!F"&amp;MATCH(C31,多选题!$T:$T,0)),IF($D31="判断题","","Error")))</f>
        <v/>
      </c>
      <c r="P31" t="str">
        <f ca="1">SUBSTITUTE(IF($D31="单选题",INDIRECT("单选题!F"&amp;MATCH(C31,单选题!$T:$T,0)),IF($D31="多选题",INDIRECT("多选题!G"&amp;MATCH(C31,多选题!$T:$T,0)),IF($D31="判断题",INDIRECT("判断题!D"&amp;MATCH(C31,判断题!$T:$T,0)),"Error"))),"【正确答案】","")</f>
        <v>D</v>
      </c>
      <c r="Q31" t="str">
        <f t="shared" ca="1" si="7"/>
        <v>N</v>
      </c>
      <c r="R31" t="str">
        <f t="shared" si="8"/>
        <v>股份公司</v>
      </c>
      <c r="S31" t="str">
        <f t="shared" si="9"/>
        <v>上市公司</v>
      </c>
      <c r="T31" t="str">
        <f t="shared" si="10"/>
        <v>私营企业</v>
      </c>
      <c r="U31" t="str">
        <f t="shared" si="11"/>
        <v>非上市公司（ 企业 ）</v>
      </c>
      <c r="V31" t="str">
        <f t="shared" si="12"/>
        <v/>
      </c>
      <c r="W31" t="str">
        <f t="shared" ca="1" si="13"/>
        <v>上市公司</v>
      </c>
      <c r="X31" t="str">
        <f t="shared" ca="1" si="14"/>
        <v>股份公司</v>
      </c>
      <c r="Y31" t="str">
        <f t="shared" ca="1" si="15"/>
        <v>私营企业</v>
      </c>
      <c r="Z31" t="str">
        <f t="shared" ca="1" si="16"/>
        <v>非上市公司（ 企业 ）</v>
      </c>
      <c r="AA31" t="str">
        <f t="shared" ca="1" si="17"/>
        <v/>
      </c>
      <c r="AB31">
        <f t="shared" ca="1" si="18"/>
        <v>2</v>
      </c>
      <c r="AC31">
        <f t="shared" ca="1" si="19"/>
        <v>1</v>
      </c>
      <c r="AD31">
        <f t="shared" ca="1" si="20"/>
        <v>3</v>
      </c>
      <c r="AE31">
        <f t="shared" ca="1" si="21"/>
        <v>4</v>
      </c>
      <c r="AF31">
        <f t="shared" ca="1" si="22"/>
        <v>5</v>
      </c>
      <c r="AG31" t="str">
        <f t="shared" ca="1" si="23"/>
        <v>4</v>
      </c>
      <c r="AH31" t="str">
        <f t="shared" ca="1" si="24"/>
        <v/>
      </c>
      <c r="AI31" t="str">
        <f t="shared" ca="1" si="25"/>
        <v/>
      </c>
      <c r="AJ31" t="str">
        <f t="shared" ca="1" si="26"/>
        <v/>
      </c>
      <c r="AK31" t="str">
        <f t="shared" ca="1" si="27"/>
        <v>D</v>
      </c>
      <c r="AL31" t="str">
        <f t="shared" ca="1" si="28"/>
        <v/>
      </c>
      <c r="AM31" t="str">
        <f t="shared" ca="1" si="29"/>
        <v>D</v>
      </c>
    </row>
    <row r="32" spans="2:39" x14ac:dyDescent="0.2">
      <c r="B32" s="38" t="s">
        <v>1756</v>
      </c>
      <c r="C32" t="str">
        <f t="shared" si="1"/>
        <v>根据《中国共产党纪律处分条例》指出，是最根本的党内法规，是管党治党的总规矩</v>
      </c>
      <c r="D32" t="str">
        <f>IF(ISNUMBER(MATCH(C32,单选题!$T:$T,0)),"单选题",IF(ISNUMBER(MATCH(C32,多选题!$T:$T,0)),"多选题",IF(ISNUMBER(MATCH(C32,判断题!$T:$T,0)),"判断题")))</f>
        <v>单选题</v>
      </c>
      <c r="E32" t="str">
        <f t="shared" si="2"/>
        <v>A、党章</v>
      </c>
      <c r="F32" t="str">
        <f t="shared" si="3"/>
        <v>B、宪法</v>
      </c>
      <c r="G32" t="str">
        <f t="shared" si="4"/>
        <v>C、纪律处分条例</v>
      </c>
      <c r="H32" t="str">
        <f t="shared" si="5"/>
        <v>D、廉洁自律准则</v>
      </c>
      <c r="I32" t="str">
        <f t="shared" si="6"/>
        <v/>
      </c>
      <c r="K32" t="str">
        <f ca="1">IF($D32="单选题",INDIRECT("单选题!B"&amp;MATCH(C32,单选题!$T:$T,0)),IF($D32="多选题",INDIRECT("多选题!B"&amp;MATCH(C32,多选题!$T:$T,0)),IF($D32="判断题",INDIRECT("判断题!B"&amp;MATCH(C32,判断题!$T:$T,0)),"Error")))</f>
        <v>A、党章</v>
      </c>
      <c r="L32" t="str">
        <f ca="1">IF($D32="单选题",INDIRECT("单选题!C"&amp;MATCH(C32,单选题!$T:$T,0)),IF($D32="多选题",INDIRECT("多选题!C"&amp;MATCH(C32,多选题!$T:$T,0)),IF($D32="判断题",INDIRECT("判断题!C"&amp;MATCH(C32,判断题!$T:$T,0)),"Error")))</f>
        <v>B、纪律处分条例</v>
      </c>
      <c r="M32" t="str">
        <f ca="1">IF($D32="单选题",INDIRECT("单选题!D"&amp;MATCH(C32,单选题!$T:$T,0)),IF($D32="多选题",INDIRECT("多选题!D"&amp;MATCH(C32,多选题!$T:$T,0)),IF($D32="判断题","","Error")))</f>
        <v>C、廉洁自律准则</v>
      </c>
      <c r="N32" t="str">
        <f ca="1">IF($D32="单选题",INDIRECT("单选题!E"&amp;MATCH(C32,单选题!$T:$T,0)),IF($D32="多选题",INDIRECT("多选题!E"&amp;MATCH(C32,多选题!$T:$T,0)),IF($D32="判断题","","Error")))</f>
        <v>D、宪法</v>
      </c>
      <c r="O32" t="str">
        <f ca="1">IF($D32="单选题","",IF($D32="多选题",INDIRECT("多选题!F"&amp;MATCH(C32,多选题!$T:$T,0)),IF($D32="判断题","","Error")))</f>
        <v/>
      </c>
      <c r="P32" t="str">
        <f ca="1">SUBSTITUTE(IF($D32="单选题",INDIRECT("单选题!F"&amp;MATCH(C32,单选题!$T:$T,0)),IF($D32="多选题",INDIRECT("多选题!G"&amp;MATCH(C32,多选题!$T:$T,0)),IF($D32="判断题",INDIRECT("判断题!D"&amp;MATCH(C32,判断题!$T:$T,0)),"Error"))),"【正确答案】","")</f>
        <v>A</v>
      </c>
      <c r="Q32" t="str">
        <f t="shared" ca="1" si="7"/>
        <v>N</v>
      </c>
      <c r="R32" t="str">
        <f t="shared" si="8"/>
        <v>党章</v>
      </c>
      <c r="S32" t="str">
        <f t="shared" si="9"/>
        <v>宪法</v>
      </c>
      <c r="T32" t="str">
        <f t="shared" si="10"/>
        <v>纪律处分条例</v>
      </c>
      <c r="U32" t="str">
        <f t="shared" si="11"/>
        <v>廉洁自律准则</v>
      </c>
      <c r="V32" t="str">
        <f t="shared" si="12"/>
        <v/>
      </c>
      <c r="W32" t="str">
        <f t="shared" ca="1" si="13"/>
        <v>党章</v>
      </c>
      <c r="X32" t="str">
        <f t="shared" ca="1" si="14"/>
        <v>纪律处分条例</v>
      </c>
      <c r="Y32" t="str">
        <f t="shared" ca="1" si="15"/>
        <v>廉洁自律准则</v>
      </c>
      <c r="Z32" t="str">
        <f t="shared" ca="1" si="16"/>
        <v>宪法</v>
      </c>
      <c r="AA32" t="str">
        <f t="shared" ca="1" si="17"/>
        <v/>
      </c>
      <c r="AB32">
        <f t="shared" ca="1" si="18"/>
        <v>1</v>
      </c>
      <c r="AC32">
        <f t="shared" ca="1" si="19"/>
        <v>3</v>
      </c>
      <c r="AD32">
        <f t="shared" ca="1" si="20"/>
        <v>4</v>
      </c>
      <c r="AE32">
        <f t="shared" ca="1" si="21"/>
        <v>2</v>
      </c>
      <c r="AF32">
        <f t="shared" ca="1" si="22"/>
        <v>5</v>
      </c>
      <c r="AG32" t="str">
        <f t="shared" ca="1" si="23"/>
        <v>1</v>
      </c>
      <c r="AH32" t="str">
        <f t="shared" ca="1" si="24"/>
        <v>A</v>
      </c>
      <c r="AI32" t="str">
        <f t="shared" ca="1" si="25"/>
        <v/>
      </c>
      <c r="AJ32" t="str">
        <f t="shared" ca="1" si="26"/>
        <v/>
      </c>
      <c r="AK32" t="str">
        <f t="shared" ca="1" si="27"/>
        <v/>
      </c>
      <c r="AL32" t="str">
        <f t="shared" ca="1" si="28"/>
        <v/>
      </c>
      <c r="AM32" t="str">
        <f t="shared" ca="1" si="29"/>
        <v>A</v>
      </c>
    </row>
    <row r="33" spans="2:39" x14ac:dyDescent="0.2">
      <c r="B33" s="38" t="s">
        <v>1757</v>
      </c>
      <c r="C33" t="str">
        <f t="shared" si="1"/>
        <v>我们党执政后的最大危险是</v>
      </c>
      <c r="D33" t="str">
        <f>IF(ISNUMBER(MATCH(C33,单选题!$T:$T,0)),"单选题",IF(ISNUMBER(MATCH(C33,多选题!$T:$T,0)),"多选题",IF(ISNUMBER(MATCH(C33,判断题!$T:$T,0)),"判断题")))</f>
        <v>单选题</v>
      </c>
      <c r="E33" t="str">
        <f t="shared" si="2"/>
        <v>A、脱离群众</v>
      </c>
      <c r="F33" t="str">
        <f t="shared" si="3"/>
        <v>B、享乐主义</v>
      </c>
      <c r="G33" t="str">
        <f t="shared" si="4"/>
        <v>C、权力腐败</v>
      </c>
      <c r="H33" t="str">
        <f t="shared" si="5"/>
        <v>D、以权谋私</v>
      </c>
      <c r="I33" t="str">
        <f t="shared" si="6"/>
        <v/>
      </c>
      <c r="K33" t="str">
        <f ca="1">IF($D33="单选题",INDIRECT("单选题!B"&amp;MATCH(C33,单选题!$T:$T,0)),IF($D33="多选题",INDIRECT("多选题!B"&amp;MATCH(C33,多选题!$T:$T,0)),IF($D33="判断题",INDIRECT("判断题!B"&amp;MATCH(C33,判断题!$T:$T,0)),"Error")))</f>
        <v>A、权力腐败</v>
      </c>
      <c r="L33" t="str">
        <f ca="1">IF($D33="单选题",INDIRECT("单选题!C"&amp;MATCH(C33,单选题!$T:$T,0)),IF($D33="多选题",INDIRECT("多选题!C"&amp;MATCH(C33,多选题!$T:$T,0)),IF($D33="判断题",INDIRECT("判断题!C"&amp;MATCH(C33,判断题!$T:$T,0)),"Error")))</f>
        <v>B、脱离群众</v>
      </c>
      <c r="M33" t="str">
        <f ca="1">IF($D33="单选题",INDIRECT("单选题!D"&amp;MATCH(C33,单选题!$T:$T,0)),IF($D33="多选题",INDIRECT("多选题!D"&amp;MATCH(C33,多选题!$T:$T,0)),IF($D33="判断题","","Error")))</f>
        <v>C、以权谋私</v>
      </c>
      <c r="N33" t="str">
        <f ca="1">IF($D33="单选题",INDIRECT("单选题!E"&amp;MATCH(C33,单选题!$T:$T,0)),IF($D33="多选题",INDIRECT("多选题!E"&amp;MATCH(C33,多选题!$T:$T,0)),IF($D33="判断题","","Error")))</f>
        <v>D、享乐主义</v>
      </c>
      <c r="O33" t="str">
        <f ca="1">IF($D33="单选题","",IF($D33="多选题",INDIRECT("多选题!F"&amp;MATCH(C33,多选题!$T:$T,0)),IF($D33="判断题","","Error")))</f>
        <v/>
      </c>
      <c r="P33" t="str">
        <f ca="1">SUBSTITUTE(IF($D33="单选题",INDIRECT("单选题!F"&amp;MATCH(C33,单选题!$T:$T,0)),IF($D33="多选题",INDIRECT("多选题!G"&amp;MATCH(C33,多选题!$T:$T,0)),IF($D33="判断题",INDIRECT("判断题!D"&amp;MATCH(C33,判断题!$T:$T,0)),"Error"))),"【正确答案】","")</f>
        <v>B</v>
      </c>
      <c r="Q33" t="str">
        <f t="shared" ca="1" si="7"/>
        <v>N</v>
      </c>
      <c r="R33" t="str">
        <f t="shared" si="8"/>
        <v>脱离群众</v>
      </c>
      <c r="S33" t="str">
        <f t="shared" si="9"/>
        <v>享乐主义</v>
      </c>
      <c r="T33" t="str">
        <f t="shared" si="10"/>
        <v>权力腐败</v>
      </c>
      <c r="U33" t="str">
        <f t="shared" si="11"/>
        <v>以权谋私</v>
      </c>
      <c r="V33" t="str">
        <f t="shared" si="12"/>
        <v/>
      </c>
      <c r="W33" t="str">
        <f t="shared" ca="1" si="13"/>
        <v>权力腐败</v>
      </c>
      <c r="X33" t="str">
        <f t="shared" ca="1" si="14"/>
        <v>脱离群众</v>
      </c>
      <c r="Y33" t="str">
        <f t="shared" ca="1" si="15"/>
        <v>以权谋私</v>
      </c>
      <c r="Z33" t="str">
        <f t="shared" ca="1" si="16"/>
        <v>享乐主义</v>
      </c>
      <c r="AA33" t="str">
        <f t="shared" ca="1" si="17"/>
        <v/>
      </c>
      <c r="AB33">
        <f t="shared" ca="1" si="18"/>
        <v>3</v>
      </c>
      <c r="AC33">
        <f t="shared" ca="1" si="19"/>
        <v>1</v>
      </c>
      <c r="AD33">
        <f t="shared" ca="1" si="20"/>
        <v>4</v>
      </c>
      <c r="AE33">
        <f t="shared" ca="1" si="21"/>
        <v>2</v>
      </c>
      <c r="AF33">
        <f t="shared" ca="1" si="22"/>
        <v>5</v>
      </c>
      <c r="AG33" t="str">
        <f t="shared" ca="1" si="23"/>
        <v>1</v>
      </c>
      <c r="AH33" t="str">
        <f t="shared" ca="1" si="24"/>
        <v>A</v>
      </c>
      <c r="AI33" t="str">
        <f t="shared" ca="1" si="25"/>
        <v/>
      </c>
      <c r="AJ33" t="str">
        <f t="shared" ca="1" si="26"/>
        <v/>
      </c>
      <c r="AK33" t="str">
        <f t="shared" ca="1" si="27"/>
        <v/>
      </c>
      <c r="AL33" t="str">
        <f t="shared" ca="1" si="28"/>
        <v/>
      </c>
      <c r="AM33" t="str">
        <f t="shared" ca="1" si="29"/>
        <v>A</v>
      </c>
    </row>
    <row r="34" spans="2:39" x14ac:dyDescent="0.2">
      <c r="B34" s="38" t="s">
        <v>1758</v>
      </c>
      <c r="C34" t="str">
        <f t="shared" si="1"/>
        <v>党员对党组织作出的处分决定不服，可以提出，有关党组织必须负责处理或者迅速转递，不得扣压</v>
      </c>
      <c r="D34" t="str">
        <f>IF(ISNUMBER(MATCH(C34,单选题!$T:$T,0)),"单选题",IF(ISNUMBER(MATCH(C34,多选题!$T:$T,0)),"多选题",IF(ISNUMBER(MATCH(C34,判断题!$T:$T,0)),"判断题")))</f>
        <v>单选题</v>
      </c>
      <c r="E34" t="str">
        <f t="shared" si="2"/>
        <v>A、申诉</v>
      </c>
      <c r="F34" t="str">
        <f t="shared" si="3"/>
        <v>B、复议</v>
      </c>
      <c r="G34" t="str">
        <f t="shared" si="4"/>
        <v>C、申辩</v>
      </c>
      <c r="H34" t="str">
        <f t="shared" si="5"/>
        <v>D、诉讼</v>
      </c>
      <c r="I34" t="str">
        <f t="shared" si="6"/>
        <v/>
      </c>
      <c r="K34" t="str">
        <f ca="1">IF($D34="单选题",INDIRECT("单选题!B"&amp;MATCH(C34,单选题!$T:$T,0)),IF($D34="多选题",INDIRECT("多选题!B"&amp;MATCH(C34,多选题!$T:$T,0)),IF($D34="判断题",INDIRECT("判断题!B"&amp;MATCH(C34,判断题!$T:$T,0)),"Error")))</f>
        <v>A、申辩</v>
      </c>
      <c r="L34" t="str">
        <f ca="1">IF($D34="单选题",INDIRECT("单选题!C"&amp;MATCH(C34,单选题!$T:$T,0)),IF($D34="多选题",INDIRECT("多选题!C"&amp;MATCH(C34,多选题!$T:$T,0)),IF($D34="判断题",INDIRECT("判断题!C"&amp;MATCH(C34,判断题!$T:$T,0)),"Error")))</f>
        <v>B、复议</v>
      </c>
      <c r="M34" t="str">
        <f ca="1">IF($D34="单选题",INDIRECT("单选题!D"&amp;MATCH(C34,单选题!$T:$T,0)),IF($D34="多选题",INDIRECT("多选题!D"&amp;MATCH(C34,多选题!$T:$T,0)),IF($D34="判断题","","Error")))</f>
        <v>C、申诉</v>
      </c>
      <c r="N34" t="str">
        <f ca="1">IF($D34="单选题",INDIRECT("单选题!E"&amp;MATCH(C34,单选题!$T:$T,0)),IF($D34="多选题",INDIRECT("多选题!E"&amp;MATCH(C34,多选题!$T:$T,0)),IF($D34="判断题","","Error")))</f>
        <v>D、诉讼</v>
      </c>
      <c r="O34" t="str">
        <f ca="1">IF($D34="单选题","",IF($D34="多选题",INDIRECT("多选题!F"&amp;MATCH(C34,多选题!$T:$T,0)),IF($D34="判断题","","Error")))</f>
        <v/>
      </c>
      <c r="P34" t="str">
        <f ca="1">SUBSTITUTE(IF($D34="单选题",INDIRECT("单选题!F"&amp;MATCH(C34,单选题!$T:$T,0)),IF($D34="多选题",INDIRECT("多选题!G"&amp;MATCH(C34,多选题!$T:$T,0)),IF($D34="判断题",INDIRECT("判断题!D"&amp;MATCH(C34,判断题!$T:$T,0)),"Error"))),"【正确答案】","")</f>
        <v>C</v>
      </c>
      <c r="Q34" t="str">
        <f t="shared" ca="1" si="7"/>
        <v>N</v>
      </c>
      <c r="R34" t="str">
        <f t="shared" si="8"/>
        <v>申诉</v>
      </c>
      <c r="S34" t="str">
        <f t="shared" si="9"/>
        <v>复议</v>
      </c>
      <c r="T34" t="str">
        <f t="shared" si="10"/>
        <v>申辩</v>
      </c>
      <c r="U34" t="str">
        <f t="shared" si="11"/>
        <v>诉讼</v>
      </c>
      <c r="V34" t="str">
        <f t="shared" si="12"/>
        <v/>
      </c>
      <c r="W34" t="str">
        <f t="shared" ca="1" si="13"/>
        <v>申辩</v>
      </c>
      <c r="X34" t="str">
        <f t="shared" ca="1" si="14"/>
        <v>复议</v>
      </c>
      <c r="Y34" t="str">
        <f t="shared" ca="1" si="15"/>
        <v>申诉</v>
      </c>
      <c r="Z34" t="str">
        <f t="shared" ca="1" si="16"/>
        <v>诉讼</v>
      </c>
      <c r="AA34" t="str">
        <f t="shared" ca="1" si="17"/>
        <v/>
      </c>
      <c r="AB34">
        <f t="shared" ca="1" si="18"/>
        <v>3</v>
      </c>
      <c r="AC34">
        <f t="shared" ca="1" si="19"/>
        <v>2</v>
      </c>
      <c r="AD34">
        <f t="shared" ca="1" si="20"/>
        <v>1</v>
      </c>
      <c r="AE34">
        <f t="shared" ca="1" si="21"/>
        <v>4</v>
      </c>
      <c r="AF34">
        <f t="shared" ca="1" si="22"/>
        <v>5</v>
      </c>
      <c r="AG34" t="str">
        <f t="shared" ca="1" si="23"/>
        <v>1</v>
      </c>
      <c r="AH34" t="str">
        <f t="shared" ca="1" si="24"/>
        <v>A</v>
      </c>
      <c r="AI34" t="str">
        <f t="shared" ca="1" si="25"/>
        <v/>
      </c>
      <c r="AJ34" t="str">
        <f t="shared" ca="1" si="26"/>
        <v/>
      </c>
      <c r="AK34" t="str">
        <f t="shared" ca="1" si="27"/>
        <v/>
      </c>
      <c r="AL34" t="str">
        <f t="shared" ca="1" si="28"/>
        <v/>
      </c>
      <c r="AM34" t="str">
        <f t="shared" ca="1" si="29"/>
        <v>A</v>
      </c>
    </row>
    <row r="35" spans="2:39" x14ac:dyDescent="0.2">
      <c r="B35" s="38" t="s">
        <v>1759</v>
      </c>
      <c r="C35" t="str">
        <f t="shared" si="1"/>
        <v>党的群众路线是</v>
      </c>
      <c r="D35" t="str">
        <f>IF(ISNUMBER(MATCH(C35,单选题!$T:$T,0)),"单选题",IF(ISNUMBER(MATCH(C35,多选题!$T:$T,0)),"多选题",IF(ISNUMBER(MATCH(C35,判断题!$T:$T,0)),"判断题")))</f>
        <v>单选题</v>
      </c>
      <c r="E35" t="str">
        <f t="shared" si="2"/>
        <v>A、尊重群众的意见,按群众的意愿办事</v>
      </c>
      <c r="F35" t="str">
        <f t="shared" si="3"/>
        <v>B、一切为了群众,一切依靠群众,从群众中来,到群众中去,把党的正确主张变为群众的行动</v>
      </c>
      <c r="G35" t="str">
        <f t="shared" si="4"/>
        <v>C、充分发扬民主</v>
      </c>
      <c r="H35" t="str">
        <f t="shared" si="5"/>
        <v>D、让更多的群众参与政治中来</v>
      </c>
      <c r="I35" t="str">
        <f t="shared" si="6"/>
        <v/>
      </c>
      <c r="K35" t="str">
        <f ca="1">IF($D35="单选题",INDIRECT("单选题!B"&amp;MATCH(C35,单选题!$T:$T,0)),IF($D35="多选题",INDIRECT("多选题!B"&amp;MATCH(C35,多选题!$T:$T,0)),IF($D35="判断题",INDIRECT("判断题!B"&amp;MATCH(C35,判断题!$T:$T,0)),"Error")))</f>
        <v>A、充分发扬民主</v>
      </c>
      <c r="L35" t="str">
        <f ca="1">IF($D35="单选题",INDIRECT("单选题!C"&amp;MATCH(C35,单选题!$T:$T,0)),IF($D35="多选题",INDIRECT("多选题!C"&amp;MATCH(C35,多选题!$T:$T,0)),IF($D35="判断题",INDIRECT("判断题!C"&amp;MATCH(C35,判断题!$T:$T,0)),"Error")))</f>
        <v>B、尊重群众的意见,按群众的意愿办事</v>
      </c>
      <c r="M35" t="str">
        <f ca="1">IF($D35="单选题",INDIRECT("单选题!D"&amp;MATCH(C35,单选题!$T:$T,0)),IF($D35="多选题",INDIRECT("多选题!D"&amp;MATCH(C35,多选题!$T:$T,0)),IF($D35="判断题","","Error")))</f>
        <v>C、一切为了群众,一切依靠群众,从群众中来,到群众中去,把党的正确主张变为群众的行动</v>
      </c>
      <c r="N35" t="str">
        <f ca="1">IF($D35="单选题",INDIRECT("单选题!E"&amp;MATCH(C35,单选题!$T:$T,0)),IF($D35="多选题",INDIRECT("多选题!E"&amp;MATCH(C35,多选题!$T:$T,0)),IF($D35="判断题","","Error")))</f>
        <v>D、让更多的群众参与政治中来</v>
      </c>
      <c r="O35" t="str">
        <f ca="1">IF($D35="单选题","",IF($D35="多选题",INDIRECT("多选题!F"&amp;MATCH(C35,多选题!$T:$T,0)),IF($D35="判断题","","Error")))</f>
        <v/>
      </c>
      <c r="P35" t="str">
        <f ca="1">SUBSTITUTE(IF($D35="单选题",INDIRECT("单选题!F"&amp;MATCH(C35,单选题!$T:$T,0)),IF($D35="多选题",INDIRECT("多选题!G"&amp;MATCH(C35,多选题!$T:$T,0)),IF($D35="判断题",INDIRECT("判断题!D"&amp;MATCH(C35,判断题!$T:$T,0)),"Error"))),"【正确答案】","")</f>
        <v>C</v>
      </c>
      <c r="Q35" t="str">
        <f t="shared" ca="1" si="7"/>
        <v>N</v>
      </c>
      <c r="R35" t="str">
        <f t="shared" si="8"/>
        <v>尊重群众的意见,按群众的意愿办事</v>
      </c>
      <c r="S35" t="str">
        <f t="shared" si="9"/>
        <v>一切为了群众,一切依靠群众,从群众中来,到群众中去,把党的正确主张变为群众的行动</v>
      </c>
      <c r="T35" t="str">
        <f t="shared" si="10"/>
        <v>充分发扬民主</v>
      </c>
      <c r="U35" t="str">
        <f t="shared" si="11"/>
        <v>让更多的群众参与政治中来</v>
      </c>
      <c r="V35" t="str">
        <f t="shared" si="12"/>
        <v/>
      </c>
      <c r="W35" t="str">
        <f t="shared" ca="1" si="13"/>
        <v>充分发扬民主</v>
      </c>
      <c r="X35" t="str">
        <f t="shared" ca="1" si="14"/>
        <v>尊重群众的意见,按群众的意愿办事</v>
      </c>
      <c r="Y35" t="str">
        <f t="shared" ca="1" si="15"/>
        <v>一切为了群众,一切依靠群众,从群众中来,到群众中去,把党的正确主张变为群众的行动</v>
      </c>
      <c r="Z35" t="str">
        <f t="shared" ca="1" si="16"/>
        <v>让更多的群众参与政治中来</v>
      </c>
      <c r="AA35" t="str">
        <f t="shared" ca="1" si="17"/>
        <v/>
      </c>
      <c r="AB35">
        <f t="shared" ca="1" si="18"/>
        <v>3</v>
      </c>
      <c r="AC35">
        <f t="shared" ca="1" si="19"/>
        <v>1</v>
      </c>
      <c r="AD35">
        <f t="shared" ca="1" si="20"/>
        <v>2</v>
      </c>
      <c r="AE35">
        <f t="shared" ca="1" si="21"/>
        <v>4</v>
      </c>
      <c r="AF35">
        <f t="shared" ca="1" si="22"/>
        <v>5</v>
      </c>
      <c r="AG35" t="str">
        <f t="shared" ca="1" si="23"/>
        <v>2</v>
      </c>
      <c r="AH35" t="str">
        <f t="shared" ca="1" si="24"/>
        <v/>
      </c>
      <c r="AI35" t="str">
        <f t="shared" ca="1" si="25"/>
        <v>B</v>
      </c>
      <c r="AJ35" t="str">
        <f t="shared" ca="1" si="26"/>
        <v/>
      </c>
      <c r="AK35" t="str">
        <f t="shared" ca="1" si="27"/>
        <v/>
      </c>
      <c r="AL35" t="str">
        <f t="shared" ca="1" si="28"/>
        <v/>
      </c>
      <c r="AM35" t="str">
        <f t="shared" ca="1" si="29"/>
        <v>B</v>
      </c>
    </row>
    <row r="36" spans="2:39" x14ac:dyDescent="0.2">
      <c r="B36" s="38" t="s">
        <v>1760</v>
      </c>
      <c r="C36" t="str">
        <f t="shared" si="1"/>
        <v>党的上诞生了我们党历史上的第一部党章</v>
      </c>
      <c r="D36" t="str">
        <f>IF(ISNUMBER(MATCH(C36,单选题!$T:$T,0)),"单选题",IF(ISNUMBER(MATCH(C36,多选题!$T:$T,0)),"多选题",IF(ISNUMBER(MATCH(C36,判断题!$T:$T,0)),"判断题")))</f>
        <v>单选题</v>
      </c>
      <c r="E36" t="str">
        <f t="shared" si="2"/>
        <v>A、中共二大</v>
      </c>
      <c r="F36" t="str">
        <f t="shared" si="3"/>
        <v>B、瓦窑堡会议</v>
      </c>
      <c r="G36" t="str">
        <f t="shared" si="4"/>
        <v>C、中共三大</v>
      </c>
      <c r="H36" t="str">
        <f t="shared" si="5"/>
        <v>D、中共一大</v>
      </c>
      <c r="I36" t="str">
        <f t="shared" si="6"/>
        <v/>
      </c>
      <c r="K36" t="str">
        <f ca="1">IF($D36="单选题",INDIRECT("单选题!B"&amp;MATCH(C36,单选题!$T:$T,0)),IF($D36="多选题",INDIRECT("多选题!B"&amp;MATCH(C36,多选题!$T:$T,0)),IF($D36="判断题",INDIRECT("判断题!B"&amp;MATCH(C36,判断题!$T:$T,0)),"Error")))</f>
        <v>A、中共一大</v>
      </c>
      <c r="L36" t="str">
        <f ca="1">IF($D36="单选题",INDIRECT("单选题!C"&amp;MATCH(C36,单选题!$T:$T,0)),IF($D36="多选题",INDIRECT("多选题!C"&amp;MATCH(C36,多选题!$T:$T,0)),IF($D36="判断题",INDIRECT("判断题!C"&amp;MATCH(C36,判断题!$T:$T,0)),"Error")))</f>
        <v>B、中共二大</v>
      </c>
      <c r="M36" t="str">
        <f ca="1">IF($D36="单选题",INDIRECT("单选题!D"&amp;MATCH(C36,单选题!$T:$T,0)),IF($D36="多选题",INDIRECT("多选题!D"&amp;MATCH(C36,多选题!$T:$T,0)),IF($D36="判断题","","Error")))</f>
        <v>C、中共三大</v>
      </c>
      <c r="N36" t="str">
        <f ca="1">IF($D36="单选题",INDIRECT("单选题!E"&amp;MATCH(C36,单选题!$T:$T,0)),IF($D36="多选题",INDIRECT("多选题!E"&amp;MATCH(C36,多选题!$T:$T,0)),IF($D36="判断题","","Error")))</f>
        <v>D、瓦窑堡会议</v>
      </c>
      <c r="O36" t="str">
        <f ca="1">IF($D36="单选题","",IF($D36="多选题",INDIRECT("多选题!F"&amp;MATCH(C36,多选题!$T:$T,0)),IF($D36="判断题","","Error")))</f>
        <v/>
      </c>
      <c r="P36" t="str">
        <f ca="1">SUBSTITUTE(IF($D36="单选题",INDIRECT("单选题!F"&amp;MATCH(C36,单选题!$T:$T,0)),IF($D36="多选题",INDIRECT("多选题!G"&amp;MATCH(C36,多选题!$T:$T,0)),IF($D36="判断题",INDIRECT("判断题!D"&amp;MATCH(C36,判断题!$T:$T,0)),"Error"))),"【正确答案】","")</f>
        <v>B</v>
      </c>
      <c r="Q36" t="str">
        <f t="shared" ca="1" si="7"/>
        <v>N</v>
      </c>
      <c r="R36" t="str">
        <f t="shared" si="8"/>
        <v>中共二大</v>
      </c>
      <c r="S36" t="str">
        <f t="shared" si="9"/>
        <v>瓦窑堡会议</v>
      </c>
      <c r="T36" t="str">
        <f t="shared" si="10"/>
        <v>中共三大</v>
      </c>
      <c r="U36" t="str">
        <f t="shared" si="11"/>
        <v>中共一大</v>
      </c>
      <c r="V36" t="str">
        <f t="shared" si="12"/>
        <v/>
      </c>
      <c r="W36" t="str">
        <f t="shared" ca="1" si="13"/>
        <v>中共一大</v>
      </c>
      <c r="X36" t="str">
        <f t="shared" ca="1" si="14"/>
        <v>中共二大</v>
      </c>
      <c r="Y36" t="str">
        <f t="shared" ca="1" si="15"/>
        <v>中共三大</v>
      </c>
      <c r="Z36" t="str">
        <f t="shared" ca="1" si="16"/>
        <v>瓦窑堡会议</v>
      </c>
      <c r="AA36" t="str">
        <f t="shared" ca="1" si="17"/>
        <v/>
      </c>
      <c r="AB36">
        <f t="shared" ca="1" si="18"/>
        <v>4</v>
      </c>
      <c r="AC36">
        <f t="shared" ca="1" si="19"/>
        <v>1</v>
      </c>
      <c r="AD36">
        <f t="shared" ca="1" si="20"/>
        <v>3</v>
      </c>
      <c r="AE36">
        <f t="shared" ca="1" si="21"/>
        <v>2</v>
      </c>
      <c r="AF36">
        <f t="shared" ca="1" si="22"/>
        <v>5</v>
      </c>
      <c r="AG36" t="str">
        <f t="shared" ca="1" si="23"/>
        <v>1</v>
      </c>
      <c r="AH36" t="str">
        <f t="shared" ca="1" si="24"/>
        <v>A</v>
      </c>
      <c r="AI36" t="str">
        <f t="shared" ca="1" si="25"/>
        <v/>
      </c>
      <c r="AJ36" t="str">
        <f t="shared" ca="1" si="26"/>
        <v/>
      </c>
      <c r="AK36" t="str">
        <f t="shared" ca="1" si="27"/>
        <v/>
      </c>
      <c r="AL36" t="str">
        <f t="shared" ca="1" si="28"/>
        <v/>
      </c>
      <c r="AM36" t="str">
        <f t="shared" ca="1" si="29"/>
        <v>A</v>
      </c>
    </row>
    <row r="37" spans="2:39" x14ac:dyDescent="0.2">
      <c r="B37" s="38" t="s">
        <v>1761</v>
      </c>
      <c r="C37" t="str">
        <f t="shared" si="1"/>
        <v>我国的兴国之魂</v>
      </c>
      <c r="D37" t="str">
        <f>IF(ISNUMBER(MATCH(C37,单选题!$T:$T,0)),"单选题",IF(ISNUMBER(MATCH(C37,多选题!$T:$T,0)),"多选题",IF(ISNUMBER(MATCH(C37,判断题!$T:$T,0)),"判断题")))</f>
        <v>单选题</v>
      </c>
      <c r="E37" t="str">
        <f t="shared" si="2"/>
        <v>A、马克思列宁主义</v>
      </c>
      <c r="F37" t="str">
        <f t="shared" si="3"/>
        <v>B、邓小平理论</v>
      </c>
      <c r="G37" t="str">
        <f t="shared" si="4"/>
        <v>C、毛泽东思想</v>
      </c>
      <c r="H37" t="str">
        <f t="shared" si="5"/>
        <v>D、社会主义核心价值体系</v>
      </c>
      <c r="I37" t="str">
        <f t="shared" si="6"/>
        <v/>
      </c>
      <c r="K37" t="str">
        <f ca="1">IF($D37="单选题",INDIRECT("单选题!B"&amp;MATCH(C37,单选题!$T:$T,0)),IF($D37="多选题",INDIRECT("多选题!B"&amp;MATCH(C37,多选题!$T:$T,0)),IF($D37="判断题",INDIRECT("判断题!B"&amp;MATCH(C37,判断题!$T:$T,0)),"Error")))</f>
        <v>A、社会主义核心价值体系</v>
      </c>
      <c r="L37" t="str">
        <f ca="1">IF($D37="单选题",INDIRECT("单选题!C"&amp;MATCH(C37,单选题!$T:$T,0)),IF($D37="多选题",INDIRECT("多选题!C"&amp;MATCH(C37,多选题!$T:$T,0)),IF($D37="判断题",INDIRECT("判断题!C"&amp;MATCH(C37,判断题!$T:$T,0)),"Error")))</f>
        <v>B、马克思列宁主义</v>
      </c>
      <c r="M37" t="str">
        <f ca="1">IF($D37="单选题",INDIRECT("单选题!D"&amp;MATCH(C37,单选题!$T:$T,0)),IF($D37="多选题",INDIRECT("多选题!D"&amp;MATCH(C37,多选题!$T:$T,0)),IF($D37="判断题","","Error")))</f>
        <v>C、邓小平理论</v>
      </c>
      <c r="N37" t="str">
        <f ca="1">IF($D37="单选题",INDIRECT("单选题!E"&amp;MATCH(C37,单选题!$T:$T,0)),IF($D37="多选题",INDIRECT("多选题!E"&amp;MATCH(C37,多选题!$T:$T,0)),IF($D37="判断题","","Error")))</f>
        <v>D、毛泽东思想</v>
      </c>
      <c r="O37" t="str">
        <f ca="1">IF($D37="单选题","",IF($D37="多选题",INDIRECT("多选题!F"&amp;MATCH(C37,多选题!$T:$T,0)),IF($D37="判断题","","Error")))</f>
        <v/>
      </c>
      <c r="P37" t="str">
        <f ca="1">SUBSTITUTE(IF($D37="单选题",INDIRECT("单选题!F"&amp;MATCH(C37,单选题!$T:$T,0)),IF($D37="多选题",INDIRECT("多选题!G"&amp;MATCH(C37,多选题!$T:$T,0)),IF($D37="判断题",INDIRECT("判断题!D"&amp;MATCH(C37,判断题!$T:$T,0)),"Error"))),"【正确答案】","")</f>
        <v>A</v>
      </c>
      <c r="Q37" t="str">
        <f t="shared" ca="1" si="7"/>
        <v>N</v>
      </c>
      <c r="R37" t="str">
        <f t="shared" si="8"/>
        <v>马克思列宁主义</v>
      </c>
      <c r="S37" t="str">
        <f t="shared" si="9"/>
        <v>邓小平理论</v>
      </c>
      <c r="T37" t="str">
        <f t="shared" si="10"/>
        <v>毛泽东思想</v>
      </c>
      <c r="U37" t="str">
        <f t="shared" si="11"/>
        <v>社会主义核心价值体系</v>
      </c>
      <c r="V37" t="str">
        <f t="shared" si="12"/>
        <v/>
      </c>
      <c r="W37" t="str">
        <f t="shared" ca="1" si="13"/>
        <v>社会主义核心价值体系</v>
      </c>
      <c r="X37" t="str">
        <f t="shared" ca="1" si="14"/>
        <v>马克思列宁主义</v>
      </c>
      <c r="Y37" t="str">
        <f t="shared" ca="1" si="15"/>
        <v>邓小平理论</v>
      </c>
      <c r="Z37" t="str">
        <f t="shared" ca="1" si="16"/>
        <v>毛泽东思想</v>
      </c>
      <c r="AA37" t="str">
        <f t="shared" ca="1" si="17"/>
        <v/>
      </c>
      <c r="AB37">
        <f t="shared" ca="1" si="18"/>
        <v>4</v>
      </c>
      <c r="AC37">
        <f t="shared" ca="1" si="19"/>
        <v>1</v>
      </c>
      <c r="AD37">
        <f t="shared" ca="1" si="20"/>
        <v>2</v>
      </c>
      <c r="AE37">
        <f t="shared" ca="1" si="21"/>
        <v>3</v>
      </c>
      <c r="AF37">
        <f t="shared" ca="1" si="22"/>
        <v>5</v>
      </c>
      <c r="AG37" t="str">
        <f t="shared" ca="1" si="23"/>
        <v>4</v>
      </c>
      <c r="AH37" t="str">
        <f t="shared" ca="1" si="24"/>
        <v/>
      </c>
      <c r="AI37" t="str">
        <f t="shared" ca="1" si="25"/>
        <v/>
      </c>
      <c r="AJ37" t="str">
        <f t="shared" ca="1" si="26"/>
        <v/>
      </c>
      <c r="AK37" t="str">
        <f t="shared" ca="1" si="27"/>
        <v>D</v>
      </c>
      <c r="AL37" t="str">
        <f t="shared" ca="1" si="28"/>
        <v/>
      </c>
      <c r="AM37" t="str">
        <f t="shared" ca="1" si="29"/>
        <v>D</v>
      </c>
    </row>
    <row r="38" spans="2:39" x14ac:dyDescent="0.2">
      <c r="B38" s="38" t="s">
        <v>1762</v>
      </c>
      <c r="C38" t="str">
        <f t="shared" si="1"/>
        <v>党员除了享有表决权、选举权和被选举权以外，还有权要求或撤换不称职的干部</v>
      </c>
      <c r="D38" t="str">
        <f>IF(ISNUMBER(MATCH(C38,单选题!$T:$T,0)),"单选题",IF(ISNUMBER(MATCH(C38,多选题!$T:$T,0)),"多选题",IF(ISNUMBER(MATCH(C38,判断题!$T:$T,0)),"判断题")))</f>
        <v>单选题</v>
      </c>
      <c r="E38" t="str">
        <f t="shared" si="2"/>
        <v>A、辞退</v>
      </c>
      <c r="F38" t="str">
        <f t="shared" si="3"/>
        <v>B、罢免</v>
      </c>
      <c r="G38" t="str">
        <f t="shared" si="4"/>
        <v>C、开除</v>
      </c>
      <c r="H38" t="str">
        <f t="shared" si="5"/>
        <v>D、处分</v>
      </c>
      <c r="I38" t="str">
        <f t="shared" si="6"/>
        <v/>
      </c>
      <c r="K38" t="str">
        <f ca="1">IF($D38="单选题",INDIRECT("单选题!B"&amp;MATCH(C38,单选题!$T:$T,0)),IF($D38="多选题",INDIRECT("多选题!B"&amp;MATCH(C38,多选题!$T:$T,0)),IF($D38="判断题",INDIRECT("判断题!B"&amp;MATCH(C38,判断题!$T:$T,0)),"Error")))</f>
        <v>A、开除</v>
      </c>
      <c r="L38" t="str">
        <f ca="1">IF($D38="单选题",INDIRECT("单选题!C"&amp;MATCH(C38,单选题!$T:$T,0)),IF($D38="多选题",INDIRECT("多选题!C"&amp;MATCH(C38,多选题!$T:$T,0)),IF($D38="判断题",INDIRECT("判断题!C"&amp;MATCH(C38,判断题!$T:$T,0)),"Error")))</f>
        <v>B、罢免</v>
      </c>
      <c r="M38" t="str">
        <f ca="1">IF($D38="单选题",INDIRECT("单选题!D"&amp;MATCH(C38,单选题!$T:$T,0)),IF($D38="多选题",INDIRECT("多选题!D"&amp;MATCH(C38,多选题!$T:$T,0)),IF($D38="判断题","","Error")))</f>
        <v>C、辞退</v>
      </c>
      <c r="N38" t="str">
        <f ca="1">IF($D38="单选题",INDIRECT("单选题!E"&amp;MATCH(C38,单选题!$T:$T,0)),IF($D38="多选题",INDIRECT("多选题!E"&amp;MATCH(C38,多选题!$T:$T,0)),IF($D38="判断题","","Error")))</f>
        <v>D、处分</v>
      </c>
      <c r="O38" t="str">
        <f ca="1">IF($D38="单选题","",IF($D38="多选题",INDIRECT("多选题!F"&amp;MATCH(C38,多选题!$T:$T,0)),IF($D38="判断题","","Error")))</f>
        <v/>
      </c>
      <c r="P38" t="str">
        <f ca="1">SUBSTITUTE(IF($D38="单选题",INDIRECT("单选题!F"&amp;MATCH(C38,单选题!$T:$T,0)),IF($D38="多选题",INDIRECT("多选题!G"&amp;MATCH(C38,多选题!$T:$T,0)),IF($D38="判断题",INDIRECT("判断题!D"&amp;MATCH(C38,判断题!$T:$T,0)),"Error"))),"【正确答案】","")</f>
        <v>B</v>
      </c>
      <c r="Q38" t="str">
        <f t="shared" ca="1" si="7"/>
        <v>N</v>
      </c>
      <c r="R38" t="str">
        <f t="shared" si="8"/>
        <v>辞退</v>
      </c>
      <c r="S38" t="str">
        <f t="shared" si="9"/>
        <v>罢免</v>
      </c>
      <c r="T38" t="str">
        <f t="shared" si="10"/>
        <v>开除</v>
      </c>
      <c r="U38" t="str">
        <f t="shared" si="11"/>
        <v>处分</v>
      </c>
      <c r="V38" t="str">
        <f t="shared" si="12"/>
        <v/>
      </c>
      <c r="W38" t="str">
        <f t="shared" ca="1" si="13"/>
        <v>开除</v>
      </c>
      <c r="X38" t="str">
        <f t="shared" ca="1" si="14"/>
        <v>罢免</v>
      </c>
      <c r="Y38" t="str">
        <f t="shared" ca="1" si="15"/>
        <v>辞退</v>
      </c>
      <c r="Z38" t="str">
        <f t="shared" ca="1" si="16"/>
        <v>处分</v>
      </c>
      <c r="AA38" t="str">
        <f t="shared" ca="1" si="17"/>
        <v/>
      </c>
      <c r="AB38">
        <f t="shared" ca="1" si="18"/>
        <v>3</v>
      </c>
      <c r="AC38">
        <f t="shared" ca="1" si="19"/>
        <v>2</v>
      </c>
      <c r="AD38">
        <f t="shared" ca="1" si="20"/>
        <v>1</v>
      </c>
      <c r="AE38">
        <f t="shared" ca="1" si="21"/>
        <v>4</v>
      </c>
      <c r="AF38">
        <f t="shared" ca="1" si="22"/>
        <v>5</v>
      </c>
      <c r="AG38" t="str">
        <f t="shared" ca="1" si="23"/>
        <v>2</v>
      </c>
      <c r="AH38" t="str">
        <f t="shared" ca="1" si="24"/>
        <v/>
      </c>
      <c r="AI38" t="str">
        <f t="shared" ca="1" si="25"/>
        <v>B</v>
      </c>
      <c r="AJ38" t="str">
        <f t="shared" ca="1" si="26"/>
        <v/>
      </c>
      <c r="AK38" t="str">
        <f t="shared" ca="1" si="27"/>
        <v/>
      </c>
      <c r="AL38" t="str">
        <f t="shared" ca="1" si="28"/>
        <v/>
      </c>
      <c r="AM38" t="str">
        <f t="shared" ca="1" si="29"/>
        <v>B</v>
      </c>
    </row>
    <row r="39" spans="2:39" x14ac:dyDescent="0.2">
      <c r="B39" s="38" t="s">
        <v>1763</v>
      </c>
      <c r="C39" t="str">
        <f t="shared" si="1"/>
        <v>党的根本组织原则是。</v>
      </c>
      <c r="D39" t="str">
        <f>IF(ISNUMBER(MATCH(C39,单选题!$T:$T,0)),"单选题",IF(ISNUMBER(MATCH(C39,多选题!$T:$T,0)),"多选题",IF(ISNUMBER(MATCH(C39,判断题!$T:$T,0)),"判断题")))</f>
        <v>单选题</v>
      </c>
      <c r="E39" t="str">
        <f t="shared" si="2"/>
        <v>A、个人服从组织原则</v>
      </c>
      <c r="F39" t="str">
        <f t="shared" si="3"/>
        <v>B、民主集中制原则</v>
      </c>
      <c r="G39" t="str">
        <f t="shared" si="4"/>
        <v>C、多数服从少数原则</v>
      </c>
      <c r="H39" t="str">
        <f t="shared" si="5"/>
        <v>D、少数服从多数原则</v>
      </c>
      <c r="I39" t="str">
        <f t="shared" si="6"/>
        <v/>
      </c>
      <c r="K39" t="str">
        <f ca="1">IF($D39="单选题",INDIRECT("单选题!B"&amp;MATCH(C39,单选题!$T:$T,0)),IF($D39="多选题",INDIRECT("多选题!B"&amp;MATCH(C39,多选题!$T:$T,0)),IF($D39="判断题",INDIRECT("判断题!B"&amp;MATCH(C39,判断题!$T:$T,0)),"Error")))</f>
        <v>A、少数服从多数原则</v>
      </c>
      <c r="L39" t="str">
        <f ca="1">IF($D39="单选题",INDIRECT("单选题!C"&amp;MATCH(C39,单选题!$T:$T,0)),IF($D39="多选题",INDIRECT("多选题!C"&amp;MATCH(C39,多选题!$T:$T,0)),IF($D39="判断题",INDIRECT("判断题!C"&amp;MATCH(C39,判断题!$T:$T,0)),"Error")))</f>
        <v>B、个人服从组织原则</v>
      </c>
      <c r="M39" t="str">
        <f ca="1">IF($D39="单选题",INDIRECT("单选题!D"&amp;MATCH(C39,单选题!$T:$T,0)),IF($D39="多选题",INDIRECT("多选题!D"&amp;MATCH(C39,多选题!$T:$T,0)),IF($D39="判断题","","Error")))</f>
        <v>C、民主集中制原则</v>
      </c>
      <c r="N39" t="str">
        <f ca="1">IF($D39="单选题",INDIRECT("单选题!E"&amp;MATCH(C39,单选题!$T:$T,0)),IF($D39="多选题",INDIRECT("多选题!E"&amp;MATCH(C39,多选题!$T:$T,0)),IF($D39="判断题","","Error")))</f>
        <v>D、多数服从少数原则</v>
      </c>
      <c r="O39" t="str">
        <f ca="1">IF($D39="单选题","",IF($D39="多选题",INDIRECT("多选题!F"&amp;MATCH(C39,多选题!$T:$T,0)),IF($D39="判断题","","Error")))</f>
        <v/>
      </c>
      <c r="P39" t="str">
        <f ca="1">SUBSTITUTE(IF($D39="单选题",INDIRECT("单选题!F"&amp;MATCH(C39,单选题!$T:$T,0)),IF($D39="多选题",INDIRECT("多选题!G"&amp;MATCH(C39,多选题!$T:$T,0)),IF($D39="判断题",INDIRECT("判断题!D"&amp;MATCH(C39,判断题!$T:$T,0)),"Error"))),"【正确答案】","")</f>
        <v>C</v>
      </c>
      <c r="Q39" t="str">
        <f t="shared" ca="1" si="7"/>
        <v>N</v>
      </c>
      <c r="R39" t="str">
        <f t="shared" si="8"/>
        <v>个人服从组织原则</v>
      </c>
      <c r="S39" t="str">
        <f t="shared" si="9"/>
        <v>民主集中制原则</v>
      </c>
      <c r="T39" t="str">
        <f t="shared" si="10"/>
        <v>多数服从少数原则</v>
      </c>
      <c r="U39" t="str">
        <f t="shared" si="11"/>
        <v>少数服从多数原则</v>
      </c>
      <c r="V39" t="str">
        <f t="shared" si="12"/>
        <v/>
      </c>
      <c r="W39" t="str">
        <f t="shared" ca="1" si="13"/>
        <v>少数服从多数原则</v>
      </c>
      <c r="X39" t="str">
        <f t="shared" ca="1" si="14"/>
        <v>个人服从组织原则</v>
      </c>
      <c r="Y39" t="str">
        <f t="shared" ca="1" si="15"/>
        <v>民主集中制原则</v>
      </c>
      <c r="Z39" t="str">
        <f t="shared" ca="1" si="16"/>
        <v>多数服从少数原则</v>
      </c>
      <c r="AA39" t="str">
        <f t="shared" ca="1" si="17"/>
        <v/>
      </c>
      <c r="AB39">
        <f t="shared" ca="1" si="18"/>
        <v>4</v>
      </c>
      <c r="AC39">
        <f t="shared" ca="1" si="19"/>
        <v>1</v>
      </c>
      <c r="AD39">
        <f t="shared" ca="1" si="20"/>
        <v>2</v>
      </c>
      <c r="AE39">
        <f t="shared" ca="1" si="21"/>
        <v>3</v>
      </c>
      <c r="AF39">
        <f t="shared" ca="1" si="22"/>
        <v>5</v>
      </c>
      <c r="AG39" t="str">
        <f t="shared" ca="1" si="23"/>
        <v>2</v>
      </c>
      <c r="AH39" t="str">
        <f t="shared" ca="1" si="24"/>
        <v/>
      </c>
      <c r="AI39" t="str">
        <f t="shared" ca="1" si="25"/>
        <v>B</v>
      </c>
      <c r="AJ39" t="str">
        <f t="shared" ca="1" si="26"/>
        <v/>
      </c>
      <c r="AK39" t="str">
        <f t="shared" ca="1" si="27"/>
        <v/>
      </c>
      <c r="AL39" t="str">
        <f t="shared" ca="1" si="28"/>
        <v/>
      </c>
      <c r="AM39" t="str">
        <f t="shared" ca="1" si="29"/>
        <v>B</v>
      </c>
    </row>
    <row r="40" spans="2:39" x14ac:dyDescent="0.2">
      <c r="B40" s="38" t="s">
        <v>1764</v>
      </c>
      <c r="C40" t="str">
        <f t="shared" si="1"/>
        <v>党的集中制的实质和特点是)。</v>
      </c>
      <c r="D40" t="str">
        <f>IF(ISNUMBER(MATCH(C40,单选题!$T:$T,0)),"单选题",IF(ISNUMBER(MATCH(C40,多选题!$T:$T,0)),"多选题",IF(ISNUMBER(MATCH(C40,判断题!$T:$T,0)),"判断题")))</f>
        <v>单选题</v>
      </c>
      <c r="E40" t="str">
        <f t="shared" si="2"/>
        <v>A、要有统一的章程</v>
      </c>
      <c r="F40" t="str">
        <f t="shared" si="3"/>
        <v>B、要有统一的纪律</v>
      </c>
      <c r="G40" t="str">
        <f t="shared" si="4"/>
        <v>C、要有一个有权威的中央</v>
      </c>
      <c r="H40" t="str">
        <f t="shared" si="5"/>
        <v>D、要有统一的组织</v>
      </c>
      <c r="I40" t="str">
        <f t="shared" si="6"/>
        <v/>
      </c>
      <c r="K40" t="str">
        <f ca="1">IF($D40="单选题",INDIRECT("单选题!B"&amp;MATCH(C40,单选题!$T:$T,0)),IF($D40="多选题",INDIRECT("多选题!B"&amp;MATCH(C40,多选题!$T:$T,0)),IF($D40="判断题",INDIRECT("判断题!B"&amp;MATCH(C40,判断题!$T:$T,0)),"Error")))</f>
        <v>A、要有一个有权威的中央</v>
      </c>
      <c r="L40" t="str">
        <f ca="1">IF($D40="单选题",INDIRECT("单选题!C"&amp;MATCH(C40,单选题!$T:$T,0)),IF($D40="多选题",INDIRECT("多选题!C"&amp;MATCH(C40,多选题!$T:$T,0)),IF($D40="判断题",INDIRECT("判断题!C"&amp;MATCH(C40,判断题!$T:$T,0)),"Error")))</f>
        <v>B、要有统一的组织</v>
      </c>
      <c r="M40" t="str">
        <f ca="1">IF($D40="单选题",INDIRECT("单选题!D"&amp;MATCH(C40,单选题!$T:$T,0)),IF($D40="多选题",INDIRECT("多选题!D"&amp;MATCH(C40,多选题!$T:$T,0)),IF($D40="判断题","","Error")))</f>
        <v>C、要有统一的章程</v>
      </c>
      <c r="N40" t="str">
        <f ca="1">IF($D40="单选题",INDIRECT("单选题!E"&amp;MATCH(C40,单选题!$T:$T,0)),IF($D40="多选题",INDIRECT("多选题!E"&amp;MATCH(C40,多选题!$T:$T,0)),IF($D40="判断题","","Error")))</f>
        <v>D、要有统一的纪律</v>
      </c>
      <c r="O40" t="str">
        <f ca="1">IF($D40="单选题","",IF($D40="多选题",INDIRECT("多选题!F"&amp;MATCH(C40,多选题!$T:$T,0)),IF($D40="判断题","","Error")))</f>
        <v/>
      </c>
      <c r="P40" t="str">
        <f ca="1">SUBSTITUTE(IF($D40="单选题",INDIRECT("单选题!F"&amp;MATCH(C40,单选题!$T:$T,0)),IF($D40="多选题",INDIRECT("多选题!G"&amp;MATCH(C40,多选题!$T:$T,0)),IF($D40="判断题",INDIRECT("判断题!D"&amp;MATCH(C40,判断题!$T:$T,0)),"Error"))),"【正确答案】","")</f>
        <v>A</v>
      </c>
      <c r="Q40" t="str">
        <f t="shared" ca="1" si="7"/>
        <v>N</v>
      </c>
      <c r="R40" t="str">
        <f t="shared" si="8"/>
        <v>要有统一的章程</v>
      </c>
      <c r="S40" t="str">
        <f t="shared" si="9"/>
        <v>要有统一的纪律</v>
      </c>
      <c r="T40" t="str">
        <f t="shared" si="10"/>
        <v>要有一个有权威的中央</v>
      </c>
      <c r="U40" t="str">
        <f t="shared" si="11"/>
        <v>要有统一的组织</v>
      </c>
      <c r="V40" t="str">
        <f t="shared" si="12"/>
        <v/>
      </c>
      <c r="W40" t="str">
        <f t="shared" ca="1" si="13"/>
        <v>要有一个有权威的中央</v>
      </c>
      <c r="X40" t="str">
        <f t="shared" ca="1" si="14"/>
        <v>要有统一的组织</v>
      </c>
      <c r="Y40" t="str">
        <f t="shared" ca="1" si="15"/>
        <v>要有统一的章程</v>
      </c>
      <c r="Z40" t="str">
        <f t="shared" ca="1" si="16"/>
        <v>要有统一的纪律</v>
      </c>
      <c r="AA40" t="str">
        <f t="shared" ca="1" si="17"/>
        <v/>
      </c>
      <c r="AB40">
        <f t="shared" ca="1" si="18"/>
        <v>3</v>
      </c>
      <c r="AC40">
        <f t="shared" ca="1" si="19"/>
        <v>4</v>
      </c>
      <c r="AD40">
        <f t="shared" ca="1" si="20"/>
        <v>1</v>
      </c>
      <c r="AE40">
        <f t="shared" ca="1" si="21"/>
        <v>2</v>
      </c>
      <c r="AF40">
        <f t="shared" ca="1" si="22"/>
        <v>5</v>
      </c>
      <c r="AG40" t="str">
        <f t="shared" ca="1" si="23"/>
        <v>3</v>
      </c>
      <c r="AH40" t="str">
        <f t="shared" ca="1" si="24"/>
        <v/>
      </c>
      <c r="AI40" t="str">
        <f t="shared" ca="1" si="25"/>
        <v/>
      </c>
      <c r="AJ40" t="str">
        <f t="shared" ca="1" si="26"/>
        <v>C</v>
      </c>
      <c r="AK40" t="str">
        <f t="shared" ca="1" si="27"/>
        <v/>
      </c>
      <c r="AL40" t="str">
        <f t="shared" ca="1" si="28"/>
        <v/>
      </c>
      <c r="AM40" t="str">
        <f t="shared" ca="1" si="29"/>
        <v>C</v>
      </c>
    </row>
    <row r="41" spans="2:39" x14ac:dyDescent="0.2">
      <c r="B41" s="38" t="s">
        <v>1765</v>
      </c>
      <c r="C41" t="str">
        <f t="shared" si="1"/>
        <v>党章总纲指出：是我们党执政兴国的第一要务</v>
      </c>
      <c r="D41" t="str">
        <f>IF(ISNUMBER(MATCH(C41,单选题!$T:$T,0)),"单选题",IF(ISNUMBER(MATCH(C41,多选题!$T:$T,0)),"多选题",IF(ISNUMBER(MATCH(C41,判断题!$T:$T,0)),"判断题")))</f>
        <v>单选题</v>
      </c>
      <c r="E41" t="str">
        <f t="shared" si="2"/>
        <v>A、发展</v>
      </c>
      <c r="F41" t="str">
        <f t="shared" si="3"/>
        <v>B、开放</v>
      </c>
      <c r="G41" t="str">
        <f t="shared" si="4"/>
        <v>C、改革</v>
      </c>
      <c r="H41" t="str">
        <f t="shared" si="5"/>
        <v>D、创新</v>
      </c>
      <c r="I41" t="str">
        <f t="shared" si="6"/>
        <v/>
      </c>
      <c r="K41" t="str">
        <f ca="1">IF($D41="单选题",INDIRECT("单选题!B"&amp;MATCH(C41,单选题!$T:$T,0)),IF($D41="多选题",INDIRECT("多选题!B"&amp;MATCH(C41,多选题!$T:$T,0)),IF($D41="判断题",INDIRECT("判断题!B"&amp;MATCH(C41,判断题!$T:$T,0)),"Error")))</f>
        <v>A、发展</v>
      </c>
      <c r="L41" t="str">
        <f ca="1">IF($D41="单选题",INDIRECT("单选题!C"&amp;MATCH(C41,单选题!$T:$T,0)),IF($D41="多选题",INDIRECT("多选题!C"&amp;MATCH(C41,多选题!$T:$T,0)),IF($D41="判断题",INDIRECT("判断题!C"&amp;MATCH(C41,判断题!$T:$T,0)),"Error")))</f>
        <v>B、开放</v>
      </c>
      <c r="M41" t="str">
        <f ca="1">IF($D41="单选题",INDIRECT("单选题!D"&amp;MATCH(C41,单选题!$T:$T,0)),IF($D41="多选题",INDIRECT("多选题!D"&amp;MATCH(C41,多选题!$T:$T,0)),IF($D41="判断题","","Error")))</f>
        <v>C、改革</v>
      </c>
      <c r="N41" t="str">
        <f ca="1">IF($D41="单选题",INDIRECT("单选题!E"&amp;MATCH(C41,单选题!$T:$T,0)),IF($D41="多选题",INDIRECT("多选题!E"&amp;MATCH(C41,多选题!$T:$T,0)),IF($D41="判断题","","Error")))</f>
        <v>D、创新</v>
      </c>
      <c r="O41" t="str">
        <f ca="1">IF($D41="单选题","",IF($D41="多选题",INDIRECT("多选题!F"&amp;MATCH(C41,多选题!$T:$T,0)),IF($D41="判断题","","Error")))</f>
        <v/>
      </c>
      <c r="P41" t="str">
        <f ca="1">SUBSTITUTE(IF($D41="单选题",INDIRECT("单选题!F"&amp;MATCH(C41,单选题!$T:$T,0)),IF($D41="多选题",INDIRECT("多选题!G"&amp;MATCH(C41,多选题!$T:$T,0)),IF($D41="判断题",INDIRECT("判断题!D"&amp;MATCH(C41,判断题!$T:$T,0)),"Error"))),"【正确答案】","")</f>
        <v>A</v>
      </c>
      <c r="Q41" t="str">
        <f t="shared" ca="1" si="7"/>
        <v>Y</v>
      </c>
      <c r="R41" t="str">
        <f t="shared" si="8"/>
        <v>发展</v>
      </c>
      <c r="S41" t="str">
        <f t="shared" si="9"/>
        <v>开放</v>
      </c>
      <c r="T41" t="str">
        <f t="shared" si="10"/>
        <v>改革</v>
      </c>
      <c r="U41" t="str">
        <f t="shared" si="11"/>
        <v>创新</v>
      </c>
      <c r="V41" t="str">
        <f t="shared" si="12"/>
        <v/>
      </c>
      <c r="W41" t="str">
        <f t="shared" ca="1" si="13"/>
        <v>发展</v>
      </c>
      <c r="X41" t="str">
        <f t="shared" ca="1" si="14"/>
        <v>开放</v>
      </c>
      <c r="Y41" t="str">
        <f t="shared" ca="1" si="15"/>
        <v>改革</v>
      </c>
      <c r="Z41" t="str">
        <f t="shared" ca="1" si="16"/>
        <v>创新</v>
      </c>
      <c r="AA41" t="str">
        <f t="shared" ca="1" si="17"/>
        <v/>
      </c>
      <c r="AB41">
        <f t="shared" ca="1" si="18"/>
        <v>1</v>
      </c>
      <c r="AC41">
        <f t="shared" ca="1" si="19"/>
        <v>2</v>
      </c>
      <c r="AD41">
        <f t="shared" ca="1" si="20"/>
        <v>3</v>
      </c>
      <c r="AE41">
        <f t="shared" ca="1" si="21"/>
        <v>4</v>
      </c>
      <c r="AF41">
        <f t="shared" ca="1" si="22"/>
        <v>5</v>
      </c>
      <c r="AG41" t="str">
        <f t="shared" ca="1" si="23"/>
        <v>1</v>
      </c>
      <c r="AH41" t="str">
        <f t="shared" ca="1" si="24"/>
        <v>A</v>
      </c>
      <c r="AI41" t="str">
        <f t="shared" ca="1" si="25"/>
        <v/>
      </c>
      <c r="AJ41" t="str">
        <f t="shared" ca="1" si="26"/>
        <v/>
      </c>
      <c r="AK41" t="str">
        <f t="shared" ca="1" si="27"/>
        <v/>
      </c>
      <c r="AL41" t="str">
        <f t="shared" ca="1" si="28"/>
        <v/>
      </c>
      <c r="AM41" t="str">
        <f t="shared" ca="1" si="29"/>
        <v>A</v>
      </c>
    </row>
    <row r="42" spans="2:39" x14ac:dyDescent="0.2">
      <c r="B42" s="38" t="s">
        <v>1766</v>
      </c>
      <c r="C42" t="str">
        <f t="shared" si="1"/>
        <v>下列哪几项行为应当给予党纪处分的</v>
      </c>
      <c r="D42" t="str">
        <f>IF(ISNUMBER(MATCH(C42,单选题!$T:$T,0)),"单选题",IF(ISNUMBER(MATCH(C42,多选题!$T:$T,0)),"多选题",IF(ISNUMBER(MATCH(C42,判断题!$T:$T,0)),"判断题")))</f>
        <v>多选题</v>
      </c>
      <c r="E42" t="str">
        <f t="shared" si="2"/>
        <v>A、不如实填报个人档案资料的</v>
      </c>
      <c r="F42" t="str">
        <f t="shared" si="3"/>
        <v>B、隐瞒入党前严重错误的</v>
      </c>
      <c r="G42" t="str">
        <f t="shared" si="4"/>
        <v>C、在组织进行谈话、函询时,不如实向组织说明问题的</v>
      </c>
      <c r="H42" t="str">
        <f t="shared" si="5"/>
        <v>D、违反个人有关事项报告规定,不报告、不如实报告的</v>
      </c>
      <c r="I42" t="str">
        <f t="shared" si="6"/>
        <v>E、参考</v>
      </c>
      <c r="K42" t="str">
        <f ca="1">IF($D42="单选题",INDIRECT("单选题!B"&amp;MATCH(C42,单选题!$T:$T,0)),IF($D42="多选题",INDIRECT("多选题!B"&amp;MATCH(C42,多选题!$T:$T,0)),IF($D42="判断题",INDIRECT("判断题!B"&amp;MATCH(C42,判断题!$T:$T,0)),"Error")))</f>
        <v>A、违反个人有关事项报告规定,不报告、不如实报告的</v>
      </c>
      <c r="L42" t="str">
        <f ca="1">IF($D42="单选题",INDIRECT("单选题!C"&amp;MATCH(C42,单选题!$T:$T,0)),IF($D42="多选题",INDIRECT("多选题!C"&amp;MATCH(C42,多选题!$T:$T,0)),IF($D42="判断题",INDIRECT("判断题!C"&amp;MATCH(C42,判断题!$T:$T,0)),"Error")))</f>
        <v>B、在组织进行谈话、函询时,不如实向组织说明问题的</v>
      </c>
      <c r="M42" t="str">
        <f ca="1">IF($D42="单选题",INDIRECT("单选题!D"&amp;MATCH(C42,单选题!$T:$T,0)),IF($D42="多选题",INDIRECT("多选题!D"&amp;MATCH(C42,多选题!$T:$T,0)),IF($D42="判断题","","Error")))</f>
        <v>C、不如实填报个人档案资料的</v>
      </c>
      <c r="N42" t="str">
        <f ca="1">IF($D42="单选题",INDIRECT("单选题!E"&amp;MATCH(C42,单选题!$T:$T,0)),IF($D42="多选题",INDIRECT("多选题!E"&amp;MATCH(C42,多选题!$T:$T,0)),IF($D42="判断题","","Error")))</f>
        <v>D、隐瞒入党前严重错误的</v>
      </c>
      <c r="O42">
        <f ca="1">IF($D42="单选题","",IF($D42="多选题",INDIRECT("多选题!F"&amp;MATCH(C42,多选题!$T:$T,0)),IF($D42="判断题","","Error")))</f>
        <v>0</v>
      </c>
      <c r="P42" t="str">
        <f ca="1">SUBSTITUTE(IF($D42="单选题",INDIRECT("单选题!F"&amp;MATCH(C42,单选题!$T:$T,0)),IF($D42="多选题",INDIRECT("多选题!G"&amp;MATCH(C42,多选题!$T:$T,0)),IF($D42="判断题",INDIRECT("判断题!D"&amp;MATCH(C42,判断题!$T:$T,0)),"Error"))),"【正确答案】","")</f>
        <v>ABCD</v>
      </c>
      <c r="Q42" t="str">
        <f t="shared" ca="1" si="7"/>
        <v>N</v>
      </c>
      <c r="R42" t="str">
        <f t="shared" si="8"/>
        <v>不如实填报个人档案资料的</v>
      </c>
      <c r="S42" t="str">
        <f t="shared" si="9"/>
        <v>隐瞒入党前严重错误的</v>
      </c>
      <c r="T42" t="str">
        <f t="shared" si="10"/>
        <v>在组织进行谈话、函询时,不如实向组织说明问题的</v>
      </c>
      <c r="U42" t="str">
        <f t="shared" si="11"/>
        <v>违反个人有关事项报告规定,不报告、不如实报告的</v>
      </c>
      <c r="V42" t="str">
        <f t="shared" si="12"/>
        <v>参考</v>
      </c>
      <c r="W42" t="str">
        <f t="shared" ca="1" si="13"/>
        <v>违反个人有关事项报告规定,不报告、不如实报告的</v>
      </c>
      <c r="X42" t="str">
        <f t="shared" ca="1" si="14"/>
        <v>在组织进行谈话、函询时,不如实向组织说明问题的</v>
      </c>
      <c r="Y42" t="str">
        <f t="shared" ca="1" si="15"/>
        <v>不如实填报个人档案资料的</v>
      </c>
      <c r="Z42" t="str">
        <f t="shared" ca="1" si="16"/>
        <v>隐瞒入党前严重错误的</v>
      </c>
      <c r="AA42" t="str">
        <f t="shared" ca="1" si="17"/>
        <v>0</v>
      </c>
      <c r="AB42">
        <f t="shared" ca="1" si="18"/>
        <v>4</v>
      </c>
      <c r="AC42">
        <f t="shared" ca="1" si="19"/>
        <v>3</v>
      </c>
      <c r="AD42">
        <f t="shared" ca="1" si="20"/>
        <v>1</v>
      </c>
      <c r="AE42">
        <f t="shared" ca="1" si="21"/>
        <v>2</v>
      </c>
      <c r="AF42" t="e">
        <f t="shared" ca="1" si="22"/>
        <v>#N/A</v>
      </c>
      <c r="AG42" t="str">
        <f t="shared" ca="1" si="23"/>
        <v>4312</v>
      </c>
      <c r="AH42" t="str">
        <f t="shared" ca="1" si="24"/>
        <v>A</v>
      </c>
      <c r="AI42" t="str">
        <f t="shared" ca="1" si="25"/>
        <v>B</v>
      </c>
      <c r="AJ42" t="str">
        <f t="shared" ca="1" si="26"/>
        <v>C</v>
      </c>
      <c r="AK42" t="str">
        <f t="shared" ca="1" si="27"/>
        <v>D</v>
      </c>
      <c r="AL42" t="str">
        <f t="shared" ca="1" si="28"/>
        <v/>
      </c>
      <c r="AM42" t="str">
        <f t="shared" ca="1" si="29"/>
        <v>ABCD</v>
      </c>
    </row>
    <row r="43" spans="2:39" x14ac:dyDescent="0.2">
      <c r="B43" s="38" t="s">
        <v>1767</v>
      </c>
      <c r="C43" t="str">
        <f t="shared" si="1"/>
        <v>共产主义觉悟主要体现在</v>
      </c>
      <c r="D43" t="str">
        <f>IF(ISNUMBER(MATCH(C43,单选题!$T:$T,0)),"单选题",IF(ISNUMBER(MATCH(C43,多选题!$T:$T,0)),"多选题",IF(ISNUMBER(MATCH(C43,判断题!$T:$T,0)),"判断题")))</f>
        <v>多选题</v>
      </c>
      <c r="E43" t="str">
        <f t="shared" si="2"/>
        <v>A、有全心全意为人民服务的意识</v>
      </c>
      <c r="F43" t="str">
        <f t="shared" si="3"/>
        <v>B、有为共产主义事业奋斗的过硬本领</v>
      </c>
      <c r="G43" t="str">
        <f t="shared" si="4"/>
        <v>C、有崇高的共产主义思想境界</v>
      </c>
      <c r="H43" t="str">
        <f t="shared" si="5"/>
        <v>D、有坚定的共产主义信念</v>
      </c>
      <c r="I43" t="str">
        <f t="shared" si="6"/>
        <v>E、参考</v>
      </c>
      <c r="K43" t="str">
        <f ca="1">IF($D43="单选题",INDIRECT("单选题!B"&amp;MATCH(C43,单选题!$T:$T,0)),IF($D43="多选题",INDIRECT("多选题!B"&amp;MATCH(C43,多选题!$T:$T,0)),IF($D43="判断题",INDIRECT("判断题!B"&amp;MATCH(C43,判断题!$T:$T,0)),"Error")))</f>
        <v>A、有坚定的共产主义信念</v>
      </c>
      <c r="L43" t="str">
        <f ca="1">IF($D43="单选题",INDIRECT("单选题!C"&amp;MATCH(C43,单选题!$T:$T,0)),IF($D43="多选题",INDIRECT("多选题!C"&amp;MATCH(C43,多选题!$T:$T,0)),IF($D43="判断题",INDIRECT("判断题!C"&amp;MATCH(C43,判断题!$T:$T,0)),"Error")))</f>
        <v>B、有崇高的共产主义思想境界</v>
      </c>
      <c r="M43" t="str">
        <f ca="1">IF($D43="单选题",INDIRECT("单选题!D"&amp;MATCH(C43,单选题!$T:$T,0)),IF($D43="多选题",INDIRECT("多选题!D"&amp;MATCH(C43,多选题!$T:$T,0)),IF($D43="判断题","","Error")))</f>
        <v>C、有为共产主义事业奋斗的过硬本领</v>
      </c>
      <c r="N43" t="str">
        <f ca="1">IF($D43="单选题",INDIRECT("单选题!E"&amp;MATCH(C43,单选题!$T:$T,0)),IF($D43="多选题",INDIRECT("多选题!E"&amp;MATCH(C43,多选题!$T:$T,0)),IF($D43="判断题","","Error")))</f>
        <v>D、有全心全意为人民服务的意识</v>
      </c>
      <c r="O43">
        <f ca="1">IF($D43="单选题","",IF($D43="多选题",INDIRECT("多选题!F"&amp;MATCH(C43,多选题!$T:$T,0)),IF($D43="判断题","","Error")))</f>
        <v>0</v>
      </c>
      <c r="P43" t="str">
        <f ca="1">SUBSTITUTE(IF($D43="单选题",INDIRECT("单选题!F"&amp;MATCH(C43,单选题!$T:$T,0)),IF($D43="多选题",INDIRECT("多选题!G"&amp;MATCH(C43,多选题!$T:$T,0)),IF($D43="判断题",INDIRECT("判断题!D"&amp;MATCH(C43,判断题!$T:$T,0)),"Error"))),"【正确答案】","")</f>
        <v>ABC</v>
      </c>
      <c r="Q43" t="str">
        <f t="shared" ca="1" si="7"/>
        <v>N</v>
      </c>
      <c r="R43" t="str">
        <f t="shared" si="8"/>
        <v>有全心全意为人民服务的意识</v>
      </c>
      <c r="S43" t="str">
        <f t="shared" si="9"/>
        <v>有为共产主义事业奋斗的过硬本领</v>
      </c>
      <c r="T43" t="str">
        <f t="shared" si="10"/>
        <v>有崇高的共产主义思想境界</v>
      </c>
      <c r="U43" t="str">
        <f t="shared" si="11"/>
        <v>有坚定的共产主义信念</v>
      </c>
      <c r="V43" t="str">
        <f t="shared" si="12"/>
        <v>参考</v>
      </c>
      <c r="W43" t="str">
        <f t="shared" ca="1" si="13"/>
        <v>有坚定的共产主义信念</v>
      </c>
      <c r="X43" t="str">
        <f t="shared" ca="1" si="14"/>
        <v>有崇高的共产主义思想境界</v>
      </c>
      <c r="Y43" t="str">
        <f t="shared" ca="1" si="15"/>
        <v>有为共产主义事业奋斗的过硬本领</v>
      </c>
      <c r="Z43" t="str">
        <f t="shared" ca="1" si="16"/>
        <v>有全心全意为人民服务的意识</v>
      </c>
      <c r="AA43" t="str">
        <f t="shared" ca="1" si="17"/>
        <v>0</v>
      </c>
      <c r="AB43">
        <f t="shared" ca="1" si="18"/>
        <v>4</v>
      </c>
      <c r="AC43">
        <f t="shared" ca="1" si="19"/>
        <v>3</v>
      </c>
      <c r="AD43">
        <f t="shared" ca="1" si="20"/>
        <v>2</v>
      </c>
      <c r="AE43">
        <f t="shared" ca="1" si="21"/>
        <v>1</v>
      </c>
      <c r="AF43" t="e">
        <f t="shared" ca="1" si="22"/>
        <v>#N/A</v>
      </c>
      <c r="AG43" t="str">
        <f t="shared" ca="1" si="23"/>
        <v>432</v>
      </c>
      <c r="AH43" t="str">
        <f t="shared" ca="1" si="24"/>
        <v/>
      </c>
      <c r="AI43" t="str">
        <f t="shared" ca="1" si="25"/>
        <v>B</v>
      </c>
      <c r="AJ43" t="str">
        <f t="shared" ca="1" si="26"/>
        <v>C</v>
      </c>
      <c r="AK43" t="str">
        <f t="shared" ca="1" si="27"/>
        <v>D</v>
      </c>
      <c r="AL43" t="str">
        <f t="shared" ca="1" si="28"/>
        <v/>
      </c>
      <c r="AM43" t="str">
        <f t="shared" ca="1" si="29"/>
        <v>BCD</v>
      </c>
    </row>
    <row r="44" spans="2:39" x14ac:dyDescent="0.2">
      <c r="B44" s="38" t="s">
        <v>1768</v>
      </c>
      <c r="C44" t="str">
        <f t="shared" si="1"/>
        <v>“三不腐”机制是指</v>
      </c>
      <c r="D44" t="str">
        <f>IF(ISNUMBER(MATCH(C44,单选题!$T:$T,0)),"单选题",IF(ISNUMBER(MATCH(C44,多选题!$T:$T,0)),"多选题",IF(ISNUMBER(MATCH(C44,判断题!$T:$T,0)),"判断题")))</f>
        <v>多选题</v>
      </c>
      <c r="E44" t="str">
        <f t="shared" si="2"/>
        <v>A、不敢腐</v>
      </c>
      <c r="F44" t="str">
        <f t="shared" si="3"/>
        <v>B、不想腐</v>
      </c>
      <c r="G44" t="str">
        <f t="shared" si="4"/>
        <v>C、不能腐</v>
      </c>
      <c r="H44" t="str">
        <f t="shared" si="5"/>
        <v>D、不会腐</v>
      </c>
      <c r="I44" t="str">
        <f t="shared" si="6"/>
        <v>E、参考</v>
      </c>
      <c r="K44" t="str">
        <f ca="1">IF($D44="单选题",INDIRECT("单选题!B"&amp;MATCH(C44,单选题!$T:$T,0)),IF($D44="多选题",INDIRECT("多选题!B"&amp;MATCH(C44,多选题!$T:$T,0)),IF($D44="判断题",INDIRECT("判断题!B"&amp;MATCH(C44,判断题!$T:$T,0)),"Error")))</f>
        <v>A、不敢腐</v>
      </c>
      <c r="L44" t="str">
        <f ca="1">IF($D44="单选题",INDIRECT("单选题!C"&amp;MATCH(C44,单选题!$T:$T,0)),IF($D44="多选题",INDIRECT("多选题!C"&amp;MATCH(C44,多选题!$T:$T,0)),IF($D44="判断题",INDIRECT("判断题!C"&amp;MATCH(C44,判断题!$T:$T,0)),"Error")))</f>
        <v>B、不能腐</v>
      </c>
      <c r="M44" t="str">
        <f ca="1">IF($D44="单选题",INDIRECT("单选题!D"&amp;MATCH(C44,单选题!$T:$T,0)),IF($D44="多选题",INDIRECT("多选题!D"&amp;MATCH(C44,多选题!$T:$T,0)),IF($D44="判断题","","Error")))</f>
        <v>C、不想腐</v>
      </c>
      <c r="N44" t="str">
        <f ca="1">IF($D44="单选题",INDIRECT("单选题!E"&amp;MATCH(C44,单选题!$T:$T,0)),IF($D44="多选题",INDIRECT("多选题!E"&amp;MATCH(C44,多选题!$T:$T,0)),IF($D44="判断题","","Error")))</f>
        <v>D、不会腐</v>
      </c>
      <c r="O44">
        <f ca="1">IF($D44="单选题","",IF($D44="多选题",INDIRECT("多选题!F"&amp;MATCH(C44,多选题!$T:$T,0)),IF($D44="判断题","","Error")))</f>
        <v>0</v>
      </c>
      <c r="P44" t="str">
        <f ca="1">SUBSTITUTE(IF($D44="单选题",INDIRECT("单选题!F"&amp;MATCH(C44,单选题!$T:$T,0)),IF($D44="多选题",INDIRECT("多选题!G"&amp;MATCH(C44,多选题!$T:$T,0)),IF($D44="判断题",INDIRECT("判断题!D"&amp;MATCH(C44,判断题!$T:$T,0)),"Error"))),"【正确答案】","")</f>
        <v>ABC</v>
      </c>
      <c r="Q44" t="str">
        <f t="shared" ca="1" si="7"/>
        <v>N</v>
      </c>
      <c r="R44" t="str">
        <f t="shared" si="8"/>
        <v>不敢腐</v>
      </c>
      <c r="S44" t="str">
        <f t="shared" si="9"/>
        <v>不想腐</v>
      </c>
      <c r="T44" t="str">
        <f t="shared" si="10"/>
        <v>不能腐</v>
      </c>
      <c r="U44" t="str">
        <f t="shared" si="11"/>
        <v>不会腐</v>
      </c>
      <c r="V44" t="str">
        <f t="shared" si="12"/>
        <v>参考</v>
      </c>
      <c r="W44" t="str">
        <f t="shared" ca="1" si="13"/>
        <v>不敢腐</v>
      </c>
      <c r="X44" t="str">
        <f t="shared" ca="1" si="14"/>
        <v>不能腐</v>
      </c>
      <c r="Y44" t="str">
        <f t="shared" ca="1" si="15"/>
        <v>不想腐</v>
      </c>
      <c r="Z44" t="str">
        <f t="shared" ca="1" si="16"/>
        <v>不会腐</v>
      </c>
      <c r="AA44" t="str">
        <f t="shared" ca="1" si="17"/>
        <v>0</v>
      </c>
      <c r="AB44">
        <f t="shared" ca="1" si="18"/>
        <v>1</v>
      </c>
      <c r="AC44">
        <f t="shared" ca="1" si="19"/>
        <v>3</v>
      </c>
      <c r="AD44">
        <f t="shared" ca="1" si="20"/>
        <v>2</v>
      </c>
      <c r="AE44">
        <f t="shared" ca="1" si="21"/>
        <v>4</v>
      </c>
      <c r="AF44" t="e">
        <f t="shared" ca="1" si="22"/>
        <v>#N/A</v>
      </c>
      <c r="AG44" t="str">
        <f t="shared" ca="1" si="23"/>
        <v>132</v>
      </c>
      <c r="AH44" t="str">
        <f t="shared" ca="1" si="24"/>
        <v>A</v>
      </c>
      <c r="AI44" t="str">
        <f t="shared" ca="1" si="25"/>
        <v>B</v>
      </c>
      <c r="AJ44" t="str">
        <f t="shared" ca="1" si="26"/>
        <v>C</v>
      </c>
      <c r="AK44" t="str">
        <f t="shared" ca="1" si="27"/>
        <v/>
      </c>
      <c r="AL44" t="str">
        <f t="shared" ca="1" si="28"/>
        <v/>
      </c>
      <c r="AM44" t="str">
        <f t="shared" ca="1" si="29"/>
        <v>ABC</v>
      </c>
    </row>
    <row r="45" spans="2:39" x14ac:dyDescent="0.2">
      <c r="B45" s="38" t="s">
        <v>1769</v>
      </c>
      <c r="C45" t="str">
        <f t="shared" si="1"/>
        <v>中国特色社会主义的基本要求是()</v>
      </c>
      <c r="D45" t="str">
        <f>IF(ISNUMBER(MATCH(C45,单选题!$T:$T,0)),"单选题",IF(ISNUMBER(MATCH(C45,多选题!$T:$T,0)),"多选题",IF(ISNUMBER(MATCH(C45,判断题!$T:$T,0)),"判断题")))</f>
        <v>多选题</v>
      </c>
      <c r="E45" t="str">
        <f t="shared" si="2"/>
        <v>A、改革开放</v>
      </c>
      <c r="F45" t="str">
        <f t="shared" si="3"/>
        <v>B、科学发展</v>
      </c>
      <c r="G45" t="str">
        <f t="shared" si="4"/>
        <v>C、社会和谐</v>
      </c>
      <c r="H45" t="str">
        <f t="shared" si="5"/>
        <v>D、共同富裕</v>
      </c>
      <c r="I45" t="str">
        <f t="shared" si="6"/>
        <v>E、参考</v>
      </c>
      <c r="K45" t="str">
        <f ca="1">IF($D45="单选题",INDIRECT("单选题!B"&amp;MATCH(C45,单选题!$T:$T,0)),IF($D45="多选题",INDIRECT("多选题!B"&amp;MATCH(C45,多选题!$T:$T,0)),IF($D45="判断题",INDIRECT("判断题!B"&amp;MATCH(C45,判断题!$T:$T,0)),"Error")))</f>
        <v>A、科学发展</v>
      </c>
      <c r="L45" t="str">
        <f ca="1">IF($D45="单选题",INDIRECT("单选题!C"&amp;MATCH(C45,单选题!$T:$T,0)),IF($D45="多选题",INDIRECT("多选题!C"&amp;MATCH(C45,多选题!$T:$T,0)),IF($D45="判断题",INDIRECT("判断题!C"&amp;MATCH(C45,判断题!$T:$T,0)),"Error")))</f>
        <v>B、社会和谐</v>
      </c>
      <c r="M45" t="str">
        <f ca="1">IF($D45="单选题",INDIRECT("单选题!D"&amp;MATCH(C45,单选题!$T:$T,0)),IF($D45="多选题",INDIRECT("多选题!D"&amp;MATCH(C45,多选题!$T:$T,0)),IF($D45="判断题","","Error")))</f>
        <v>C、改革开放</v>
      </c>
      <c r="N45" t="str">
        <f ca="1">IF($D45="单选题",INDIRECT("单选题!E"&amp;MATCH(C45,单选题!$T:$T,0)),IF($D45="多选题",INDIRECT("多选题!E"&amp;MATCH(C45,多选题!$T:$T,0)),IF($D45="判断题","","Error")))</f>
        <v>D、共同富裕</v>
      </c>
      <c r="O45">
        <f ca="1">IF($D45="单选题","",IF($D45="多选题",INDIRECT("多选题!F"&amp;MATCH(C45,多选题!$T:$T,0)),IF($D45="判断题","","Error")))</f>
        <v>0</v>
      </c>
      <c r="P45" t="str">
        <f ca="1">SUBSTITUTE(IF($D45="单选题",INDIRECT("单选题!F"&amp;MATCH(C45,单选题!$T:$T,0)),IF($D45="多选题",INDIRECT("多选题!G"&amp;MATCH(C45,多选题!$T:$T,0)),IF($D45="判断题",INDIRECT("判断题!D"&amp;MATCH(C45,判断题!$T:$T,0)),"Error"))),"【正确答案】","")</f>
        <v>AB</v>
      </c>
      <c r="Q45" t="str">
        <f t="shared" ca="1" si="7"/>
        <v>N</v>
      </c>
      <c r="R45" t="str">
        <f t="shared" si="8"/>
        <v>改革开放</v>
      </c>
      <c r="S45" t="str">
        <f t="shared" si="9"/>
        <v>科学发展</v>
      </c>
      <c r="T45" t="str">
        <f t="shared" si="10"/>
        <v>社会和谐</v>
      </c>
      <c r="U45" t="str">
        <f t="shared" si="11"/>
        <v>共同富裕</v>
      </c>
      <c r="V45" t="str">
        <f t="shared" si="12"/>
        <v>参考</v>
      </c>
      <c r="W45" t="str">
        <f t="shared" ca="1" si="13"/>
        <v>科学发展</v>
      </c>
      <c r="X45" t="str">
        <f t="shared" ca="1" si="14"/>
        <v>社会和谐</v>
      </c>
      <c r="Y45" t="str">
        <f t="shared" ca="1" si="15"/>
        <v>改革开放</v>
      </c>
      <c r="Z45" t="str">
        <f t="shared" ca="1" si="16"/>
        <v>共同富裕</v>
      </c>
      <c r="AA45" t="str">
        <f t="shared" ca="1" si="17"/>
        <v>0</v>
      </c>
      <c r="AB45">
        <f t="shared" ca="1" si="18"/>
        <v>2</v>
      </c>
      <c r="AC45">
        <f t="shared" ca="1" si="19"/>
        <v>3</v>
      </c>
      <c r="AD45">
        <f t="shared" ca="1" si="20"/>
        <v>1</v>
      </c>
      <c r="AE45">
        <f t="shared" ca="1" si="21"/>
        <v>4</v>
      </c>
      <c r="AF45" t="e">
        <f t="shared" ca="1" si="22"/>
        <v>#N/A</v>
      </c>
      <c r="AG45" t="str">
        <f t="shared" ca="1" si="23"/>
        <v>23</v>
      </c>
      <c r="AH45" t="str">
        <f t="shared" ca="1" si="24"/>
        <v/>
      </c>
      <c r="AI45" t="str">
        <f t="shared" ca="1" si="25"/>
        <v>B</v>
      </c>
      <c r="AJ45" t="str">
        <f t="shared" ca="1" si="26"/>
        <v>C</v>
      </c>
      <c r="AK45" t="str">
        <f t="shared" ca="1" si="27"/>
        <v/>
      </c>
      <c r="AL45" t="str">
        <f t="shared" ca="1" si="28"/>
        <v/>
      </c>
      <c r="AM45" t="str">
        <f t="shared" ca="1" si="29"/>
        <v>BC</v>
      </c>
    </row>
    <row r="46" spans="2:39" x14ac:dyDescent="0.2">
      <c r="B46" s="38" t="s">
        <v>1770</v>
      </c>
      <c r="C46" t="str">
        <f t="shared" si="1"/>
        <v>对严重违犯党纪的党组织的纪律处理措施有()</v>
      </c>
      <c r="D46" t="str">
        <f>IF(ISNUMBER(MATCH(C46,单选题!$T:$T,0)),"单选题",IF(ISNUMBER(MATCH(C46,多选题!$T:$T,0)),"多选题",IF(ISNUMBER(MATCH(C46,判断题!$T:$T,0)),"判断题")))</f>
        <v>多选题</v>
      </c>
      <c r="E46" t="str">
        <f t="shared" si="2"/>
        <v>A、改组</v>
      </c>
      <c r="F46" t="str">
        <f t="shared" si="3"/>
        <v>B、合并</v>
      </c>
      <c r="G46" t="str">
        <f t="shared" si="4"/>
        <v>C、解散</v>
      </c>
      <c r="H46" t="str">
        <f t="shared" si="5"/>
        <v>D、重组</v>
      </c>
      <c r="I46" t="str">
        <f t="shared" si="6"/>
        <v>E、参考</v>
      </c>
      <c r="K46" t="str">
        <f ca="1">IF($D46="单选题",INDIRECT("单选题!B"&amp;MATCH(C46,单选题!$T:$T,0)),IF($D46="多选题",INDIRECT("多选题!B"&amp;MATCH(C46,多选题!$T:$T,0)),IF($D46="判断题",INDIRECT("判断题!B"&amp;MATCH(C46,判断题!$T:$T,0)),"Error")))</f>
        <v>A、改组</v>
      </c>
      <c r="L46" t="str">
        <f ca="1">IF($D46="单选题",INDIRECT("单选题!C"&amp;MATCH(C46,单选题!$T:$T,0)),IF($D46="多选题",INDIRECT("多选题!C"&amp;MATCH(C46,多选题!$T:$T,0)),IF($D46="判断题",INDIRECT("判断题!C"&amp;MATCH(C46,判断题!$T:$T,0)),"Error")))</f>
        <v>B、重组</v>
      </c>
      <c r="M46" t="str">
        <f ca="1">IF($D46="单选题",INDIRECT("单选题!D"&amp;MATCH(C46,单选题!$T:$T,0)),IF($D46="多选题",INDIRECT("多选题!D"&amp;MATCH(C46,多选题!$T:$T,0)),IF($D46="判断题","","Error")))</f>
        <v>C、解散</v>
      </c>
      <c r="N46" t="str">
        <f ca="1">IF($D46="单选题",INDIRECT("单选题!E"&amp;MATCH(C46,单选题!$T:$T,0)),IF($D46="多选题",INDIRECT("多选题!E"&amp;MATCH(C46,多选题!$T:$T,0)),IF($D46="判断题","","Error")))</f>
        <v>D、合并</v>
      </c>
      <c r="O46">
        <f ca="1">IF($D46="单选题","",IF($D46="多选题",INDIRECT("多选题!F"&amp;MATCH(C46,多选题!$T:$T,0)),IF($D46="判断题","","Error")))</f>
        <v>0</v>
      </c>
      <c r="P46" t="str">
        <f ca="1">SUBSTITUTE(IF($D46="单选题",INDIRECT("单选题!F"&amp;MATCH(C46,单选题!$T:$T,0)),IF($D46="多选题",INDIRECT("多选题!G"&amp;MATCH(C46,多选题!$T:$T,0)),IF($D46="判断题",INDIRECT("判断题!D"&amp;MATCH(C46,判断题!$T:$T,0)),"Error"))),"【正确答案】","")</f>
        <v>AC</v>
      </c>
      <c r="Q46" t="str">
        <f t="shared" ca="1" si="7"/>
        <v>N</v>
      </c>
      <c r="R46" t="str">
        <f t="shared" si="8"/>
        <v>改组</v>
      </c>
      <c r="S46" t="str">
        <f t="shared" si="9"/>
        <v>合并</v>
      </c>
      <c r="T46" t="str">
        <f t="shared" si="10"/>
        <v>解散</v>
      </c>
      <c r="U46" t="str">
        <f t="shared" si="11"/>
        <v>重组</v>
      </c>
      <c r="V46" t="str">
        <f t="shared" si="12"/>
        <v>参考</v>
      </c>
      <c r="W46" t="str">
        <f t="shared" ca="1" si="13"/>
        <v>改组</v>
      </c>
      <c r="X46" t="str">
        <f t="shared" ca="1" si="14"/>
        <v>重组</v>
      </c>
      <c r="Y46" t="str">
        <f t="shared" ca="1" si="15"/>
        <v>解散</v>
      </c>
      <c r="Z46" t="str">
        <f t="shared" ca="1" si="16"/>
        <v>合并</v>
      </c>
      <c r="AA46" t="str">
        <f t="shared" ca="1" si="17"/>
        <v>0</v>
      </c>
      <c r="AB46">
        <f t="shared" ca="1" si="18"/>
        <v>1</v>
      </c>
      <c r="AC46">
        <f t="shared" ca="1" si="19"/>
        <v>4</v>
      </c>
      <c r="AD46">
        <f t="shared" ca="1" si="20"/>
        <v>3</v>
      </c>
      <c r="AE46">
        <f t="shared" ca="1" si="21"/>
        <v>2</v>
      </c>
      <c r="AF46" t="e">
        <f t="shared" ca="1" si="22"/>
        <v>#N/A</v>
      </c>
      <c r="AG46" t="str">
        <f t="shared" ca="1" si="23"/>
        <v>13</v>
      </c>
      <c r="AH46" t="str">
        <f t="shared" ca="1" si="24"/>
        <v>A</v>
      </c>
      <c r="AI46" t="str">
        <f t="shared" ca="1" si="25"/>
        <v/>
      </c>
      <c r="AJ46" t="str">
        <f t="shared" ca="1" si="26"/>
        <v>C</v>
      </c>
      <c r="AK46" t="str">
        <f t="shared" ca="1" si="27"/>
        <v/>
      </c>
      <c r="AL46" t="str">
        <f t="shared" ca="1" si="28"/>
        <v/>
      </c>
      <c r="AM46" t="str">
        <f t="shared" ca="1" si="29"/>
        <v>AC</v>
      </c>
    </row>
    <row r="47" spans="2:39" x14ac:dyDescent="0.2">
      <c r="B47" s="38" t="s">
        <v>1771</v>
      </c>
      <c r="C47" t="str">
        <f t="shared" si="1"/>
        <v>党的十九大报告指出中国特色社会主义是改革开放以来党的全部理论和实践的主题，是党和人民历尽千辛万苦、付出巨大代价取得的根本成就。全党要更加自觉地增强保持政治定力，坚持实干兴邦，始终坚持和发展中国特会主义。</v>
      </c>
      <c r="D47" t="str">
        <f>IF(ISNUMBER(MATCH(C47,单选题!$T:$T,0)),"单选题",IF(ISNUMBER(MATCH(C47,多选题!$T:$T,0)),"多选题",IF(ISNUMBER(MATCH(C47,判断题!$T:$T,0)),"判断题")))</f>
        <v>多选题</v>
      </c>
      <c r="E47" t="str">
        <f t="shared" si="2"/>
        <v>A、文化自信</v>
      </c>
      <c r="F47" t="str">
        <f t="shared" si="3"/>
        <v>B、道路自信</v>
      </c>
      <c r="G47" t="str">
        <f t="shared" si="4"/>
        <v>C、制度自信</v>
      </c>
      <c r="H47" t="str">
        <f t="shared" si="5"/>
        <v>D、理论自信</v>
      </c>
      <c r="I47" t="str">
        <f t="shared" si="6"/>
        <v>E、参考</v>
      </c>
      <c r="K47" t="str">
        <f ca="1">IF($D47="单选题",INDIRECT("单选题!B"&amp;MATCH(C47,单选题!$T:$T,0)),IF($D47="多选题",INDIRECT("多选题!B"&amp;MATCH(C47,多选题!$T:$T,0)),IF($D47="判断题",INDIRECT("判断题!B"&amp;MATCH(C47,判断题!$T:$T,0)),"Error")))</f>
        <v>A、道路自信</v>
      </c>
      <c r="L47" t="str">
        <f ca="1">IF($D47="单选题",INDIRECT("单选题!C"&amp;MATCH(C47,单选题!$T:$T,0)),IF($D47="多选题",INDIRECT("多选题!C"&amp;MATCH(C47,多选题!$T:$T,0)),IF($D47="判断题",INDIRECT("判断题!C"&amp;MATCH(C47,判断题!$T:$T,0)),"Error")))</f>
        <v>B、理论自信</v>
      </c>
      <c r="M47" t="str">
        <f ca="1">IF($D47="单选题",INDIRECT("单选题!D"&amp;MATCH(C47,单选题!$T:$T,0)),IF($D47="多选题",INDIRECT("多选题!D"&amp;MATCH(C47,多选题!$T:$T,0)),IF($D47="判断题","","Error")))</f>
        <v>C、制度自信</v>
      </c>
      <c r="N47" t="str">
        <f ca="1">IF($D47="单选题",INDIRECT("单选题!E"&amp;MATCH(C47,单选题!$T:$T,0)),IF($D47="多选题",INDIRECT("多选题!E"&amp;MATCH(C47,多选题!$T:$T,0)),IF($D47="判断题","","Error")))</f>
        <v>D、文化自信</v>
      </c>
      <c r="O47">
        <f ca="1">IF($D47="单选题","",IF($D47="多选题",INDIRECT("多选题!F"&amp;MATCH(C47,多选题!$T:$T,0)),IF($D47="判断题","","Error")))</f>
        <v>0</v>
      </c>
      <c r="P47" t="str">
        <f ca="1">SUBSTITUTE(IF($D47="单选题",INDIRECT("单选题!F"&amp;MATCH(C47,单选题!$T:$T,0)),IF($D47="多选题",INDIRECT("多选题!G"&amp;MATCH(C47,多选题!$T:$T,0)),IF($D47="判断题",INDIRECT("判断题!D"&amp;MATCH(C47,判断题!$T:$T,0)),"Error"))),"【正确答案】","")</f>
        <v>ABCD</v>
      </c>
      <c r="Q47" t="str">
        <f t="shared" ca="1" si="7"/>
        <v>N</v>
      </c>
      <c r="R47" t="str">
        <f t="shared" si="8"/>
        <v>文化自信</v>
      </c>
      <c r="S47" t="str">
        <f t="shared" si="9"/>
        <v>道路自信</v>
      </c>
      <c r="T47" t="str">
        <f t="shared" si="10"/>
        <v>制度自信</v>
      </c>
      <c r="U47" t="str">
        <f t="shared" si="11"/>
        <v>理论自信</v>
      </c>
      <c r="V47" t="str">
        <f t="shared" si="12"/>
        <v>参考</v>
      </c>
      <c r="W47" t="str">
        <f t="shared" ca="1" si="13"/>
        <v>道路自信</v>
      </c>
      <c r="X47" t="str">
        <f t="shared" ca="1" si="14"/>
        <v>理论自信</v>
      </c>
      <c r="Y47" t="str">
        <f t="shared" ca="1" si="15"/>
        <v>制度自信</v>
      </c>
      <c r="Z47" t="str">
        <f t="shared" ca="1" si="16"/>
        <v>文化自信</v>
      </c>
      <c r="AA47" t="str">
        <f t="shared" ca="1" si="17"/>
        <v>0</v>
      </c>
      <c r="AB47">
        <f t="shared" ca="1" si="18"/>
        <v>2</v>
      </c>
      <c r="AC47">
        <f t="shared" ca="1" si="19"/>
        <v>4</v>
      </c>
      <c r="AD47">
        <f t="shared" ca="1" si="20"/>
        <v>3</v>
      </c>
      <c r="AE47">
        <f t="shared" ca="1" si="21"/>
        <v>1</v>
      </c>
      <c r="AF47" t="e">
        <f t="shared" ca="1" si="22"/>
        <v>#N/A</v>
      </c>
      <c r="AG47" t="str">
        <f t="shared" ca="1" si="23"/>
        <v>2431</v>
      </c>
      <c r="AH47" t="str">
        <f t="shared" ca="1" si="24"/>
        <v>A</v>
      </c>
      <c r="AI47" t="str">
        <f t="shared" ca="1" si="25"/>
        <v>B</v>
      </c>
      <c r="AJ47" t="str">
        <f t="shared" ca="1" si="26"/>
        <v>C</v>
      </c>
      <c r="AK47" t="str">
        <f t="shared" ca="1" si="27"/>
        <v>D</v>
      </c>
      <c r="AL47" t="str">
        <f t="shared" ca="1" si="28"/>
        <v/>
      </c>
      <c r="AM47" t="str">
        <f t="shared" ca="1" si="29"/>
        <v>ABCD</v>
      </c>
    </row>
    <row r="48" spans="2:39" x14ac:dyDescent="0.2">
      <c r="B48" s="38" t="s">
        <v>1772</v>
      </c>
      <c r="C48" t="str">
        <f t="shared" si="1"/>
        <v>党在社会主义初级阶段奋斗目标是建设()的社会主义现代化国家。</v>
      </c>
      <c r="D48" t="str">
        <f>IF(ISNUMBER(MATCH(C48,单选题!$T:$T,0)),"单选题",IF(ISNUMBER(MATCH(C48,多选题!$T:$T,0)),"多选题",IF(ISNUMBER(MATCH(C48,判断题!$T:$T,0)),"判断题")))</f>
        <v>多选题</v>
      </c>
      <c r="E48" t="str">
        <f t="shared" si="2"/>
        <v>A、民主</v>
      </c>
      <c r="F48" t="str">
        <f t="shared" si="3"/>
        <v>B、和谐</v>
      </c>
      <c r="G48" t="str">
        <f t="shared" si="4"/>
        <v>C、文明</v>
      </c>
      <c r="H48" t="str">
        <f t="shared" si="5"/>
        <v>D、富强</v>
      </c>
      <c r="I48" t="str">
        <f t="shared" si="6"/>
        <v>E、参考</v>
      </c>
      <c r="K48" t="str">
        <f ca="1">IF($D48="单选题",INDIRECT("单选题!B"&amp;MATCH(C48,单选题!$T:$T,0)),IF($D48="多选题",INDIRECT("多选题!B"&amp;MATCH(C48,多选题!$T:$T,0)),IF($D48="判断题",INDIRECT("判断题!B"&amp;MATCH(C48,判断题!$T:$T,0)),"Error")))</f>
        <v>A、富强</v>
      </c>
      <c r="L48" t="str">
        <f ca="1">IF($D48="单选题",INDIRECT("单选题!C"&amp;MATCH(C48,单选题!$T:$T,0)),IF($D48="多选题",INDIRECT("多选题!C"&amp;MATCH(C48,多选题!$T:$T,0)),IF($D48="判断题",INDIRECT("判断题!C"&amp;MATCH(C48,判断题!$T:$T,0)),"Error")))</f>
        <v>B、民主</v>
      </c>
      <c r="M48" t="str">
        <f ca="1">IF($D48="单选题",INDIRECT("单选题!D"&amp;MATCH(C48,单选题!$T:$T,0)),IF($D48="多选题",INDIRECT("多选题!D"&amp;MATCH(C48,多选题!$T:$T,0)),IF($D48="判断题","","Error")))</f>
        <v>C、文明</v>
      </c>
      <c r="N48" t="str">
        <f ca="1">IF($D48="单选题",INDIRECT("单选题!E"&amp;MATCH(C48,单选题!$T:$T,0)),IF($D48="多选题",INDIRECT("多选题!E"&amp;MATCH(C48,多选题!$T:$T,0)),IF($D48="判断题","","Error")))</f>
        <v>D、和谐</v>
      </c>
      <c r="O48">
        <f ca="1">IF($D48="单选题","",IF($D48="多选题",INDIRECT("多选题!F"&amp;MATCH(C48,多选题!$T:$T,0)),IF($D48="判断题","","Error")))</f>
        <v>0</v>
      </c>
      <c r="P48" t="str">
        <f ca="1">SUBSTITUTE(IF($D48="单选题",INDIRECT("单选题!F"&amp;MATCH(C48,单选题!$T:$T,0)),IF($D48="多选题",INDIRECT("多选题!G"&amp;MATCH(C48,多选题!$T:$T,0)),IF($D48="判断题",INDIRECT("判断题!D"&amp;MATCH(C48,判断题!$T:$T,0)),"Error"))),"【正确答案】","")</f>
        <v>ABCD</v>
      </c>
      <c r="Q48" t="str">
        <f t="shared" ca="1" si="7"/>
        <v>N</v>
      </c>
      <c r="R48" t="str">
        <f t="shared" si="8"/>
        <v>民主</v>
      </c>
      <c r="S48" t="str">
        <f t="shared" si="9"/>
        <v>和谐</v>
      </c>
      <c r="T48" t="str">
        <f t="shared" si="10"/>
        <v>文明</v>
      </c>
      <c r="U48" t="str">
        <f t="shared" si="11"/>
        <v>富强</v>
      </c>
      <c r="V48" t="str">
        <f t="shared" si="12"/>
        <v>参考</v>
      </c>
      <c r="W48" t="str">
        <f t="shared" ca="1" si="13"/>
        <v>富强</v>
      </c>
      <c r="X48" t="str">
        <f t="shared" ca="1" si="14"/>
        <v>民主</v>
      </c>
      <c r="Y48" t="str">
        <f t="shared" ca="1" si="15"/>
        <v>文明</v>
      </c>
      <c r="Z48" t="str">
        <f t="shared" ca="1" si="16"/>
        <v>和谐</v>
      </c>
      <c r="AA48" t="str">
        <f t="shared" ca="1" si="17"/>
        <v>0</v>
      </c>
      <c r="AB48">
        <f t="shared" ca="1" si="18"/>
        <v>4</v>
      </c>
      <c r="AC48">
        <f t="shared" ca="1" si="19"/>
        <v>1</v>
      </c>
      <c r="AD48">
        <f t="shared" ca="1" si="20"/>
        <v>3</v>
      </c>
      <c r="AE48">
        <f t="shared" ca="1" si="21"/>
        <v>2</v>
      </c>
      <c r="AF48" t="e">
        <f t="shared" ca="1" si="22"/>
        <v>#N/A</v>
      </c>
      <c r="AG48" t="str">
        <f t="shared" ca="1" si="23"/>
        <v>4132</v>
      </c>
      <c r="AH48" t="str">
        <f t="shared" ca="1" si="24"/>
        <v>A</v>
      </c>
      <c r="AI48" t="str">
        <f t="shared" ca="1" si="25"/>
        <v>B</v>
      </c>
      <c r="AJ48" t="str">
        <f t="shared" ca="1" si="26"/>
        <v>C</v>
      </c>
      <c r="AK48" t="str">
        <f t="shared" ca="1" si="27"/>
        <v>D</v>
      </c>
      <c r="AL48" t="str">
        <f t="shared" ca="1" si="28"/>
        <v/>
      </c>
      <c r="AM48" t="str">
        <f t="shared" ca="1" si="29"/>
        <v>ABCD</v>
      </c>
    </row>
    <row r="49" spans="2:39" x14ac:dyDescent="0.2">
      <c r="B49" s="38" t="s">
        <v>1773</v>
      </c>
      <c r="C49" t="str">
        <f t="shared" si="1"/>
        <v>十九大报告指出,要加大生态系统保护力度,完成、、三条控制线划定工作</v>
      </c>
      <c r="D49" t="str">
        <f>IF(ISNUMBER(MATCH(C49,单选题!$T:$T,0)),"单选题",IF(ISNUMBER(MATCH(C49,多选题!$T:$T,0)),"多选题",IF(ISNUMBER(MATCH(C49,判断题!$T:$T,0)),"判断题")))</f>
        <v>多选题</v>
      </c>
      <c r="E49" t="str">
        <f t="shared" si="2"/>
        <v>A、城镇开发边界</v>
      </c>
      <c r="F49" t="str">
        <f t="shared" si="3"/>
        <v>B、国土绿化面积</v>
      </c>
      <c r="G49" t="str">
        <f t="shared" si="4"/>
        <v>C、生态保护红线</v>
      </c>
      <c r="H49" t="str">
        <f t="shared" si="5"/>
        <v>D、永久基本农田</v>
      </c>
      <c r="I49" t="str">
        <f t="shared" si="6"/>
        <v>E、参考</v>
      </c>
      <c r="K49" t="str">
        <f ca="1">IF($D49="单选题",INDIRECT("单选题!B"&amp;MATCH(C49,单选题!$T:$T,0)),IF($D49="多选题",INDIRECT("多选题!B"&amp;MATCH(C49,多选题!$T:$T,0)),IF($D49="判断题",INDIRECT("判断题!B"&amp;MATCH(C49,判断题!$T:$T,0)),"Error")))</f>
        <v>A、生态保护红线</v>
      </c>
      <c r="L49" t="str">
        <f ca="1">IF($D49="单选题",INDIRECT("单选题!C"&amp;MATCH(C49,单选题!$T:$T,0)),IF($D49="多选题",INDIRECT("多选题!C"&amp;MATCH(C49,多选题!$T:$T,0)),IF($D49="判断题",INDIRECT("判断题!C"&amp;MATCH(C49,判断题!$T:$T,0)),"Error")))</f>
        <v>B、永久基本农田</v>
      </c>
      <c r="M49" t="str">
        <f ca="1">IF($D49="单选题",INDIRECT("单选题!D"&amp;MATCH(C49,单选题!$T:$T,0)),IF($D49="多选题",INDIRECT("多选题!D"&amp;MATCH(C49,多选题!$T:$T,0)),IF($D49="判断题","","Error")))</f>
        <v>C、城镇开发边界</v>
      </c>
      <c r="N49" t="str">
        <f ca="1">IF($D49="单选题",INDIRECT("单选题!E"&amp;MATCH(C49,单选题!$T:$T,0)),IF($D49="多选题",INDIRECT("多选题!E"&amp;MATCH(C49,多选题!$T:$T,0)),IF($D49="判断题","","Error")))</f>
        <v>D、国土绿化面积</v>
      </c>
      <c r="O49">
        <f ca="1">IF($D49="单选题","",IF($D49="多选题",INDIRECT("多选题!F"&amp;MATCH(C49,多选题!$T:$T,0)),IF($D49="判断题","","Error")))</f>
        <v>0</v>
      </c>
      <c r="P49" t="str">
        <f ca="1">SUBSTITUTE(IF($D49="单选题",INDIRECT("单选题!F"&amp;MATCH(C49,单选题!$T:$T,0)),IF($D49="多选题",INDIRECT("多选题!G"&amp;MATCH(C49,多选题!$T:$T,0)),IF($D49="判断题",INDIRECT("判断题!D"&amp;MATCH(C49,判断题!$T:$T,0)),"Error"))),"【正确答案】","")</f>
        <v>ABC</v>
      </c>
      <c r="Q49" t="str">
        <f t="shared" ca="1" si="7"/>
        <v>N</v>
      </c>
      <c r="R49" t="str">
        <f t="shared" si="8"/>
        <v>城镇开发边界</v>
      </c>
      <c r="S49" t="str">
        <f t="shared" si="9"/>
        <v>国土绿化面积</v>
      </c>
      <c r="T49" t="str">
        <f t="shared" si="10"/>
        <v>生态保护红线</v>
      </c>
      <c r="U49" t="str">
        <f t="shared" si="11"/>
        <v>永久基本农田</v>
      </c>
      <c r="V49" t="str">
        <f t="shared" si="12"/>
        <v>参考</v>
      </c>
      <c r="W49" t="str">
        <f t="shared" ca="1" si="13"/>
        <v>生态保护红线</v>
      </c>
      <c r="X49" t="str">
        <f t="shared" ca="1" si="14"/>
        <v>永久基本农田</v>
      </c>
      <c r="Y49" t="str">
        <f t="shared" ca="1" si="15"/>
        <v>城镇开发边界</v>
      </c>
      <c r="Z49" t="str">
        <f t="shared" ca="1" si="16"/>
        <v>国土绿化面积</v>
      </c>
      <c r="AA49" t="str">
        <f t="shared" ca="1" si="17"/>
        <v>0</v>
      </c>
      <c r="AB49">
        <f t="shared" ca="1" si="18"/>
        <v>3</v>
      </c>
      <c r="AC49">
        <f t="shared" ca="1" si="19"/>
        <v>4</v>
      </c>
      <c r="AD49">
        <f t="shared" ca="1" si="20"/>
        <v>1</v>
      </c>
      <c r="AE49">
        <f t="shared" ca="1" si="21"/>
        <v>2</v>
      </c>
      <c r="AF49" t="e">
        <f t="shared" ca="1" si="22"/>
        <v>#N/A</v>
      </c>
      <c r="AG49" t="str">
        <f t="shared" ca="1" si="23"/>
        <v>341</v>
      </c>
      <c r="AH49" t="str">
        <f t="shared" ca="1" si="24"/>
        <v>A</v>
      </c>
      <c r="AI49" t="str">
        <f t="shared" ca="1" si="25"/>
        <v/>
      </c>
      <c r="AJ49" t="str">
        <f t="shared" ca="1" si="26"/>
        <v>C</v>
      </c>
      <c r="AK49" t="str">
        <f t="shared" ca="1" si="27"/>
        <v>D</v>
      </c>
      <c r="AL49" t="str">
        <f t="shared" ca="1" si="28"/>
        <v/>
      </c>
      <c r="AM49" t="str">
        <f t="shared" ca="1" si="29"/>
        <v>ACD</v>
      </c>
    </row>
    <row r="50" spans="2:39" x14ac:dyDescent="0.2">
      <c r="B50" s="38" t="s">
        <v>1774</v>
      </c>
      <c r="C50" t="str">
        <f t="shared" si="1"/>
        <v>党的民主集中制的“四个服从”是指:党员个人服从党的组织全体党员服从党的全国代表大会</v>
      </c>
      <c r="D50" t="str">
        <f>IF(ISNUMBER(MATCH(C50,单选题!$T:$T,0)),"单选题",IF(ISNUMBER(MATCH(C50,多选题!$T:$T,0)),"多选题",IF(ISNUMBER(MATCH(C50,判断题!$T:$T,0)),"判断题")))</f>
        <v>多选题</v>
      </c>
      <c r="E50" t="str">
        <f t="shared" si="2"/>
        <v>A、下级组织服从上级组织</v>
      </c>
      <c r="F50" t="str">
        <f t="shared" si="3"/>
        <v>B、地方各级委员会服从中央委员会</v>
      </c>
      <c r="G50" t="str">
        <f t="shared" si="4"/>
        <v>C、少数服从多数</v>
      </c>
      <c r="H50" t="str">
        <f t="shared" si="5"/>
        <v>D、党员服从干部</v>
      </c>
      <c r="I50" t="str">
        <f t="shared" si="6"/>
        <v>E、参考</v>
      </c>
      <c r="K50" t="str">
        <f ca="1">IF($D50="单选题",INDIRECT("单选题!B"&amp;MATCH(C50,单选题!$T:$T,0)),IF($D50="多选题",INDIRECT("多选题!B"&amp;MATCH(C50,多选题!$T:$T,0)),IF($D50="判断题",INDIRECT("判断题!B"&amp;MATCH(C50,判断题!$T:$T,0)),"Error")))</f>
        <v>A、党员服从干部</v>
      </c>
      <c r="L50" t="str">
        <f ca="1">IF($D50="单选题",INDIRECT("单选题!C"&amp;MATCH(C50,单选题!$T:$T,0)),IF($D50="多选题",INDIRECT("多选题!C"&amp;MATCH(C50,多选题!$T:$T,0)),IF($D50="判断题",INDIRECT("判断题!C"&amp;MATCH(C50,判断题!$T:$T,0)),"Error")))</f>
        <v>B、下级组织服从上级组织</v>
      </c>
      <c r="M50" t="str">
        <f ca="1">IF($D50="单选题",INDIRECT("单选题!D"&amp;MATCH(C50,单选题!$T:$T,0)),IF($D50="多选题",INDIRECT("多选题!D"&amp;MATCH(C50,多选题!$T:$T,0)),IF($D50="判断题","","Error")))</f>
        <v>C、地方各级委员会服从中央委员会</v>
      </c>
      <c r="N50" t="str">
        <f ca="1">IF($D50="单选题",INDIRECT("单选题!E"&amp;MATCH(C50,单选题!$T:$T,0)),IF($D50="多选题",INDIRECT("多选题!E"&amp;MATCH(C50,多选题!$T:$T,0)),IF($D50="判断题","","Error")))</f>
        <v>D、少数服从多数</v>
      </c>
      <c r="O50">
        <f ca="1">IF($D50="单选题","",IF($D50="多选题",INDIRECT("多选题!F"&amp;MATCH(C50,多选题!$T:$T,0)),IF($D50="判断题","","Error")))</f>
        <v>0</v>
      </c>
      <c r="P50" t="str">
        <f ca="1">SUBSTITUTE(IF($D50="单选题",INDIRECT("单选题!F"&amp;MATCH(C50,单选题!$T:$T,0)),IF($D50="多选题",INDIRECT("多选题!G"&amp;MATCH(C50,多选题!$T:$T,0)),IF($D50="判断题",INDIRECT("判断题!D"&amp;MATCH(C50,判断题!$T:$T,0)),"Error"))),"【正确答案】","")</f>
        <v>BD</v>
      </c>
      <c r="Q50" t="str">
        <f t="shared" ca="1" si="7"/>
        <v>N</v>
      </c>
      <c r="R50" t="str">
        <f t="shared" si="8"/>
        <v>下级组织服从上级组织</v>
      </c>
      <c r="S50" t="str">
        <f t="shared" si="9"/>
        <v>地方各级委员会服从中央委员会</v>
      </c>
      <c r="T50" t="str">
        <f t="shared" si="10"/>
        <v>少数服从多数</v>
      </c>
      <c r="U50" t="str">
        <f t="shared" si="11"/>
        <v>党员服从干部</v>
      </c>
      <c r="V50" t="str">
        <f t="shared" si="12"/>
        <v>参考</v>
      </c>
      <c r="W50" t="str">
        <f t="shared" ca="1" si="13"/>
        <v>党员服从干部</v>
      </c>
      <c r="X50" t="str">
        <f t="shared" ca="1" si="14"/>
        <v>下级组织服从上级组织</v>
      </c>
      <c r="Y50" t="str">
        <f t="shared" ca="1" si="15"/>
        <v>地方各级委员会服从中央委员会</v>
      </c>
      <c r="Z50" t="str">
        <f t="shared" ca="1" si="16"/>
        <v>少数服从多数</v>
      </c>
      <c r="AA50" t="str">
        <f t="shared" ca="1" si="17"/>
        <v>0</v>
      </c>
      <c r="AB50">
        <f t="shared" ca="1" si="18"/>
        <v>4</v>
      </c>
      <c r="AC50">
        <f t="shared" ca="1" si="19"/>
        <v>1</v>
      </c>
      <c r="AD50">
        <f t="shared" ca="1" si="20"/>
        <v>2</v>
      </c>
      <c r="AE50">
        <f t="shared" ca="1" si="21"/>
        <v>3</v>
      </c>
      <c r="AF50" t="e">
        <f t="shared" ca="1" si="22"/>
        <v>#N/A</v>
      </c>
      <c r="AG50" t="str">
        <f t="shared" ca="1" si="23"/>
        <v>13</v>
      </c>
      <c r="AH50" t="str">
        <f t="shared" ca="1" si="24"/>
        <v>A</v>
      </c>
      <c r="AI50" t="str">
        <f t="shared" ca="1" si="25"/>
        <v/>
      </c>
      <c r="AJ50" t="str">
        <f t="shared" ca="1" si="26"/>
        <v>C</v>
      </c>
      <c r="AK50" t="str">
        <f t="shared" ca="1" si="27"/>
        <v/>
      </c>
      <c r="AL50" t="str">
        <f t="shared" ca="1" si="28"/>
        <v/>
      </c>
      <c r="AM50" t="str">
        <f t="shared" ca="1" si="29"/>
        <v>AC</v>
      </c>
    </row>
    <row r="51" spans="2:39" x14ac:dyDescent="0.2">
      <c r="B51" s="38" t="s">
        <v>1775</v>
      </c>
      <c r="C51" t="str">
        <f t="shared" si="1"/>
        <v>十九大报告强调,我们党面临的执政环境是复杂的,影响党的先进性、弱化党的纯洁性的因素也是复杂的,党内存在的等突出问题尚未得到根本解决</v>
      </c>
      <c r="D51" t="str">
        <f>IF(ISNUMBER(MATCH(C51,单选题!$T:$T,0)),"单选题",IF(ISNUMBER(MATCH(C51,多选题!$T:$T,0)),"多选题",IF(ISNUMBER(MATCH(C51,判断题!$T:$T,0)),"判断题")))</f>
        <v>多选题</v>
      </c>
      <c r="E51" t="str">
        <f t="shared" si="2"/>
        <v>A、组织不纯</v>
      </c>
      <c r="F51" t="str">
        <f t="shared" si="3"/>
        <v>B、党性不纯</v>
      </c>
      <c r="G51" t="str">
        <f t="shared" si="4"/>
        <v>C、作风不纯</v>
      </c>
      <c r="H51" t="str">
        <f t="shared" si="5"/>
        <v>D、思想不纯</v>
      </c>
      <c r="I51" t="str">
        <f t="shared" si="6"/>
        <v>E、参考</v>
      </c>
      <c r="K51" t="str">
        <f ca="1">IF($D51="单选题",INDIRECT("单选题!B"&amp;MATCH(C51,单选题!$T:$T,0)),IF($D51="多选题",INDIRECT("多选题!B"&amp;MATCH(C51,多选题!$T:$T,0)),IF($D51="判断题",INDIRECT("判断题!B"&amp;MATCH(C51,判断题!$T:$T,0)),"Error")))</f>
        <v>A、思想不纯</v>
      </c>
      <c r="L51" t="str">
        <f ca="1">IF($D51="单选题",INDIRECT("单选题!C"&amp;MATCH(C51,单选题!$T:$T,0)),IF($D51="多选题",INDIRECT("多选题!C"&amp;MATCH(C51,多选题!$T:$T,0)),IF($D51="判断题",INDIRECT("判断题!C"&amp;MATCH(C51,判断题!$T:$T,0)),"Error")))</f>
        <v>B、组织不纯</v>
      </c>
      <c r="M51" t="str">
        <f ca="1">IF($D51="单选题",INDIRECT("单选题!D"&amp;MATCH(C51,单选题!$T:$T,0)),IF($D51="多选题",INDIRECT("多选题!D"&amp;MATCH(C51,多选题!$T:$T,0)),IF($D51="判断题","","Error")))</f>
        <v>C、党性不纯</v>
      </c>
      <c r="N51" t="str">
        <f ca="1">IF($D51="单选题",INDIRECT("单选题!E"&amp;MATCH(C51,单选题!$T:$T,0)),IF($D51="多选题",INDIRECT("多选题!E"&amp;MATCH(C51,多选题!$T:$T,0)),IF($D51="判断题","","Error")))</f>
        <v>D、作风不纯</v>
      </c>
      <c r="O51">
        <f ca="1">IF($D51="单选题","",IF($D51="多选题",INDIRECT("多选题!F"&amp;MATCH(C51,多选题!$T:$T,0)),IF($D51="判断题","","Error")))</f>
        <v>0</v>
      </c>
      <c r="P51" t="str">
        <f ca="1">SUBSTITUTE(IF($D51="单选题",INDIRECT("单选题!F"&amp;MATCH(C51,单选题!$T:$T,0)),IF($D51="多选题",INDIRECT("多选题!G"&amp;MATCH(C51,多选题!$T:$T,0)),IF($D51="判断题",INDIRECT("判断题!D"&amp;MATCH(C51,判断题!$T:$T,0)),"Error"))),"【正确答案】","")</f>
        <v>ABD</v>
      </c>
      <c r="Q51" t="str">
        <f t="shared" ca="1" si="7"/>
        <v>N</v>
      </c>
      <c r="R51" t="str">
        <f t="shared" si="8"/>
        <v>组织不纯</v>
      </c>
      <c r="S51" t="str">
        <f t="shared" si="9"/>
        <v>党性不纯</v>
      </c>
      <c r="T51" t="str">
        <f t="shared" si="10"/>
        <v>作风不纯</v>
      </c>
      <c r="U51" t="str">
        <f t="shared" si="11"/>
        <v>思想不纯</v>
      </c>
      <c r="V51" t="str">
        <f t="shared" si="12"/>
        <v>参考</v>
      </c>
      <c r="W51" t="str">
        <f t="shared" ca="1" si="13"/>
        <v>思想不纯</v>
      </c>
      <c r="X51" t="str">
        <f t="shared" ca="1" si="14"/>
        <v>组织不纯</v>
      </c>
      <c r="Y51" t="str">
        <f t="shared" ca="1" si="15"/>
        <v>党性不纯</v>
      </c>
      <c r="Z51" t="str">
        <f t="shared" ca="1" si="16"/>
        <v>作风不纯</v>
      </c>
      <c r="AA51" t="str">
        <f t="shared" ca="1" si="17"/>
        <v>0</v>
      </c>
      <c r="AB51">
        <f t="shared" ca="1" si="18"/>
        <v>4</v>
      </c>
      <c r="AC51">
        <f t="shared" ca="1" si="19"/>
        <v>1</v>
      </c>
      <c r="AD51">
        <f t="shared" ca="1" si="20"/>
        <v>2</v>
      </c>
      <c r="AE51">
        <f t="shared" ca="1" si="21"/>
        <v>3</v>
      </c>
      <c r="AF51" t="e">
        <f t="shared" ca="1" si="22"/>
        <v>#N/A</v>
      </c>
      <c r="AG51" t="str">
        <f t="shared" ca="1" si="23"/>
        <v>413</v>
      </c>
      <c r="AH51" t="str">
        <f t="shared" ca="1" si="24"/>
        <v>A</v>
      </c>
      <c r="AI51" t="str">
        <f t="shared" ca="1" si="25"/>
        <v/>
      </c>
      <c r="AJ51" t="str">
        <f t="shared" ca="1" si="26"/>
        <v>C</v>
      </c>
      <c r="AK51" t="str">
        <f t="shared" ca="1" si="27"/>
        <v>D</v>
      </c>
      <c r="AL51" t="str">
        <f t="shared" ca="1" si="28"/>
        <v/>
      </c>
      <c r="AM51" t="str">
        <f t="shared" ca="1" si="29"/>
        <v>ACD</v>
      </c>
    </row>
    <row r="52" spans="2:39" x14ac:dyDescent="0.2">
      <c r="B52" s="38" t="s">
        <v>1776</v>
      </c>
      <c r="C52" t="e">
        <f t="shared" si="1"/>
        <v>#VALUE!</v>
      </c>
      <c r="D52" t="b">
        <f>IF(ISNUMBER(MATCH(C52,单选题!$T:$T,0)),"单选题",IF(ISNUMBER(MATCH(C52,多选题!$T:$T,0)),"多选题",IF(ISNUMBER(MATCH(C52,判断题!$T:$T,0)),"判断题")))</f>
        <v>0</v>
      </c>
      <c r="E52" t="str">
        <f t="shared" si="2"/>
        <v/>
      </c>
      <c r="F52" t="str">
        <f t="shared" si="3"/>
        <v/>
      </c>
      <c r="G52" t="str">
        <f t="shared" si="4"/>
        <v/>
      </c>
      <c r="H52" t="str">
        <f t="shared" si="5"/>
        <v/>
      </c>
      <c r="I52" t="str">
        <f t="shared" si="6"/>
        <v/>
      </c>
      <c r="K52" t="str">
        <f ca="1">IF($D52="单选题",INDIRECT("单选题!B"&amp;MATCH(C52,单选题!$T:$T,0)),IF($D52="多选题",INDIRECT("多选题!B"&amp;MATCH(C52,多选题!$T:$T,0)),IF($D52="判断题",INDIRECT("判断题!B"&amp;MATCH(C52,判断题!$T:$T,0)),"Error")))</f>
        <v>Error</v>
      </c>
      <c r="L52" t="str">
        <f ca="1">IF($D52="单选题",INDIRECT("单选题!C"&amp;MATCH(C52,单选题!$T:$T,0)),IF($D52="多选题",INDIRECT("多选题!C"&amp;MATCH(C52,多选题!$T:$T,0)),IF($D52="判断题",INDIRECT("判断题!C"&amp;MATCH(C52,判断题!$T:$T,0)),"Error")))</f>
        <v>Error</v>
      </c>
      <c r="M52" t="str">
        <f ca="1">IF($D52="单选题",INDIRECT("单选题!D"&amp;MATCH(C52,单选题!$T:$T,0)),IF($D52="多选题",INDIRECT("多选题!D"&amp;MATCH(C52,多选题!$T:$T,0)),IF($D52="判断题","","Error")))</f>
        <v>Error</v>
      </c>
      <c r="N52" t="str">
        <f ca="1">IF($D52="单选题",INDIRECT("单选题!E"&amp;MATCH(C52,单选题!$T:$T,0)),IF($D52="多选题",INDIRECT("多选题!E"&amp;MATCH(C52,多选题!$T:$T,0)),IF($D52="判断题","","Error")))</f>
        <v>Error</v>
      </c>
      <c r="O52" t="str">
        <f ca="1">IF($D52="单选题","",IF($D52="多选题",INDIRECT("多选题!F"&amp;MATCH(C52,多选题!$T:$T,0)),IF($D52="判断题","","Error")))</f>
        <v>Error</v>
      </c>
      <c r="P52" t="str">
        <f ca="1">SUBSTITUTE(IF($D52="单选题",INDIRECT("单选题!F"&amp;MATCH(C52,单选题!$T:$T,0)),IF($D52="多选题",INDIRECT("多选题!G"&amp;MATCH(C52,多选题!$T:$T,0)),IF($D52="判断题",INDIRECT("判断题!D"&amp;MATCH(C52,判断题!$T:$T,0)),"Error"))),"【正确答案】","")</f>
        <v>Error</v>
      </c>
      <c r="Q52" t="str">
        <f t="shared" ca="1" si="7"/>
        <v>N</v>
      </c>
      <c r="R52" t="str">
        <f t="shared" si="8"/>
        <v/>
      </c>
      <c r="S52" t="str">
        <f t="shared" si="9"/>
        <v/>
      </c>
      <c r="T52" t="str">
        <f t="shared" si="10"/>
        <v/>
      </c>
      <c r="U52" t="str">
        <f t="shared" si="11"/>
        <v/>
      </c>
      <c r="V52" t="str">
        <f t="shared" si="12"/>
        <v/>
      </c>
      <c r="W52" t="str">
        <f t="shared" ca="1" si="13"/>
        <v>Error</v>
      </c>
      <c r="X52" t="str">
        <f t="shared" ca="1" si="14"/>
        <v>Error</v>
      </c>
      <c r="Y52" t="str">
        <f t="shared" ca="1" si="15"/>
        <v>Error</v>
      </c>
      <c r="Z52" t="str">
        <f t="shared" ca="1" si="16"/>
        <v>Error</v>
      </c>
      <c r="AA52" t="str">
        <f t="shared" ca="1" si="17"/>
        <v>Error</v>
      </c>
      <c r="AB52" t="e">
        <f t="shared" ca="1" si="18"/>
        <v>#N/A</v>
      </c>
      <c r="AC52" t="e">
        <f t="shared" ca="1" si="19"/>
        <v>#N/A</v>
      </c>
      <c r="AD52" t="e">
        <f t="shared" ca="1" si="20"/>
        <v>#N/A</v>
      </c>
      <c r="AE52" t="e">
        <f t="shared" ca="1" si="21"/>
        <v>#N/A</v>
      </c>
      <c r="AF52" t="e">
        <f t="shared" ca="1" si="22"/>
        <v>#N/A</v>
      </c>
      <c r="AG52" t="e">
        <f t="shared" ca="1" si="23"/>
        <v>#N/A</v>
      </c>
      <c r="AH52" t="str">
        <f t="shared" ca="1" si="24"/>
        <v/>
      </c>
      <c r="AI52" t="str">
        <f t="shared" ca="1" si="25"/>
        <v/>
      </c>
      <c r="AJ52" t="str">
        <f t="shared" ca="1" si="26"/>
        <v/>
      </c>
      <c r="AK52" t="str">
        <f t="shared" ca="1" si="27"/>
        <v/>
      </c>
      <c r="AL52" t="str">
        <f t="shared" ca="1" si="28"/>
        <v/>
      </c>
      <c r="AM52" t="str">
        <f t="shared" ca="1" si="29"/>
        <v>Error</v>
      </c>
    </row>
    <row r="53" spans="2:39" x14ac:dyDescent="0.2">
      <c r="B53" s="38" t="s">
        <v>1777</v>
      </c>
      <c r="C53" t="e">
        <f t="shared" si="1"/>
        <v>#VALUE!</v>
      </c>
      <c r="D53" t="b">
        <f>IF(ISNUMBER(MATCH(C53,单选题!$T:$T,0)),"单选题",IF(ISNUMBER(MATCH(C53,多选题!$T:$T,0)),"多选题",IF(ISNUMBER(MATCH(C53,判断题!$T:$T,0)),"判断题")))</f>
        <v>0</v>
      </c>
      <c r="E53" t="str">
        <f t="shared" si="2"/>
        <v/>
      </c>
      <c r="F53" t="str">
        <f t="shared" si="3"/>
        <v/>
      </c>
      <c r="G53" t="str">
        <f t="shared" si="4"/>
        <v/>
      </c>
      <c r="H53" t="str">
        <f t="shared" si="5"/>
        <v/>
      </c>
      <c r="I53" t="str">
        <f t="shared" si="6"/>
        <v/>
      </c>
      <c r="K53" t="str">
        <f ca="1">IF($D53="单选题",INDIRECT("单选题!B"&amp;MATCH(C53,单选题!$T:$T,0)),IF($D53="多选题",INDIRECT("多选题!B"&amp;MATCH(C53,多选题!$T:$T,0)),IF($D53="判断题",INDIRECT("判断题!B"&amp;MATCH(C53,判断题!$T:$T,0)),"Error")))</f>
        <v>Error</v>
      </c>
      <c r="L53" t="str">
        <f ca="1">IF($D53="单选题",INDIRECT("单选题!C"&amp;MATCH(C53,单选题!$T:$T,0)),IF($D53="多选题",INDIRECT("多选题!C"&amp;MATCH(C53,多选题!$T:$T,0)),IF($D53="判断题",INDIRECT("判断题!C"&amp;MATCH(C53,判断题!$T:$T,0)),"Error")))</f>
        <v>Error</v>
      </c>
      <c r="M53" t="str">
        <f ca="1">IF($D53="单选题",INDIRECT("单选题!D"&amp;MATCH(C53,单选题!$T:$T,0)),IF($D53="多选题",INDIRECT("多选题!D"&amp;MATCH(C53,多选题!$T:$T,0)),IF($D53="判断题","","Error")))</f>
        <v>Error</v>
      </c>
      <c r="N53" t="str">
        <f ca="1">IF($D53="单选题",INDIRECT("单选题!E"&amp;MATCH(C53,单选题!$T:$T,0)),IF($D53="多选题",INDIRECT("多选题!E"&amp;MATCH(C53,多选题!$T:$T,0)),IF($D53="判断题","","Error")))</f>
        <v>Error</v>
      </c>
      <c r="O53" t="str">
        <f ca="1">IF($D53="单选题","",IF($D53="多选题",INDIRECT("多选题!F"&amp;MATCH(C53,多选题!$T:$T,0)),IF($D53="判断题","","Error")))</f>
        <v>Error</v>
      </c>
      <c r="P53" t="str">
        <f ca="1">SUBSTITUTE(IF($D53="单选题",INDIRECT("单选题!F"&amp;MATCH(C53,单选题!$T:$T,0)),IF($D53="多选题",INDIRECT("多选题!G"&amp;MATCH(C53,多选题!$T:$T,0)),IF($D53="判断题",INDIRECT("判断题!D"&amp;MATCH(C53,判断题!$T:$T,0)),"Error"))),"【正确答案】","")</f>
        <v>Error</v>
      </c>
      <c r="Q53" t="str">
        <f t="shared" ca="1" si="7"/>
        <v>N</v>
      </c>
      <c r="R53" t="str">
        <f t="shared" si="8"/>
        <v/>
      </c>
      <c r="S53" t="str">
        <f t="shared" si="9"/>
        <v/>
      </c>
      <c r="T53" t="str">
        <f t="shared" si="10"/>
        <v/>
      </c>
      <c r="U53" t="str">
        <f t="shared" si="11"/>
        <v/>
      </c>
      <c r="V53" t="str">
        <f t="shared" si="12"/>
        <v/>
      </c>
      <c r="W53" t="str">
        <f t="shared" ca="1" si="13"/>
        <v>Error</v>
      </c>
      <c r="X53" t="str">
        <f t="shared" ca="1" si="14"/>
        <v>Error</v>
      </c>
      <c r="Y53" t="str">
        <f t="shared" ca="1" si="15"/>
        <v>Error</v>
      </c>
      <c r="Z53" t="str">
        <f t="shared" ca="1" si="16"/>
        <v>Error</v>
      </c>
      <c r="AA53" t="str">
        <f t="shared" ca="1" si="17"/>
        <v>Error</v>
      </c>
      <c r="AB53" t="e">
        <f t="shared" ca="1" si="18"/>
        <v>#N/A</v>
      </c>
      <c r="AC53" t="e">
        <f t="shared" ca="1" si="19"/>
        <v>#N/A</v>
      </c>
      <c r="AD53" t="e">
        <f t="shared" ca="1" si="20"/>
        <v>#N/A</v>
      </c>
      <c r="AE53" t="e">
        <f t="shared" ca="1" si="21"/>
        <v>#N/A</v>
      </c>
      <c r="AF53" t="e">
        <f t="shared" ca="1" si="22"/>
        <v>#N/A</v>
      </c>
      <c r="AG53" t="e">
        <f t="shared" ca="1" si="23"/>
        <v>#N/A</v>
      </c>
      <c r="AH53" t="str">
        <f t="shared" ca="1" si="24"/>
        <v/>
      </c>
      <c r="AI53" t="str">
        <f t="shared" ca="1" si="25"/>
        <v/>
      </c>
      <c r="AJ53" t="str">
        <f t="shared" ca="1" si="26"/>
        <v/>
      </c>
      <c r="AK53" t="str">
        <f t="shared" ca="1" si="27"/>
        <v/>
      </c>
      <c r="AL53" t="str">
        <f t="shared" ca="1" si="28"/>
        <v/>
      </c>
      <c r="AM53" t="str">
        <f t="shared" ca="1" si="29"/>
        <v>Error</v>
      </c>
    </row>
    <row r="54" spans="2:39" x14ac:dyDescent="0.2">
      <c r="B54" s="38" t="s">
        <v>1778</v>
      </c>
      <c r="C54" t="e">
        <f t="shared" si="1"/>
        <v>#VALUE!</v>
      </c>
      <c r="D54" t="b">
        <f>IF(ISNUMBER(MATCH(C54,单选题!$T:$T,0)),"单选题",IF(ISNUMBER(MATCH(C54,多选题!$T:$T,0)),"多选题",IF(ISNUMBER(MATCH(C54,判断题!$T:$T,0)),"判断题")))</f>
        <v>0</v>
      </c>
      <c r="E54" t="str">
        <f t="shared" si="2"/>
        <v/>
      </c>
      <c r="F54" t="str">
        <f t="shared" si="3"/>
        <v/>
      </c>
      <c r="G54" t="str">
        <f t="shared" si="4"/>
        <v/>
      </c>
      <c r="H54" t="str">
        <f t="shared" si="5"/>
        <v/>
      </c>
      <c r="I54" t="str">
        <f t="shared" si="6"/>
        <v/>
      </c>
      <c r="K54" t="str">
        <f ca="1">IF($D54="单选题",INDIRECT("单选题!B"&amp;MATCH(C54,单选题!$T:$T,0)),IF($D54="多选题",INDIRECT("多选题!B"&amp;MATCH(C54,多选题!$T:$T,0)),IF($D54="判断题",INDIRECT("判断题!B"&amp;MATCH(C54,判断题!$T:$T,0)),"Error")))</f>
        <v>Error</v>
      </c>
      <c r="L54" t="str">
        <f ca="1">IF($D54="单选题",INDIRECT("单选题!C"&amp;MATCH(C54,单选题!$T:$T,0)),IF($D54="多选题",INDIRECT("多选题!C"&amp;MATCH(C54,多选题!$T:$T,0)),IF($D54="判断题",INDIRECT("判断题!C"&amp;MATCH(C54,判断题!$T:$T,0)),"Error")))</f>
        <v>Error</v>
      </c>
      <c r="M54" t="str">
        <f ca="1">IF($D54="单选题",INDIRECT("单选题!D"&amp;MATCH(C54,单选题!$T:$T,0)),IF($D54="多选题",INDIRECT("多选题!D"&amp;MATCH(C54,多选题!$T:$T,0)),IF($D54="判断题","","Error")))</f>
        <v>Error</v>
      </c>
      <c r="N54" t="str">
        <f ca="1">IF($D54="单选题",INDIRECT("单选题!E"&amp;MATCH(C54,单选题!$T:$T,0)),IF($D54="多选题",INDIRECT("多选题!E"&amp;MATCH(C54,多选题!$T:$T,0)),IF($D54="判断题","","Error")))</f>
        <v>Error</v>
      </c>
      <c r="O54" t="str">
        <f ca="1">IF($D54="单选题","",IF($D54="多选题",INDIRECT("多选题!F"&amp;MATCH(C54,多选题!$T:$T,0)),IF($D54="判断题","","Error")))</f>
        <v>Error</v>
      </c>
      <c r="P54" t="str">
        <f ca="1">SUBSTITUTE(IF($D54="单选题",INDIRECT("单选题!F"&amp;MATCH(C54,单选题!$T:$T,0)),IF($D54="多选题",INDIRECT("多选题!G"&amp;MATCH(C54,多选题!$T:$T,0)),IF($D54="判断题",INDIRECT("判断题!D"&amp;MATCH(C54,判断题!$T:$T,0)),"Error"))),"【正确答案】","")</f>
        <v>Error</v>
      </c>
      <c r="Q54" t="str">
        <f t="shared" ca="1" si="7"/>
        <v>N</v>
      </c>
      <c r="R54" t="str">
        <f t="shared" si="8"/>
        <v/>
      </c>
      <c r="S54" t="str">
        <f t="shared" si="9"/>
        <v/>
      </c>
      <c r="T54" t="str">
        <f t="shared" si="10"/>
        <v/>
      </c>
      <c r="U54" t="str">
        <f t="shared" si="11"/>
        <v/>
      </c>
      <c r="V54" t="str">
        <f t="shared" si="12"/>
        <v/>
      </c>
      <c r="W54" t="str">
        <f t="shared" ca="1" si="13"/>
        <v>Error</v>
      </c>
      <c r="X54" t="str">
        <f t="shared" ca="1" si="14"/>
        <v>Error</v>
      </c>
      <c r="Y54" t="str">
        <f t="shared" ca="1" si="15"/>
        <v>Error</v>
      </c>
      <c r="Z54" t="str">
        <f t="shared" ca="1" si="16"/>
        <v>Error</v>
      </c>
      <c r="AA54" t="str">
        <f t="shared" ca="1" si="17"/>
        <v>Error</v>
      </c>
      <c r="AB54" t="e">
        <f t="shared" ca="1" si="18"/>
        <v>#N/A</v>
      </c>
      <c r="AC54" t="e">
        <f t="shared" ca="1" si="19"/>
        <v>#N/A</v>
      </c>
      <c r="AD54" t="e">
        <f t="shared" ca="1" si="20"/>
        <v>#N/A</v>
      </c>
      <c r="AE54" t="e">
        <f t="shared" ca="1" si="21"/>
        <v>#N/A</v>
      </c>
      <c r="AF54" t="e">
        <f t="shared" ca="1" si="22"/>
        <v>#N/A</v>
      </c>
      <c r="AG54" t="e">
        <f t="shared" ca="1" si="23"/>
        <v>#N/A</v>
      </c>
      <c r="AH54" t="str">
        <f t="shared" ca="1" si="24"/>
        <v/>
      </c>
      <c r="AI54" t="str">
        <f t="shared" ca="1" si="25"/>
        <v/>
      </c>
      <c r="AJ54" t="str">
        <f t="shared" ca="1" si="26"/>
        <v/>
      </c>
      <c r="AK54" t="str">
        <f t="shared" ca="1" si="27"/>
        <v/>
      </c>
      <c r="AL54" t="str">
        <f t="shared" ca="1" si="28"/>
        <v/>
      </c>
      <c r="AM54" t="str">
        <f t="shared" ca="1" si="29"/>
        <v>Error</v>
      </c>
    </row>
    <row r="55" spans="2:39" x14ac:dyDescent="0.2">
      <c r="B55" s="38" t="s">
        <v>1779</v>
      </c>
      <c r="C55" t="e">
        <f t="shared" si="1"/>
        <v>#VALUE!</v>
      </c>
      <c r="D55" t="b">
        <f>IF(ISNUMBER(MATCH(C55,单选题!$T:$T,0)),"单选题",IF(ISNUMBER(MATCH(C55,多选题!$T:$T,0)),"多选题",IF(ISNUMBER(MATCH(C55,判断题!$T:$T,0)),"判断题")))</f>
        <v>0</v>
      </c>
      <c r="E55" t="str">
        <f t="shared" si="2"/>
        <v/>
      </c>
      <c r="F55" t="str">
        <f t="shared" si="3"/>
        <v/>
      </c>
      <c r="G55" t="str">
        <f t="shared" si="4"/>
        <v/>
      </c>
      <c r="H55" t="str">
        <f t="shared" si="5"/>
        <v/>
      </c>
      <c r="I55" t="str">
        <f t="shared" si="6"/>
        <v/>
      </c>
      <c r="K55" t="str">
        <f ca="1">IF($D55="单选题",INDIRECT("单选题!B"&amp;MATCH(C55,单选题!$T:$T,0)),IF($D55="多选题",INDIRECT("多选题!B"&amp;MATCH(C55,多选题!$T:$T,0)),IF($D55="判断题",INDIRECT("判断题!B"&amp;MATCH(C55,判断题!$T:$T,0)),"Error")))</f>
        <v>Error</v>
      </c>
      <c r="L55" t="str">
        <f ca="1">IF($D55="单选题",INDIRECT("单选题!C"&amp;MATCH(C55,单选题!$T:$T,0)),IF($D55="多选题",INDIRECT("多选题!C"&amp;MATCH(C55,多选题!$T:$T,0)),IF($D55="判断题",INDIRECT("判断题!C"&amp;MATCH(C55,判断题!$T:$T,0)),"Error")))</f>
        <v>Error</v>
      </c>
      <c r="M55" t="str">
        <f ca="1">IF($D55="单选题",INDIRECT("单选题!D"&amp;MATCH(C55,单选题!$T:$T,0)),IF($D55="多选题",INDIRECT("多选题!D"&amp;MATCH(C55,多选题!$T:$T,0)),IF($D55="判断题","","Error")))</f>
        <v>Error</v>
      </c>
      <c r="N55" t="str">
        <f ca="1">IF($D55="单选题",INDIRECT("单选题!E"&amp;MATCH(C55,单选题!$T:$T,0)),IF($D55="多选题",INDIRECT("多选题!E"&amp;MATCH(C55,多选题!$T:$T,0)),IF($D55="判断题","","Error")))</f>
        <v>Error</v>
      </c>
      <c r="O55" t="str">
        <f ca="1">IF($D55="单选题","",IF($D55="多选题",INDIRECT("多选题!F"&amp;MATCH(C55,多选题!$T:$T,0)),IF($D55="判断题","","Error")))</f>
        <v>Error</v>
      </c>
      <c r="P55" t="str">
        <f ca="1">SUBSTITUTE(IF($D55="单选题",INDIRECT("单选题!F"&amp;MATCH(C55,单选题!$T:$T,0)),IF($D55="多选题",INDIRECT("多选题!G"&amp;MATCH(C55,多选题!$T:$T,0)),IF($D55="判断题",INDIRECT("判断题!D"&amp;MATCH(C55,判断题!$T:$T,0)),"Error"))),"【正确答案】","")</f>
        <v>Error</v>
      </c>
      <c r="Q55" t="str">
        <f t="shared" ca="1" si="7"/>
        <v>N</v>
      </c>
      <c r="R55" t="str">
        <f t="shared" si="8"/>
        <v/>
      </c>
      <c r="S55" t="str">
        <f t="shared" si="9"/>
        <v/>
      </c>
      <c r="T55" t="str">
        <f t="shared" si="10"/>
        <v/>
      </c>
      <c r="U55" t="str">
        <f t="shared" si="11"/>
        <v/>
      </c>
      <c r="V55" t="str">
        <f t="shared" si="12"/>
        <v/>
      </c>
      <c r="W55" t="str">
        <f t="shared" ca="1" si="13"/>
        <v>Error</v>
      </c>
      <c r="X55" t="str">
        <f t="shared" ca="1" si="14"/>
        <v>Error</v>
      </c>
      <c r="Y55" t="str">
        <f t="shared" ca="1" si="15"/>
        <v>Error</v>
      </c>
      <c r="Z55" t="str">
        <f t="shared" ca="1" si="16"/>
        <v>Error</v>
      </c>
      <c r="AA55" t="str">
        <f t="shared" ca="1" si="17"/>
        <v>Error</v>
      </c>
      <c r="AB55" t="e">
        <f t="shared" ca="1" si="18"/>
        <v>#N/A</v>
      </c>
      <c r="AC55" t="e">
        <f t="shared" ca="1" si="19"/>
        <v>#N/A</v>
      </c>
      <c r="AD55" t="e">
        <f t="shared" ca="1" si="20"/>
        <v>#N/A</v>
      </c>
      <c r="AE55" t="e">
        <f t="shared" ca="1" si="21"/>
        <v>#N/A</v>
      </c>
      <c r="AF55" t="e">
        <f t="shared" ca="1" si="22"/>
        <v>#N/A</v>
      </c>
      <c r="AG55" t="e">
        <f t="shared" ca="1" si="23"/>
        <v>#N/A</v>
      </c>
      <c r="AH55" t="str">
        <f t="shared" ca="1" si="24"/>
        <v/>
      </c>
      <c r="AI55" t="str">
        <f t="shared" ca="1" si="25"/>
        <v/>
      </c>
      <c r="AJ55" t="str">
        <f t="shared" ca="1" si="26"/>
        <v/>
      </c>
      <c r="AK55" t="str">
        <f t="shared" ca="1" si="27"/>
        <v/>
      </c>
      <c r="AL55" t="str">
        <f t="shared" ca="1" si="28"/>
        <v/>
      </c>
      <c r="AM55" t="str">
        <f t="shared" ca="1" si="29"/>
        <v>Error</v>
      </c>
    </row>
    <row r="56" spans="2:39" x14ac:dyDescent="0.2">
      <c r="B56" s="38" t="s">
        <v>1780</v>
      </c>
      <c r="C56" t="e">
        <f t="shared" si="1"/>
        <v>#VALUE!</v>
      </c>
      <c r="D56" t="b">
        <f>IF(ISNUMBER(MATCH(C56,单选题!$T:$T,0)),"单选题",IF(ISNUMBER(MATCH(C56,多选题!$T:$T,0)),"多选题",IF(ISNUMBER(MATCH(C56,判断题!$T:$T,0)),"判断题")))</f>
        <v>0</v>
      </c>
      <c r="E56" t="str">
        <f t="shared" si="2"/>
        <v/>
      </c>
      <c r="F56" t="str">
        <f t="shared" si="3"/>
        <v/>
      </c>
      <c r="G56" t="str">
        <f t="shared" si="4"/>
        <v/>
      </c>
      <c r="H56" t="str">
        <f t="shared" si="5"/>
        <v/>
      </c>
      <c r="I56" t="str">
        <f t="shared" si="6"/>
        <v/>
      </c>
      <c r="K56" t="str">
        <f ca="1">IF($D56="单选题",INDIRECT("单选题!B"&amp;MATCH(C56,单选题!$T:$T,0)),IF($D56="多选题",INDIRECT("多选题!B"&amp;MATCH(C56,多选题!$T:$T,0)),IF($D56="判断题",INDIRECT("判断题!B"&amp;MATCH(C56,判断题!$T:$T,0)),"Error")))</f>
        <v>Error</v>
      </c>
      <c r="L56" t="str">
        <f ca="1">IF($D56="单选题",INDIRECT("单选题!C"&amp;MATCH(C56,单选题!$T:$T,0)),IF($D56="多选题",INDIRECT("多选题!C"&amp;MATCH(C56,多选题!$T:$T,0)),IF($D56="判断题",INDIRECT("判断题!C"&amp;MATCH(C56,判断题!$T:$T,0)),"Error")))</f>
        <v>Error</v>
      </c>
      <c r="M56" t="str">
        <f ca="1">IF($D56="单选题",INDIRECT("单选题!D"&amp;MATCH(C56,单选题!$T:$T,0)),IF($D56="多选题",INDIRECT("多选题!D"&amp;MATCH(C56,多选题!$T:$T,0)),IF($D56="判断题","","Error")))</f>
        <v>Error</v>
      </c>
      <c r="N56" t="str">
        <f ca="1">IF($D56="单选题",INDIRECT("单选题!E"&amp;MATCH(C56,单选题!$T:$T,0)),IF($D56="多选题",INDIRECT("多选题!E"&amp;MATCH(C56,多选题!$T:$T,0)),IF($D56="判断题","","Error")))</f>
        <v>Error</v>
      </c>
      <c r="O56" t="str">
        <f ca="1">IF($D56="单选题","",IF($D56="多选题",INDIRECT("多选题!F"&amp;MATCH(C56,多选题!$T:$T,0)),IF($D56="判断题","","Error")))</f>
        <v>Error</v>
      </c>
      <c r="P56" t="str">
        <f ca="1">SUBSTITUTE(IF($D56="单选题",INDIRECT("单选题!F"&amp;MATCH(C56,单选题!$T:$T,0)),IF($D56="多选题",INDIRECT("多选题!G"&amp;MATCH(C56,多选题!$T:$T,0)),IF($D56="判断题",INDIRECT("判断题!D"&amp;MATCH(C56,判断题!$T:$T,0)),"Error"))),"【正确答案】","")</f>
        <v>Error</v>
      </c>
      <c r="Q56" t="str">
        <f t="shared" ca="1" si="7"/>
        <v>N</v>
      </c>
      <c r="R56" t="str">
        <f t="shared" si="8"/>
        <v/>
      </c>
      <c r="S56" t="str">
        <f t="shared" si="9"/>
        <v/>
      </c>
      <c r="T56" t="str">
        <f t="shared" si="10"/>
        <v/>
      </c>
      <c r="U56" t="str">
        <f t="shared" si="11"/>
        <v/>
      </c>
      <c r="V56" t="str">
        <f t="shared" si="12"/>
        <v/>
      </c>
      <c r="W56" t="str">
        <f t="shared" ca="1" si="13"/>
        <v>Error</v>
      </c>
      <c r="X56" t="str">
        <f t="shared" ca="1" si="14"/>
        <v>Error</v>
      </c>
      <c r="Y56" t="str">
        <f t="shared" ca="1" si="15"/>
        <v>Error</v>
      </c>
      <c r="Z56" t="str">
        <f t="shared" ca="1" si="16"/>
        <v>Error</v>
      </c>
      <c r="AA56" t="str">
        <f t="shared" ca="1" si="17"/>
        <v>Error</v>
      </c>
      <c r="AB56" t="e">
        <f t="shared" ca="1" si="18"/>
        <v>#N/A</v>
      </c>
      <c r="AC56" t="e">
        <f t="shared" ca="1" si="19"/>
        <v>#N/A</v>
      </c>
      <c r="AD56" t="e">
        <f t="shared" ca="1" si="20"/>
        <v>#N/A</v>
      </c>
      <c r="AE56" t="e">
        <f t="shared" ca="1" si="21"/>
        <v>#N/A</v>
      </c>
      <c r="AF56" t="e">
        <f t="shared" ca="1" si="22"/>
        <v>#N/A</v>
      </c>
      <c r="AG56" t="e">
        <f t="shared" ca="1" si="23"/>
        <v>#N/A</v>
      </c>
      <c r="AH56" t="str">
        <f t="shared" ca="1" si="24"/>
        <v/>
      </c>
      <c r="AI56" t="str">
        <f t="shared" ca="1" si="25"/>
        <v/>
      </c>
      <c r="AJ56" t="str">
        <f t="shared" ca="1" si="26"/>
        <v/>
      </c>
      <c r="AK56" t="str">
        <f t="shared" ca="1" si="27"/>
        <v/>
      </c>
      <c r="AL56" t="str">
        <f t="shared" ca="1" si="28"/>
        <v/>
      </c>
      <c r="AM56" t="str">
        <f t="shared" ca="1" si="29"/>
        <v>Error</v>
      </c>
    </row>
    <row r="57" spans="2:39" x14ac:dyDescent="0.2">
      <c r="B57" s="38" t="s">
        <v>1781</v>
      </c>
      <c r="C57" t="e">
        <f t="shared" si="1"/>
        <v>#VALUE!</v>
      </c>
      <c r="D57" t="b">
        <f>IF(ISNUMBER(MATCH(C57,单选题!$T:$T,0)),"单选题",IF(ISNUMBER(MATCH(C57,多选题!$T:$T,0)),"多选题",IF(ISNUMBER(MATCH(C57,判断题!$T:$T,0)),"判断题")))</f>
        <v>0</v>
      </c>
      <c r="E57" t="str">
        <f t="shared" si="2"/>
        <v/>
      </c>
      <c r="F57" t="str">
        <f t="shared" si="3"/>
        <v/>
      </c>
      <c r="G57" t="str">
        <f t="shared" si="4"/>
        <v/>
      </c>
      <c r="H57" t="str">
        <f t="shared" si="5"/>
        <v/>
      </c>
      <c r="I57" t="str">
        <f t="shared" si="6"/>
        <v/>
      </c>
      <c r="K57" t="str">
        <f ca="1">IF($D57="单选题",INDIRECT("单选题!B"&amp;MATCH(C57,单选题!$T:$T,0)),IF($D57="多选题",INDIRECT("多选题!B"&amp;MATCH(C57,多选题!$T:$T,0)),IF($D57="判断题",INDIRECT("判断题!B"&amp;MATCH(C57,判断题!$T:$T,0)),"Error")))</f>
        <v>Error</v>
      </c>
      <c r="L57" t="str">
        <f ca="1">IF($D57="单选题",INDIRECT("单选题!C"&amp;MATCH(C57,单选题!$T:$T,0)),IF($D57="多选题",INDIRECT("多选题!C"&amp;MATCH(C57,多选题!$T:$T,0)),IF($D57="判断题",INDIRECT("判断题!C"&amp;MATCH(C57,判断题!$T:$T,0)),"Error")))</f>
        <v>Error</v>
      </c>
      <c r="M57" t="str">
        <f ca="1">IF($D57="单选题",INDIRECT("单选题!D"&amp;MATCH(C57,单选题!$T:$T,0)),IF($D57="多选题",INDIRECT("多选题!D"&amp;MATCH(C57,多选题!$T:$T,0)),IF($D57="判断题","","Error")))</f>
        <v>Error</v>
      </c>
      <c r="N57" t="str">
        <f ca="1">IF($D57="单选题",INDIRECT("单选题!E"&amp;MATCH(C57,单选题!$T:$T,0)),IF($D57="多选题",INDIRECT("多选题!E"&amp;MATCH(C57,多选题!$T:$T,0)),IF($D57="判断题","","Error")))</f>
        <v>Error</v>
      </c>
      <c r="O57" t="str">
        <f ca="1">IF($D57="单选题","",IF($D57="多选题",INDIRECT("多选题!F"&amp;MATCH(C57,多选题!$T:$T,0)),IF($D57="判断题","","Error")))</f>
        <v>Error</v>
      </c>
      <c r="P57" t="str">
        <f ca="1">SUBSTITUTE(IF($D57="单选题",INDIRECT("单选题!F"&amp;MATCH(C57,单选题!$T:$T,0)),IF($D57="多选题",INDIRECT("多选题!G"&amp;MATCH(C57,多选题!$T:$T,0)),IF($D57="判断题",INDIRECT("判断题!D"&amp;MATCH(C57,判断题!$T:$T,0)),"Error"))),"【正确答案】","")</f>
        <v>Error</v>
      </c>
      <c r="Q57" t="str">
        <f t="shared" ca="1" si="7"/>
        <v>N</v>
      </c>
      <c r="R57" t="str">
        <f t="shared" si="8"/>
        <v/>
      </c>
      <c r="S57" t="str">
        <f t="shared" si="9"/>
        <v/>
      </c>
      <c r="T57" t="str">
        <f t="shared" si="10"/>
        <v/>
      </c>
      <c r="U57" t="str">
        <f t="shared" si="11"/>
        <v/>
      </c>
      <c r="V57" t="str">
        <f t="shared" si="12"/>
        <v/>
      </c>
      <c r="W57" t="str">
        <f t="shared" ca="1" si="13"/>
        <v>Error</v>
      </c>
      <c r="X57" t="str">
        <f t="shared" ca="1" si="14"/>
        <v>Error</v>
      </c>
      <c r="Y57" t="str">
        <f t="shared" ca="1" si="15"/>
        <v>Error</v>
      </c>
      <c r="Z57" t="str">
        <f t="shared" ca="1" si="16"/>
        <v>Error</v>
      </c>
      <c r="AA57" t="str">
        <f t="shared" ca="1" si="17"/>
        <v>Error</v>
      </c>
      <c r="AB57" t="e">
        <f t="shared" ca="1" si="18"/>
        <v>#N/A</v>
      </c>
      <c r="AC57" t="e">
        <f t="shared" ca="1" si="19"/>
        <v>#N/A</v>
      </c>
      <c r="AD57" t="e">
        <f t="shared" ca="1" si="20"/>
        <v>#N/A</v>
      </c>
      <c r="AE57" t="e">
        <f t="shared" ca="1" si="21"/>
        <v>#N/A</v>
      </c>
      <c r="AF57" t="e">
        <f t="shared" ca="1" si="22"/>
        <v>#N/A</v>
      </c>
      <c r="AG57" t="e">
        <f t="shared" ca="1" si="23"/>
        <v>#N/A</v>
      </c>
      <c r="AH57" t="str">
        <f t="shared" ca="1" si="24"/>
        <v/>
      </c>
      <c r="AI57" t="str">
        <f t="shared" ca="1" si="25"/>
        <v/>
      </c>
      <c r="AJ57" t="str">
        <f t="shared" ca="1" si="26"/>
        <v/>
      </c>
      <c r="AK57" t="str">
        <f t="shared" ca="1" si="27"/>
        <v/>
      </c>
      <c r="AL57" t="str">
        <f t="shared" ca="1" si="28"/>
        <v/>
      </c>
      <c r="AM57" t="str">
        <f t="shared" ca="1" si="29"/>
        <v>Error</v>
      </c>
    </row>
    <row r="58" spans="2:39" x14ac:dyDescent="0.2">
      <c r="B58" s="38" t="s">
        <v>1782</v>
      </c>
      <c r="C58" t="e">
        <f t="shared" si="1"/>
        <v>#VALUE!</v>
      </c>
      <c r="D58" t="b">
        <f>IF(ISNUMBER(MATCH(C58,单选题!$T:$T,0)),"单选题",IF(ISNUMBER(MATCH(C58,多选题!$T:$T,0)),"多选题",IF(ISNUMBER(MATCH(C58,判断题!$T:$T,0)),"判断题")))</f>
        <v>0</v>
      </c>
      <c r="E58" t="str">
        <f t="shared" si="2"/>
        <v/>
      </c>
      <c r="F58" t="str">
        <f t="shared" si="3"/>
        <v/>
      </c>
      <c r="G58" t="str">
        <f t="shared" si="4"/>
        <v/>
      </c>
      <c r="H58" t="str">
        <f t="shared" si="5"/>
        <v/>
      </c>
      <c r="I58" t="str">
        <f t="shared" si="6"/>
        <v/>
      </c>
      <c r="K58" t="str">
        <f ca="1">IF($D58="单选题",INDIRECT("单选题!B"&amp;MATCH(C58,单选题!$T:$T,0)),IF($D58="多选题",INDIRECT("多选题!B"&amp;MATCH(C58,多选题!$T:$T,0)),IF($D58="判断题",INDIRECT("判断题!B"&amp;MATCH(C58,判断题!$T:$T,0)),"Error")))</f>
        <v>Error</v>
      </c>
      <c r="L58" t="str">
        <f ca="1">IF($D58="单选题",INDIRECT("单选题!C"&amp;MATCH(C58,单选题!$T:$T,0)),IF($D58="多选题",INDIRECT("多选题!C"&amp;MATCH(C58,多选题!$T:$T,0)),IF($D58="判断题",INDIRECT("判断题!C"&amp;MATCH(C58,判断题!$T:$T,0)),"Error")))</f>
        <v>Error</v>
      </c>
      <c r="M58" t="str">
        <f ca="1">IF($D58="单选题",INDIRECT("单选题!D"&amp;MATCH(C58,单选题!$T:$T,0)),IF($D58="多选题",INDIRECT("多选题!D"&amp;MATCH(C58,多选题!$T:$T,0)),IF($D58="判断题","","Error")))</f>
        <v>Error</v>
      </c>
      <c r="N58" t="str">
        <f ca="1">IF($D58="单选题",INDIRECT("单选题!E"&amp;MATCH(C58,单选题!$T:$T,0)),IF($D58="多选题",INDIRECT("多选题!E"&amp;MATCH(C58,多选题!$T:$T,0)),IF($D58="判断题","","Error")))</f>
        <v>Error</v>
      </c>
      <c r="O58" t="str">
        <f ca="1">IF($D58="单选题","",IF($D58="多选题",INDIRECT("多选题!F"&amp;MATCH(C58,多选题!$T:$T,0)),IF($D58="判断题","","Error")))</f>
        <v>Error</v>
      </c>
      <c r="P58" t="str">
        <f ca="1">SUBSTITUTE(IF($D58="单选题",INDIRECT("单选题!F"&amp;MATCH(C58,单选题!$T:$T,0)),IF($D58="多选题",INDIRECT("多选题!G"&amp;MATCH(C58,多选题!$T:$T,0)),IF($D58="判断题",INDIRECT("判断题!D"&amp;MATCH(C58,判断题!$T:$T,0)),"Error"))),"【正确答案】","")</f>
        <v>Error</v>
      </c>
      <c r="Q58" t="str">
        <f t="shared" ca="1" si="7"/>
        <v>N</v>
      </c>
      <c r="R58" t="str">
        <f t="shared" si="8"/>
        <v/>
      </c>
      <c r="S58" t="str">
        <f t="shared" si="9"/>
        <v/>
      </c>
      <c r="T58" t="str">
        <f t="shared" si="10"/>
        <v/>
      </c>
      <c r="U58" t="str">
        <f t="shared" si="11"/>
        <v/>
      </c>
      <c r="V58" t="str">
        <f t="shared" si="12"/>
        <v/>
      </c>
      <c r="W58" t="str">
        <f t="shared" ca="1" si="13"/>
        <v>Error</v>
      </c>
      <c r="X58" t="str">
        <f t="shared" ca="1" si="14"/>
        <v>Error</v>
      </c>
      <c r="Y58" t="str">
        <f t="shared" ca="1" si="15"/>
        <v>Error</v>
      </c>
      <c r="Z58" t="str">
        <f t="shared" ca="1" si="16"/>
        <v>Error</v>
      </c>
      <c r="AA58" t="str">
        <f t="shared" ca="1" si="17"/>
        <v>Error</v>
      </c>
      <c r="AB58" t="e">
        <f t="shared" ca="1" si="18"/>
        <v>#N/A</v>
      </c>
      <c r="AC58" t="e">
        <f t="shared" ca="1" si="19"/>
        <v>#N/A</v>
      </c>
      <c r="AD58" t="e">
        <f t="shared" ca="1" si="20"/>
        <v>#N/A</v>
      </c>
      <c r="AE58" t="e">
        <f t="shared" ca="1" si="21"/>
        <v>#N/A</v>
      </c>
      <c r="AF58" t="e">
        <f t="shared" ca="1" si="22"/>
        <v>#N/A</v>
      </c>
      <c r="AG58" t="e">
        <f t="shared" ca="1" si="23"/>
        <v>#N/A</v>
      </c>
      <c r="AH58" t="str">
        <f t="shared" ca="1" si="24"/>
        <v/>
      </c>
      <c r="AI58" t="str">
        <f t="shared" ca="1" si="25"/>
        <v/>
      </c>
      <c r="AJ58" t="str">
        <f t="shared" ca="1" si="26"/>
        <v/>
      </c>
      <c r="AK58" t="str">
        <f t="shared" ca="1" si="27"/>
        <v/>
      </c>
      <c r="AL58" t="str">
        <f t="shared" ca="1" si="28"/>
        <v/>
      </c>
      <c r="AM58" t="str">
        <f t="shared" ca="1" si="29"/>
        <v>Error</v>
      </c>
    </row>
    <row r="59" spans="2:39" x14ac:dyDescent="0.2">
      <c r="B59" s="38" t="s">
        <v>1783</v>
      </c>
      <c r="C59" t="e">
        <f t="shared" si="1"/>
        <v>#VALUE!</v>
      </c>
      <c r="D59" t="b">
        <f>IF(ISNUMBER(MATCH(C59,单选题!$T:$T,0)),"单选题",IF(ISNUMBER(MATCH(C59,多选题!$T:$T,0)),"多选题",IF(ISNUMBER(MATCH(C59,判断题!$T:$T,0)),"判断题")))</f>
        <v>0</v>
      </c>
      <c r="E59" t="str">
        <f t="shared" si="2"/>
        <v/>
      </c>
      <c r="F59" t="str">
        <f t="shared" si="3"/>
        <v/>
      </c>
      <c r="G59" t="str">
        <f t="shared" si="4"/>
        <v/>
      </c>
      <c r="H59" t="str">
        <f t="shared" si="5"/>
        <v/>
      </c>
      <c r="I59" t="str">
        <f t="shared" si="6"/>
        <v/>
      </c>
      <c r="K59" t="str">
        <f ca="1">IF($D59="单选题",INDIRECT("单选题!B"&amp;MATCH(C59,单选题!$T:$T,0)),IF($D59="多选题",INDIRECT("多选题!B"&amp;MATCH(C59,多选题!$T:$T,0)),IF($D59="判断题",INDIRECT("判断题!B"&amp;MATCH(C59,判断题!$T:$T,0)),"Error")))</f>
        <v>Error</v>
      </c>
      <c r="L59" t="str">
        <f ca="1">IF($D59="单选题",INDIRECT("单选题!C"&amp;MATCH(C59,单选题!$T:$T,0)),IF($D59="多选题",INDIRECT("多选题!C"&amp;MATCH(C59,多选题!$T:$T,0)),IF($D59="判断题",INDIRECT("判断题!C"&amp;MATCH(C59,判断题!$T:$T,0)),"Error")))</f>
        <v>Error</v>
      </c>
      <c r="M59" t="str">
        <f ca="1">IF($D59="单选题",INDIRECT("单选题!D"&amp;MATCH(C59,单选题!$T:$T,0)),IF($D59="多选题",INDIRECT("多选题!D"&amp;MATCH(C59,多选题!$T:$T,0)),IF($D59="判断题","","Error")))</f>
        <v>Error</v>
      </c>
      <c r="N59" t="str">
        <f ca="1">IF($D59="单选题",INDIRECT("单选题!E"&amp;MATCH(C59,单选题!$T:$T,0)),IF($D59="多选题",INDIRECT("多选题!E"&amp;MATCH(C59,多选题!$T:$T,0)),IF($D59="判断题","","Error")))</f>
        <v>Error</v>
      </c>
      <c r="O59" t="str">
        <f ca="1">IF($D59="单选题","",IF($D59="多选题",INDIRECT("多选题!F"&amp;MATCH(C59,多选题!$T:$T,0)),IF($D59="判断题","","Error")))</f>
        <v>Error</v>
      </c>
      <c r="P59" t="str">
        <f ca="1">SUBSTITUTE(IF($D59="单选题",INDIRECT("单选题!F"&amp;MATCH(C59,单选题!$T:$T,0)),IF($D59="多选题",INDIRECT("多选题!G"&amp;MATCH(C59,多选题!$T:$T,0)),IF($D59="判断题",INDIRECT("判断题!D"&amp;MATCH(C59,判断题!$T:$T,0)),"Error"))),"【正确答案】","")</f>
        <v>Error</v>
      </c>
      <c r="Q59" t="str">
        <f t="shared" ca="1" si="7"/>
        <v>N</v>
      </c>
      <c r="R59" t="str">
        <f t="shared" si="8"/>
        <v/>
      </c>
      <c r="S59" t="str">
        <f t="shared" si="9"/>
        <v/>
      </c>
      <c r="T59" t="str">
        <f t="shared" si="10"/>
        <v/>
      </c>
      <c r="U59" t="str">
        <f t="shared" si="11"/>
        <v/>
      </c>
      <c r="V59" t="str">
        <f t="shared" si="12"/>
        <v/>
      </c>
      <c r="W59" t="str">
        <f t="shared" ca="1" si="13"/>
        <v>Error</v>
      </c>
      <c r="X59" t="str">
        <f t="shared" ca="1" si="14"/>
        <v>Error</v>
      </c>
      <c r="Y59" t="str">
        <f t="shared" ca="1" si="15"/>
        <v>Error</v>
      </c>
      <c r="Z59" t="str">
        <f t="shared" ca="1" si="16"/>
        <v>Error</v>
      </c>
      <c r="AA59" t="str">
        <f t="shared" ca="1" si="17"/>
        <v>Error</v>
      </c>
      <c r="AB59" t="e">
        <f t="shared" ca="1" si="18"/>
        <v>#N/A</v>
      </c>
      <c r="AC59" t="e">
        <f t="shared" ca="1" si="19"/>
        <v>#N/A</v>
      </c>
      <c r="AD59" t="e">
        <f t="shared" ca="1" si="20"/>
        <v>#N/A</v>
      </c>
      <c r="AE59" t="e">
        <f t="shared" ca="1" si="21"/>
        <v>#N/A</v>
      </c>
      <c r="AF59" t="e">
        <f t="shared" ca="1" si="22"/>
        <v>#N/A</v>
      </c>
      <c r="AG59" t="e">
        <f t="shared" ca="1" si="23"/>
        <v>#N/A</v>
      </c>
      <c r="AH59" t="str">
        <f t="shared" ca="1" si="24"/>
        <v/>
      </c>
      <c r="AI59" t="str">
        <f t="shared" ca="1" si="25"/>
        <v/>
      </c>
      <c r="AJ59" t="str">
        <f t="shared" ca="1" si="26"/>
        <v/>
      </c>
      <c r="AK59" t="str">
        <f t="shared" ca="1" si="27"/>
        <v/>
      </c>
      <c r="AL59" t="str">
        <f t="shared" ca="1" si="28"/>
        <v/>
      </c>
      <c r="AM59" t="str">
        <f t="shared" ca="1" si="29"/>
        <v>Error</v>
      </c>
    </row>
    <row r="60" spans="2:39" x14ac:dyDescent="0.2">
      <c r="B60" s="38" t="s">
        <v>1784</v>
      </c>
      <c r="C60" t="e">
        <f t="shared" si="1"/>
        <v>#VALUE!</v>
      </c>
      <c r="D60" t="b">
        <f>IF(ISNUMBER(MATCH(C60,单选题!$T:$T,0)),"单选题",IF(ISNUMBER(MATCH(C60,多选题!$T:$T,0)),"多选题",IF(ISNUMBER(MATCH(C60,判断题!$T:$T,0)),"判断题")))</f>
        <v>0</v>
      </c>
      <c r="E60" t="str">
        <f t="shared" si="2"/>
        <v/>
      </c>
      <c r="F60" t="str">
        <f t="shared" si="3"/>
        <v/>
      </c>
      <c r="G60" t="str">
        <f t="shared" si="4"/>
        <v/>
      </c>
      <c r="H60" t="str">
        <f t="shared" si="5"/>
        <v/>
      </c>
      <c r="I60" t="str">
        <f t="shared" si="6"/>
        <v/>
      </c>
      <c r="K60" t="str">
        <f ca="1">IF($D60="单选题",INDIRECT("单选题!B"&amp;MATCH(C60,单选题!$T:$T,0)),IF($D60="多选题",INDIRECT("多选题!B"&amp;MATCH(C60,多选题!$T:$T,0)),IF($D60="判断题",INDIRECT("判断题!B"&amp;MATCH(C60,判断题!$T:$T,0)),"Error")))</f>
        <v>Error</v>
      </c>
      <c r="L60" t="str">
        <f ca="1">IF($D60="单选题",INDIRECT("单选题!C"&amp;MATCH(C60,单选题!$T:$T,0)),IF($D60="多选题",INDIRECT("多选题!C"&amp;MATCH(C60,多选题!$T:$T,0)),IF($D60="判断题",INDIRECT("判断题!C"&amp;MATCH(C60,判断题!$T:$T,0)),"Error")))</f>
        <v>Error</v>
      </c>
      <c r="M60" t="str">
        <f ca="1">IF($D60="单选题",INDIRECT("单选题!D"&amp;MATCH(C60,单选题!$T:$T,0)),IF($D60="多选题",INDIRECT("多选题!D"&amp;MATCH(C60,多选题!$T:$T,0)),IF($D60="判断题","","Error")))</f>
        <v>Error</v>
      </c>
      <c r="N60" t="str">
        <f ca="1">IF($D60="单选题",INDIRECT("单选题!E"&amp;MATCH(C60,单选题!$T:$T,0)),IF($D60="多选题",INDIRECT("多选题!E"&amp;MATCH(C60,多选题!$T:$T,0)),IF($D60="判断题","","Error")))</f>
        <v>Error</v>
      </c>
      <c r="O60" t="str">
        <f ca="1">IF($D60="单选题","",IF($D60="多选题",INDIRECT("多选题!F"&amp;MATCH(C60,多选题!$T:$T,0)),IF($D60="判断题","","Error")))</f>
        <v>Error</v>
      </c>
      <c r="P60" t="str">
        <f ca="1">SUBSTITUTE(IF($D60="单选题",INDIRECT("单选题!F"&amp;MATCH(C60,单选题!$T:$T,0)),IF($D60="多选题",INDIRECT("多选题!G"&amp;MATCH(C60,多选题!$T:$T,0)),IF($D60="判断题",INDIRECT("判断题!D"&amp;MATCH(C60,判断题!$T:$T,0)),"Error"))),"【正确答案】","")</f>
        <v>Error</v>
      </c>
      <c r="Q60" t="str">
        <f t="shared" ca="1" si="7"/>
        <v>N</v>
      </c>
      <c r="R60" t="str">
        <f t="shared" si="8"/>
        <v/>
      </c>
      <c r="S60" t="str">
        <f t="shared" si="9"/>
        <v/>
      </c>
      <c r="T60" t="str">
        <f t="shared" si="10"/>
        <v/>
      </c>
      <c r="U60" t="str">
        <f t="shared" si="11"/>
        <v/>
      </c>
      <c r="V60" t="str">
        <f t="shared" si="12"/>
        <v/>
      </c>
      <c r="W60" t="str">
        <f t="shared" ca="1" si="13"/>
        <v>Error</v>
      </c>
      <c r="X60" t="str">
        <f t="shared" ca="1" si="14"/>
        <v>Error</v>
      </c>
      <c r="Y60" t="str">
        <f t="shared" ca="1" si="15"/>
        <v>Error</v>
      </c>
      <c r="Z60" t="str">
        <f t="shared" ca="1" si="16"/>
        <v>Error</v>
      </c>
      <c r="AA60" t="str">
        <f t="shared" ca="1" si="17"/>
        <v>Error</v>
      </c>
      <c r="AB60" t="e">
        <f t="shared" ca="1" si="18"/>
        <v>#N/A</v>
      </c>
      <c r="AC60" t="e">
        <f t="shared" ca="1" si="19"/>
        <v>#N/A</v>
      </c>
      <c r="AD60" t="e">
        <f t="shared" ca="1" si="20"/>
        <v>#N/A</v>
      </c>
      <c r="AE60" t="e">
        <f t="shared" ca="1" si="21"/>
        <v>#N/A</v>
      </c>
      <c r="AF60" t="e">
        <f t="shared" ca="1" si="22"/>
        <v>#N/A</v>
      </c>
      <c r="AG60" t="e">
        <f t="shared" ca="1" si="23"/>
        <v>#N/A</v>
      </c>
      <c r="AH60" t="str">
        <f t="shared" ca="1" si="24"/>
        <v/>
      </c>
      <c r="AI60" t="str">
        <f t="shared" ca="1" si="25"/>
        <v/>
      </c>
      <c r="AJ60" t="str">
        <f t="shared" ca="1" si="26"/>
        <v/>
      </c>
      <c r="AK60" t="str">
        <f t="shared" ca="1" si="27"/>
        <v/>
      </c>
      <c r="AL60" t="str">
        <f t="shared" ca="1" si="28"/>
        <v/>
      </c>
      <c r="AM60" t="str">
        <f t="shared" ca="1" si="29"/>
        <v>Error</v>
      </c>
    </row>
    <row r="61" spans="2:39" x14ac:dyDescent="0.2">
      <c r="B61" s="38" t="s">
        <v>1785</v>
      </c>
      <c r="C61" t="e">
        <f t="shared" si="1"/>
        <v>#VALUE!</v>
      </c>
      <c r="D61" t="b">
        <f>IF(ISNUMBER(MATCH(C61,单选题!$T:$T,0)),"单选题",IF(ISNUMBER(MATCH(C61,多选题!$T:$T,0)),"多选题",IF(ISNUMBER(MATCH(C61,判断题!$T:$T,0)),"判断题")))</f>
        <v>0</v>
      </c>
      <c r="E61" t="str">
        <f t="shared" si="2"/>
        <v/>
      </c>
      <c r="F61" t="str">
        <f t="shared" si="3"/>
        <v/>
      </c>
      <c r="G61" t="str">
        <f t="shared" si="4"/>
        <v/>
      </c>
      <c r="H61" t="str">
        <f t="shared" si="5"/>
        <v/>
      </c>
      <c r="I61" t="str">
        <f t="shared" si="6"/>
        <v/>
      </c>
      <c r="K61" t="str">
        <f ca="1">IF($D61="单选题",INDIRECT("单选题!B"&amp;MATCH(C61,单选题!$T:$T,0)),IF($D61="多选题",INDIRECT("多选题!B"&amp;MATCH(C61,多选题!$T:$T,0)),IF($D61="判断题",INDIRECT("判断题!B"&amp;MATCH(C61,判断题!$T:$T,0)),"Error")))</f>
        <v>Error</v>
      </c>
      <c r="L61" t="str">
        <f ca="1">IF($D61="单选题",INDIRECT("单选题!C"&amp;MATCH(C61,单选题!$T:$T,0)),IF($D61="多选题",INDIRECT("多选题!C"&amp;MATCH(C61,多选题!$T:$T,0)),IF($D61="判断题",INDIRECT("判断题!C"&amp;MATCH(C61,判断题!$T:$T,0)),"Error")))</f>
        <v>Error</v>
      </c>
      <c r="M61" t="str">
        <f ca="1">IF($D61="单选题",INDIRECT("单选题!D"&amp;MATCH(C61,单选题!$T:$T,0)),IF($D61="多选题",INDIRECT("多选题!D"&amp;MATCH(C61,多选题!$T:$T,0)),IF($D61="判断题","","Error")))</f>
        <v>Error</v>
      </c>
      <c r="N61" t="str">
        <f ca="1">IF($D61="单选题",INDIRECT("单选题!E"&amp;MATCH(C61,单选题!$T:$T,0)),IF($D61="多选题",INDIRECT("多选题!E"&amp;MATCH(C61,多选题!$T:$T,0)),IF($D61="判断题","","Error")))</f>
        <v>Error</v>
      </c>
      <c r="O61" t="str">
        <f ca="1">IF($D61="单选题","",IF($D61="多选题",INDIRECT("多选题!F"&amp;MATCH(C61,多选题!$T:$T,0)),IF($D61="判断题","","Error")))</f>
        <v>Error</v>
      </c>
      <c r="P61" t="str">
        <f ca="1">SUBSTITUTE(IF($D61="单选题",INDIRECT("单选题!F"&amp;MATCH(C61,单选题!$T:$T,0)),IF($D61="多选题",INDIRECT("多选题!G"&amp;MATCH(C61,多选题!$T:$T,0)),IF($D61="判断题",INDIRECT("判断题!D"&amp;MATCH(C61,判断题!$T:$T,0)),"Error"))),"【正确答案】","")</f>
        <v>Error</v>
      </c>
      <c r="Q61" t="str">
        <f t="shared" ca="1" si="7"/>
        <v>N</v>
      </c>
      <c r="R61" t="str">
        <f t="shared" si="8"/>
        <v/>
      </c>
      <c r="S61" t="str">
        <f t="shared" si="9"/>
        <v/>
      </c>
      <c r="T61" t="str">
        <f t="shared" si="10"/>
        <v/>
      </c>
      <c r="U61" t="str">
        <f t="shared" si="11"/>
        <v/>
      </c>
      <c r="V61" t="str">
        <f t="shared" si="12"/>
        <v/>
      </c>
      <c r="W61" t="str">
        <f t="shared" ca="1" si="13"/>
        <v>Error</v>
      </c>
      <c r="X61" t="str">
        <f t="shared" ca="1" si="14"/>
        <v>Error</v>
      </c>
      <c r="Y61" t="str">
        <f t="shared" ca="1" si="15"/>
        <v>Error</v>
      </c>
      <c r="Z61" t="str">
        <f t="shared" ca="1" si="16"/>
        <v>Error</v>
      </c>
      <c r="AA61" t="str">
        <f t="shared" ca="1" si="17"/>
        <v>Error</v>
      </c>
      <c r="AB61" t="e">
        <f t="shared" ca="1" si="18"/>
        <v>#N/A</v>
      </c>
      <c r="AC61" t="e">
        <f t="shared" ca="1" si="19"/>
        <v>#N/A</v>
      </c>
      <c r="AD61" t="e">
        <f t="shared" ca="1" si="20"/>
        <v>#N/A</v>
      </c>
      <c r="AE61" t="e">
        <f t="shared" ca="1" si="21"/>
        <v>#N/A</v>
      </c>
      <c r="AF61" t="e">
        <f t="shared" ca="1" si="22"/>
        <v>#N/A</v>
      </c>
      <c r="AG61" t="e">
        <f t="shared" ca="1" si="23"/>
        <v>#N/A</v>
      </c>
      <c r="AH61" t="str">
        <f t="shared" ca="1" si="24"/>
        <v/>
      </c>
      <c r="AI61" t="str">
        <f t="shared" ca="1" si="25"/>
        <v/>
      </c>
      <c r="AJ61" t="str">
        <f t="shared" ca="1" si="26"/>
        <v/>
      </c>
      <c r="AK61" t="str">
        <f t="shared" ca="1" si="27"/>
        <v/>
      </c>
      <c r="AL61" t="str">
        <f t="shared" ca="1" si="28"/>
        <v/>
      </c>
      <c r="AM61" t="str">
        <f t="shared" ca="1" si="29"/>
        <v>Error</v>
      </c>
    </row>
    <row r="62" spans="2:39" x14ac:dyDescent="0.2">
      <c r="B62" s="38" t="s">
        <v>1786</v>
      </c>
      <c r="C62" t="e">
        <f t="shared" si="1"/>
        <v>#VALUE!</v>
      </c>
      <c r="D62" t="b">
        <f>IF(ISNUMBER(MATCH(C62,单选题!$T:$T,0)),"单选题",IF(ISNUMBER(MATCH(C62,多选题!$T:$T,0)),"多选题",IF(ISNUMBER(MATCH(C62,判断题!$T:$T,0)),"判断题")))</f>
        <v>0</v>
      </c>
      <c r="E62" t="str">
        <f t="shared" si="2"/>
        <v/>
      </c>
      <c r="F62" t="str">
        <f t="shared" si="3"/>
        <v/>
      </c>
      <c r="G62" t="str">
        <f t="shared" si="4"/>
        <v/>
      </c>
      <c r="H62" t="str">
        <f t="shared" si="5"/>
        <v/>
      </c>
      <c r="I62" t="str">
        <f t="shared" si="6"/>
        <v/>
      </c>
      <c r="K62" t="str">
        <f ca="1">IF($D62="单选题",INDIRECT("单选题!B"&amp;MATCH(C62,单选题!$T:$T,0)),IF($D62="多选题",INDIRECT("多选题!B"&amp;MATCH(C62,多选题!$T:$T,0)),IF($D62="判断题",INDIRECT("判断题!B"&amp;MATCH(C62,判断题!$T:$T,0)),"Error")))</f>
        <v>Error</v>
      </c>
      <c r="L62" t="str">
        <f ca="1">IF($D62="单选题",INDIRECT("单选题!C"&amp;MATCH(C62,单选题!$T:$T,0)),IF($D62="多选题",INDIRECT("多选题!C"&amp;MATCH(C62,多选题!$T:$T,0)),IF($D62="判断题",INDIRECT("判断题!C"&amp;MATCH(C62,判断题!$T:$T,0)),"Error")))</f>
        <v>Error</v>
      </c>
      <c r="M62" t="str">
        <f ca="1">IF($D62="单选题",INDIRECT("单选题!D"&amp;MATCH(C62,单选题!$T:$T,0)),IF($D62="多选题",INDIRECT("多选题!D"&amp;MATCH(C62,多选题!$T:$T,0)),IF($D62="判断题","","Error")))</f>
        <v>Error</v>
      </c>
      <c r="N62" t="str">
        <f ca="1">IF($D62="单选题",INDIRECT("单选题!E"&amp;MATCH(C62,单选题!$T:$T,0)),IF($D62="多选题",INDIRECT("多选题!E"&amp;MATCH(C62,多选题!$T:$T,0)),IF($D62="判断题","","Error")))</f>
        <v>Error</v>
      </c>
      <c r="O62" t="str">
        <f ca="1">IF($D62="单选题","",IF($D62="多选题",INDIRECT("多选题!F"&amp;MATCH(C62,多选题!$T:$T,0)),IF($D62="判断题","","Error")))</f>
        <v>Error</v>
      </c>
      <c r="P62" t="str">
        <f ca="1">SUBSTITUTE(IF($D62="单选题",INDIRECT("单选题!F"&amp;MATCH(C62,单选题!$T:$T,0)),IF($D62="多选题",INDIRECT("多选题!G"&amp;MATCH(C62,多选题!$T:$T,0)),IF($D62="判断题",INDIRECT("判断题!D"&amp;MATCH(C62,判断题!$T:$T,0)),"Error"))),"【正确答案】","")</f>
        <v>Error</v>
      </c>
      <c r="Q62" t="str">
        <f t="shared" ca="1" si="7"/>
        <v>N</v>
      </c>
      <c r="R62" t="str">
        <f t="shared" si="8"/>
        <v/>
      </c>
      <c r="S62" t="str">
        <f t="shared" si="9"/>
        <v/>
      </c>
      <c r="T62" t="str">
        <f t="shared" si="10"/>
        <v/>
      </c>
      <c r="U62" t="str">
        <f t="shared" si="11"/>
        <v/>
      </c>
      <c r="V62" t="str">
        <f t="shared" si="12"/>
        <v/>
      </c>
      <c r="W62" t="str">
        <f t="shared" ca="1" si="13"/>
        <v>Error</v>
      </c>
      <c r="X62" t="str">
        <f t="shared" ca="1" si="14"/>
        <v>Error</v>
      </c>
      <c r="Y62" t="str">
        <f t="shared" ca="1" si="15"/>
        <v>Error</v>
      </c>
      <c r="Z62" t="str">
        <f t="shared" ca="1" si="16"/>
        <v>Error</v>
      </c>
      <c r="AA62" t="str">
        <f t="shared" ca="1" si="17"/>
        <v>Error</v>
      </c>
      <c r="AB62" t="e">
        <f t="shared" ca="1" si="18"/>
        <v>#N/A</v>
      </c>
      <c r="AC62" t="e">
        <f t="shared" ca="1" si="19"/>
        <v>#N/A</v>
      </c>
      <c r="AD62" t="e">
        <f t="shared" ca="1" si="20"/>
        <v>#N/A</v>
      </c>
      <c r="AE62" t="e">
        <f t="shared" ca="1" si="21"/>
        <v>#N/A</v>
      </c>
      <c r="AF62" t="e">
        <f t="shared" ca="1" si="22"/>
        <v>#N/A</v>
      </c>
      <c r="AG62" t="e">
        <f t="shared" ca="1" si="23"/>
        <v>#N/A</v>
      </c>
      <c r="AH62" t="str">
        <f t="shared" ca="1" si="24"/>
        <v/>
      </c>
      <c r="AI62" t="str">
        <f t="shared" ca="1" si="25"/>
        <v/>
      </c>
      <c r="AJ62" t="str">
        <f t="shared" ca="1" si="26"/>
        <v/>
      </c>
      <c r="AK62" t="str">
        <f t="shared" ca="1" si="27"/>
        <v/>
      </c>
      <c r="AL62" t="str">
        <f t="shared" ca="1" si="28"/>
        <v/>
      </c>
      <c r="AM62" t="str">
        <f t="shared" ca="1" si="29"/>
        <v>Error</v>
      </c>
    </row>
    <row r="63" spans="2:39" x14ac:dyDescent="0.2">
      <c r="B63" s="38" t="s">
        <v>1787</v>
      </c>
      <c r="C63" t="e">
        <f t="shared" si="1"/>
        <v>#VALUE!</v>
      </c>
      <c r="D63" t="b">
        <f>IF(ISNUMBER(MATCH(C63,单选题!$T:$T,0)),"单选题",IF(ISNUMBER(MATCH(C63,多选题!$T:$T,0)),"多选题",IF(ISNUMBER(MATCH(C63,判断题!$T:$T,0)),"判断题")))</f>
        <v>0</v>
      </c>
      <c r="E63" t="str">
        <f t="shared" si="2"/>
        <v/>
      </c>
      <c r="F63" t="str">
        <f t="shared" si="3"/>
        <v/>
      </c>
      <c r="G63" t="str">
        <f t="shared" si="4"/>
        <v/>
      </c>
      <c r="H63" t="str">
        <f t="shared" si="5"/>
        <v/>
      </c>
      <c r="I63" t="str">
        <f t="shared" si="6"/>
        <v/>
      </c>
      <c r="K63" t="str">
        <f ca="1">IF($D63="单选题",INDIRECT("单选题!B"&amp;MATCH(C63,单选题!$T:$T,0)),IF($D63="多选题",INDIRECT("多选题!B"&amp;MATCH(C63,多选题!$T:$T,0)),IF($D63="判断题",INDIRECT("判断题!B"&amp;MATCH(C63,判断题!$T:$T,0)),"Error")))</f>
        <v>Error</v>
      </c>
      <c r="L63" t="str">
        <f ca="1">IF($D63="单选题",INDIRECT("单选题!C"&amp;MATCH(C63,单选题!$T:$T,0)),IF($D63="多选题",INDIRECT("多选题!C"&amp;MATCH(C63,多选题!$T:$T,0)),IF($D63="判断题",INDIRECT("判断题!C"&amp;MATCH(C63,判断题!$T:$T,0)),"Error")))</f>
        <v>Error</v>
      </c>
      <c r="M63" t="str">
        <f ca="1">IF($D63="单选题",INDIRECT("单选题!D"&amp;MATCH(C63,单选题!$T:$T,0)),IF($D63="多选题",INDIRECT("多选题!D"&amp;MATCH(C63,多选题!$T:$T,0)),IF($D63="判断题","","Error")))</f>
        <v>Error</v>
      </c>
      <c r="N63" t="str">
        <f ca="1">IF($D63="单选题",INDIRECT("单选题!E"&amp;MATCH(C63,单选题!$T:$T,0)),IF($D63="多选题",INDIRECT("多选题!E"&amp;MATCH(C63,多选题!$T:$T,0)),IF($D63="判断题","","Error")))</f>
        <v>Error</v>
      </c>
      <c r="O63" t="str">
        <f ca="1">IF($D63="单选题","",IF($D63="多选题",INDIRECT("多选题!F"&amp;MATCH(C63,多选题!$T:$T,0)),IF($D63="判断题","","Error")))</f>
        <v>Error</v>
      </c>
      <c r="P63" t="str">
        <f ca="1">SUBSTITUTE(IF($D63="单选题",INDIRECT("单选题!F"&amp;MATCH(C63,单选题!$T:$T,0)),IF($D63="多选题",INDIRECT("多选题!G"&amp;MATCH(C63,多选题!$T:$T,0)),IF($D63="判断题",INDIRECT("判断题!D"&amp;MATCH(C63,判断题!$T:$T,0)),"Error"))),"【正确答案】","")</f>
        <v>Error</v>
      </c>
      <c r="Q63" t="str">
        <f t="shared" ca="1" si="7"/>
        <v>N</v>
      </c>
      <c r="R63" t="str">
        <f t="shared" si="8"/>
        <v/>
      </c>
      <c r="S63" t="str">
        <f t="shared" si="9"/>
        <v/>
      </c>
      <c r="T63" t="str">
        <f t="shared" si="10"/>
        <v/>
      </c>
      <c r="U63" t="str">
        <f t="shared" si="11"/>
        <v/>
      </c>
      <c r="V63" t="str">
        <f t="shared" si="12"/>
        <v/>
      </c>
      <c r="W63" t="str">
        <f t="shared" ca="1" si="13"/>
        <v>Error</v>
      </c>
      <c r="X63" t="str">
        <f t="shared" ca="1" si="14"/>
        <v>Error</v>
      </c>
      <c r="Y63" t="str">
        <f t="shared" ca="1" si="15"/>
        <v>Error</v>
      </c>
      <c r="Z63" t="str">
        <f t="shared" ca="1" si="16"/>
        <v>Error</v>
      </c>
      <c r="AA63" t="str">
        <f t="shared" ca="1" si="17"/>
        <v>Error</v>
      </c>
      <c r="AB63" t="e">
        <f t="shared" ca="1" si="18"/>
        <v>#N/A</v>
      </c>
      <c r="AC63" t="e">
        <f t="shared" ca="1" si="19"/>
        <v>#N/A</v>
      </c>
      <c r="AD63" t="e">
        <f t="shared" ca="1" si="20"/>
        <v>#N/A</v>
      </c>
      <c r="AE63" t="e">
        <f t="shared" ca="1" si="21"/>
        <v>#N/A</v>
      </c>
      <c r="AF63" t="e">
        <f t="shared" ca="1" si="22"/>
        <v>#N/A</v>
      </c>
      <c r="AG63" t="e">
        <f t="shared" ca="1" si="23"/>
        <v>#N/A</v>
      </c>
      <c r="AH63" t="str">
        <f t="shared" ca="1" si="24"/>
        <v/>
      </c>
      <c r="AI63" t="str">
        <f t="shared" ca="1" si="25"/>
        <v/>
      </c>
      <c r="AJ63" t="str">
        <f t="shared" ca="1" si="26"/>
        <v/>
      </c>
      <c r="AK63" t="str">
        <f t="shared" ca="1" si="27"/>
        <v/>
      </c>
      <c r="AL63" t="str">
        <f t="shared" ca="1" si="28"/>
        <v/>
      </c>
      <c r="AM63" t="str">
        <f t="shared" ca="1" si="29"/>
        <v>Error</v>
      </c>
    </row>
    <row r="64" spans="2:39" x14ac:dyDescent="0.2">
      <c r="B64" s="38" t="s">
        <v>1788</v>
      </c>
      <c r="C64" t="e">
        <f t="shared" si="1"/>
        <v>#VALUE!</v>
      </c>
      <c r="D64" t="b">
        <f>IF(ISNUMBER(MATCH(C64,单选题!$T:$T,0)),"单选题",IF(ISNUMBER(MATCH(C64,多选题!$T:$T,0)),"多选题",IF(ISNUMBER(MATCH(C64,判断题!$T:$T,0)),"判断题")))</f>
        <v>0</v>
      </c>
      <c r="E64" t="str">
        <f t="shared" si="2"/>
        <v/>
      </c>
      <c r="F64" t="str">
        <f t="shared" si="3"/>
        <v/>
      </c>
      <c r="G64" t="str">
        <f t="shared" si="4"/>
        <v/>
      </c>
      <c r="H64" t="str">
        <f t="shared" si="5"/>
        <v/>
      </c>
      <c r="I64" t="str">
        <f t="shared" si="6"/>
        <v/>
      </c>
      <c r="K64" t="str">
        <f ca="1">IF($D64="单选题",INDIRECT("单选题!B"&amp;MATCH(C64,单选题!$T:$T,0)),IF($D64="多选题",INDIRECT("多选题!B"&amp;MATCH(C64,多选题!$T:$T,0)),IF($D64="判断题",INDIRECT("判断题!B"&amp;MATCH(C64,判断题!$T:$T,0)),"Error")))</f>
        <v>Error</v>
      </c>
      <c r="L64" t="str">
        <f ca="1">IF($D64="单选题",INDIRECT("单选题!C"&amp;MATCH(C64,单选题!$T:$T,0)),IF($D64="多选题",INDIRECT("多选题!C"&amp;MATCH(C64,多选题!$T:$T,0)),IF($D64="判断题",INDIRECT("判断题!C"&amp;MATCH(C64,判断题!$T:$T,0)),"Error")))</f>
        <v>Error</v>
      </c>
      <c r="M64" t="str">
        <f ca="1">IF($D64="单选题",INDIRECT("单选题!D"&amp;MATCH(C64,单选题!$T:$T,0)),IF($D64="多选题",INDIRECT("多选题!D"&amp;MATCH(C64,多选题!$T:$T,0)),IF($D64="判断题","","Error")))</f>
        <v>Error</v>
      </c>
      <c r="N64" t="str">
        <f ca="1">IF($D64="单选题",INDIRECT("单选题!E"&amp;MATCH(C64,单选题!$T:$T,0)),IF($D64="多选题",INDIRECT("多选题!E"&amp;MATCH(C64,多选题!$T:$T,0)),IF($D64="判断题","","Error")))</f>
        <v>Error</v>
      </c>
      <c r="O64" t="str">
        <f ca="1">IF($D64="单选题","",IF($D64="多选题",INDIRECT("多选题!F"&amp;MATCH(C64,多选题!$T:$T,0)),IF($D64="判断题","","Error")))</f>
        <v>Error</v>
      </c>
      <c r="P64" t="str">
        <f ca="1">SUBSTITUTE(IF($D64="单选题",INDIRECT("单选题!F"&amp;MATCH(C64,单选题!$T:$T,0)),IF($D64="多选题",INDIRECT("多选题!G"&amp;MATCH(C64,多选题!$T:$T,0)),IF($D64="判断题",INDIRECT("判断题!D"&amp;MATCH(C64,判断题!$T:$T,0)),"Error"))),"【正确答案】","")</f>
        <v>Error</v>
      </c>
      <c r="Q64" t="str">
        <f t="shared" ca="1" si="7"/>
        <v>N</v>
      </c>
      <c r="R64" t="str">
        <f t="shared" si="8"/>
        <v/>
      </c>
      <c r="S64" t="str">
        <f t="shared" si="9"/>
        <v/>
      </c>
      <c r="T64" t="str">
        <f t="shared" si="10"/>
        <v/>
      </c>
      <c r="U64" t="str">
        <f t="shared" si="11"/>
        <v/>
      </c>
      <c r="V64" t="str">
        <f t="shared" si="12"/>
        <v/>
      </c>
      <c r="W64" t="str">
        <f t="shared" ca="1" si="13"/>
        <v>Error</v>
      </c>
      <c r="X64" t="str">
        <f t="shared" ca="1" si="14"/>
        <v>Error</v>
      </c>
      <c r="Y64" t="str">
        <f t="shared" ca="1" si="15"/>
        <v>Error</v>
      </c>
      <c r="Z64" t="str">
        <f t="shared" ca="1" si="16"/>
        <v>Error</v>
      </c>
      <c r="AA64" t="str">
        <f t="shared" ca="1" si="17"/>
        <v>Error</v>
      </c>
      <c r="AB64" t="e">
        <f t="shared" ca="1" si="18"/>
        <v>#N/A</v>
      </c>
      <c r="AC64" t="e">
        <f t="shared" ca="1" si="19"/>
        <v>#N/A</v>
      </c>
      <c r="AD64" t="e">
        <f t="shared" ca="1" si="20"/>
        <v>#N/A</v>
      </c>
      <c r="AE64" t="e">
        <f t="shared" ca="1" si="21"/>
        <v>#N/A</v>
      </c>
      <c r="AF64" t="e">
        <f t="shared" ca="1" si="22"/>
        <v>#N/A</v>
      </c>
      <c r="AG64" t="e">
        <f t="shared" ca="1" si="23"/>
        <v>#N/A</v>
      </c>
      <c r="AH64" t="str">
        <f t="shared" ca="1" si="24"/>
        <v/>
      </c>
      <c r="AI64" t="str">
        <f t="shared" ca="1" si="25"/>
        <v/>
      </c>
      <c r="AJ64" t="str">
        <f t="shared" ca="1" si="26"/>
        <v/>
      </c>
      <c r="AK64" t="str">
        <f t="shared" ca="1" si="27"/>
        <v/>
      </c>
      <c r="AL64" t="str">
        <f t="shared" ca="1" si="28"/>
        <v/>
      </c>
      <c r="AM64" t="str">
        <f t="shared" ca="1" si="29"/>
        <v>Error</v>
      </c>
    </row>
    <row r="65" spans="2:39" x14ac:dyDescent="0.2">
      <c r="B65" s="38" t="s">
        <v>1789</v>
      </c>
      <c r="C65" t="e">
        <f t="shared" si="1"/>
        <v>#VALUE!</v>
      </c>
      <c r="D65" t="b">
        <f>IF(ISNUMBER(MATCH(C65,单选题!$T:$T,0)),"单选题",IF(ISNUMBER(MATCH(C65,多选题!$T:$T,0)),"多选题",IF(ISNUMBER(MATCH(C65,判断题!$T:$T,0)),"判断题")))</f>
        <v>0</v>
      </c>
      <c r="E65" t="str">
        <f t="shared" si="2"/>
        <v/>
      </c>
      <c r="F65" t="str">
        <f t="shared" si="3"/>
        <v/>
      </c>
      <c r="G65" t="str">
        <f t="shared" si="4"/>
        <v/>
      </c>
      <c r="H65" t="str">
        <f t="shared" si="5"/>
        <v/>
      </c>
      <c r="I65" t="str">
        <f t="shared" si="6"/>
        <v/>
      </c>
      <c r="K65" t="str">
        <f ca="1">IF($D65="单选题",INDIRECT("单选题!B"&amp;MATCH(C65,单选题!$T:$T,0)),IF($D65="多选题",INDIRECT("多选题!B"&amp;MATCH(C65,多选题!$T:$T,0)),IF($D65="判断题",INDIRECT("判断题!B"&amp;MATCH(C65,判断题!$T:$T,0)),"Error")))</f>
        <v>Error</v>
      </c>
      <c r="L65" t="str">
        <f ca="1">IF($D65="单选题",INDIRECT("单选题!C"&amp;MATCH(C65,单选题!$T:$T,0)),IF($D65="多选题",INDIRECT("多选题!C"&amp;MATCH(C65,多选题!$T:$T,0)),IF($D65="判断题",INDIRECT("判断题!C"&amp;MATCH(C65,判断题!$T:$T,0)),"Error")))</f>
        <v>Error</v>
      </c>
      <c r="M65" t="str">
        <f ca="1">IF($D65="单选题",INDIRECT("单选题!D"&amp;MATCH(C65,单选题!$T:$T,0)),IF($D65="多选题",INDIRECT("多选题!D"&amp;MATCH(C65,多选题!$T:$T,0)),IF($D65="判断题","","Error")))</f>
        <v>Error</v>
      </c>
      <c r="N65" t="str">
        <f ca="1">IF($D65="单选题",INDIRECT("单选题!E"&amp;MATCH(C65,单选题!$T:$T,0)),IF($D65="多选题",INDIRECT("多选题!E"&amp;MATCH(C65,多选题!$T:$T,0)),IF($D65="判断题","","Error")))</f>
        <v>Error</v>
      </c>
      <c r="O65" t="str">
        <f ca="1">IF($D65="单选题","",IF($D65="多选题",INDIRECT("多选题!F"&amp;MATCH(C65,多选题!$T:$T,0)),IF($D65="判断题","","Error")))</f>
        <v>Error</v>
      </c>
      <c r="P65" t="str">
        <f ca="1">SUBSTITUTE(IF($D65="单选题",INDIRECT("单选题!F"&amp;MATCH(C65,单选题!$T:$T,0)),IF($D65="多选题",INDIRECT("多选题!G"&amp;MATCH(C65,多选题!$T:$T,0)),IF($D65="判断题",INDIRECT("判断题!D"&amp;MATCH(C65,判断题!$T:$T,0)),"Error"))),"【正确答案】","")</f>
        <v>Error</v>
      </c>
      <c r="Q65" t="str">
        <f t="shared" ca="1" si="7"/>
        <v>N</v>
      </c>
      <c r="R65" t="str">
        <f t="shared" si="8"/>
        <v/>
      </c>
      <c r="S65" t="str">
        <f t="shared" si="9"/>
        <v/>
      </c>
      <c r="T65" t="str">
        <f t="shared" si="10"/>
        <v/>
      </c>
      <c r="U65" t="str">
        <f t="shared" si="11"/>
        <v/>
      </c>
      <c r="V65" t="str">
        <f t="shared" si="12"/>
        <v/>
      </c>
      <c r="W65" t="str">
        <f t="shared" ca="1" si="13"/>
        <v>Error</v>
      </c>
      <c r="X65" t="str">
        <f t="shared" ca="1" si="14"/>
        <v>Error</v>
      </c>
      <c r="Y65" t="str">
        <f t="shared" ca="1" si="15"/>
        <v>Error</v>
      </c>
      <c r="Z65" t="str">
        <f t="shared" ca="1" si="16"/>
        <v>Error</v>
      </c>
      <c r="AA65" t="str">
        <f t="shared" ca="1" si="17"/>
        <v>Error</v>
      </c>
      <c r="AB65" t="e">
        <f t="shared" ca="1" si="18"/>
        <v>#N/A</v>
      </c>
      <c r="AC65" t="e">
        <f t="shared" ca="1" si="19"/>
        <v>#N/A</v>
      </c>
      <c r="AD65" t="e">
        <f t="shared" ca="1" si="20"/>
        <v>#N/A</v>
      </c>
      <c r="AE65" t="e">
        <f t="shared" ca="1" si="21"/>
        <v>#N/A</v>
      </c>
      <c r="AF65" t="e">
        <f t="shared" ca="1" si="22"/>
        <v>#N/A</v>
      </c>
      <c r="AG65" t="e">
        <f t="shared" ca="1" si="23"/>
        <v>#N/A</v>
      </c>
      <c r="AH65" t="str">
        <f t="shared" ca="1" si="24"/>
        <v/>
      </c>
      <c r="AI65" t="str">
        <f t="shared" ca="1" si="25"/>
        <v/>
      </c>
      <c r="AJ65" t="str">
        <f t="shared" ca="1" si="26"/>
        <v/>
      </c>
      <c r="AK65" t="str">
        <f t="shared" ca="1" si="27"/>
        <v/>
      </c>
      <c r="AL65" t="str">
        <f t="shared" ca="1" si="28"/>
        <v/>
      </c>
      <c r="AM65" t="str">
        <f t="shared" ca="1" si="29"/>
        <v>Error</v>
      </c>
    </row>
    <row r="66" spans="2:39" x14ac:dyDescent="0.2">
      <c r="B66" s="38" t="s">
        <v>1790</v>
      </c>
      <c r="C66" t="e">
        <f t="shared" si="1"/>
        <v>#VALUE!</v>
      </c>
      <c r="D66" t="b">
        <f>IF(ISNUMBER(MATCH(C66,单选题!$T:$T,0)),"单选题",IF(ISNUMBER(MATCH(C66,多选题!$T:$T,0)),"多选题",IF(ISNUMBER(MATCH(C66,判断题!$T:$T,0)),"判断题")))</f>
        <v>0</v>
      </c>
      <c r="E66" t="str">
        <f t="shared" si="2"/>
        <v/>
      </c>
      <c r="F66" t="str">
        <f t="shared" si="3"/>
        <v/>
      </c>
      <c r="G66" t="str">
        <f t="shared" si="4"/>
        <v/>
      </c>
      <c r="H66" t="str">
        <f t="shared" si="5"/>
        <v/>
      </c>
      <c r="I66" t="str">
        <f t="shared" si="6"/>
        <v/>
      </c>
      <c r="K66" t="str">
        <f ca="1">IF($D66="单选题",INDIRECT("单选题!B"&amp;MATCH(C66,单选题!$T:$T,0)),IF($D66="多选题",INDIRECT("多选题!B"&amp;MATCH(C66,多选题!$T:$T,0)),IF($D66="判断题",INDIRECT("判断题!B"&amp;MATCH(C66,判断题!$T:$T,0)),"Error")))</f>
        <v>Error</v>
      </c>
      <c r="L66" t="str">
        <f ca="1">IF($D66="单选题",INDIRECT("单选题!C"&amp;MATCH(C66,单选题!$T:$T,0)),IF($D66="多选题",INDIRECT("多选题!C"&amp;MATCH(C66,多选题!$T:$T,0)),IF($D66="判断题",INDIRECT("判断题!C"&amp;MATCH(C66,判断题!$T:$T,0)),"Error")))</f>
        <v>Error</v>
      </c>
      <c r="M66" t="str">
        <f ca="1">IF($D66="单选题",INDIRECT("单选题!D"&amp;MATCH(C66,单选题!$T:$T,0)),IF($D66="多选题",INDIRECT("多选题!D"&amp;MATCH(C66,多选题!$T:$T,0)),IF($D66="判断题","","Error")))</f>
        <v>Error</v>
      </c>
      <c r="N66" t="str">
        <f ca="1">IF($D66="单选题",INDIRECT("单选题!E"&amp;MATCH(C66,单选题!$T:$T,0)),IF($D66="多选题",INDIRECT("多选题!E"&amp;MATCH(C66,多选题!$T:$T,0)),IF($D66="判断题","","Error")))</f>
        <v>Error</v>
      </c>
      <c r="O66" t="str">
        <f ca="1">IF($D66="单选题","",IF($D66="多选题",INDIRECT("多选题!F"&amp;MATCH(C66,多选题!$T:$T,0)),IF($D66="判断题","","Error")))</f>
        <v>Error</v>
      </c>
      <c r="P66" t="str">
        <f ca="1">SUBSTITUTE(IF($D66="单选题",INDIRECT("单选题!F"&amp;MATCH(C66,单选题!$T:$T,0)),IF($D66="多选题",INDIRECT("多选题!G"&amp;MATCH(C66,多选题!$T:$T,0)),IF($D66="判断题",INDIRECT("判断题!D"&amp;MATCH(C66,判断题!$T:$T,0)),"Error"))),"【正确答案】","")</f>
        <v>Error</v>
      </c>
      <c r="Q66" t="str">
        <f t="shared" ca="1" si="7"/>
        <v>N</v>
      </c>
      <c r="R66" t="str">
        <f t="shared" si="8"/>
        <v/>
      </c>
      <c r="S66" t="str">
        <f t="shared" si="9"/>
        <v/>
      </c>
      <c r="T66" t="str">
        <f t="shared" si="10"/>
        <v/>
      </c>
      <c r="U66" t="str">
        <f t="shared" si="11"/>
        <v/>
      </c>
      <c r="V66" t="str">
        <f t="shared" si="12"/>
        <v/>
      </c>
      <c r="W66" t="str">
        <f t="shared" ca="1" si="13"/>
        <v>Error</v>
      </c>
      <c r="X66" t="str">
        <f t="shared" ca="1" si="14"/>
        <v>Error</v>
      </c>
      <c r="Y66" t="str">
        <f t="shared" ca="1" si="15"/>
        <v>Error</v>
      </c>
      <c r="Z66" t="str">
        <f t="shared" ca="1" si="16"/>
        <v>Error</v>
      </c>
      <c r="AA66" t="str">
        <f t="shared" ca="1" si="17"/>
        <v>Error</v>
      </c>
      <c r="AB66" t="e">
        <f t="shared" ca="1" si="18"/>
        <v>#N/A</v>
      </c>
      <c r="AC66" t="e">
        <f t="shared" ca="1" si="19"/>
        <v>#N/A</v>
      </c>
      <c r="AD66" t="e">
        <f t="shared" ca="1" si="20"/>
        <v>#N/A</v>
      </c>
      <c r="AE66" t="e">
        <f t="shared" ca="1" si="21"/>
        <v>#N/A</v>
      </c>
      <c r="AF66" t="e">
        <f t="shared" ca="1" si="22"/>
        <v>#N/A</v>
      </c>
      <c r="AG66" t="e">
        <f t="shared" ca="1" si="23"/>
        <v>#N/A</v>
      </c>
      <c r="AH66" t="str">
        <f t="shared" ca="1" si="24"/>
        <v/>
      </c>
      <c r="AI66" t="str">
        <f t="shared" ca="1" si="25"/>
        <v/>
      </c>
      <c r="AJ66" t="str">
        <f t="shared" ca="1" si="26"/>
        <v/>
      </c>
      <c r="AK66" t="str">
        <f t="shared" ca="1" si="27"/>
        <v/>
      </c>
      <c r="AL66" t="str">
        <f t="shared" ca="1" si="28"/>
        <v/>
      </c>
      <c r="AM66" t="str">
        <f t="shared" ca="1" si="29"/>
        <v>Error</v>
      </c>
    </row>
    <row r="67" spans="2:39" x14ac:dyDescent="0.2">
      <c r="B67" s="38" t="s">
        <v>1791</v>
      </c>
      <c r="C67" t="e">
        <f t="shared" ref="C67:C130" si="30">SUBSTITUTE(SUBSTITUTE(SUBSTITUTE(SUBSTITUTE(CLEAN(TRIM(SUBSTITUTE(MID($A$1,FIND($B67,$A$1)+LEN($B67),FIND(CHAR(10),$A$1,FIND($B67,$A$1)+LEN($B67)+1)-(FIND($B67,$A$1)+LEN($B67))),"） 参考","） ")))," ",""),"（",""),"）",""),"_","")</f>
        <v>#VALUE!</v>
      </c>
      <c r="D67" t="b">
        <f>IF(ISNUMBER(MATCH(C67,单选题!$T:$T,0)),"单选题",IF(ISNUMBER(MATCH(C67,多选题!$T:$T,0)),"多选题",IF(ISNUMBER(MATCH(C67,判断题!$T:$T,0)),"判断题")))</f>
        <v>0</v>
      </c>
      <c r="E67" t="str">
        <f t="shared" ref="E67:E130" si="31">CLEAN(IF(OR($D67="单选题",$D67="多选题"),$E$1&amp;MID($A$1,FIND(CHAR(10),$A$1,FIND($B67,$A$1)+LEN($B67)+1),FIND(CHAR(10),$A$1,FIND(CHAR(10),$A$1,FIND($B67,$A$1)+LEN($B67)+1)+1)-FIND(CHAR(10),$A$1,FIND($B67,$A$1)+LEN($B67)+1)),""))</f>
        <v/>
      </c>
      <c r="F67" t="str">
        <f t="shared" ref="F67:F130" si="32">CLEAN(IF(OR($D67="单选题",$D67="多选题"),$F$1&amp;MID($A$1,
 FIND(CHAR(10),$A$1,FIND(CHAR(10),$A$1,FIND($B67,$A$1)+LEN($B67)+1)+1),
 FIND(CHAR(10),$A$1,FIND(CHAR(10),$A$1,FIND(CHAR(10),$A$1,FIND($B67,$A$1)+LEN($B67)+1)+1)+1)-FIND(CHAR(10),$A$1,FIND(CHAR(10),$A$1,FIND($B67,$A$1)+LEN($B67)+1)+1)
),""))</f>
        <v/>
      </c>
      <c r="G67" t="str">
        <f t="shared" ref="G67:G130" si="33">CLEAN(IF(OR($D67="单选题",$D67="多选题"),$G$1&amp;MID($A$1,
 FIND(CHAR(10),$A$1,FIND(CHAR(10),$A$1,FIND(CHAR(10),$A$1,FIND($B67,$A$1)+LEN($B67)+1)+1)+1),
 FIND(CHAR(10),$A$1,FIND(CHAR(10),$A$1,FIND(CHAR(10),$A$1,FIND(CHAR(10),$A$1,FIND($B67,$A$1)+LEN($B67)+1)+1)+1)+1)-FIND(CHAR(10),$A$1,FIND(CHAR(10),$A$1,FIND(CHAR(10),$A$1,FIND($B67,$A$1)+LEN($B67)+1)+1)+1)
),""))</f>
        <v/>
      </c>
      <c r="H67" t="str">
        <f t="shared" ref="H67:H130" si="34">CLEAN(IF(OR($D67="单选题",$D67="多选题"),$H$1&amp;MID($A$1,
 FIND(CHAR(10),$A$1,FIND(CHAR(10),$A$1,FIND(CHAR(10),$A$1,FIND(CHAR(10),$A$1,FIND($B67,$A$1)+LEN($B67)+1)+1)+1)+1),
 FIND(CHAR(10),$A$1,FIND(CHAR(10),$A$1,FIND(CHAR(10),$A$1,FIND(CHAR(10),$A$1,FIND(CHAR(10),$A$1,FIND($B67,$A$1)+LEN($B67)+1)+1)+1)+1)+1)-FIND(CHAR(10),$A$1,FIND(CHAR(10),$A$1,FIND(CHAR(10),$A$1,FIND(CHAR(10),$A$1,FIND($B67,$A$1)+LEN($B67)+1)+1)+1)+1)
),""))</f>
        <v/>
      </c>
      <c r="I67" t="str">
        <f t="shared" ref="I67:I130" si="35">CLEAN(IF(OR($D67="多选题"),$I$1&amp;MID($A$1,
 FIND(CHAR(10),$A$1,FIND(CHAR(10),$A$1,FIND(CHAR(10),$A$1,FIND(CHAR(10),$A$1,FIND(CHAR(10),$A$1,FIND($B67,$A$1)+LEN($B67)+1)+1)+1)+1)+1),
 FIND(CHAR(10),$A$1,FIND(CHAR(10),$A$1,FIND(CHAR(10),$A$1,FIND(CHAR(10),$A$1,FIND(CHAR(10),$A$1,FIND(CHAR(10),$A$1,FIND($B67,$A$1)+LEN($B67)+1)+1)+1)+1)+1)+1)-FIND(CHAR(10),$A$1,FIND(CHAR(10),$A$1,FIND(CHAR(10),$A$1,FIND(CHAR(10),$A$1,FIND(CHAR(10),$A$1,FIND($B67,$A$1)+LEN($B67)+1)+1)+1)+1)+1)
),""))</f>
        <v/>
      </c>
      <c r="K67" t="str">
        <f ca="1">IF($D67="单选题",INDIRECT("单选题!B"&amp;MATCH(C67,单选题!$T:$T,0)),IF($D67="多选题",INDIRECT("多选题!B"&amp;MATCH(C67,多选题!$T:$T,0)),IF($D67="判断题",INDIRECT("判断题!B"&amp;MATCH(C67,判断题!$T:$T,0)),"Error")))</f>
        <v>Error</v>
      </c>
      <c r="L67" t="str">
        <f ca="1">IF($D67="单选题",INDIRECT("单选题!C"&amp;MATCH(C67,单选题!$T:$T,0)),IF($D67="多选题",INDIRECT("多选题!C"&amp;MATCH(C67,多选题!$T:$T,0)),IF($D67="判断题",INDIRECT("判断题!C"&amp;MATCH(C67,判断题!$T:$T,0)),"Error")))</f>
        <v>Error</v>
      </c>
      <c r="M67" t="str">
        <f ca="1">IF($D67="单选题",INDIRECT("单选题!D"&amp;MATCH(C67,单选题!$T:$T,0)),IF($D67="多选题",INDIRECT("多选题!D"&amp;MATCH(C67,多选题!$T:$T,0)),IF($D67="判断题","","Error")))</f>
        <v>Error</v>
      </c>
      <c r="N67" t="str">
        <f ca="1">IF($D67="单选题",INDIRECT("单选题!E"&amp;MATCH(C67,单选题!$T:$T,0)),IF($D67="多选题",INDIRECT("多选题!E"&amp;MATCH(C67,多选题!$T:$T,0)),IF($D67="判断题","","Error")))</f>
        <v>Error</v>
      </c>
      <c r="O67" t="str">
        <f ca="1">IF($D67="单选题","",IF($D67="多选题",INDIRECT("多选题!F"&amp;MATCH(C67,多选题!$T:$T,0)),IF($D67="判断题","","Error")))</f>
        <v>Error</v>
      </c>
      <c r="P67" t="str">
        <f ca="1">SUBSTITUTE(IF($D67="单选题",INDIRECT("单选题!F"&amp;MATCH(C67,单选题!$T:$T,0)),IF($D67="多选题",INDIRECT("多选题!G"&amp;MATCH(C67,多选题!$T:$T,0)),IF($D67="判断题",INDIRECT("判断题!D"&amp;MATCH(C67,判断题!$T:$T,0)),"Error"))),"【正确答案】","")</f>
        <v>Error</v>
      </c>
      <c r="Q67" t="str">
        <f t="shared" ref="Q67:Q90" ca="1" si="36">IF(OR($D67="判断题",AND(E67=K67,F67=L67,G67=M67,H67=N67,I67=O67)),"Y","N")</f>
        <v>N</v>
      </c>
      <c r="R67" t="str">
        <f t="shared" ref="R67:R90" si="37">SUBSTITUTE(E67,"A、","")</f>
        <v/>
      </c>
      <c r="S67" t="str">
        <f t="shared" ref="S67:S90" si="38">SUBSTITUTE(F67,"B、","")</f>
        <v/>
      </c>
      <c r="T67" t="str">
        <f t="shared" ref="T67:T90" si="39">SUBSTITUTE(G67,"C、","")</f>
        <v/>
      </c>
      <c r="U67" t="str">
        <f t="shared" ref="U67:U90" si="40">SUBSTITUTE(H67,"D、","")</f>
        <v/>
      </c>
      <c r="V67" t="str">
        <f t="shared" ref="V67:V90" si="41">SUBSTITUTE(I67,"E、","")</f>
        <v/>
      </c>
      <c r="W67" t="str">
        <f t="shared" ref="W67:W90" ca="1" si="42">TRIM(SUBSTITUTE(K67,"A、",""))</f>
        <v>Error</v>
      </c>
      <c r="X67" t="str">
        <f t="shared" ref="X67:X90" ca="1" si="43">TRIM(SUBSTITUTE(L67,"B、",""))</f>
        <v>Error</v>
      </c>
      <c r="Y67" t="str">
        <f t="shared" ref="Y67:Y90" ca="1" si="44">TRIM(SUBSTITUTE(M67,"C、",""))</f>
        <v>Error</v>
      </c>
      <c r="Z67" t="str">
        <f t="shared" ref="Z67:Z90" ca="1" si="45">TRIM(SUBSTITUTE(N67,"D、",""))</f>
        <v>Error</v>
      </c>
      <c r="AA67" t="str">
        <f t="shared" ref="AA67:AA90" ca="1" si="46">TRIM(SUBSTITUTE(O67,"E、",""))</f>
        <v>Error</v>
      </c>
      <c r="AB67" t="e">
        <f t="shared" ref="AB67:AB130" ca="1" si="47">MATCH(W67,$R67:$V67,0)</f>
        <v>#N/A</v>
      </c>
      <c r="AC67" t="e">
        <f t="shared" ref="AC67:AC130" ca="1" si="48">MATCH(X67,$R67:$V67,0)</f>
        <v>#N/A</v>
      </c>
      <c r="AD67" t="e">
        <f t="shared" ref="AD67:AD130" ca="1" si="49">MATCH(Y67,$R67:$V67,0)</f>
        <v>#N/A</v>
      </c>
      <c r="AE67" t="e">
        <f t="shared" ref="AE67:AE130" ca="1" si="50">MATCH(Z67,$R67:$V67,0)</f>
        <v>#N/A</v>
      </c>
      <c r="AF67" t="e">
        <f t="shared" ref="AF67:AF130" ca="1" si="51">MATCH(AA67,$R67:$V67,0)</f>
        <v>#N/A</v>
      </c>
      <c r="AG67" t="e">
        <f t="shared" ref="AG67:AG130" ca="1" si="52">IF(ISNUMBER(FIND("A",$P67)),$AB67,"")&amp;
IF(ISNUMBER(FIND("B",$P67)),$AC67,"")&amp;
IF(ISNUMBER(FIND("C",$P67)),$AD67,"")&amp;
IF(ISNUMBER(FIND("D",$P67)),$AE67,"")&amp;
IF(ISNUMBER(FIND("E",$P67)),$AF67,"")</f>
        <v>#N/A</v>
      </c>
      <c r="AH67" t="str">
        <f t="shared" ref="AH67:AH130" ca="1" si="53">IF(ISNUMBER(FIND(AH$1,$AG67)),"A","")</f>
        <v/>
      </c>
      <c r="AI67" t="str">
        <f t="shared" ref="AI67:AI130" ca="1" si="54">IF(ISNUMBER(FIND(AI$1,$AG67)),"B","")</f>
        <v/>
      </c>
      <c r="AJ67" t="str">
        <f t="shared" ref="AJ67:AJ130" ca="1" si="55">IF(ISNUMBER(FIND(AJ$1,$AG67)),"C","")</f>
        <v/>
      </c>
      <c r="AK67" t="str">
        <f t="shared" ref="AK67:AK130" ca="1" si="56">IF(ISNUMBER(FIND(AK$1,$AG67)),"D","")</f>
        <v/>
      </c>
      <c r="AL67" t="str">
        <f t="shared" ref="AL67:AL130" ca="1" si="57">IF(ISNUMBER(FIND(AL$1,$AG67)),"E","")</f>
        <v/>
      </c>
      <c r="AM67" t="str">
        <f t="shared" ref="AM67:AM90" ca="1" si="58">IF(OR($D67="单选题",$D67="多选题"),AH67&amp;AI67&amp;AJ67&amp;AK67&amp;AL67,IF($P67="A","正确",IF($P67="B","错误","Error")))</f>
        <v>Error</v>
      </c>
    </row>
    <row r="68" spans="2:39" x14ac:dyDescent="0.2">
      <c r="B68" s="38" t="s">
        <v>1792</v>
      </c>
      <c r="C68" t="e">
        <f t="shared" si="30"/>
        <v>#VALUE!</v>
      </c>
      <c r="D68" t="b">
        <f>IF(ISNUMBER(MATCH(C68,单选题!$T:$T,0)),"单选题",IF(ISNUMBER(MATCH(C68,多选题!$T:$T,0)),"多选题",IF(ISNUMBER(MATCH(C68,判断题!$T:$T,0)),"判断题")))</f>
        <v>0</v>
      </c>
      <c r="E68" t="str">
        <f t="shared" si="31"/>
        <v/>
      </c>
      <c r="F68" t="str">
        <f t="shared" si="32"/>
        <v/>
      </c>
      <c r="G68" t="str">
        <f t="shared" si="33"/>
        <v/>
      </c>
      <c r="H68" t="str">
        <f t="shared" si="34"/>
        <v/>
      </c>
      <c r="I68" t="str">
        <f t="shared" si="35"/>
        <v/>
      </c>
      <c r="K68" t="str">
        <f ca="1">IF($D68="单选题",INDIRECT("单选题!B"&amp;MATCH(C68,单选题!$T:$T,0)),IF($D68="多选题",INDIRECT("多选题!B"&amp;MATCH(C68,多选题!$T:$T,0)),IF($D68="判断题",INDIRECT("判断题!B"&amp;MATCH(C68,判断题!$T:$T,0)),"Error")))</f>
        <v>Error</v>
      </c>
      <c r="L68" t="str">
        <f ca="1">IF($D68="单选题",INDIRECT("单选题!C"&amp;MATCH(C68,单选题!$T:$T,0)),IF($D68="多选题",INDIRECT("多选题!C"&amp;MATCH(C68,多选题!$T:$T,0)),IF($D68="判断题",INDIRECT("判断题!C"&amp;MATCH(C68,判断题!$T:$T,0)),"Error")))</f>
        <v>Error</v>
      </c>
      <c r="M68" t="str">
        <f ca="1">IF($D68="单选题",INDIRECT("单选题!D"&amp;MATCH(C68,单选题!$T:$T,0)),IF($D68="多选题",INDIRECT("多选题!D"&amp;MATCH(C68,多选题!$T:$T,0)),IF($D68="判断题","","Error")))</f>
        <v>Error</v>
      </c>
      <c r="N68" t="str">
        <f ca="1">IF($D68="单选题",INDIRECT("单选题!E"&amp;MATCH(C68,单选题!$T:$T,0)),IF($D68="多选题",INDIRECT("多选题!E"&amp;MATCH(C68,多选题!$T:$T,0)),IF($D68="判断题","","Error")))</f>
        <v>Error</v>
      </c>
      <c r="O68" t="str">
        <f ca="1">IF($D68="单选题","",IF($D68="多选题",INDIRECT("多选题!F"&amp;MATCH(C68,多选题!$T:$T,0)),IF($D68="判断题","","Error")))</f>
        <v>Error</v>
      </c>
      <c r="P68" t="str">
        <f ca="1">SUBSTITUTE(IF($D68="单选题",INDIRECT("单选题!F"&amp;MATCH(C68,单选题!$T:$T,0)),IF($D68="多选题",INDIRECT("多选题!G"&amp;MATCH(C68,多选题!$T:$T,0)),IF($D68="判断题",INDIRECT("判断题!D"&amp;MATCH(C68,判断题!$T:$T,0)),"Error"))),"【正确答案】","")</f>
        <v>Error</v>
      </c>
      <c r="Q68" t="str">
        <f t="shared" ca="1" si="36"/>
        <v>N</v>
      </c>
      <c r="R68" t="str">
        <f t="shared" si="37"/>
        <v/>
      </c>
      <c r="S68" t="str">
        <f t="shared" si="38"/>
        <v/>
      </c>
      <c r="T68" t="str">
        <f t="shared" si="39"/>
        <v/>
      </c>
      <c r="U68" t="str">
        <f t="shared" si="40"/>
        <v/>
      </c>
      <c r="V68" t="str">
        <f t="shared" si="41"/>
        <v/>
      </c>
      <c r="W68" t="str">
        <f t="shared" ca="1" si="42"/>
        <v>Error</v>
      </c>
      <c r="X68" t="str">
        <f t="shared" ca="1" si="43"/>
        <v>Error</v>
      </c>
      <c r="Y68" t="str">
        <f t="shared" ca="1" si="44"/>
        <v>Error</v>
      </c>
      <c r="Z68" t="str">
        <f t="shared" ca="1" si="45"/>
        <v>Error</v>
      </c>
      <c r="AA68" t="str">
        <f t="shared" ca="1" si="46"/>
        <v>Error</v>
      </c>
      <c r="AB68" t="e">
        <f t="shared" ca="1" si="47"/>
        <v>#N/A</v>
      </c>
      <c r="AC68" t="e">
        <f t="shared" ca="1" si="48"/>
        <v>#N/A</v>
      </c>
      <c r="AD68" t="e">
        <f t="shared" ca="1" si="49"/>
        <v>#N/A</v>
      </c>
      <c r="AE68" t="e">
        <f t="shared" ca="1" si="50"/>
        <v>#N/A</v>
      </c>
      <c r="AF68" t="e">
        <f t="shared" ca="1" si="51"/>
        <v>#N/A</v>
      </c>
      <c r="AG68" t="e">
        <f t="shared" ca="1" si="52"/>
        <v>#N/A</v>
      </c>
      <c r="AH68" t="str">
        <f t="shared" ca="1" si="53"/>
        <v/>
      </c>
      <c r="AI68" t="str">
        <f t="shared" ca="1" si="54"/>
        <v/>
      </c>
      <c r="AJ68" t="str">
        <f t="shared" ca="1" si="55"/>
        <v/>
      </c>
      <c r="AK68" t="str">
        <f t="shared" ca="1" si="56"/>
        <v/>
      </c>
      <c r="AL68" t="str">
        <f t="shared" ca="1" si="57"/>
        <v/>
      </c>
      <c r="AM68" t="str">
        <f t="shared" ca="1" si="58"/>
        <v>Error</v>
      </c>
    </row>
    <row r="69" spans="2:39" x14ac:dyDescent="0.2">
      <c r="B69" s="38" t="s">
        <v>1793</v>
      </c>
      <c r="C69" t="e">
        <f t="shared" si="30"/>
        <v>#VALUE!</v>
      </c>
      <c r="D69" t="b">
        <f>IF(ISNUMBER(MATCH(C69,单选题!$T:$T,0)),"单选题",IF(ISNUMBER(MATCH(C69,多选题!$T:$T,0)),"多选题",IF(ISNUMBER(MATCH(C69,判断题!$T:$T,0)),"判断题")))</f>
        <v>0</v>
      </c>
      <c r="E69" t="str">
        <f t="shared" si="31"/>
        <v/>
      </c>
      <c r="F69" t="str">
        <f t="shared" si="32"/>
        <v/>
      </c>
      <c r="G69" t="str">
        <f t="shared" si="33"/>
        <v/>
      </c>
      <c r="H69" t="str">
        <f t="shared" si="34"/>
        <v/>
      </c>
      <c r="I69" t="str">
        <f t="shared" si="35"/>
        <v/>
      </c>
      <c r="K69" t="str">
        <f ca="1">IF($D69="单选题",INDIRECT("单选题!B"&amp;MATCH(C69,单选题!$T:$T,0)),IF($D69="多选题",INDIRECT("多选题!B"&amp;MATCH(C69,多选题!$T:$T,0)),IF($D69="判断题",INDIRECT("判断题!B"&amp;MATCH(C69,判断题!$T:$T,0)),"Error")))</f>
        <v>Error</v>
      </c>
      <c r="L69" t="str">
        <f ca="1">IF($D69="单选题",INDIRECT("单选题!C"&amp;MATCH(C69,单选题!$T:$T,0)),IF($D69="多选题",INDIRECT("多选题!C"&amp;MATCH(C69,多选题!$T:$T,0)),IF($D69="判断题",INDIRECT("判断题!C"&amp;MATCH(C69,判断题!$T:$T,0)),"Error")))</f>
        <v>Error</v>
      </c>
      <c r="M69" t="str">
        <f ca="1">IF($D69="单选题",INDIRECT("单选题!D"&amp;MATCH(C69,单选题!$T:$T,0)),IF($D69="多选题",INDIRECT("多选题!D"&amp;MATCH(C69,多选题!$T:$T,0)),IF($D69="判断题","","Error")))</f>
        <v>Error</v>
      </c>
      <c r="N69" t="str">
        <f ca="1">IF($D69="单选题",INDIRECT("单选题!E"&amp;MATCH(C69,单选题!$T:$T,0)),IF($D69="多选题",INDIRECT("多选题!E"&amp;MATCH(C69,多选题!$T:$T,0)),IF($D69="判断题","","Error")))</f>
        <v>Error</v>
      </c>
      <c r="O69" t="str">
        <f ca="1">IF($D69="单选题","",IF($D69="多选题",INDIRECT("多选题!F"&amp;MATCH(C69,多选题!$T:$T,0)),IF($D69="判断题","","Error")))</f>
        <v>Error</v>
      </c>
      <c r="P69" t="str">
        <f ca="1">SUBSTITUTE(IF($D69="单选题",INDIRECT("单选题!F"&amp;MATCH(C69,单选题!$T:$T,0)),IF($D69="多选题",INDIRECT("多选题!G"&amp;MATCH(C69,多选题!$T:$T,0)),IF($D69="判断题",INDIRECT("判断题!D"&amp;MATCH(C69,判断题!$T:$T,0)),"Error"))),"【正确答案】","")</f>
        <v>Error</v>
      </c>
      <c r="Q69" t="str">
        <f t="shared" ca="1" si="36"/>
        <v>N</v>
      </c>
      <c r="R69" t="str">
        <f t="shared" si="37"/>
        <v/>
      </c>
      <c r="S69" t="str">
        <f t="shared" si="38"/>
        <v/>
      </c>
      <c r="T69" t="str">
        <f t="shared" si="39"/>
        <v/>
      </c>
      <c r="U69" t="str">
        <f t="shared" si="40"/>
        <v/>
      </c>
      <c r="V69" t="str">
        <f t="shared" si="41"/>
        <v/>
      </c>
      <c r="W69" t="str">
        <f t="shared" ca="1" si="42"/>
        <v>Error</v>
      </c>
      <c r="X69" t="str">
        <f t="shared" ca="1" si="43"/>
        <v>Error</v>
      </c>
      <c r="Y69" t="str">
        <f t="shared" ca="1" si="44"/>
        <v>Error</v>
      </c>
      <c r="Z69" t="str">
        <f t="shared" ca="1" si="45"/>
        <v>Error</v>
      </c>
      <c r="AA69" t="str">
        <f t="shared" ca="1" si="46"/>
        <v>Error</v>
      </c>
      <c r="AB69" t="e">
        <f t="shared" ca="1" si="47"/>
        <v>#N/A</v>
      </c>
      <c r="AC69" t="e">
        <f t="shared" ca="1" si="48"/>
        <v>#N/A</v>
      </c>
      <c r="AD69" t="e">
        <f t="shared" ca="1" si="49"/>
        <v>#N/A</v>
      </c>
      <c r="AE69" t="e">
        <f t="shared" ca="1" si="50"/>
        <v>#N/A</v>
      </c>
      <c r="AF69" t="e">
        <f t="shared" ca="1" si="51"/>
        <v>#N/A</v>
      </c>
      <c r="AG69" t="e">
        <f t="shared" ca="1" si="52"/>
        <v>#N/A</v>
      </c>
      <c r="AH69" t="str">
        <f t="shared" ca="1" si="53"/>
        <v/>
      </c>
      <c r="AI69" t="str">
        <f t="shared" ca="1" si="54"/>
        <v/>
      </c>
      <c r="AJ69" t="str">
        <f t="shared" ca="1" si="55"/>
        <v/>
      </c>
      <c r="AK69" t="str">
        <f t="shared" ca="1" si="56"/>
        <v/>
      </c>
      <c r="AL69" t="str">
        <f t="shared" ca="1" si="57"/>
        <v/>
      </c>
      <c r="AM69" t="str">
        <f t="shared" ca="1" si="58"/>
        <v>Error</v>
      </c>
    </row>
    <row r="70" spans="2:39" x14ac:dyDescent="0.2">
      <c r="B70" s="38" t="s">
        <v>1794</v>
      </c>
      <c r="C70" t="e">
        <f t="shared" si="30"/>
        <v>#VALUE!</v>
      </c>
      <c r="D70" t="b">
        <f>IF(ISNUMBER(MATCH(C70,单选题!$T:$T,0)),"单选题",IF(ISNUMBER(MATCH(C70,多选题!$T:$T,0)),"多选题",IF(ISNUMBER(MATCH(C70,判断题!$T:$T,0)),"判断题")))</f>
        <v>0</v>
      </c>
      <c r="E70" t="str">
        <f t="shared" si="31"/>
        <v/>
      </c>
      <c r="F70" t="str">
        <f t="shared" si="32"/>
        <v/>
      </c>
      <c r="G70" t="str">
        <f t="shared" si="33"/>
        <v/>
      </c>
      <c r="H70" t="str">
        <f t="shared" si="34"/>
        <v/>
      </c>
      <c r="I70" t="str">
        <f t="shared" si="35"/>
        <v/>
      </c>
      <c r="K70" t="str">
        <f ca="1">IF($D70="单选题",INDIRECT("单选题!B"&amp;MATCH(C70,单选题!$T:$T,0)),IF($D70="多选题",INDIRECT("多选题!B"&amp;MATCH(C70,多选题!$T:$T,0)),IF($D70="判断题",INDIRECT("判断题!B"&amp;MATCH(C70,判断题!$T:$T,0)),"Error")))</f>
        <v>Error</v>
      </c>
      <c r="L70" t="str">
        <f ca="1">IF($D70="单选题",INDIRECT("单选题!C"&amp;MATCH(C70,单选题!$T:$T,0)),IF($D70="多选题",INDIRECT("多选题!C"&amp;MATCH(C70,多选题!$T:$T,0)),IF($D70="判断题",INDIRECT("判断题!C"&amp;MATCH(C70,判断题!$T:$T,0)),"Error")))</f>
        <v>Error</v>
      </c>
      <c r="M70" t="str">
        <f ca="1">IF($D70="单选题",INDIRECT("单选题!D"&amp;MATCH(C70,单选题!$T:$T,0)),IF($D70="多选题",INDIRECT("多选题!D"&amp;MATCH(C70,多选题!$T:$T,0)),IF($D70="判断题","","Error")))</f>
        <v>Error</v>
      </c>
      <c r="N70" t="str">
        <f ca="1">IF($D70="单选题",INDIRECT("单选题!E"&amp;MATCH(C70,单选题!$T:$T,0)),IF($D70="多选题",INDIRECT("多选题!E"&amp;MATCH(C70,多选题!$T:$T,0)),IF($D70="判断题","","Error")))</f>
        <v>Error</v>
      </c>
      <c r="O70" t="str">
        <f ca="1">IF($D70="单选题","",IF($D70="多选题",INDIRECT("多选题!F"&amp;MATCH(C70,多选题!$T:$T,0)),IF($D70="判断题","","Error")))</f>
        <v>Error</v>
      </c>
      <c r="P70" t="str">
        <f ca="1">SUBSTITUTE(IF($D70="单选题",INDIRECT("单选题!F"&amp;MATCH(C70,单选题!$T:$T,0)),IF($D70="多选题",INDIRECT("多选题!G"&amp;MATCH(C70,多选题!$T:$T,0)),IF($D70="判断题",INDIRECT("判断题!D"&amp;MATCH(C70,判断题!$T:$T,0)),"Error"))),"【正确答案】","")</f>
        <v>Error</v>
      </c>
      <c r="Q70" t="str">
        <f t="shared" ca="1" si="36"/>
        <v>N</v>
      </c>
      <c r="R70" t="str">
        <f t="shared" si="37"/>
        <v/>
      </c>
      <c r="S70" t="str">
        <f t="shared" si="38"/>
        <v/>
      </c>
      <c r="T70" t="str">
        <f t="shared" si="39"/>
        <v/>
      </c>
      <c r="U70" t="str">
        <f t="shared" si="40"/>
        <v/>
      </c>
      <c r="V70" t="str">
        <f t="shared" si="41"/>
        <v/>
      </c>
      <c r="W70" t="str">
        <f t="shared" ca="1" si="42"/>
        <v>Error</v>
      </c>
      <c r="X70" t="str">
        <f t="shared" ca="1" si="43"/>
        <v>Error</v>
      </c>
      <c r="Y70" t="str">
        <f t="shared" ca="1" si="44"/>
        <v>Error</v>
      </c>
      <c r="Z70" t="str">
        <f t="shared" ca="1" si="45"/>
        <v>Error</v>
      </c>
      <c r="AA70" t="str">
        <f t="shared" ca="1" si="46"/>
        <v>Error</v>
      </c>
      <c r="AB70" t="e">
        <f t="shared" ca="1" si="47"/>
        <v>#N/A</v>
      </c>
      <c r="AC70" t="e">
        <f t="shared" ca="1" si="48"/>
        <v>#N/A</v>
      </c>
      <c r="AD70" t="e">
        <f t="shared" ca="1" si="49"/>
        <v>#N/A</v>
      </c>
      <c r="AE70" t="e">
        <f t="shared" ca="1" si="50"/>
        <v>#N/A</v>
      </c>
      <c r="AF70" t="e">
        <f t="shared" ca="1" si="51"/>
        <v>#N/A</v>
      </c>
      <c r="AG70" t="e">
        <f t="shared" ca="1" si="52"/>
        <v>#N/A</v>
      </c>
      <c r="AH70" t="str">
        <f t="shared" ca="1" si="53"/>
        <v/>
      </c>
      <c r="AI70" t="str">
        <f t="shared" ca="1" si="54"/>
        <v/>
      </c>
      <c r="AJ70" t="str">
        <f t="shared" ca="1" si="55"/>
        <v/>
      </c>
      <c r="AK70" t="str">
        <f t="shared" ca="1" si="56"/>
        <v/>
      </c>
      <c r="AL70" t="str">
        <f t="shared" ca="1" si="57"/>
        <v/>
      </c>
      <c r="AM70" t="str">
        <f t="shared" ca="1" si="58"/>
        <v>Error</v>
      </c>
    </row>
    <row r="71" spans="2:39" x14ac:dyDescent="0.2">
      <c r="B71" s="38" t="s">
        <v>1795</v>
      </c>
      <c r="C71" t="e">
        <f t="shared" si="30"/>
        <v>#VALUE!</v>
      </c>
      <c r="D71" t="b">
        <f>IF(ISNUMBER(MATCH(C71,单选题!$T:$T,0)),"单选题",IF(ISNUMBER(MATCH(C71,多选题!$T:$T,0)),"多选题",IF(ISNUMBER(MATCH(C71,判断题!$T:$T,0)),"判断题")))</f>
        <v>0</v>
      </c>
      <c r="E71" t="str">
        <f t="shared" si="31"/>
        <v/>
      </c>
      <c r="F71" t="str">
        <f t="shared" si="32"/>
        <v/>
      </c>
      <c r="G71" t="str">
        <f t="shared" si="33"/>
        <v/>
      </c>
      <c r="H71" t="str">
        <f t="shared" si="34"/>
        <v/>
      </c>
      <c r="I71" t="str">
        <f t="shared" si="35"/>
        <v/>
      </c>
      <c r="K71" t="str">
        <f ca="1">IF($D71="单选题",INDIRECT("单选题!B"&amp;MATCH(C71,单选题!$T:$T,0)),IF($D71="多选题",INDIRECT("多选题!B"&amp;MATCH(C71,多选题!$T:$T,0)),IF($D71="判断题",INDIRECT("判断题!B"&amp;MATCH(C71,判断题!$T:$T,0)),"Error")))</f>
        <v>Error</v>
      </c>
      <c r="L71" t="str">
        <f ca="1">IF($D71="单选题",INDIRECT("单选题!C"&amp;MATCH(C71,单选题!$T:$T,0)),IF($D71="多选题",INDIRECT("多选题!C"&amp;MATCH(C71,多选题!$T:$T,0)),IF($D71="判断题",INDIRECT("判断题!C"&amp;MATCH(C71,判断题!$T:$T,0)),"Error")))</f>
        <v>Error</v>
      </c>
      <c r="M71" t="str">
        <f ca="1">IF($D71="单选题",INDIRECT("单选题!D"&amp;MATCH(C71,单选题!$T:$T,0)),IF($D71="多选题",INDIRECT("多选题!D"&amp;MATCH(C71,多选题!$T:$T,0)),IF($D71="判断题","","Error")))</f>
        <v>Error</v>
      </c>
      <c r="N71" t="str">
        <f ca="1">IF($D71="单选题",INDIRECT("单选题!E"&amp;MATCH(C71,单选题!$T:$T,0)),IF($D71="多选题",INDIRECT("多选题!E"&amp;MATCH(C71,多选题!$T:$T,0)),IF($D71="判断题","","Error")))</f>
        <v>Error</v>
      </c>
      <c r="O71" t="str">
        <f ca="1">IF($D71="单选题","",IF($D71="多选题",INDIRECT("多选题!F"&amp;MATCH(C71,多选题!$T:$T,0)),IF($D71="判断题","","Error")))</f>
        <v>Error</v>
      </c>
      <c r="P71" t="str">
        <f ca="1">SUBSTITUTE(IF($D71="单选题",INDIRECT("单选题!F"&amp;MATCH(C71,单选题!$T:$T,0)),IF($D71="多选题",INDIRECT("多选题!G"&amp;MATCH(C71,多选题!$T:$T,0)),IF($D71="判断题",INDIRECT("判断题!D"&amp;MATCH(C71,判断题!$T:$T,0)),"Error"))),"【正确答案】","")</f>
        <v>Error</v>
      </c>
      <c r="Q71" t="str">
        <f t="shared" ca="1" si="36"/>
        <v>N</v>
      </c>
      <c r="R71" t="str">
        <f t="shared" si="37"/>
        <v/>
      </c>
      <c r="S71" t="str">
        <f t="shared" si="38"/>
        <v/>
      </c>
      <c r="T71" t="str">
        <f t="shared" si="39"/>
        <v/>
      </c>
      <c r="U71" t="str">
        <f t="shared" si="40"/>
        <v/>
      </c>
      <c r="V71" t="str">
        <f t="shared" si="41"/>
        <v/>
      </c>
      <c r="W71" t="str">
        <f t="shared" ca="1" si="42"/>
        <v>Error</v>
      </c>
      <c r="X71" t="str">
        <f t="shared" ca="1" si="43"/>
        <v>Error</v>
      </c>
      <c r="Y71" t="str">
        <f t="shared" ca="1" si="44"/>
        <v>Error</v>
      </c>
      <c r="Z71" t="str">
        <f t="shared" ca="1" si="45"/>
        <v>Error</v>
      </c>
      <c r="AA71" t="str">
        <f t="shared" ca="1" si="46"/>
        <v>Error</v>
      </c>
      <c r="AB71" t="e">
        <f t="shared" ca="1" si="47"/>
        <v>#N/A</v>
      </c>
      <c r="AC71" t="e">
        <f t="shared" ca="1" si="48"/>
        <v>#N/A</v>
      </c>
      <c r="AD71" t="e">
        <f t="shared" ca="1" si="49"/>
        <v>#N/A</v>
      </c>
      <c r="AE71" t="e">
        <f t="shared" ca="1" si="50"/>
        <v>#N/A</v>
      </c>
      <c r="AF71" t="e">
        <f t="shared" ca="1" si="51"/>
        <v>#N/A</v>
      </c>
      <c r="AG71" t="e">
        <f t="shared" ca="1" si="52"/>
        <v>#N/A</v>
      </c>
      <c r="AH71" t="str">
        <f t="shared" ca="1" si="53"/>
        <v/>
      </c>
      <c r="AI71" t="str">
        <f t="shared" ca="1" si="54"/>
        <v/>
      </c>
      <c r="AJ71" t="str">
        <f t="shared" ca="1" si="55"/>
        <v/>
      </c>
      <c r="AK71" t="str">
        <f t="shared" ca="1" si="56"/>
        <v/>
      </c>
      <c r="AL71" t="str">
        <f t="shared" ca="1" si="57"/>
        <v/>
      </c>
      <c r="AM71" t="str">
        <f t="shared" ca="1" si="58"/>
        <v>Error</v>
      </c>
    </row>
    <row r="72" spans="2:39" x14ac:dyDescent="0.2">
      <c r="B72" s="38" t="s">
        <v>1796</v>
      </c>
      <c r="C72" t="e">
        <f t="shared" si="30"/>
        <v>#VALUE!</v>
      </c>
      <c r="D72" t="b">
        <f>IF(ISNUMBER(MATCH(C72,单选题!$T:$T,0)),"单选题",IF(ISNUMBER(MATCH(C72,多选题!$T:$T,0)),"多选题",IF(ISNUMBER(MATCH(C72,判断题!$T:$T,0)),"判断题")))</f>
        <v>0</v>
      </c>
      <c r="E72" t="str">
        <f t="shared" si="31"/>
        <v/>
      </c>
      <c r="F72" t="str">
        <f t="shared" si="32"/>
        <v/>
      </c>
      <c r="G72" t="str">
        <f t="shared" si="33"/>
        <v/>
      </c>
      <c r="H72" t="str">
        <f t="shared" si="34"/>
        <v/>
      </c>
      <c r="I72" t="str">
        <f t="shared" si="35"/>
        <v/>
      </c>
      <c r="K72" t="str">
        <f ca="1">IF($D72="单选题",INDIRECT("单选题!B"&amp;MATCH(C72,单选题!$T:$T,0)),IF($D72="多选题",INDIRECT("多选题!B"&amp;MATCH(C72,多选题!$T:$T,0)),IF($D72="判断题",INDIRECT("判断题!B"&amp;MATCH(C72,判断题!$T:$T,0)),"Error")))</f>
        <v>Error</v>
      </c>
      <c r="L72" t="str">
        <f ca="1">IF($D72="单选题",INDIRECT("单选题!C"&amp;MATCH(C72,单选题!$T:$T,0)),IF($D72="多选题",INDIRECT("多选题!C"&amp;MATCH(C72,多选题!$T:$T,0)),IF($D72="判断题",INDIRECT("判断题!C"&amp;MATCH(C72,判断题!$T:$T,0)),"Error")))</f>
        <v>Error</v>
      </c>
      <c r="M72" t="str">
        <f ca="1">IF($D72="单选题",INDIRECT("单选题!D"&amp;MATCH(C72,单选题!$T:$T,0)),IF($D72="多选题",INDIRECT("多选题!D"&amp;MATCH(C72,多选题!$T:$T,0)),IF($D72="判断题","","Error")))</f>
        <v>Error</v>
      </c>
      <c r="N72" t="str">
        <f ca="1">IF($D72="单选题",INDIRECT("单选题!E"&amp;MATCH(C72,单选题!$T:$T,0)),IF($D72="多选题",INDIRECT("多选题!E"&amp;MATCH(C72,多选题!$T:$T,0)),IF($D72="判断题","","Error")))</f>
        <v>Error</v>
      </c>
      <c r="O72" t="str">
        <f ca="1">IF($D72="单选题","",IF($D72="多选题",INDIRECT("多选题!F"&amp;MATCH(C72,多选题!$T:$T,0)),IF($D72="判断题","","Error")))</f>
        <v>Error</v>
      </c>
      <c r="P72" t="str">
        <f ca="1">SUBSTITUTE(IF($D72="单选题",INDIRECT("单选题!F"&amp;MATCH(C72,单选题!$T:$T,0)),IF($D72="多选题",INDIRECT("多选题!G"&amp;MATCH(C72,多选题!$T:$T,0)),IF($D72="判断题",INDIRECT("判断题!D"&amp;MATCH(C72,判断题!$T:$T,0)),"Error"))),"【正确答案】","")</f>
        <v>Error</v>
      </c>
      <c r="Q72" t="str">
        <f t="shared" ca="1" si="36"/>
        <v>N</v>
      </c>
      <c r="R72" t="str">
        <f t="shared" si="37"/>
        <v/>
      </c>
      <c r="S72" t="str">
        <f t="shared" si="38"/>
        <v/>
      </c>
      <c r="T72" t="str">
        <f t="shared" si="39"/>
        <v/>
      </c>
      <c r="U72" t="str">
        <f t="shared" si="40"/>
        <v/>
      </c>
      <c r="V72" t="str">
        <f t="shared" si="41"/>
        <v/>
      </c>
      <c r="W72" t="str">
        <f t="shared" ca="1" si="42"/>
        <v>Error</v>
      </c>
      <c r="X72" t="str">
        <f t="shared" ca="1" si="43"/>
        <v>Error</v>
      </c>
      <c r="Y72" t="str">
        <f t="shared" ca="1" si="44"/>
        <v>Error</v>
      </c>
      <c r="Z72" t="str">
        <f t="shared" ca="1" si="45"/>
        <v>Error</v>
      </c>
      <c r="AA72" t="str">
        <f t="shared" ca="1" si="46"/>
        <v>Error</v>
      </c>
      <c r="AB72" t="e">
        <f t="shared" ca="1" si="47"/>
        <v>#N/A</v>
      </c>
      <c r="AC72" t="e">
        <f t="shared" ca="1" si="48"/>
        <v>#N/A</v>
      </c>
      <c r="AD72" t="e">
        <f t="shared" ca="1" si="49"/>
        <v>#N/A</v>
      </c>
      <c r="AE72" t="e">
        <f t="shared" ca="1" si="50"/>
        <v>#N/A</v>
      </c>
      <c r="AF72" t="e">
        <f t="shared" ca="1" si="51"/>
        <v>#N/A</v>
      </c>
      <c r="AG72" t="e">
        <f t="shared" ca="1" si="52"/>
        <v>#N/A</v>
      </c>
      <c r="AH72" t="str">
        <f t="shared" ca="1" si="53"/>
        <v/>
      </c>
      <c r="AI72" t="str">
        <f t="shared" ca="1" si="54"/>
        <v/>
      </c>
      <c r="AJ72" t="str">
        <f t="shared" ca="1" si="55"/>
        <v/>
      </c>
      <c r="AK72" t="str">
        <f t="shared" ca="1" si="56"/>
        <v/>
      </c>
      <c r="AL72" t="str">
        <f t="shared" ca="1" si="57"/>
        <v/>
      </c>
      <c r="AM72" t="str">
        <f t="shared" ca="1" si="58"/>
        <v>Error</v>
      </c>
    </row>
    <row r="73" spans="2:39" x14ac:dyDescent="0.2">
      <c r="B73" s="38" t="s">
        <v>1797</v>
      </c>
      <c r="C73" t="e">
        <f t="shared" si="30"/>
        <v>#VALUE!</v>
      </c>
      <c r="D73" t="b">
        <f>IF(ISNUMBER(MATCH(C73,单选题!$T:$T,0)),"单选题",IF(ISNUMBER(MATCH(C73,多选题!$T:$T,0)),"多选题",IF(ISNUMBER(MATCH(C73,判断题!$T:$T,0)),"判断题")))</f>
        <v>0</v>
      </c>
      <c r="E73" t="str">
        <f t="shared" si="31"/>
        <v/>
      </c>
      <c r="F73" t="str">
        <f t="shared" si="32"/>
        <v/>
      </c>
      <c r="G73" t="str">
        <f t="shared" si="33"/>
        <v/>
      </c>
      <c r="H73" t="str">
        <f t="shared" si="34"/>
        <v/>
      </c>
      <c r="I73" t="str">
        <f t="shared" si="35"/>
        <v/>
      </c>
      <c r="K73" t="str">
        <f ca="1">IF($D73="单选题",INDIRECT("单选题!B"&amp;MATCH(C73,单选题!$T:$T,0)),IF($D73="多选题",INDIRECT("多选题!B"&amp;MATCH(C73,多选题!$T:$T,0)),IF($D73="判断题",INDIRECT("判断题!B"&amp;MATCH(C73,判断题!$T:$T,0)),"Error")))</f>
        <v>Error</v>
      </c>
      <c r="L73" t="str">
        <f ca="1">IF($D73="单选题",INDIRECT("单选题!C"&amp;MATCH(C73,单选题!$T:$T,0)),IF($D73="多选题",INDIRECT("多选题!C"&amp;MATCH(C73,多选题!$T:$T,0)),IF($D73="判断题",INDIRECT("判断题!C"&amp;MATCH(C73,判断题!$T:$T,0)),"Error")))</f>
        <v>Error</v>
      </c>
      <c r="M73" t="str">
        <f ca="1">IF($D73="单选题",INDIRECT("单选题!D"&amp;MATCH(C73,单选题!$T:$T,0)),IF($D73="多选题",INDIRECT("多选题!D"&amp;MATCH(C73,多选题!$T:$T,0)),IF($D73="判断题","","Error")))</f>
        <v>Error</v>
      </c>
      <c r="N73" t="str">
        <f ca="1">IF($D73="单选题",INDIRECT("单选题!E"&amp;MATCH(C73,单选题!$T:$T,0)),IF($D73="多选题",INDIRECT("多选题!E"&amp;MATCH(C73,多选题!$T:$T,0)),IF($D73="判断题","","Error")))</f>
        <v>Error</v>
      </c>
      <c r="O73" t="str">
        <f ca="1">IF($D73="单选题","",IF($D73="多选题",INDIRECT("多选题!F"&amp;MATCH(C73,多选题!$T:$T,0)),IF($D73="判断题","","Error")))</f>
        <v>Error</v>
      </c>
      <c r="P73" t="str">
        <f ca="1">SUBSTITUTE(IF($D73="单选题",INDIRECT("单选题!F"&amp;MATCH(C73,单选题!$T:$T,0)),IF($D73="多选题",INDIRECT("多选题!G"&amp;MATCH(C73,多选题!$T:$T,0)),IF($D73="判断题",INDIRECT("判断题!D"&amp;MATCH(C73,判断题!$T:$T,0)),"Error"))),"【正确答案】","")</f>
        <v>Error</v>
      </c>
      <c r="Q73" t="str">
        <f t="shared" ca="1" si="36"/>
        <v>N</v>
      </c>
      <c r="R73" t="str">
        <f t="shared" si="37"/>
        <v/>
      </c>
      <c r="S73" t="str">
        <f t="shared" si="38"/>
        <v/>
      </c>
      <c r="T73" t="str">
        <f t="shared" si="39"/>
        <v/>
      </c>
      <c r="U73" t="str">
        <f t="shared" si="40"/>
        <v/>
      </c>
      <c r="V73" t="str">
        <f t="shared" si="41"/>
        <v/>
      </c>
      <c r="W73" t="str">
        <f t="shared" ca="1" si="42"/>
        <v>Error</v>
      </c>
      <c r="X73" t="str">
        <f t="shared" ca="1" si="43"/>
        <v>Error</v>
      </c>
      <c r="Y73" t="str">
        <f t="shared" ca="1" si="44"/>
        <v>Error</v>
      </c>
      <c r="Z73" t="str">
        <f t="shared" ca="1" si="45"/>
        <v>Error</v>
      </c>
      <c r="AA73" t="str">
        <f t="shared" ca="1" si="46"/>
        <v>Error</v>
      </c>
      <c r="AB73" t="e">
        <f t="shared" ca="1" si="47"/>
        <v>#N/A</v>
      </c>
      <c r="AC73" t="e">
        <f t="shared" ca="1" si="48"/>
        <v>#N/A</v>
      </c>
      <c r="AD73" t="e">
        <f t="shared" ca="1" si="49"/>
        <v>#N/A</v>
      </c>
      <c r="AE73" t="e">
        <f t="shared" ca="1" si="50"/>
        <v>#N/A</v>
      </c>
      <c r="AF73" t="e">
        <f t="shared" ca="1" si="51"/>
        <v>#N/A</v>
      </c>
      <c r="AG73" t="e">
        <f t="shared" ca="1" si="52"/>
        <v>#N/A</v>
      </c>
      <c r="AH73" t="str">
        <f t="shared" ca="1" si="53"/>
        <v/>
      </c>
      <c r="AI73" t="str">
        <f t="shared" ca="1" si="54"/>
        <v/>
      </c>
      <c r="AJ73" t="str">
        <f t="shared" ca="1" si="55"/>
        <v/>
      </c>
      <c r="AK73" t="str">
        <f t="shared" ca="1" si="56"/>
        <v/>
      </c>
      <c r="AL73" t="str">
        <f t="shared" ca="1" si="57"/>
        <v/>
      </c>
      <c r="AM73" t="str">
        <f t="shared" ca="1" si="58"/>
        <v>Error</v>
      </c>
    </row>
    <row r="74" spans="2:39" x14ac:dyDescent="0.2">
      <c r="B74" s="38" t="s">
        <v>1798</v>
      </c>
      <c r="C74" t="e">
        <f t="shared" si="30"/>
        <v>#VALUE!</v>
      </c>
      <c r="D74" t="b">
        <f>IF(ISNUMBER(MATCH(C74,单选题!$T:$T,0)),"单选题",IF(ISNUMBER(MATCH(C74,多选题!$T:$T,0)),"多选题",IF(ISNUMBER(MATCH(C74,判断题!$T:$T,0)),"判断题")))</f>
        <v>0</v>
      </c>
      <c r="E74" t="str">
        <f t="shared" si="31"/>
        <v/>
      </c>
      <c r="F74" t="str">
        <f t="shared" si="32"/>
        <v/>
      </c>
      <c r="G74" t="str">
        <f t="shared" si="33"/>
        <v/>
      </c>
      <c r="H74" t="str">
        <f t="shared" si="34"/>
        <v/>
      </c>
      <c r="I74" t="str">
        <f t="shared" si="35"/>
        <v/>
      </c>
      <c r="K74" t="str">
        <f ca="1">IF($D74="单选题",INDIRECT("单选题!B"&amp;MATCH(C74,单选题!$T:$T,0)),IF($D74="多选题",INDIRECT("多选题!B"&amp;MATCH(C74,多选题!$T:$T,0)),IF($D74="判断题",INDIRECT("判断题!B"&amp;MATCH(C74,判断题!$T:$T,0)),"Error")))</f>
        <v>Error</v>
      </c>
      <c r="L74" t="str">
        <f ca="1">IF($D74="单选题",INDIRECT("单选题!C"&amp;MATCH(C74,单选题!$T:$T,0)),IF($D74="多选题",INDIRECT("多选题!C"&amp;MATCH(C74,多选题!$T:$T,0)),IF($D74="判断题",INDIRECT("判断题!C"&amp;MATCH(C74,判断题!$T:$T,0)),"Error")))</f>
        <v>Error</v>
      </c>
      <c r="M74" t="str">
        <f ca="1">IF($D74="单选题",INDIRECT("单选题!D"&amp;MATCH(C74,单选题!$T:$T,0)),IF($D74="多选题",INDIRECT("多选题!D"&amp;MATCH(C74,多选题!$T:$T,0)),IF($D74="判断题","","Error")))</f>
        <v>Error</v>
      </c>
      <c r="N74" t="str">
        <f ca="1">IF($D74="单选题",INDIRECT("单选题!E"&amp;MATCH(C74,单选题!$T:$T,0)),IF($D74="多选题",INDIRECT("多选题!E"&amp;MATCH(C74,多选题!$T:$T,0)),IF($D74="判断题","","Error")))</f>
        <v>Error</v>
      </c>
      <c r="O74" t="str">
        <f ca="1">IF($D74="单选题","",IF($D74="多选题",INDIRECT("多选题!F"&amp;MATCH(C74,多选题!$T:$T,0)),IF($D74="判断题","","Error")))</f>
        <v>Error</v>
      </c>
      <c r="P74" t="str">
        <f ca="1">SUBSTITUTE(IF($D74="单选题",INDIRECT("单选题!F"&amp;MATCH(C74,单选题!$T:$T,0)),IF($D74="多选题",INDIRECT("多选题!G"&amp;MATCH(C74,多选题!$T:$T,0)),IF($D74="判断题",INDIRECT("判断题!D"&amp;MATCH(C74,判断题!$T:$T,0)),"Error"))),"【正确答案】","")</f>
        <v>Error</v>
      </c>
      <c r="Q74" t="str">
        <f t="shared" ca="1" si="36"/>
        <v>N</v>
      </c>
      <c r="R74" t="str">
        <f t="shared" si="37"/>
        <v/>
      </c>
      <c r="S74" t="str">
        <f t="shared" si="38"/>
        <v/>
      </c>
      <c r="T74" t="str">
        <f t="shared" si="39"/>
        <v/>
      </c>
      <c r="U74" t="str">
        <f t="shared" si="40"/>
        <v/>
      </c>
      <c r="V74" t="str">
        <f t="shared" si="41"/>
        <v/>
      </c>
      <c r="W74" t="str">
        <f t="shared" ca="1" si="42"/>
        <v>Error</v>
      </c>
      <c r="X74" t="str">
        <f t="shared" ca="1" si="43"/>
        <v>Error</v>
      </c>
      <c r="Y74" t="str">
        <f t="shared" ca="1" si="44"/>
        <v>Error</v>
      </c>
      <c r="Z74" t="str">
        <f t="shared" ca="1" si="45"/>
        <v>Error</v>
      </c>
      <c r="AA74" t="str">
        <f t="shared" ca="1" si="46"/>
        <v>Error</v>
      </c>
      <c r="AB74" t="e">
        <f t="shared" ca="1" si="47"/>
        <v>#N/A</v>
      </c>
      <c r="AC74" t="e">
        <f t="shared" ca="1" si="48"/>
        <v>#N/A</v>
      </c>
      <c r="AD74" t="e">
        <f t="shared" ca="1" si="49"/>
        <v>#N/A</v>
      </c>
      <c r="AE74" t="e">
        <f t="shared" ca="1" si="50"/>
        <v>#N/A</v>
      </c>
      <c r="AF74" t="e">
        <f t="shared" ca="1" si="51"/>
        <v>#N/A</v>
      </c>
      <c r="AG74" t="e">
        <f t="shared" ca="1" si="52"/>
        <v>#N/A</v>
      </c>
      <c r="AH74" t="str">
        <f t="shared" ca="1" si="53"/>
        <v/>
      </c>
      <c r="AI74" t="str">
        <f t="shared" ca="1" si="54"/>
        <v/>
      </c>
      <c r="AJ74" t="str">
        <f t="shared" ca="1" si="55"/>
        <v/>
      </c>
      <c r="AK74" t="str">
        <f t="shared" ca="1" si="56"/>
        <v/>
      </c>
      <c r="AL74" t="str">
        <f t="shared" ca="1" si="57"/>
        <v/>
      </c>
      <c r="AM74" t="str">
        <f t="shared" ca="1" si="58"/>
        <v>Error</v>
      </c>
    </row>
    <row r="75" spans="2:39" x14ac:dyDescent="0.2">
      <c r="B75" s="38" t="s">
        <v>1799</v>
      </c>
      <c r="C75" t="e">
        <f t="shared" si="30"/>
        <v>#VALUE!</v>
      </c>
      <c r="D75" t="b">
        <f>IF(ISNUMBER(MATCH(C75,单选题!$T:$T,0)),"单选题",IF(ISNUMBER(MATCH(C75,多选题!$T:$T,0)),"多选题",IF(ISNUMBER(MATCH(C75,判断题!$T:$T,0)),"判断题")))</f>
        <v>0</v>
      </c>
      <c r="E75" t="str">
        <f t="shared" si="31"/>
        <v/>
      </c>
      <c r="F75" t="str">
        <f t="shared" si="32"/>
        <v/>
      </c>
      <c r="G75" t="str">
        <f t="shared" si="33"/>
        <v/>
      </c>
      <c r="H75" t="str">
        <f t="shared" si="34"/>
        <v/>
      </c>
      <c r="I75" t="str">
        <f t="shared" si="35"/>
        <v/>
      </c>
      <c r="K75" t="str">
        <f ca="1">IF($D75="单选题",INDIRECT("单选题!B"&amp;MATCH(C75,单选题!$T:$T,0)),IF($D75="多选题",INDIRECT("多选题!B"&amp;MATCH(C75,多选题!$T:$T,0)),IF($D75="判断题",INDIRECT("判断题!B"&amp;MATCH(C75,判断题!$T:$T,0)),"Error")))</f>
        <v>Error</v>
      </c>
      <c r="L75" t="str">
        <f ca="1">IF($D75="单选题",INDIRECT("单选题!C"&amp;MATCH(C75,单选题!$T:$T,0)),IF($D75="多选题",INDIRECT("多选题!C"&amp;MATCH(C75,多选题!$T:$T,0)),IF($D75="判断题",INDIRECT("判断题!C"&amp;MATCH(C75,判断题!$T:$T,0)),"Error")))</f>
        <v>Error</v>
      </c>
      <c r="M75" t="str">
        <f ca="1">IF($D75="单选题",INDIRECT("单选题!D"&amp;MATCH(C75,单选题!$T:$T,0)),IF($D75="多选题",INDIRECT("多选题!D"&amp;MATCH(C75,多选题!$T:$T,0)),IF($D75="判断题","","Error")))</f>
        <v>Error</v>
      </c>
      <c r="N75" t="str">
        <f ca="1">IF($D75="单选题",INDIRECT("单选题!E"&amp;MATCH(C75,单选题!$T:$T,0)),IF($D75="多选题",INDIRECT("多选题!E"&amp;MATCH(C75,多选题!$T:$T,0)),IF($D75="判断题","","Error")))</f>
        <v>Error</v>
      </c>
      <c r="O75" t="str">
        <f ca="1">IF($D75="单选题","",IF($D75="多选题",INDIRECT("多选题!F"&amp;MATCH(C75,多选题!$T:$T,0)),IF($D75="判断题","","Error")))</f>
        <v>Error</v>
      </c>
      <c r="P75" t="str">
        <f ca="1">SUBSTITUTE(IF($D75="单选题",INDIRECT("单选题!F"&amp;MATCH(C75,单选题!$T:$T,0)),IF($D75="多选题",INDIRECT("多选题!G"&amp;MATCH(C75,多选题!$T:$T,0)),IF($D75="判断题",INDIRECT("判断题!D"&amp;MATCH(C75,判断题!$T:$T,0)),"Error"))),"【正确答案】","")</f>
        <v>Error</v>
      </c>
      <c r="Q75" t="str">
        <f t="shared" ca="1" si="36"/>
        <v>N</v>
      </c>
      <c r="R75" t="str">
        <f t="shared" si="37"/>
        <v/>
      </c>
      <c r="S75" t="str">
        <f t="shared" si="38"/>
        <v/>
      </c>
      <c r="T75" t="str">
        <f t="shared" si="39"/>
        <v/>
      </c>
      <c r="U75" t="str">
        <f t="shared" si="40"/>
        <v/>
      </c>
      <c r="V75" t="str">
        <f t="shared" si="41"/>
        <v/>
      </c>
      <c r="W75" t="str">
        <f t="shared" ca="1" si="42"/>
        <v>Error</v>
      </c>
      <c r="X75" t="str">
        <f t="shared" ca="1" si="43"/>
        <v>Error</v>
      </c>
      <c r="Y75" t="str">
        <f t="shared" ca="1" si="44"/>
        <v>Error</v>
      </c>
      <c r="Z75" t="str">
        <f t="shared" ca="1" si="45"/>
        <v>Error</v>
      </c>
      <c r="AA75" t="str">
        <f t="shared" ca="1" si="46"/>
        <v>Error</v>
      </c>
      <c r="AB75" t="e">
        <f t="shared" ca="1" si="47"/>
        <v>#N/A</v>
      </c>
      <c r="AC75" t="e">
        <f t="shared" ca="1" si="48"/>
        <v>#N/A</v>
      </c>
      <c r="AD75" t="e">
        <f t="shared" ca="1" si="49"/>
        <v>#N/A</v>
      </c>
      <c r="AE75" t="e">
        <f t="shared" ca="1" si="50"/>
        <v>#N/A</v>
      </c>
      <c r="AF75" t="e">
        <f t="shared" ca="1" si="51"/>
        <v>#N/A</v>
      </c>
      <c r="AG75" t="e">
        <f t="shared" ca="1" si="52"/>
        <v>#N/A</v>
      </c>
      <c r="AH75" t="str">
        <f t="shared" ca="1" si="53"/>
        <v/>
      </c>
      <c r="AI75" t="str">
        <f t="shared" ca="1" si="54"/>
        <v/>
      </c>
      <c r="AJ75" t="str">
        <f t="shared" ca="1" si="55"/>
        <v/>
      </c>
      <c r="AK75" t="str">
        <f t="shared" ca="1" si="56"/>
        <v/>
      </c>
      <c r="AL75" t="str">
        <f t="shared" ca="1" si="57"/>
        <v/>
      </c>
      <c r="AM75" t="str">
        <f t="shared" ca="1" si="58"/>
        <v>Error</v>
      </c>
    </row>
    <row r="76" spans="2:39" x14ac:dyDescent="0.2">
      <c r="B76" s="38" t="s">
        <v>1800</v>
      </c>
      <c r="C76" t="e">
        <f t="shared" si="30"/>
        <v>#VALUE!</v>
      </c>
      <c r="D76" t="b">
        <f>IF(ISNUMBER(MATCH(C76,单选题!$T:$T,0)),"单选题",IF(ISNUMBER(MATCH(C76,多选题!$T:$T,0)),"多选题",IF(ISNUMBER(MATCH(C76,判断题!$T:$T,0)),"判断题")))</f>
        <v>0</v>
      </c>
      <c r="E76" t="str">
        <f t="shared" si="31"/>
        <v/>
      </c>
      <c r="F76" t="str">
        <f t="shared" si="32"/>
        <v/>
      </c>
      <c r="G76" t="str">
        <f t="shared" si="33"/>
        <v/>
      </c>
      <c r="H76" t="str">
        <f t="shared" si="34"/>
        <v/>
      </c>
      <c r="I76" t="str">
        <f t="shared" si="35"/>
        <v/>
      </c>
      <c r="K76" t="str">
        <f ca="1">IF($D76="单选题",INDIRECT("单选题!B"&amp;MATCH(C76,单选题!$T:$T,0)),IF($D76="多选题",INDIRECT("多选题!B"&amp;MATCH(C76,多选题!$T:$T,0)),IF($D76="判断题",INDIRECT("判断题!B"&amp;MATCH(C76,判断题!$T:$T,0)),"Error")))</f>
        <v>Error</v>
      </c>
      <c r="L76" t="str">
        <f ca="1">IF($D76="单选题",INDIRECT("单选题!C"&amp;MATCH(C76,单选题!$T:$T,0)),IF($D76="多选题",INDIRECT("多选题!C"&amp;MATCH(C76,多选题!$T:$T,0)),IF($D76="判断题",INDIRECT("判断题!C"&amp;MATCH(C76,判断题!$T:$T,0)),"Error")))</f>
        <v>Error</v>
      </c>
      <c r="M76" t="str">
        <f ca="1">IF($D76="单选题",INDIRECT("单选题!D"&amp;MATCH(C76,单选题!$T:$T,0)),IF($D76="多选题",INDIRECT("多选题!D"&amp;MATCH(C76,多选题!$T:$T,0)),IF($D76="判断题","","Error")))</f>
        <v>Error</v>
      </c>
      <c r="N76" t="str">
        <f ca="1">IF($D76="单选题",INDIRECT("单选题!E"&amp;MATCH(C76,单选题!$T:$T,0)),IF($D76="多选题",INDIRECT("多选题!E"&amp;MATCH(C76,多选题!$T:$T,0)),IF($D76="判断题","","Error")))</f>
        <v>Error</v>
      </c>
      <c r="O76" t="str">
        <f ca="1">IF($D76="单选题","",IF($D76="多选题",INDIRECT("多选题!F"&amp;MATCH(C76,多选题!$T:$T,0)),IF($D76="判断题","","Error")))</f>
        <v>Error</v>
      </c>
      <c r="P76" t="str">
        <f ca="1">SUBSTITUTE(IF($D76="单选题",INDIRECT("单选题!F"&amp;MATCH(C76,单选题!$T:$T,0)),IF($D76="多选题",INDIRECT("多选题!G"&amp;MATCH(C76,多选题!$T:$T,0)),IF($D76="判断题",INDIRECT("判断题!D"&amp;MATCH(C76,判断题!$T:$T,0)),"Error"))),"【正确答案】","")</f>
        <v>Error</v>
      </c>
      <c r="Q76" t="str">
        <f t="shared" ca="1" si="36"/>
        <v>N</v>
      </c>
      <c r="R76" t="str">
        <f t="shared" si="37"/>
        <v/>
      </c>
      <c r="S76" t="str">
        <f t="shared" si="38"/>
        <v/>
      </c>
      <c r="T76" t="str">
        <f t="shared" si="39"/>
        <v/>
      </c>
      <c r="U76" t="str">
        <f t="shared" si="40"/>
        <v/>
      </c>
      <c r="V76" t="str">
        <f t="shared" si="41"/>
        <v/>
      </c>
      <c r="W76" t="str">
        <f t="shared" ca="1" si="42"/>
        <v>Error</v>
      </c>
      <c r="X76" t="str">
        <f t="shared" ca="1" si="43"/>
        <v>Error</v>
      </c>
      <c r="Y76" t="str">
        <f t="shared" ca="1" si="44"/>
        <v>Error</v>
      </c>
      <c r="Z76" t="str">
        <f t="shared" ca="1" si="45"/>
        <v>Error</v>
      </c>
      <c r="AA76" t="str">
        <f t="shared" ca="1" si="46"/>
        <v>Error</v>
      </c>
      <c r="AB76" t="e">
        <f t="shared" ca="1" si="47"/>
        <v>#N/A</v>
      </c>
      <c r="AC76" t="e">
        <f t="shared" ca="1" si="48"/>
        <v>#N/A</v>
      </c>
      <c r="AD76" t="e">
        <f t="shared" ca="1" si="49"/>
        <v>#N/A</v>
      </c>
      <c r="AE76" t="e">
        <f t="shared" ca="1" si="50"/>
        <v>#N/A</v>
      </c>
      <c r="AF76" t="e">
        <f t="shared" ca="1" si="51"/>
        <v>#N/A</v>
      </c>
      <c r="AG76" t="e">
        <f t="shared" ca="1" si="52"/>
        <v>#N/A</v>
      </c>
      <c r="AH76" t="str">
        <f t="shared" ca="1" si="53"/>
        <v/>
      </c>
      <c r="AI76" t="str">
        <f t="shared" ca="1" si="54"/>
        <v/>
      </c>
      <c r="AJ76" t="str">
        <f t="shared" ca="1" si="55"/>
        <v/>
      </c>
      <c r="AK76" t="str">
        <f t="shared" ca="1" si="56"/>
        <v/>
      </c>
      <c r="AL76" t="str">
        <f t="shared" ca="1" si="57"/>
        <v/>
      </c>
      <c r="AM76" t="str">
        <f t="shared" ca="1" si="58"/>
        <v>Error</v>
      </c>
    </row>
    <row r="77" spans="2:39" x14ac:dyDescent="0.2">
      <c r="B77" s="38" t="s">
        <v>1801</v>
      </c>
      <c r="C77" t="e">
        <f t="shared" si="30"/>
        <v>#VALUE!</v>
      </c>
      <c r="D77" t="b">
        <f>IF(ISNUMBER(MATCH(C77,单选题!$T:$T,0)),"单选题",IF(ISNUMBER(MATCH(C77,多选题!$T:$T,0)),"多选题",IF(ISNUMBER(MATCH(C77,判断题!$T:$T,0)),"判断题")))</f>
        <v>0</v>
      </c>
      <c r="E77" t="str">
        <f t="shared" si="31"/>
        <v/>
      </c>
      <c r="F77" t="str">
        <f t="shared" si="32"/>
        <v/>
      </c>
      <c r="G77" t="str">
        <f t="shared" si="33"/>
        <v/>
      </c>
      <c r="H77" t="str">
        <f t="shared" si="34"/>
        <v/>
      </c>
      <c r="I77" t="str">
        <f t="shared" si="35"/>
        <v/>
      </c>
      <c r="K77" t="str">
        <f ca="1">IF($D77="单选题",INDIRECT("单选题!B"&amp;MATCH(C77,单选题!$T:$T,0)),IF($D77="多选题",INDIRECT("多选题!B"&amp;MATCH(C77,多选题!$T:$T,0)),IF($D77="判断题",INDIRECT("判断题!B"&amp;MATCH(C77,判断题!$T:$T,0)),"Error")))</f>
        <v>Error</v>
      </c>
      <c r="L77" t="str">
        <f ca="1">IF($D77="单选题",INDIRECT("单选题!C"&amp;MATCH(C77,单选题!$T:$T,0)),IF($D77="多选题",INDIRECT("多选题!C"&amp;MATCH(C77,多选题!$T:$T,0)),IF($D77="判断题",INDIRECT("判断题!C"&amp;MATCH(C77,判断题!$T:$T,0)),"Error")))</f>
        <v>Error</v>
      </c>
      <c r="M77" t="str">
        <f ca="1">IF($D77="单选题",INDIRECT("单选题!D"&amp;MATCH(C77,单选题!$T:$T,0)),IF($D77="多选题",INDIRECT("多选题!D"&amp;MATCH(C77,多选题!$T:$T,0)),IF($D77="判断题","","Error")))</f>
        <v>Error</v>
      </c>
      <c r="N77" t="str">
        <f ca="1">IF($D77="单选题",INDIRECT("单选题!E"&amp;MATCH(C77,单选题!$T:$T,0)),IF($D77="多选题",INDIRECT("多选题!E"&amp;MATCH(C77,多选题!$T:$T,0)),IF($D77="判断题","","Error")))</f>
        <v>Error</v>
      </c>
      <c r="O77" t="str">
        <f ca="1">IF($D77="单选题","",IF($D77="多选题",INDIRECT("多选题!F"&amp;MATCH(C77,多选题!$T:$T,0)),IF($D77="判断题","","Error")))</f>
        <v>Error</v>
      </c>
      <c r="P77" t="str">
        <f ca="1">SUBSTITUTE(IF($D77="单选题",INDIRECT("单选题!F"&amp;MATCH(C77,单选题!$T:$T,0)),IF($D77="多选题",INDIRECT("多选题!G"&amp;MATCH(C77,多选题!$T:$T,0)),IF($D77="判断题",INDIRECT("判断题!D"&amp;MATCH(C77,判断题!$T:$T,0)),"Error"))),"【正确答案】","")</f>
        <v>Error</v>
      </c>
      <c r="Q77" t="str">
        <f t="shared" ca="1" si="36"/>
        <v>N</v>
      </c>
      <c r="R77" t="str">
        <f t="shared" si="37"/>
        <v/>
      </c>
      <c r="S77" t="str">
        <f t="shared" si="38"/>
        <v/>
      </c>
      <c r="T77" t="str">
        <f t="shared" si="39"/>
        <v/>
      </c>
      <c r="U77" t="str">
        <f t="shared" si="40"/>
        <v/>
      </c>
      <c r="V77" t="str">
        <f t="shared" si="41"/>
        <v/>
      </c>
      <c r="W77" t="str">
        <f t="shared" ca="1" si="42"/>
        <v>Error</v>
      </c>
      <c r="X77" t="str">
        <f t="shared" ca="1" si="43"/>
        <v>Error</v>
      </c>
      <c r="Y77" t="str">
        <f t="shared" ca="1" si="44"/>
        <v>Error</v>
      </c>
      <c r="Z77" t="str">
        <f t="shared" ca="1" si="45"/>
        <v>Error</v>
      </c>
      <c r="AA77" t="str">
        <f t="shared" ca="1" si="46"/>
        <v>Error</v>
      </c>
      <c r="AB77" t="e">
        <f t="shared" ca="1" si="47"/>
        <v>#N/A</v>
      </c>
      <c r="AC77" t="e">
        <f t="shared" ca="1" si="48"/>
        <v>#N/A</v>
      </c>
      <c r="AD77" t="e">
        <f t="shared" ca="1" si="49"/>
        <v>#N/A</v>
      </c>
      <c r="AE77" t="e">
        <f t="shared" ca="1" si="50"/>
        <v>#N/A</v>
      </c>
      <c r="AF77" t="e">
        <f t="shared" ca="1" si="51"/>
        <v>#N/A</v>
      </c>
      <c r="AG77" t="e">
        <f t="shared" ca="1" si="52"/>
        <v>#N/A</v>
      </c>
      <c r="AH77" t="str">
        <f t="shared" ca="1" si="53"/>
        <v/>
      </c>
      <c r="AI77" t="str">
        <f t="shared" ca="1" si="54"/>
        <v/>
      </c>
      <c r="AJ77" t="str">
        <f t="shared" ca="1" si="55"/>
        <v/>
      </c>
      <c r="AK77" t="str">
        <f t="shared" ca="1" si="56"/>
        <v/>
      </c>
      <c r="AL77" t="str">
        <f t="shared" ca="1" si="57"/>
        <v/>
      </c>
      <c r="AM77" t="str">
        <f t="shared" ca="1" si="58"/>
        <v>Error</v>
      </c>
    </row>
    <row r="78" spans="2:39" x14ac:dyDescent="0.2">
      <c r="B78" s="38" t="s">
        <v>1802</v>
      </c>
      <c r="C78" t="e">
        <f t="shared" si="30"/>
        <v>#VALUE!</v>
      </c>
      <c r="D78" t="b">
        <f>IF(ISNUMBER(MATCH(C78,单选题!$T:$T,0)),"单选题",IF(ISNUMBER(MATCH(C78,多选题!$T:$T,0)),"多选题",IF(ISNUMBER(MATCH(C78,判断题!$T:$T,0)),"判断题")))</f>
        <v>0</v>
      </c>
      <c r="E78" t="str">
        <f t="shared" si="31"/>
        <v/>
      </c>
      <c r="F78" t="str">
        <f t="shared" si="32"/>
        <v/>
      </c>
      <c r="G78" t="str">
        <f t="shared" si="33"/>
        <v/>
      </c>
      <c r="H78" t="str">
        <f t="shared" si="34"/>
        <v/>
      </c>
      <c r="I78" t="str">
        <f t="shared" si="35"/>
        <v/>
      </c>
      <c r="K78" t="str">
        <f ca="1">IF($D78="单选题",INDIRECT("单选题!B"&amp;MATCH(C78,单选题!$T:$T,0)),IF($D78="多选题",INDIRECT("多选题!B"&amp;MATCH(C78,多选题!$T:$T,0)),IF($D78="判断题",INDIRECT("判断题!B"&amp;MATCH(C78,判断题!$T:$T,0)),"Error")))</f>
        <v>Error</v>
      </c>
      <c r="L78" t="str">
        <f ca="1">IF($D78="单选题",INDIRECT("单选题!C"&amp;MATCH(C78,单选题!$T:$T,0)),IF($D78="多选题",INDIRECT("多选题!C"&amp;MATCH(C78,多选题!$T:$T,0)),IF($D78="判断题",INDIRECT("判断题!C"&amp;MATCH(C78,判断题!$T:$T,0)),"Error")))</f>
        <v>Error</v>
      </c>
      <c r="M78" t="str">
        <f ca="1">IF($D78="单选题",INDIRECT("单选题!D"&amp;MATCH(C78,单选题!$T:$T,0)),IF($D78="多选题",INDIRECT("多选题!D"&amp;MATCH(C78,多选题!$T:$T,0)),IF($D78="判断题","","Error")))</f>
        <v>Error</v>
      </c>
      <c r="N78" t="str">
        <f ca="1">IF($D78="单选题",INDIRECT("单选题!E"&amp;MATCH(C78,单选题!$T:$T,0)),IF($D78="多选题",INDIRECT("多选题!E"&amp;MATCH(C78,多选题!$T:$T,0)),IF($D78="判断题","","Error")))</f>
        <v>Error</v>
      </c>
      <c r="O78" t="str">
        <f ca="1">IF($D78="单选题","",IF($D78="多选题",INDIRECT("多选题!F"&amp;MATCH(C78,多选题!$T:$T,0)),IF($D78="判断题","","Error")))</f>
        <v>Error</v>
      </c>
      <c r="P78" t="str">
        <f ca="1">SUBSTITUTE(IF($D78="单选题",INDIRECT("单选题!F"&amp;MATCH(C78,单选题!$T:$T,0)),IF($D78="多选题",INDIRECT("多选题!G"&amp;MATCH(C78,多选题!$T:$T,0)),IF($D78="判断题",INDIRECT("判断题!D"&amp;MATCH(C78,判断题!$T:$T,0)),"Error"))),"【正确答案】","")</f>
        <v>Error</v>
      </c>
      <c r="Q78" t="str">
        <f t="shared" ca="1" si="36"/>
        <v>N</v>
      </c>
      <c r="R78" t="str">
        <f t="shared" si="37"/>
        <v/>
      </c>
      <c r="S78" t="str">
        <f t="shared" si="38"/>
        <v/>
      </c>
      <c r="T78" t="str">
        <f t="shared" si="39"/>
        <v/>
      </c>
      <c r="U78" t="str">
        <f t="shared" si="40"/>
        <v/>
      </c>
      <c r="V78" t="str">
        <f t="shared" si="41"/>
        <v/>
      </c>
      <c r="W78" t="str">
        <f t="shared" ca="1" si="42"/>
        <v>Error</v>
      </c>
      <c r="X78" t="str">
        <f t="shared" ca="1" si="43"/>
        <v>Error</v>
      </c>
      <c r="Y78" t="str">
        <f t="shared" ca="1" si="44"/>
        <v>Error</v>
      </c>
      <c r="Z78" t="str">
        <f t="shared" ca="1" si="45"/>
        <v>Error</v>
      </c>
      <c r="AA78" t="str">
        <f t="shared" ca="1" si="46"/>
        <v>Error</v>
      </c>
      <c r="AB78" t="e">
        <f t="shared" ca="1" si="47"/>
        <v>#N/A</v>
      </c>
      <c r="AC78" t="e">
        <f t="shared" ca="1" si="48"/>
        <v>#N/A</v>
      </c>
      <c r="AD78" t="e">
        <f t="shared" ca="1" si="49"/>
        <v>#N/A</v>
      </c>
      <c r="AE78" t="e">
        <f t="shared" ca="1" si="50"/>
        <v>#N/A</v>
      </c>
      <c r="AF78" t="e">
        <f t="shared" ca="1" si="51"/>
        <v>#N/A</v>
      </c>
      <c r="AG78" t="e">
        <f t="shared" ca="1" si="52"/>
        <v>#N/A</v>
      </c>
      <c r="AH78" t="str">
        <f t="shared" ca="1" si="53"/>
        <v/>
      </c>
      <c r="AI78" t="str">
        <f t="shared" ca="1" si="54"/>
        <v/>
      </c>
      <c r="AJ78" t="str">
        <f t="shared" ca="1" si="55"/>
        <v/>
      </c>
      <c r="AK78" t="str">
        <f t="shared" ca="1" si="56"/>
        <v/>
      </c>
      <c r="AL78" t="str">
        <f t="shared" ca="1" si="57"/>
        <v/>
      </c>
      <c r="AM78" t="str">
        <f t="shared" ca="1" si="58"/>
        <v>Error</v>
      </c>
    </row>
    <row r="79" spans="2:39" x14ac:dyDescent="0.2">
      <c r="B79" s="38" t="s">
        <v>1803</v>
      </c>
      <c r="C79" t="e">
        <f t="shared" si="30"/>
        <v>#VALUE!</v>
      </c>
      <c r="D79" t="b">
        <f>IF(ISNUMBER(MATCH(C79,单选题!$T:$T,0)),"单选题",IF(ISNUMBER(MATCH(C79,多选题!$T:$T,0)),"多选题",IF(ISNUMBER(MATCH(C79,判断题!$T:$T,0)),"判断题")))</f>
        <v>0</v>
      </c>
      <c r="E79" t="str">
        <f t="shared" si="31"/>
        <v/>
      </c>
      <c r="F79" t="str">
        <f t="shared" si="32"/>
        <v/>
      </c>
      <c r="G79" t="str">
        <f t="shared" si="33"/>
        <v/>
      </c>
      <c r="H79" t="str">
        <f t="shared" si="34"/>
        <v/>
      </c>
      <c r="I79" t="str">
        <f t="shared" si="35"/>
        <v/>
      </c>
      <c r="K79" t="str">
        <f ca="1">IF($D79="单选题",INDIRECT("单选题!B"&amp;MATCH(C79,单选题!$T:$T,0)),IF($D79="多选题",INDIRECT("多选题!B"&amp;MATCH(C79,多选题!$T:$T,0)),IF($D79="判断题",INDIRECT("判断题!B"&amp;MATCH(C79,判断题!$T:$T,0)),"Error")))</f>
        <v>Error</v>
      </c>
      <c r="L79" t="str">
        <f ca="1">IF($D79="单选题",INDIRECT("单选题!C"&amp;MATCH(C79,单选题!$T:$T,0)),IF($D79="多选题",INDIRECT("多选题!C"&amp;MATCH(C79,多选题!$T:$T,0)),IF($D79="判断题",INDIRECT("判断题!C"&amp;MATCH(C79,判断题!$T:$T,0)),"Error")))</f>
        <v>Error</v>
      </c>
      <c r="M79" t="str">
        <f ca="1">IF($D79="单选题",INDIRECT("单选题!D"&amp;MATCH(C79,单选题!$T:$T,0)),IF($D79="多选题",INDIRECT("多选题!D"&amp;MATCH(C79,多选题!$T:$T,0)),IF($D79="判断题","","Error")))</f>
        <v>Error</v>
      </c>
      <c r="N79" t="str">
        <f ca="1">IF($D79="单选题",INDIRECT("单选题!E"&amp;MATCH(C79,单选题!$T:$T,0)),IF($D79="多选题",INDIRECT("多选题!E"&amp;MATCH(C79,多选题!$T:$T,0)),IF($D79="判断题","","Error")))</f>
        <v>Error</v>
      </c>
      <c r="O79" t="str">
        <f ca="1">IF($D79="单选题","",IF($D79="多选题",INDIRECT("多选题!F"&amp;MATCH(C79,多选题!$T:$T,0)),IF($D79="判断题","","Error")))</f>
        <v>Error</v>
      </c>
      <c r="P79" t="str">
        <f ca="1">SUBSTITUTE(IF($D79="单选题",INDIRECT("单选题!F"&amp;MATCH(C79,单选题!$T:$T,0)),IF($D79="多选题",INDIRECT("多选题!G"&amp;MATCH(C79,多选题!$T:$T,0)),IF($D79="判断题",INDIRECT("判断题!D"&amp;MATCH(C79,判断题!$T:$T,0)),"Error"))),"【正确答案】","")</f>
        <v>Error</v>
      </c>
      <c r="Q79" t="str">
        <f t="shared" ca="1" si="36"/>
        <v>N</v>
      </c>
      <c r="R79" t="str">
        <f t="shared" si="37"/>
        <v/>
      </c>
      <c r="S79" t="str">
        <f t="shared" si="38"/>
        <v/>
      </c>
      <c r="T79" t="str">
        <f t="shared" si="39"/>
        <v/>
      </c>
      <c r="U79" t="str">
        <f t="shared" si="40"/>
        <v/>
      </c>
      <c r="V79" t="str">
        <f t="shared" si="41"/>
        <v/>
      </c>
      <c r="W79" t="str">
        <f t="shared" ca="1" si="42"/>
        <v>Error</v>
      </c>
      <c r="X79" t="str">
        <f t="shared" ca="1" si="43"/>
        <v>Error</v>
      </c>
      <c r="Y79" t="str">
        <f t="shared" ca="1" si="44"/>
        <v>Error</v>
      </c>
      <c r="Z79" t="str">
        <f t="shared" ca="1" si="45"/>
        <v>Error</v>
      </c>
      <c r="AA79" t="str">
        <f t="shared" ca="1" si="46"/>
        <v>Error</v>
      </c>
      <c r="AB79" t="e">
        <f t="shared" ca="1" si="47"/>
        <v>#N/A</v>
      </c>
      <c r="AC79" t="e">
        <f t="shared" ca="1" si="48"/>
        <v>#N/A</v>
      </c>
      <c r="AD79" t="e">
        <f t="shared" ca="1" si="49"/>
        <v>#N/A</v>
      </c>
      <c r="AE79" t="e">
        <f t="shared" ca="1" si="50"/>
        <v>#N/A</v>
      </c>
      <c r="AF79" t="e">
        <f t="shared" ca="1" si="51"/>
        <v>#N/A</v>
      </c>
      <c r="AG79" t="e">
        <f t="shared" ca="1" si="52"/>
        <v>#N/A</v>
      </c>
      <c r="AH79" t="str">
        <f t="shared" ca="1" si="53"/>
        <v/>
      </c>
      <c r="AI79" t="str">
        <f t="shared" ca="1" si="54"/>
        <v/>
      </c>
      <c r="AJ79" t="str">
        <f t="shared" ca="1" si="55"/>
        <v/>
      </c>
      <c r="AK79" t="str">
        <f t="shared" ca="1" si="56"/>
        <v/>
      </c>
      <c r="AL79" t="str">
        <f t="shared" ca="1" si="57"/>
        <v/>
      </c>
      <c r="AM79" t="str">
        <f t="shared" ca="1" si="58"/>
        <v>Error</v>
      </c>
    </row>
    <row r="80" spans="2:39" x14ac:dyDescent="0.2">
      <c r="B80" s="38" t="s">
        <v>1804</v>
      </c>
      <c r="C80" t="e">
        <f t="shared" si="30"/>
        <v>#VALUE!</v>
      </c>
      <c r="D80" t="b">
        <f>IF(ISNUMBER(MATCH(C80,单选题!$T:$T,0)),"单选题",IF(ISNUMBER(MATCH(C80,多选题!$T:$T,0)),"多选题",IF(ISNUMBER(MATCH(C80,判断题!$T:$T,0)),"判断题")))</f>
        <v>0</v>
      </c>
      <c r="E80" t="str">
        <f t="shared" si="31"/>
        <v/>
      </c>
      <c r="F80" t="str">
        <f t="shared" si="32"/>
        <v/>
      </c>
      <c r="G80" t="str">
        <f t="shared" si="33"/>
        <v/>
      </c>
      <c r="H80" t="str">
        <f t="shared" si="34"/>
        <v/>
      </c>
      <c r="I80" t="str">
        <f t="shared" si="35"/>
        <v/>
      </c>
      <c r="K80" t="str">
        <f ca="1">IF($D80="单选题",INDIRECT("单选题!B"&amp;MATCH(C80,单选题!$T:$T,0)),IF($D80="多选题",INDIRECT("多选题!B"&amp;MATCH(C80,多选题!$T:$T,0)),IF($D80="判断题",INDIRECT("判断题!B"&amp;MATCH(C80,判断题!$T:$T,0)),"Error")))</f>
        <v>Error</v>
      </c>
      <c r="L80" t="str">
        <f ca="1">IF($D80="单选题",INDIRECT("单选题!C"&amp;MATCH(C80,单选题!$T:$T,0)),IF($D80="多选题",INDIRECT("多选题!C"&amp;MATCH(C80,多选题!$T:$T,0)),IF($D80="判断题",INDIRECT("判断题!C"&amp;MATCH(C80,判断题!$T:$T,0)),"Error")))</f>
        <v>Error</v>
      </c>
      <c r="M80" t="str">
        <f ca="1">IF($D80="单选题",INDIRECT("单选题!D"&amp;MATCH(C80,单选题!$T:$T,0)),IF($D80="多选题",INDIRECT("多选题!D"&amp;MATCH(C80,多选题!$T:$T,0)),IF($D80="判断题","","Error")))</f>
        <v>Error</v>
      </c>
      <c r="N80" t="str">
        <f ca="1">IF($D80="单选题",INDIRECT("单选题!E"&amp;MATCH(C80,单选题!$T:$T,0)),IF($D80="多选题",INDIRECT("多选题!E"&amp;MATCH(C80,多选题!$T:$T,0)),IF($D80="判断题","","Error")))</f>
        <v>Error</v>
      </c>
      <c r="O80" t="str">
        <f ca="1">IF($D80="单选题","",IF($D80="多选题",INDIRECT("多选题!F"&amp;MATCH(C80,多选题!$T:$T,0)),IF($D80="判断题","","Error")))</f>
        <v>Error</v>
      </c>
      <c r="P80" t="str">
        <f ca="1">SUBSTITUTE(IF($D80="单选题",INDIRECT("单选题!F"&amp;MATCH(C80,单选题!$T:$T,0)),IF($D80="多选题",INDIRECT("多选题!G"&amp;MATCH(C80,多选题!$T:$T,0)),IF($D80="判断题",INDIRECT("判断题!D"&amp;MATCH(C80,判断题!$T:$T,0)),"Error"))),"【正确答案】","")</f>
        <v>Error</v>
      </c>
      <c r="Q80" t="str">
        <f t="shared" ca="1" si="36"/>
        <v>N</v>
      </c>
      <c r="R80" t="str">
        <f t="shared" si="37"/>
        <v/>
      </c>
      <c r="S80" t="str">
        <f t="shared" si="38"/>
        <v/>
      </c>
      <c r="T80" t="str">
        <f t="shared" si="39"/>
        <v/>
      </c>
      <c r="U80" t="str">
        <f t="shared" si="40"/>
        <v/>
      </c>
      <c r="V80" t="str">
        <f t="shared" si="41"/>
        <v/>
      </c>
      <c r="W80" t="str">
        <f t="shared" ca="1" si="42"/>
        <v>Error</v>
      </c>
      <c r="X80" t="str">
        <f t="shared" ca="1" si="43"/>
        <v>Error</v>
      </c>
      <c r="Y80" t="str">
        <f t="shared" ca="1" si="44"/>
        <v>Error</v>
      </c>
      <c r="Z80" t="str">
        <f t="shared" ca="1" si="45"/>
        <v>Error</v>
      </c>
      <c r="AA80" t="str">
        <f t="shared" ca="1" si="46"/>
        <v>Error</v>
      </c>
      <c r="AB80" t="e">
        <f t="shared" ca="1" si="47"/>
        <v>#N/A</v>
      </c>
      <c r="AC80" t="e">
        <f t="shared" ca="1" si="48"/>
        <v>#N/A</v>
      </c>
      <c r="AD80" t="e">
        <f t="shared" ca="1" si="49"/>
        <v>#N/A</v>
      </c>
      <c r="AE80" t="e">
        <f t="shared" ca="1" si="50"/>
        <v>#N/A</v>
      </c>
      <c r="AF80" t="e">
        <f t="shared" ca="1" si="51"/>
        <v>#N/A</v>
      </c>
      <c r="AG80" t="e">
        <f t="shared" ca="1" si="52"/>
        <v>#N/A</v>
      </c>
      <c r="AH80" t="str">
        <f t="shared" ca="1" si="53"/>
        <v/>
      </c>
      <c r="AI80" t="str">
        <f t="shared" ca="1" si="54"/>
        <v/>
      </c>
      <c r="AJ80" t="str">
        <f t="shared" ca="1" si="55"/>
        <v/>
      </c>
      <c r="AK80" t="str">
        <f t="shared" ca="1" si="56"/>
        <v/>
      </c>
      <c r="AL80" t="str">
        <f t="shared" ca="1" si="57"/>
        <v/>
      </c>
      <c r="AM80" t="str">
        <f t="shared" ca="1" si="58"/>
        <v>Error</v>
      </c>
    </row>
    <row r="81" spans="2:39" x14ac:dyDescent="0.2">
      <c r="B81" s="38" t="s">
        <v>1805</v>
      </c>
      <c r="C81" t="e">
        <f t="shared" si="30"/>
        <v>#VALUE!</v>
      </c>
      <c r="D81" t="b">
        <f>IF(ISNUMBER(MATCH(C81,单选题!$T:$T,0)),"单选题",IF(ISNUMBER(MATCH(C81,多选题!$T:$T,0)),"多选题",IF(ISNUMBER(MATCH(C81,判断题!$T:$T,0)),"判断题")))</f>
        <v>0</v>
      </c>
      <c r="E81" t="str">
        <f t="shared" si="31"/>
        <v/>
      </c>
      <c r="F81" t="str">
        <f t="shared" si="32"/>
        <v/>
      </c>
      <c r="G81" t="str">
        <f t="shared" si="33"/>
        <v/>
      </c>
      <c r="H81" t="str">
        <f t="shared" si="34"/>
        <v/>
      </c>
      <c r="I81" t="str">
        <f t="shared" si="35"/>
        <v/>
      </c>
      <c r="K81" t="str">
        <f ca="1">IF($D81="单选题",INDIRECT("单选题!B"&amp;MATCH(C81,单选题!$T:$T,0)),IF($D81="多选题",INDIRECT("多选题!B"&amp;MATCH(C81,多选题!$T:$T,0)),IF($D81="判断题",INDIRECT("判断题!B"&amp;MATCH(C81,判断题!$T:$T,0)),"Error")))</f>
        <v>Error</v>
      </c>
      <c r="L81" t="str">
        <f ca="1">IF($D81="单选题",INDIRECT("单选题!C"&amp;MATCH(C81,单选题!$T:$T,0)),IF($D81="多选题",INDIRECT("多选题!C"&amp;MATCH(C81,多选题!$T:$T,0)),IF($D81="判断题",INDIRECT("判断题!C"&amp;MATCH(C81,判断题!$T:$T,0)),"Error")))</f>
        <v>Error</v>
      </c>
      <c r="M81" t="str">
        <f ca="1">IF($D81="单选题",INDIRECT("单选题!D"&amp;MATCH(C81,单选题!$T:$T,0)),IF($D81="多选题",INDIRECT("多选题!D"&amp;MATCH(C81,多选题!$T:$T,0)),IF($D81="判断题","","Error")))</f>
        <v>Error</v>
      </c>
      <c r="N81" t="str">
        <f ca="1">IF($D81="单选题",INDIRECT("单选题!E"&amp;MATCH(C81,单选题!$T:$T,0)),IF($D81="多选题",INDIRECT("多选题!E"&amp;MATCH(C81,多选题!$T:$T,0)),IF($D81="判断题","","Error")))</f>
        <v>Error</v>
      </c>
      <c r="O81" t="str">
        <f ca="1">IF($D81="单选题","",IF($D81="多选题",INDIRECT("多选题!F"&amp;MATCH(C81,多选题!$T:$T,0)),IF($D81="判断题","","Error")))</f>
        <v>Error</v>
      </c>
      <c r="P81" t="str">
        <f ca="1">SUBSTITUTE(IF($D81="单选题",INDIRECT("单选题!F"&amp;MATCH(C81,单选题!$T:$T,0)),IF($D81="多选题",INDIRECT("多选题!G"&amp;MATCH(C81,多选题!$T:$T,0)),IF($D81="判断题",INDIRECT("判断题!D"&amp;MATCH(C81,判断题!$T:$T,0)),"Error"))),"【正确答案】","")</f>
        <v>Error</v>
      </c>
      <c r="Q81" t="str">
        <f t="shared" ca="1" si="36"/>
        <v>N</v>
      </c>
      <c r="R81" t="str">
        <f t="shared" si="37"/>
        <v/>
      </c>
      <c r="S81" t="str">
        <f t="shared" si="38"/>
        <v/>
      </c>
      <c r="T81" t="str">
        <f t="shared" si="39"/>
        <v/>
      </c>
      <c r="U81" t="str">
        <f t="shared" si="40"/>
        <v/>
      </c>
      <c r="V81" t="str">
        <f t="shared" si="41"/>
        <v/>
      </c>
      <c r="W81" t="str">
        <f t="shared" ca="1" si="42"/>
        <v>Error</v>
      </c>
      <c r="X81" t="str">
        <f t="shared" ca="1" si="43"/>
        <v>Error</v>
      </c>
      <c r="Y81" t="str">
        <f t="shared" ca="1" si="44"/>
        <v>Error</v>
      </c>
      <c r="Z81" t="str">
        <f t="shared" ca="1" si="45"/>
        <v>Error</v>
      </c>
      <c r="AA81" t="str">
        <f t="shared" ca="1" si="46"/>
        <v>Error</v>
      </c>
      <c r="AB81" t="e">
        <f t="shared" ca="1" si="47"/>
        <v>#N/A</v>
      </c>
      <c r="AC81" t="e">
        <f t="shared" ca="1" si="48"/>
        <v>#N/A</v>
      </c>
      <c r="AD81" t="e">
        <f t="shared" ca="1" si="49"/>
        <v>#N/A</v>
      </c>
      <c r="AE81" t="e">
        <f t="shared" ca="1" si="50"/>
        <v>#N/A</v>
      </c>
      <c r="AF81" t="e">
        <f t="shared" ca="1" si="51"/>
        <v>#N/A</v>
      </c>
      <c r="AG81" t="e">
        <f t="shared" ca="1" si="52"/>
        <v>#N/A</v>
      </c>
      <c r="AH81" t="str">
        <f t="shared" ca="1" si="53"/>
        <v/>
      </c>
      <c r="AI81" t="str">
        <f t="shared" ca="1" si="54"/>
        <v/>
      </c>
      <c r="AJ81" t="str">
        <f t="shared" ca="1" si="55"/>
        <v/>
      </c>
      <c r="AK81" t="str">
        <f t="shared" ca="1" si="56"/>
        <v/>
      </c>
      <c r="AL81" t="str">
        <f t="shared" ca="1" si="57"/>
        <v/>
      </c>
      <c r="AM81" t="str">
        <f t="shared" ca="1" si="58"/>
        <v>Error</v>
      </c>
    </row>
    <row r="82" spans="2:39" x14ac:dyDescent="0.2">
      <c r="B82" s="38" t="s">
        <v>1806</v>
      </c>
      <c r="C82" t="e">
        <f t="shared" si="30"/>
        <v>#VALUE!</v>
      </c>
      <c r="D82" t="b">
        <f>IF(ISNUMBER(MATCH(C82,单选题!$T:$T,0)),"单选题",IF(ISNUMBER(MATCH(C82,多选题!$T:$T,0)),"多选题",IF(ISNUMBER(MATCH(C82,判断题!$T:$T,0)),"判断题")))</f>
        <v>0</v>
      </c>
      <c r="E82" t="str">
        <f t="shared" si="31"/>
        <v/>
      </c>
      <c r="F82" t="str">
        <f t="shared" si="32"/>
        <v/>
      </c>
      <c r="G82" t="str">
        <f t="shared" si="33"/>
        <v/>
      </c>
      <c r="H82" t="str">
        <f t="shared" si="34"/>
        <v/>
      </c>
      <c r="I82" t="str">
        <f t="shared" si="35"/>
        <v/>
      </c>
      <c r="K82" t="str">
        <f ca="1">IF($D82="单选题",INDIRECT("单选题!B"&amp;MATCH(C82,单选题!$T:$T,0)),IF($D82="多选题",INDIRECT("多选题!B"&amp;MATCH(C82,多选题!$T:$T,0)),IF($D82="判断题",INDIRECT("判断题!B"&amp;MATCH(C82,判断题!$T:$T,0)),"Error")))</f>
        <v>Error</v>
      </c>
      <c r="L82" t="str">
        <f ca="1">IF($D82="单选题",INDIRECT("单选题!C"&amp;MATCH(C82,单选题!$T:$T,0)),IF($D82="多选题",INDIRECT("多选题!C"&amp;MATCH(C82,多选题!$T:$T,0)),IF($D82="判断题",INDIRECT("判断题!C"&amp;MATCH(C82,判断题!$T:$T,0)),"Error")))</f>
        <v>Error</v>
      </c>
      <c r="M82" t="str">
        <f ca="1">IF($D82="单选题",INDIRECT("单选题!D"&amp;MATCH(C82,单选题!$T:$T,0)),IF($D82="多选题",INDIRECT("多选题!D"&amp;MATCH(C82,多选题!$T:$T,0)),IF($D82="判断题","","Error")))</f>
        <v>Error</v>
      </c>
      <c r="N82" t="str">
        <f ca="1">IF($D82="单选题",INDIRECT("单选题!E"&amp;MATCH(C82,单选题!$T:$T,0)),IF($D82="多选题",INDIRECT("多选题!E"&amp;MATCH(C82,多选题!$T:$T,0)),IF($D82="判断题","","Error")))</f>
        <v>Error</v>
      </c>
      <c r="O82" t="str">
        <f ca="1">IF($D82="单选题","",IF($D82="多选题",INDIRECT("多选题!F"&amp;MATCH(C82,多选题!$T:$T,0)),IF($D82="判断题","","Error")))</f>
        <v>Error</v>
      </c>
      <c r="P82" t="str">
        <f ca="1">SUBSTITUTE(IF($D82="单选题",INDIRECT("单选题!F"&amp;MATCH(C82,单选题!$T:$T,0)),IF($D82="多选题",INDIRECT("多选题!G"&amp;MATCH(C82,多选题!$T:$T,0)),IF($D82="判断题",INDIRECT("判断题!D"&amp;MATCH(C82,判断题!$T:$T,0)),"Error"))),"【正确答案】","")</f>
        <v>Error</v>
      </c>
      <c r="Q82" t="str">
        <f t="shared" ca="1" si="36"/>
        <v>N</v>
      </c>
      <c r="R82" t="str">
        <f t="shared" si="37"/>
        <v/>
      </c>
      <c r="S82" t="str">
        <f t="shared" si="38"/>
        <v/>
      </c>
      <c r="T82" t="str">
        <f t="shared" si="39"/>
        <v/>
      </c>
      <c r="U82" t="str">
        <f t="shared" si="40"/>
        <v/>
      </c>
      <c r="V82" t="str">
        <f t="shared" si="41"/>
        <v/>
      </c>
      <c r="W82" t="str">
        <f t="shared" ca="1" si="42"/>
        <v>Error</v>
      </c>
      <c r="X82" t="str">
        <f t="shared" ca="1" si="43"/>
        <v>Error</v>
      </c>
      <c r="Y82" t="str">
        <f t="shared" ca="1" si="44"/>
        <v>Error</v>
      </c>
      <c r="Z82" t="str">
        <f t="shared" ca="1" si="45"/>
        <v>Error</v>
      </c>
      <c r="AA82" t="str">
        <f t="shared" ca="1" si="46"/>
        <v>Error</v>
      </c>
      <c r="AB82" t="e">
        <f t="shared" ca="1" si="47"/>
        <v>#N/A</v>
      </c>
      <c r="AC82" t="e">
        <f t="shared" ca="1" si="48"/>
        <v>#N/A</v>
      </c>
      <c r="AD82" t="e">
        <f t="shared" ca="1" si="49"/>
        <v>#N/A</v>
      </c>
      <c r="AE82" t="e">
        <f t="shared" ca="1" si="50"/>
        <v>#N/A</v>
      </c>
      <c r="AF82" t="e">
        <f t="shared" ca="1" si="51"/>
        <v>#N/A</v>
      </c>
      <c r="AG82" t="e">
        <f t="shared" ca="1" si="52"/>
        <v>#N/A</v>
      </c>
      <c r="AH82" t="str">
        <f t="shared" ca="1" si="53"/>
        <v/>
      </c>
      <c r="AI82" t="str">
        <f t="shared" ca="1" si="54"/>
        <v/>
      </c>
      <c r="AJ82" t="str">
        <f t="shared" ca="1" si="55"/>
        <v/>
      </c>
      <c r="AK82" t="str">
        <f t="shared" ca="1" si="56"/>
        <v/>
      </c>
      <c r="AL82" t="str">
        <f t="shared" ca="1" si="57"/>
        <v/>
      </c>
      <c r="AM82" t="str">
        <f t="shared" ca="1" si="58"/>
        <v>Error</v>
      </c>
    </row>
    <row r="83" spans="2:39" x14ac:dyDescent="0.2">
      <c r="B83" s="38" t="s">
        <v>1807</v>
      </c>
      <c r="C83" t="e">
        <f t="shared" si="30"/>
        <v>#VALUE!</v>
      </c>
      <c r="D83" t="b">
        <f>IF(ISNUMBER(MATCH(C83,单选题!$T:$T,0)),"单选题",IF(ISNUMBER(MATCH(C83,多选题!$T:$T,0)),"多选题",IF(ISNUMBER(MATCH(C83,判断题!$T:$T,0)),"判断题")))</f>
        <v>0</v>
      </c>
      <c r="E83" t="str">
        <f t="shared" si="31"/>
        <v/>
      </c>
      <c r="F83" t="str">
        <f t="shared" si="32"/>
        <v/>
      </c>
      <c r="G83" t="str">
        <f t="shared" si="33"/>
        <v/>
      </c>
      <c r="H83" t="str">
        <f t="shared" si="34"/>
        <v/>
      </c>
      <c r="I83" t="str">
        <f t="shared" si="35"/>
        <v/>
      </c>
      <c r="K83" t="str">
        <f ca="1">IF($D83="单选题",INDIRECT("单选题!B"&amp;MATCH(C83,单选题!$T:$T,0)),IF($D83="多选题",INDIRECT("多选题!B"&amp;MATCH(C83,多选题!$T:$T,0)),IF($D83="判断题",INDIRECT("判断题!B"&amp;MATCH(C83,判断题!$T:$T,0)),"Error")))</f>
        <v>Error</v>
      </c>
      <c r="L83" t="str">
        <f ca="1">IF($D83="单选题",INDIRECT("单选题!C"&amp;MATCH(C83,单选题!$T:$T,0)),IF($D83="多选题",INDIRECT("多选题!C"&amp;MATCH(C83,多选题!$T:$T,0)),IF($D83="判断题",INDIRECT("判断题!C"&amp;MATCH(C83,判断题!$T:$T,0)),"Error")))</f>
        <v>Error</v>
      </c>
      <c r="M83" t="str">
        <f ca="1">IF($D83="单选题",INDIRECT("单选题!D"&amp;MATCH(C83,单选题!$T:$T,0)),IF($D83="多选题",INDIRECT("多选题!D"&amp;MATCH(C83,多选题!$T:$T,0)),IF($D83="判断题","","Error")))</f>
        <v>Error</v>
      </c>
      <c r="N83" t="str">
        <f ca="1">IF($D83="单选题",INDIRECT("单选题!E"&amp;MATCH(C83,单选题!$T:$T,0)),IF($D83="多选题",INDIRECT("多选题!E"&amp;MATCH(C83,多选题!$T:$T,0)),IF($D83="判断题","","Error")))</f>
        <v>Error</v>
      </c>
      <c r="O83" t="str">
        <f ca="1">IF($D83="单选题","",IF($D83="多选题",INDIRECT("多选题!F"&amp;MATCH(C83,多选题!$T:$T,0)),IF($D83="判断题","","Error")))</f>
        <v>Error</v>
      </c>
      <c r="P83" t="str">
        <f ca="1">SUBSTITUTE(IF($D83="单选题",INDIRECT("单选题!F"&amp;MATCH(C83,单选题!$T:$T,0)),IF($D83="多选题",INDIRECT("多选题!G"&amp;MATCH(C83,多选题!$T:$T,0)),IF($D83="判断题",INDIRECT("判断题!D"&amp;MATCH(C83,判断题!$T:$T,0)),"Error"))),"【正确答案】","")</f>
        <v>Error</v>
      </c>
      <c r="Q83" t="str">
        <f t="shared" ca="1" si="36"/>
        <v>N</v>
      </c>
      <c r="R83" t="str">
        <f t="shared" si="37"/>
        <v/>
      </c>
      <c r="S83" t="str">
        <f t="shared" si="38"/>
        <v/>
      </c>
      <c r="T83" t="str">
        <f t="shared" si="39"/>
        <v/>
      </c>
      <c r="U83" t="str">
        <f t="shared" si="40"/>
        <v/>
      </c>
      <c r="V83" t="str">
        <f t="shared" si="41"/>
        <v/>
      </c>
      <c r="W83" t="str">
        <f t="shared" ca="1" si="42"/>
        <v>Error</v>
      </c>
      <c r="X83" t="str">
        <f t="shared" ca="1" si="43"/>
        <v>Error</v>
      </c>
      <c r="Y83" t="str">
        <f t="shared" ca="1" si="44"/>
        <v>Error</v>
      </c>
      <c r="Z83" t="str">
        <f t="shared" ca="1" si="45"/>
        <v>Error</v>
      </c>
      <c r="AA83" t="str">
        <f t="shared" ca="1" si="46"/>
        <v>Error</v>
      </c>
      <c r="AB83" t="e">
        <f t="shared" ca="1" si="47"/>
        <v>#N/A</v>
      </c>
      <c r="AC83" t="e">
        <f t="shared" ca="1" si="48"/>
        <v>#N/A</v>
      </c>
      <c r="AD83" t="e">
        <f t="shared" ca="1" si="49"/>
        <v>#N/A</v>
      </c>
      <c r="AE83" t="e">
        <f t="shared" ca="1" si="50"/>
        <v>#N/A</v>
      </c>
      <c r="AF83" t="e">
        <f t="shared" ca="1" si="51"/>
        <v>#N/A</v>
      </c>
      <c r="AG83" t="e">
        <f t="shared" ca="1" si="52"/>
        <v>#N/A</v>
      </c>
      <c r="AH83" t="str">
        <f t="shared" ca="1" si="53"/>
        <v/>
      </c>
      <c r="AI83" t="str">
        <f t="shared" ca="1" si="54"/>
        <v/>
      </c>
      <c r="AJ83" t="str">
        <f t="shared" ca="1" si="55"/>
        <v/>
      </c>
      <c r="AK83" t="str">
        <f t="shared" ca="1" si="56"/>
        <v/>
      </c>
      <c r="AL83" t="str">
        <f t="shared" ca="1" si="57"/>
        <v/>
      </c>
      <c r="AM83" t="str">
        <f t="shared" ca="1" si="58"/>
        <v>Error</v>
      </c>
    </row>
    <row r="84" spans="2:39" x14ac:dyDescent="0.2">
      <c r="B84" s="38" t="s">
        <v>1808</v>
      </c>
      <c r="C84" t="e">
        <f t="shared" si="30"/>
        <v>#VALUE!</v>
      </c>
      <c r="D84" t="b">
        <f>IF(ISNUMBER(MATCH(C84,单选题!$T:$T,0)),"单选题",IF(ISNUMBER(MATCH(C84,多选题!$T:$T,0)),"多选题",IF(ISNUMBER(MATCH(C84,判断题!$T:$T,0)),"判断题")))</f>
        <v>0</v>
      </c>
      <c r="E84" t="str">
        <f t="shared" si="31"/>
        <v/>
      </c>
      <c r="F84" t="str">
        <f t="shared" si="32"/>
        <v/>
      </c>
      <c r="G84" t="str">
        <f t="shared" si="33"/>
        <v/>
      </c>
      <c r="H84" t="str">
        <f t="shared" si="34"/>
        <v/>
      </c>
      <c r="I84" t="str">
        <f t="shared" si="35"/>
        <v/>
      </c>
      <c r="K84" t="str">
        <f ca="1">IF($D84="单选题",INDIRECT("单选题!B"&amp;MATCH(C84,单选题!$T:$T,0)),IF($D84="多选题",INDIRECT("多选题!B"&amp;MATCH(C84,多选题!$T:$T,0)),IF($D84="判断题",INDIRECT("判断题!B"&amp;MATCH(C84,判断题!$T:$T,0)),"Error")))</f>
        <v>Error</v>
      </c>
      <c r="L84" t="str">
        <f ca="1">IF($D84="单选题",INDIRECT("单选题!C"&amp;MATCH(C84,单选题!$T:$T,0)),IF($D84="多选题",INDIRECT("多选题!C"&amp;MATCH(C84,多选题!$T:$T,0)),IF($D84="判断题",INDIRECT("判断题!C"&amp;MATCH(C84,判断题!$T:$T,0)),"Error")))</f>
        <v>Error</v>
      </c>
      <c r="M84" t="str">
        <f ca="1">IF($D84="单选题",INDIRECT("单选题!D"&amp;MATCH(C84,单选题!$T:$T,0)),IF($D84="多选题",INDIRECT("多选题!D"&amp;MATCH(C84,多选题!$T:$T,0)),IF($D84="判断题","","Error")))</f>
        <v>Error</v>
      </c>
      <c r="N84" t="str">
        <f ca="1">IF($D84="单选题",INDIRECT("单选题!E"&amp;MATCH(C84,单选题!$T:$T,0)),IF($D84="多选题",INDIRECT("多选题!E"&amp;MATCH(C84,多选题!$T:$T,0)),IF($D84="判断题","","Error")))</f>
        <v>Error</v>
      </c>
      <c r="O84" t="str">
        <f ca="1">IF($D84="单选题","",IF($D84="多选题",INDIRECT("多选题!F"&amp;MATCH(C84,多选题!$T:$T,0)),IF($D84="判断题","","Error")))</f>
        <v>Error</v>
      </c>
      <c r="P84" t="str">
        <f ca="1">SUBSTITUTE(IF($D84="单选题",INDIRECT("单选题!F"&amp;MATCH(C84,单选题!$T:$T,0)),IF($D84="多选题",INDIRECT("多选题!G"&amp;MATCH(C84,多选题!$T:$T,0)),IF($D84="判断题",INDIRECT("判断题!D"&amp;MATCH(C84,判断题!$T:$T,0)),"Error"))),"【正确答案】","")</f>
        <v>Error</v>
      </c>
      <c r="Q84" t="str">
        <f t="shared" ca="1" si="36"/>
        <v>N</v>
      </c>
      <c r="R84" t="str">
        <f t="shared" si="37"/>
        <v/>
      </c>
      <c r="S84" t="str">
        <f t="shared" si="38"/>
        <v/>
      </c>
      <c r="T84" t="str">
        <f t="shared" si="39"/>
        <v/>
      </c>
      <c r="U84" t="str">
        <f t="shared" si="40"/>
        <v/>
      </c>
      <c r="V84" t="str">
        <f t="shared" si="41"/>
        <v/>
      </c>
      <c r="W84" t="str">
        <f t="shared" ca="1" si="42"/>
        <v>Error</v>
      </c>
      <c r="X84" t="str">
        <f t="shared" ca="1" si="43"/>
        <v>Error</v>
      </c>
      <c r="Y84" t="str">
        <f t="shared" ca="1" si="44"/>
        <v>Error</v>
      </c>
      <c r="Z84" t="str">
        <f t="shared" ca="1" si="45"/>
        <v>Error</v>
      </c>
      <c r="AA84" t="str">
        <f t="shared" ca="1" si="46"/>
        <v>Error</v>
      </c>
      <c r="AB84" t="e">
        <f t="shared" ca="1" si="47"/>
        <v>#N/A</v>
      </c>
      <c r="AC84" t="e">
        <f t="shared" ca="1" si="48"/>
        <v>#N/A</v>
      </c>
      <c r="AD84" t="e">
        <f t="shared" ca="1" si="49"/>
        <v>#N/A</v>
      </c>
      <c r="AE84" t="e">
        <f t="shared" ca="1" si="50"/>
        <v>#N/A</v>
      </c>
      <c r="AF84" t="e">
        <f t="shared" ca="1" si="51"/>
        <v>#N/A</v>
      </c>
      <c r="AG84" t="e">
        <f t="shared" ca="1" si="52"/>
        <v>#N/A</v>
      </c>
      <c r="AH84" t="str">
        <f t="shared" ca="1" si="53"/>
        <v/>
      </c>
      <c r="AI84" t="str">
        <f t="shared" ca="1" si="54"/>
        <v/>
      </c>
      <c r="AJ84" t="str">
        <f t="shared" ca="1" si="55"/>
        <v/>
      </c>
      <c r="AK84" t="str">
        <f t="shared" ca="1" si="56"/>
        <v/>
      </c>
      <c r="AL84" t="str">
        <f t="shared" ca="1" si="57"/>
        <v/>
      </c>
      <c r="AM84" t="str">
        <f t="shared" ca="1" si="58"/>
        <v>Error</v>
      </c>
    </row>
    <row r="85" spans="2:39" x14ac:dyDescent="0.2">
      <c r="B85" s="38" t="s">
        <v>1809</v>
      </c>
      <c r="C85" t="e">
        <f t="shared" si="30"/>
        <v>#VALUE!</v>
      </c>
      <c r="D85" t="b">
        <f>IF(ISNUMBER(MATCH(C85,单选题!$T:$T,0)),"单选题",IF(ISNUMBER(MATCH(C85,多选题!$T:$T,0)),"多选题",IF(ISNUMBER(MATCH(C85,判断题!$T:$T,0)),"判断题")))</f>
        <v>0</v>
      </c>
      <c r="E85" t="str">
        <f t="shared" si="31"/>
        <v/>
      </c>
      <c r="F85" t="str">
        <f t="shared" si="32"/>
        <v/>
      </c>
      <c r="G85" t="str">
        <f t="shared" si="33"/>
        <v/>
      </c>
      <c r="H85" t="str">
        <f t="shared" si="34"/>
        <v/>
      </c>
      <c r="I85" t="str">
        <f t="shared" si="35"/>
        <v/>
      </c>
      <c r="K85" t="str">
        <f ca="1">IF($D85="单选题",INDIRECT("单选题!B"&amp;MATCH(C85,单选题!$T:$T,0)),IF($D85="多选题",INDIRECT("多选题!B"&amp;MATCH(C85,多选题!$T:$T,0)),IF($D85="判断题",INDIRECT("判断题!B"&amp;MATCH(C85,判断题!$T:$T,0)),"Error")))</f>
        <v>Error</v>
      </c>
      <c r="L85" t="str">
        <f ca="1">IF($D85="单选题",INDIRECT("单选题!C"&amp;MATCH(C85,单选题!$T:$T,0)),IF($D85="多选题",INDIRECT("多选题!C"&amp;MATCH(C85,多选题!$T:$T,0)),IF($D85="判断题",INDIRECT("判断题!C"&amp;MATCH(C85,判断题!$T:$T,0)),"Error")))</f>
        <v>Error</v>
      </c>
      <c r="M85" t="str">
        <f ca="1">IF($D85="单选题",INDIRECT("单选题!D"&amp;MATCH(C85,单选题!$T:$T,0)),IF($D85="多选题",INDIRECT("多选题!D"&amp;MATCH(C85,多选题!$T:$T,0)),IF($D85="判断题","","Error")))</f>
        <v>Error</v>
      </c>
      <c r="N85" t="str">
        <f ca="1">IF($D85="单选题",INDIRECT("单选题!E"&amp;MATCH(C85,单选题!$T:$T,0)),IF($D85="多选题",INDIRECT("多选题!E"&amp;MATCH(C85,多选题!$T:$T,0)),IF($D85="判断题","","Error")))</f>
        <v>Error</v>
      </c>
      <c r="O85" t="str">
        <f ca="1">IF($D85="单选题","",IF($D85="多选题",INDIRECT("多选题!F"&amp;MATCH(C85,多选题!$T:$T,0)),IF($D85="判断题","","Error")))</f>
        <v>Error</v>
      </c>
      <c r="P85" t="str">
        <f ca="1">SUBSTITUTE(IF($D85="单选题",INDIRECT("单选题!F"&amp;MATCH(C85,单选题!$T:$T,0)),IF($D85="多选题",INDIRECT("多选题!G"&amp;MATCH(C85,多选题!$T:$T,0)),IF($D85="判断题",INDIRECT("判断题!D"&amp;MATCH(C85,判断题!$T:$T,0)),"Error"))),"【正确答案】","")</f>
        <v>Error</v>
      </c>
      <c r="Q85" t="str">
        <f t="shared" ca="1" si="36"/>
        <v>N</v>
      </c>
      <c r="R85" t="str">
        <f t="shared" si="37"/>
        <v/>
      </c>
      <c r="S85" t="str">
        <f t="shared" si="38"/>
        <v/>
      </c>
      <c r="T85" t="str">
        <f t="shared" si="39"/>
        <v/>
      </c>
      <c r="U85" t="str">
        <f t="shared" si="40"/>
        <v/>
      </c>
      <c r="V85" t="str">
        <f t="shared" si="41"/>
        <v/>
      </c>
      <c r="W85" t="str">
        <f t="shared" ca="1" si="42"/>
        <v>Error</v>
      </c>
      <c r="X85" t="str">
        <f t="shared" ca="1" si="43"/>
        <v>Error</v>
      </c>
      <c r="Y85" t="str">
        <f t="shared" ca="1" si="44"/>
        <v>Error</v>
      </c>
      <c r="Z85" t="str">
        <f t="shared" ca="1" si="45"/>
        <v>Error</v>
      </c>
      <c r="AA85" t="str">
        <f t="shared" ca="1" si="46"/>
        <v>Error</v>
      </c>
      <c r="AB85" t="e">
        <f t="shared" ca="1" si="47"/>
        <v>#N/A</v>
      </c>
      <c r="AC85" t="e">
        <f t="shared" ca="1" si="48"/>
        <v>#N/A</v>
      </c>
      <c r="AD85" t="e">
        <f t="shared" ca="1" si="49"/>
        <v>#N/A</v>
      </c>
      <c r="AE85" t="e">
        <f t="shared" ca="1" si="50"/>
        <v>#N/A</v>
      </c>
      <c r="AF85" t="e">
        <f t="shared" ca="1" si="51"/>
        <v>#N/A</v>
      </c>
      <c r="AG85" t="e">
        <f t="shared" ca="1" si="52"/>
        <v>#N/A</v>
      </c>
      <c r="AH85" t="str">
        <f t="shared" ca="1" si="53"/>
        <v/>
      </c>
      <c r="AI85" t="str">
        <f t="shared" ca="1" si="54"/>
        <v/>
      </c>
      <c r="AJ85" t="str">
        <f t="shared" ca="1" si="55"/>
        <v/>
      </c>
      <c r="AK85" t="str">
        <f t="shared" ca="1" si="56"/>
        <v/>
      </c>
      <c r="AL85" t="str">
        <f t="shared" ca="1" si="57"/>
        <v/>
      </c>
      <c r="AM85" t="str">
        <f t="shared" ca="1" si="58"/>
        <v>Error</v>
      </c>
    </row>
    <row r="86" spans="2:39" x14ac:dyDescent="0.2">
      <c r="B86" s="38" t="s">
        <v>1810</v>
      </c>
      <c r="C86" t="e">
        <f t="shared" si="30"/>
        <v>#VALUE!</v>
      </c>
      <c r="D86" t="b">
        <f>IF(ISNUMBER(MATCH(C86,单选题!$T:$T,0)),"单选题",IF(ISNUMBER(MATCH(C86,多选题!$T:$T,0)),"多选题",IF(ISNUMBER(MATCH(C86,判断题!$T:$T,0)),"判断题")))</f>
        <v>0</v>
      </c>
      <c r="E86" t="str">
        <f t="shared" si="31"/>
        <v/>
      </c>
      <c r="F86" t="str">
        <f t="shared" si="32"/>
        <v/>
      </c>
      <c r="G86" t="str">
        <f t="shared" si="33"/>
        <v/>
      </c>
      <c r="H86" t="str">
        <f t="shared" si="34"/>
        <v/>
      </c>
      <c r="I86" t="str">
        <f t="shared" si="35"/>
        <v/>
      </c>
      <c r="K86" t="str">
        <f ca="1">IF($D86="单选题",INDIRECT("单选题!B"&amp;MATCH(C86,单选题!$T:$T,0)),IF($D86="多选题",INDIRECT("多选题!B"&amp;MATCH(C86,多选题!$T:$T,0)),IF($D86="判断题",INDIRECT("判断题!B"&amp;MATCH(C86,判断题!$T:$T,0)),"Error")))</f>
        <v>Error</v>
      </c>
      <c r="L86" t="str">
        <f ca="1">IF($D86="单选题",INDIRECT("单选题!C"&amp;MATCH(C86,单选题!$T:$T,0)),IF($D86="多选题",INDIRECT("多选题!C"&amp;MATCH(C86,多选题!$T:$T,0)),IF($D86="判断题",INDIRECT("判断题!C"&amp;MATCH(C86,判断题!$T:$T,0)),"Error")))</f>
        <v>Error</v>
      </c>
      <c r="M86" t="str">
        <f ca="1">IF($D86="单选题",INDIRECT("单选题!D"&amp;MATCH(C86,单选题!$T:$T,0)),IF($D86="多选题",INDIRECT("多选题!D"&amp;MATCH(C86,多选题!$T:$T,0)),IF($D86="判断题","","Error")))</f>
        <v>Error</v>
      </c>
      <c r="N86" t="str">
        <f ca="1">IF($D86="单选题",INDIRECT("单选题!E"&amp;MATCH(C86,单选题!$T:$T,0)),IF($D86="多选题",INDIRECT("多选题!E"&amp;MATCH(C86,多选题!$T:$T,0)),IF($D86="判断题","","Error")))</f>
        <v>Error</v>
      </c>
      <c r="O86" t="str">
        <f ca="1">IF($D86="单选题","",IF($D86="多选题",INDIRECT("多选题!F"&amp;MATCH(C86,多选题!$T:$T,0)),IF($D86="判断题","","Error")))</f>
        <v>Error</v>
      </c>
      <c r="P86" t="str">
        <f ca="1">SUBSTITUTE(IF($D86="单选题",INDIRECT("单选题!F"&amp;MATCH(C86,单选题!$T:$T,0)),IF($D86="多选题",INDIRECT("多选题!G"&amp;MATCH(C86,多选题!$T:$T,0)),IF($D86="判断题",INDIRECT("判断题!D"&amp;MATCH(C86,判断题!$T:$T,0)),"Error"))),"【正确答案】","")</f>
        <v>Error</v>
      </c>
      <c r="Q86" t="str">
        <f t="shared" ca="1" si="36"/>
        <v>N</v>
      </c>
      <c r="R86" t="str">
        <f t="shared" si="37"/>
        <v/>
      </c>
      <c r="S86" t="str">
        <f t="shared" si="38"/>
        <v/>
      </c>
      <c r="T86" t="str">
        <f t="shared" si="39"/>
        <v/>
      </c>
      <c r="U86" t="str">
        <f t="shared" si="40"/>
        <v/>
      </c>
      <c r="V86" t="str">
        <f t="shared" si="41"/>
        <v/>
      </c>
      <c r="W86" t="str">
        <f t="shared" ca="1" si="42"/>
        <v>Error</v>
      </c>
      <c r="X86" t="str">
        <f t="shared" ca="1" si="43"/>
        <v>Error</v>
      </c>
      <c r="Y86" t="str">
        <f t="shared" ca="1" si="44"/>
        <v>Error</v>
      </c>
      <c r="Z86" t="str">
        <f t="shared" ca="1" si="45"/>
        <v>Error</v>
      </c>
      <c r="AA86" t="str">
        <f t="shared" ca="1" si="46"/>
        <v>Error</v>
      </c>
      <c r="AB86" t="e">
        <f t="shared" ca="1" si="47"/>
        <v>#N/A</v>
      </c>
      <c r="AC86" t="e">
        <f t="shared" ca="1" si="48"/>
        <v>#N/A</v>
      </c>
      <c r="AD86" t="e">
        <f t="shared" ca="1" si="49"/>
        <v>#N/A</v>
      </c>
      <c r="AE86" t="e">
        <f t="shared" ca="1" si="50"/>
        <v>#N/A</v>
      </c>
      <c r="AF86" t="e">
        <f t="shared" ca="1" si="51"/>
        <v>#N/A</v>
      </c>
      <c r="AG86" t="e">
        <f t="shared" ca="1" si="52"/>
        <v>#N/A</v>
      </c>
      <c r="AH86" t="str">
        <f t="shared" ca="1" si="53"/>
        <v/>
      </c>
      <c r="AI86" t="str">
        <f t="shared" ca="1" si="54"/>
        <v/>
      </c>
      <c r="AJ86" t="str">
        <f t="shared" ca="1" si="55"/>
        <v/>
      </c>
      <c r="AK86" t="str">
        <f t="shared" ca="1" si="56"/>
        <v/>
      </c>
      <c r="AL86" t="str">
        <f t="shared" ca="1" si="57"/>
        <v/>
      </c>
      <c r="AM86" t="str">
        <f t="shared" ca="1" si="58"/>
        <v>Error</v>
      </c>
    </row>
    <row r="87" spans="2:39" x14ac:dyDescent="0.2">
      <c r="B87" s="38" t="s">
        <v>1811</v>
      </c>
      <c r="C87" t="e">
        <f t="shared" si="30"/>
        <v>#VALUE!</v>
      </c>
      <c r="D87" t="b">
        <f>IF(ISNUMBER(MATCH(C87,单选题!$T:$T,0)),"单选题",IF(ISNUMBER(MATCH(C87,多选题!$T:$T,0)),"多选题",IF(ISNUMBER(MATCH(C87,判断题!$T:$T,0)),"判断题")))</f>
        <v>0</v>
      </c>
      <c r="E87" t="str">
        <f t="shared" si="31"/>
        <v/>
      </c>
      <c r="F87" t="str">
        <f t="shared" si="32"/>
        <v/>
      </c>
      <c r="G87" t="str">
        <f t="shared" si="33"/>
        <v/>
      </c>
      <c r="H87" t="str">
        <f t="shared" si="34"/>
        <v/>
      </c>
      <c r="I87" t="str">
        <f t="shared" si="35"/>
        <v/>
      </c>
      <c r="K87" t="str">
        <f ca="1">IF($D87="单选题",INDIRECT("单选题!B"&amp;MATCH(C87,单选题!$T:$T,0)),IF($D87="多选题",INDIRECT("多选题!B"&amp;MATCH(C87,多选题!$T:$T,0)),IF($D87="判断题",INDIRECT("判断题!B"&amp;MATCH(C87,判断题!$T:$T,0)),"Error")))</f>
        <v>Error</v>
      </c>
      <c r="L87" t="str">
        <f ca="1">IF($D87="单选题",INDIRECT("单选题!C"&amp;MATCH(C87,单选题!$T:$T,0)),IF($D87="多选题",INDIRECT("多选题!C"&amp;MATCH(C87,多选题!$T:$T,0)),IF($D87="判断题",INDIRECT("判断题!C"&amp;MATCH(C87,判断题!$T:$T,0)),"Error")))</f>
        <v>Error</v>
      </c>
      <c r="M87" t="str">
        <f ca="1">IF($D87="单选题",INDIRECT("单选题!D"&amp;MATCH(C87,单选题!$T:$T,0)),IF($D87="多选题",INDIRECT("多选题!D"&amp;MATCH(C87,多选题!$T:$T,0)),IF($D87="判断题","","Error")))</f>
        <v>Error</v>
      </c>
      <c r="N87" t="str">
        <f ca="1">IF($D87="单选题",INDIRECT("单选题!E"&amp;MATCH(C87,单选题!$T:$T,0)),IF($D87="多选题",INDIRECT("多选题!E"&amp;MATCH(C87,多选题!$T:$T,0)),IF($D87="判断题","","Error")))</f>
        <v>Error</v>
      </c>
      <c r="O87" t="str">
        <f ca="1">IF($D87="单选题","",IF($D87="多选题",INDIRECT("多选题!F"&amp;MATCH(C87,多选题!$T:$T,0)),IF($D87="判断题","","Error")))</f>
        <v>Error</v>
      </c>
      <c r="P87" t="str">
        <f ca="1">SUBSTITUTE(IF($D87="单选题",INDIRECT("单选题!F"&amp;MATCH(C87,单选题!$T:$T,0)),IF($D87="多选题",INDIRECT("多选题!G"&amp;MATCH(C87,多选题!$T:$T,0)),IF($D87="判断题",INDIRECT("判断题!D"&amp;MATCH(C87,判断题!$T:$T,0)),"Error"))),"【正确答案】","")</f>
        <v>Error</v>
      </c>
      <c r="Q87" t="str">
        <f t="shared" ca="1" si="36"/>
        <v>N</v>
      </c>
      <c r="R87" t="str">
        <f t="shared" si="37"/>
        <v/>
      </c>
      <c r="S87" t="str">
        <f t="shared" si="38"/>
        <v/>
      </c>
      <c r="T87" t="str">
        <f t="shared" si="39"/>
        <v/>
      </c>
      <c r="U87" t="str">
        <f t="shared" si="40"/>
        <v/>
      </c>
      <c r="V87" t="str">
        <f t="shared" si="41"/>
        <v/>
      </c>
      <c r="W87" t="str">
        <f t="shared" ca="1" si="42"/>
        <v>Error</v>
      </c>
      <c r="X87" t="str">
        <f t="shared" ca="1" si="43"/>
        <v>Error</v>
      </c>
      <c r="Y87" t="str">
        <f t="shared" ca="1" si="44"/>
        <v>Error</v>
      </c>
      <c r="Z87" t="str">
        <f t="shared" ca="1" si="45"/>
        <v>Error</v>
      </c>
      <c r="AA87" t="str">
        <f t="shared" ca="1" si="46"/>
        <v>Error</v>
      </c>
      <c r="AB87" t="e">
        <f t="shared" ca="1" si="47"/>
        <v>#N/A</v>
      </c>
      <c r="AC87" t="e">
        <f t="shared" ca="1" si="48"/>
        <v>#N/A</v>
      </c>
      <c r="AD87" t="e">
        <f t="shared" ca="1" si="49"/>
        <v>#N/A</v>
      </c>
      <c r="AE87" t="e">
        <f t="shared" ca="1" si="50"/>
        <v>#N/A</v>
      </c>
      <c r="AF87" t="e">
        <f t="shared" ca="1" si="51"/>
        <v>#N/A</v>
      </c>
      <c r="AG87" t="e">
        <f t="shared" ca="1" si="52"/>
        <v>#N/A</v>
      </c>
      <c r="AH87" t="str">
        <f t="shared" ca="1" si="53"/>
        <v/>
      </c>
      <c r="AI87" t="str">
        <f t="shared" ca="1" si="54"/>
        <v/>
      </c>
      <c r="AJ87" t="str">
        <f t="shared" ca="1" si="55"/>
        <v/>
      </c>
      <c r="AK87" t="str">
        <f t="shared" ca="1" si="56"/>
        <v/>
      </c>
      <c r="AL87" t="str">
        <f t="shared" ca="1" si="57"/>
        <v/>
      </c>
      <c r="AM87" t="str">
        <f t="shared" ca="1" si="58"/>
        <v>Error</v>
      </c>
    </row>
    <row r="88" spans="2:39" x14ac:dyDescent="0.2">
      <c r="B88" s="38" t="s">
        <v>1812</v>
      </c>
      <c r="C88" t="e">
        <f t="shared" si="30"/>
        <v>#VALUE!</v>
      </c>
      <c r="D88" t="b">
        <f>IF(ISNUMBER(MATCH(C88,单选题!$T:$T,0)),"单选题",IF(ISNUMBER(MATCH(C88,多选题!$T:$T,0)),"多选题",IF(ISNUMBER(MATCH(C88,判断题!$T:$T,0)),"判断题")))</f>
        <v>0</v>
      </c>
      <c r="E88" t="str">
        <f t="shared" si="31"/>
        <v/>
      </c>
      <c r="F88" t="str">
        <f t="shared" si="32"/>
        <v/>
      </c>
      <c r="G88" t="str">
        <f t="shared" si="33"/>
        <v/>
      </c>
      <c r="H88" t="str">
        <f t="shared" si="34"/>
        <v/>
      </c>
      <c r="I88" t="str">
        <f t="shared" si="35"/>
        <v/>
      </c>
      <c r="K88" t="str">
        <f ca="1">IF($D88="单选题",INDIRECT("单选题!B"&amp;MATCH(C88,单选题!$T:$T,0)),IF($D88="多选题",INDIRECT("多选题!B"&amp;MATCH(C88,多选题!$T:$T,0)),IF($D88="判断题",INDIRECT("判断题!B"&amp;MATCH(C88,判断题!$T:$T,0)),"Error")))</f>
        <v>Error</v>
      </c>
      <c r="L88" t="str">
        <f ca="1">IF($D88="单选题",INDIRECT("单选题!C"&amp;MATCH(C88,单选题!$T:$T,0)),IF($D88="多选题",INDIRECT("多选题!C"&amp;MATCH(C88,多选题!$T:$T,0)),IF($D88="判断题",INDIRECT("判断题!C"&amp;MATCH(C88,判断题!$T:$T,0)),"Error")))</f>
        <v>Error</v>
      </c>
      <c r="M88" t="str">
        <f ca="1">IF($D88="单选题",INDIRECT("单选题!D"&amp;MATCH(C88,单选题!$T:$T,0)),IF($D88="多选题",INDIRECT("多选题!D"&amp;MATCH(C88,多选题!$T:$T,0)),IF($D88="判断题","","Error")))</f>
        <v>Error</v>
      </c>
      <c r="N88" t="str">
        <f ca="1">IF($D88="单选题",INDIRECT("单选题!E"&amp;MATCH(C88,单选题!$T:$T,0)),IF($D88="多选题",INDIRECT("多选题!E"&amp;MATCH(C88,多选题!$T:$T,0)),IF($D88="判断题","","Error")))</f>
        <v>Error</v>
      </c>
      <c r="O88" t="str">
        <f ca="1">IF($D88="单选题","",IF($D88="多选题",INDIRECT("多选题!F"&amp;MATCH(C88,多选题!$T:$T,0)),IF($D88="判断题","","Error")))</f>
        <v>Error</v>
      </c>
      <c r="P88" t="str">
        <f ca="1">SUBSTITUTE(IF($D88="单选题",INDIRECT("单选题!F"&amp;MATCH(C88,单选题!$T:$T,0)),IF($D88="多选题",INDIRECT("多选题!G"&amp;MATCH(C88,多选题!$T:$T,0)),IF($D88="判断题",INDIRECT("判断题!D"&amp;MATCH(C88,判断题!$T:$T,0)),"Error"))),"【正确答案】","")</f>
        <v>Error</v>
      </c>
      <c r="Q88" t="str">
        <f t="shared" ca="1" si="36"/>
        <v>N</v>
      </c>
      <c r="R88" t="str">
        <f t="shared" si="37"/>
        <v/>
      </c>
      <c r="S88" t="str">
        <f t="shared" si="38"/>
        <v/>
      </c>
      <c r="T88" t="str">
        <f t="shared" si="39"/>
        <v/>
      </c>
      <c r="U88" t="str">
        <f t="shared" si="40"/>
        <v/>
      </c>
      <c r="V88" t="str">
        <f t="shared" si="41"/>
        <v/>
      </c>
      <c r="W88" t="str">
        <f t="shared" ca="1" si="42"/>
        <v>Error</v>
      </c>
      <c r="X88" t="str">
        <f t="shared" ca="1" si="43"/>
        <v>Error</v>
      </c>
      <c r="Y88" t="str">
        <f t="shared" ca="1" si="44"/>
        <v>Error</v>
      </c>
      <c r="Z88" t="str">
        <f t="shared" ca="1" si="45"/>
        <v>Error</v>
      </c>
      <c r="AA88" t="str">
        <f t="shared" ca="1" si="46"/>
        <v>Error</v>
      </c>
      <c r="AB88" t="e">
        <f t="shared" ca="1" si="47"/>
        <v>#N/A</v>
      </c>
      <c r="AC88" t="e">
        <f t="shared" ca="1" si="48"/>
        <v>#N/A</v>
      </c>
      <c r="AD88" t="e">
        <f t="shared" ca="1" si="49"/>
        <v>#N/A</v>
      </c>
      <c r="AE88" t="e">
        <f t="shared" ca="1" si="50"/>
        <v>#N/A</v>
      </c>
      <c r="AF88" t="e">
        <f t="shared" ca="1" si="51"/>
        <v>#N/A</v>
      </c>
      <c r="AG88" t="e">
        <f t="shared" ca="1" si="52"/>
        <v>#N/A</v>
      </c>
      <c r="AH88" t="str">
        <f t="shared" ca="1" si="53"/>
        <v/>
      </c>
      <c r="AI88" t="str">
        <f t="shared" ca="1" si="54"/>
        <v/>
      </c>
      <c r="AJ88" t="str">
        <f t="shared" ca="1" si="55"/>
        <v/>
      </c>
      <c r="AK88" t="str">
        <f t="shared" ca="1" si="56"/>
        <v/>
      </c>
      <c r="AL88" t="str">
        <f t="shared" ca="1" si="57"/>
        <v/>
      </c>
      <c r="AM88" t="str">
        <f t="shared" ca="1" si="58"/>
        <v>Error</v>
      </c>
    </row>
    <row r="89" spans="2:39" x14ac:dyDescent="0.2">
      <c r="B89" s="38" t="s">
        <v>1813</v>
      </c>
      <c r="C89" t="e">
        <f t="shared" si="30"/>
        <v>#VALUE!</v>
      </c>
      <c r="D89" t="b">
        <f>IF(ISNUMBER(MATCH(C89,单选题!$T:$T,0)),"单选题",IF(ISNUMBER(MATCH(C89,多选题!$T:$T,0)),"多选题",IF(ISNUMBER(MATCH(C89,判断题!$T:$T,0)),"判断题")))</f>
        <v>0</v>
      </c>
      <c r="E89" t="str">
        <f t="shared" si="31"/>
        <v/>
      </c>
      <c r="F89" t="str">
        <f t="shared" si="32"/>
        <v/>
      </c>
      <c r="G89" t="str">
        <f t="shared" si="33"/>
        <v/>
      </c>
      <c r="H89" t="str">
        <f t="shared" si="34"/>
        <v/>
      </c>
      <c r="I89" t="str">
        <f t="shared" si="35"/>
        <v/>
      </c>
      <c r="K89" t="str">
        <f ca="1">IF($D89="单选题",INDIRECT("单选题!B"&amp;MATCH(C89,单选题!$T:$T,0)),IF($D89="多选题",INDIRECT("多选题!B"&amp;MATCH(C89,多选题!$T:$T,0)),IF($D89="判断题",INDIRECT("判断题!B"&amp;MATCH(C89,判断题!$T:$T,0)),"Error")))</f>
        <v>Error</v>
      </c>
      <c r="L89" t="str">
        <f ca="1">IF($D89="单选题",INDIRECT("单选题!C"&amp;MATCH(C89,单选题!$T:$T,0)),IF($D89="多选题",INDIRECT("多选题!C"&amp;MATCH(C89,多选题!$T:$T,0)),IF($D89="判断题",INDIRECT("判断题!C"&amp;MATCH(C89,判断题!$T:$T,0)),"Error")))</f>
        <v>Error</v>
      </c>
      <c r="M89" t="str">
        <f ca="1">IF($D89="单选题",INDIRECT("单选题!D"&amp;MATCH(C89,单选题!$T:$T,0)),IF($D89="多选题",INDIRECT("多选题!D"&amp;MATCH(C89,多选题!$T:$T,0)),IF($D89="判断题","","Error")))</f>
        <v>Error</v>
      </c>
      <c r="N89" t="str">
        <f ca="1">IF($D89="单选题",INDIRECT("单选题!E"&amp;MATCH(C89,单选题!$T:$T,0)),IF($D89="多选题",INDIRECT("多选题!E"&amp;MATCH(C89,多选题!$T:$T,0)),IF($D89="判断题","","Error")))</f>
        <v>Error</v>
      </c>
      <c r="O89" t="str">
        <f ca="1">IF($D89="单选题","",IF($D89="多选题",INDIRECT("多选题!F"&amp;MATCH(C89,多选题!$T:$T,0)),IF($D89="判断题","","Error")))</f>
        <v>Error</v>
      </c>
      <c r="P89" t="str">
        <f ca="1">SUBSTITUTE(IF($D89="单选题",INDIRECT("单选题!F"&amp;MATCH(C89,单选题!$T:$T,0)),IF($D89="多选题",INDIRECT("多选题!G"&amp;MATCH(C89,多选题!$T:$T,0)),IF($D89="判断题",INDIRECT("判断题!D"&amp;MATCH(C89,判断题!$T:$T,0)),"Error"))),"【正确答案】","")</f>
        <v>Error</v>
      </c>
      <c r="Q89" t="str">
        <f t="shared" ca="1" si="36"/>
        <v>N</v>
      </c>
      <c r="R89" t="str">
        <f t="shared" si="37"/>
        <v/>
      </c>
      <c r="S89" t="str">
        <f t="shared" si="38"/>
        <v/>
      </c>
      <c r="T89" t="str">
        <f t="shared" si="39"/>
        <v/>
      </c>
      <c r="U89" t="str">
        <f t="shared" si="40"/>
        <v/>
      </c>
      <c r="V89" t="str">
        <f t="shared" si="41"/>
        <v/>
      </c>
      <c r="W89" t="str">
        <f t="shared" ca="1" si="42"/>
        <v>Error</v>
      </c>
      <c r="X89" t="str">
        <f t="shared" ca="1" si="43"/>
        <v>Error</v>
      </c>
      <c r="Y89" t="str">
        <f t="shared" ca="1" si="44"/>
        <v>Error</v>
      </c>
      <c r="Z89" t="str">
        <f t="shared" ca="1" si="45"/>
        <v>Error</v>
      </c>
      <c r="AA89" t="str">
        <f t="shared" ca="1" si="46"/>
        <v>Error</v>
      </c>
      <c r="AB89" t="e">
        <f t="shared" ca="1" si="47"/>
        <v>#N/A</v>
      </c>
      <c r="AC89" t="e">
        <f t="shared" ca="1" si="48"/>
        <v>#N/A</v>
      </c>
      <c r="AD89" t="e">
        <f t="shared" ca="1" si="49"/>
        <v>#N/A</v>
      </c>
      <c r="AE89" t="e">
        <f t="shared" ca="1" si="50"/>
        <v>#N/A</v>
      </c>
      <c r="AF89" t="e">
        <f t="shared" ca="1" si="51"/>
        <v>#N/A</v>
      </c>
      <c r="AG89" t="e">
        <f t="shared" ca="1" si="52"/>
        <v>#N/A</v>
      </c>
      <c r="AH89" t="str">
        <f t="shared" ca="1" si="53"/>
        <v/>
      </c>
      <c r="AI89" t="str">
        <f t="shared" ca="1" si="54"/>
        <v/>
      </c>
      <c r="AJ89" t="str">
        <f t="shared" ca="1" si="55"/>
        <v/>
      </c>
      <c r="AK89" t="str">
        <f t="shared" ca="1" si="56"/>
        <v/>
      </c>
      <c r="AL89" t="str">
        <f t="shared" ca="1" si="57"/>
        <v/>
      </c>
      <c r="AM89" t="str">
        <f t="shared" ca="1" si="58"/>
        <v>Error</v>
      </c>
    </row>
    <row r="90" spans="2:39" x14ac:dyDescent="0.2">
      <c r="B90" s="38" t="s">
        <v>1814</v>
      </c>
      <c r="C90" t="e">
        <f t="shared" si="30"/>
        <v>#VALUE!</v>
      </c>
      <c r="D90" t="b">
        <f>IF(ISNUMBER(MATCH(C90,单选题!$T:$T,0)),"单选题",IF(ISNUMBER(MATCH(C90,多选题!$T:$T,0)),"多选题",IF(ISNUMBER(MATCH(C90,判断题!$T:$T,0)),"判断题")))</f>
        <v>0</v>
      </c>
      <c r="E90" t="str">
        <f t="shared" si="31"/>
        <v/>
      </c>
      <c r="F90" t="str">
        <f t="shared" si="32"/>
        <v/>
      </c>
      <c r="G90" t="str">
        <f t="shared" si="33"/>
        <v/>
      </c>
      <c r="H90" t="str">
        <f t="shared" si="34"/>
        <v/>
      </c>
      <c r="I90" t="str">
        <f t="shared" si="35"/>
        <v/>
      </c>
      <c r="K90" t="str">
        <f ca="1">IF($D90="单选题",INDIRECT("单选题!B"&amp;MATCH(C90,单选题!$T:$T,0)),IF($D90="多选题",INDIRECT("多选题!B"&amp;MATCH(C90,多选题!$T:$T,0)),IF($D90="判断题",INDIRECT("判断题!B"&amp;MATCH(C90,判断题!$T:$T,0)),"Error")))</f>
        <v>Error</v>
      </c>
      <c r="L90" t="str">
        <f ca="1">IF($D90="单选题",INDIRECT("单选题!C"&amp;MATCH(C90,单选题!$T:$T,0)),IF($D90="多选题",INDIRECT("多选题!C"&amp;MATCH(C90,多选题!$T:$T,0)),IF($D90="判断题",INDIRECT("判断题!C"&amp;MATCH(C90,判断题!$T:$T,0)),"Error")))</f>
        <v>Error</v>
      </c>
      <c r="M90" t="str">
        <f ca="1">IF($D90="单选题",INDIRECT("单选题!D"&amp;MATCH(C90,单选题!$T:$T,0)),IF($D90="多选题",INDIRECT("多选题!D"&amp;MATCH(C90,多选题!$T:$T,0)),IF($D90="判断题","","Error")))</f>
        <v>Error</v>
      </c>
      <c r="N90" t="str">
        <f ca="1">IF($D90="单选题",INDIRECT("单选题!E"&amp;MATCH(C90,单选题!$T:$T,0)),IF($D90="多选题",INDIRECT("多选题!E"&amp;MATCH(C90,多选题!$T:$T,0)),IF($D90="判断题","","Error")))</f>
        <v>Error</v>
      </c>
      <c r="O90" t="str">
        <f ca="1">IF($D90="单选题","",IF($D90="多选题",INDIRECT("多选题!F"&amp;MATCH(C90,多选题!$T:$T,0)),IF($D90="判断题","","Error")))</f>
        <v>Error</v>
      </c>
      <c r="P90" t="str">
        <f ca="1">SUBSTITUTE(IF($D90="单选题",INDIRECT("单选题!F"&amp;MATCH(C90,单选题!$T:$T,0)),IF($D90="多选题",INDIRECT("多选题!G"&amp;MATCH(C90,多选题!$T:$T,0)),IF($D90="判断题",INDIRECT("判断题!D"&amp;MATCH(C90,判断题!$T:$T,0)),"Error"))),"【正确答案】","")</f>
        <v>Error</v>
      </c>
      <c r="Q90" t="str">
        <f t="shared" ca="1" si="36"/>
        <v>N</v>
      </c>
      <c r="R90" t="str">
        <f t="shared" si="37"/>
        <v/>
      </c>
      <c r="S90" t="str">
        <f t="shared" si="38"/>
        <v/>
      </c>
      <c r="T90" t="str">
        <f t="shared" si="39"/>
        <v/>
      </c>
      <c r="U90" t="str">
        <f t="shared" si="40"/>
        <v/>
      </c>
      <c r="V90" t="str">
        <f t="shared" si="41"/>
        <v/>
      </c>
      <c r="W90" t="str">
        <f t="shared" ca="1" si="42"/>
        <v>Error</v>
      </c>
      <c r="X90" t="str">
        <f t="shared" ca="1" si="43"/>
        <v>Error</v>
      </c>
      <c r="Y90" t="str">
        <f t="shared" ca="1" si="44"/>
        <v>Error</v>
      </c>
      <c r="Z90" t="str">
        <f t="shared" ca="1" si="45"/>
        <v>Error</v>
      </c>
      <c r="AA90" t="str">
        <f t="shared" ca="1" si="46"/>
        <v>Error</v>
      </c>
      <c r="AB90" t="e">
        <f t="shared" ca="1" si="47"/>
        <v>#N/A</v>
      </c>
      <c r="AC90" t="e">
        <f t="shared" ca="1" si="48"/>
        <v>#N/A</v>
      </c>
      <c r="AD90" t="e">
        <f t="shared" ca="1" si="49"/>
        <v>#N/A</v>
      </c>
      <c r="AE90" t="e">
        <f t="shared" ca="1" si="50"/>
        <v>#N/A</v>
      </c>
      <c r="AF90" t="e">
        <f t="shared" ca="1" si="51"/>
        <v>#N/A</v>
      </c>
      <c r="AG90" t="e">
        <f t="shared" ca="1" si="52"/>
        <v>#N/A</v>
      </c>
      <c r="AH90" t="str">
        <f t="shared" ca="1" si="53"/>
        <v/>
      </c>
      <c r="AI90" t="str">
        <f t="shared" ca="1" si="54"/>
        <v/>
      </c>
      <c r="AJ90" t="str">
        <f t="shared" ca="1" si="55"/>
        <v/>
      </c>
      <c r="AK90" t="str">
        <f t="shared" ca="1" si="56"/>
        <v/>
      </c>
      <c r="AL90" t="str">
        <f t="shared" ca="1" si="57"/>
        <v/>
      </c>
      <c r="AM90" t="str">
        <f t="shared" ca="1" si="58"/>
        <v>Error</v>
      </c>
    </row>
    <row r="91" spans="2:39" x14ac:dyDescent="0.2">
      <c r="B91" s="38" t="s">
        <v>2585</v>
      </c>
      <c r="C91" t="e">
        <f t="shared" si="30"/>
        <v>#VALUE!</v>
      </c>
      <c r="D91" t="b">
        <f>IF(ISNUMBER(MATCH(C91,单选题!$T:$T,0)),"单选题",IF(ISNUMBER(MATCH(C91,多选题!$T:$T,0)),"多选题",IF(ISNUMBER(MATCH(C91,判断题!$T:$T,0)),"判断题")))</f>
        <v>0</v>
      </c>
      <c r="E91" t="str">
        <f t="shared" si="31"/>
        <v/>
      </c>
      <c r="F91" t="str">
        <f t="shared" si="32"/>
        <v/>
      </c>
      <c r="G91" t="str">
        <f t="shared" si="33"/>
        <v/>
      </c>
      <c r="H91" t="str">
        <f t="shared" si="34"/>
        <v/>
      </c>
      <c r="I91" t="str">
        <f t="shared" si="35"/>
        <v/>
      </c>
      <c r="K91" t="str">
        <f ca="1">IF($D91="单选题",INDIRECT("单选题!B"&amp;MATCH(C91,单选题!$T:$T,0)),IF($D91="多选题",INDIRECT("多选题!B"&amp;MATCH(C91,多选题!$T:$T,0)),IF($D91="判断题",INDIRECT("判断题!B"&amp;MATCH(C91,判断题!$T:$T,0)),"Error")))</f>
        <v>Error</v>
      </c>
      <c r="L91" t="str">
        <f ca="1">IF($D91="单选题",INDIRECT("单选题!C"&amp;MATCH(C91,单选题!$T:$T,0)),IF($D91="多选题",INDIRECT("多选题!C"&amp;MATCH(C91,多选题!$T:$T,0)),IF($D91="判断题",INDIRECT("判断题!C"&amp;MATCH(C91,判断题!$T:$T,0)),"Error")))</f>
        <v>Error</v>
      </c>
      <c r="M91" t="str">
        <f ca="1">IF($D91="单选题",INDIRECT("单选题!D"&amp;MATCH(C91,单选题!$T:$T,0)),IF($D91="多选题",INDIRECT("多选题!D"&amp;MATCH(C91,多选题!$T:$T,0)),IF($D91="判断题","","Error")))</f>
        <v>Error</v>
      </c>
      <c r="N91" t="str">
        <f ca="1">IF($D91="单选题",INDIRECT("单选题!E"&amp;MATCH(C91,单选题!$T:$T,0)),IF($D91="多选题",INDIRECT("多选题!E"&amp;MATCH(C91,多选题!$T:$T,0)),IF($D91="判断题","","Error")))</f>
        <v>Error</v>
      </c>
      <c r="O91" t="str">
        <f ca="1">IF($D91="单选题","",IF($D91="多选题",INDIRECT("多选题!F"&amp;MATCH(C91,多选题!$T:$T,0)),IF($D91="判断题","","Error")))</f>
        <v>Error</v>
      </c>
      <c r="P91" t="str">
        <f ca="1">SUBSTITUTE(IF($D91="单选题",INDIRECT("单选题!F"&amp;MATCH(C91,单选题!$T:$T,0)),IF($D91="多选题",INDIRECT("多选题!G"&amp;MATCH(C91,多选题!$T:$T,0)),IF($D91="判断题",INDIRECT("判断题!D"&amp;MATCH(C91,判断题!$T:$T,0)),"Error"))),"【正确答案】","")</f>
        <v>Error</v>
      </c>
      <c r="Q91" t="str">
        <f t="shared" ref="Q91:Q154" ca="1" si="59">IF(OR($D91="判断题",AND(E91=K91,F91=L91,G91=M91,H91=N91,I91=O91)),"Y","N")</f>
        <v>N</v>
      </c>
      <c r="R91" t="str">
        <f t="shared" ref="R91:R154" si="60">SUBSTITUTE(E91,"A、","")</f>
        <v/>
      </c>
      <c r="S91" t="str">
        <f t="shared" ref="S91:S154" si="61">SUBSTITUTE(F91,"B、","")</f>
        <v/>
      </c>
      <c r="T91" t="str">
        <f t="shared" ref="T91:T154" si="62">SUBSTITUTE(G91,"C、","")</f>
        <v/>
      </c>
      <c r="U91" t="str">
        <f t="shared" ref="U91:U154" si="63">SUBSTITUTE(H91,"D、","")</f>
        <v/>
      </c>
      <c r="V91" t="str">
        <f t="shared" ref="V91:V154" si="64">SUBSTITUTE(I91,"E、","")</f>
        <v/>
      </c>
      <c r="W91" t="str">
        <f t="shared" ref="W91:W154" ca="1" si="65">TRIM(SUBSTITUTE(K91,"A、",""))</f>
        <v>Error</v>
      </c>
      <c r="X91" t="str">
        <f t="shared" ref="X91:X154" ca="1" si="66">TRIM(SUBSTITUTE(L91,"B、",""))</f>
        <v>Error</v>
      </c>
      <c r="Y91" t="str">
        <f t="shared" ref="Y91:Y154" ca="1" si="67">TRIM(SUBSTITUTE(M91,"C、",""))</f>
        <v>Error</v>
      </c>
      <c r="Z91" t="str">
        <f t="shared" ref="Z91:Z154" ca="1" si="68">TRIM(SUBSTITUTE(N91,"D、",""))</f>
        <v>Error</v>
      </c>
      <c r="AA91" t="str">
        <f t="shared" ref="AA91:AA154" ca="1" si="69">TRIM(SUBSTITUTE(O91,"E、",""))</f>
        <v>Error</v>
      </c>
      <c r="AB91" t="e">
        <f t="shared" ca="1" si="47"/>
        <v>#N/A</v>
      </c>
      <c r="AC91" t="e">
        <f t="shared" ca="1" si="48"/>
        <v>#N/A</v>
      </c>
      <c r="AD91" t="e">
        <f t="shared" ca="1" si="49"/>
        <v>#N/A</v>
      </c>
      <c r="AE91" t="e">
        <f t="shared" ca="1" si="50"/>
        <v>#N/A</v>
      </c>
      <c r="AF91" t="e">
        <f t="shared" ca="1" si="51"/>
        <v>#N/A</v>
      </c>
      <c r="AG91" t="e">
        <f t="shared" ca="1" si="52"/>
        <v>#N/A</v>
      </c>
      <c r="AH91" t="str">
        <f t="shared" ca="1" si="53"/>
        <v/>
      </c>
      <c r="AI91" t="str">
        <f t="shared" ca="1" si="54"/>
        <v/>
      </c>
      <c r="AJ91" t="str">
        <f t="shared" ca="1" si="55"/>
        <v/>
      </c>
      <c r="AK91" t="str">
        <f t="shared" ca="1" si="56"/>
        <v/>
      </c>
      <c r="AL91" t="str">
        <f t="shared" ca="1" si="57"/>
        <v/>
      </c>
      <c r="AM91" t="str">
        <f t="shared" ref="AM91:AM154" ca="1" si="70">IF(OR($D91="单选题",$D91="多选题"),AH91&amp;AI91&amp;AJ91&amp;AK91&amp;AL91,IF($P91="A","正确",IF($P91="B","错误","Error")))</f>
        <v>Error</v>
      </c>
    </row>
    <row r="92" spans="2:39" x14ac:dyDescent="0.2">
      <c r="B92" s="38" t="s">
        <v>2586</v>
      </c>
      <c r="C92" t="e">
        <f t="shared" si="30"/>
        <v>#VALUE!</v>
      </c>
      <c r="D92" t="b">
        <f>IF(ISNUMBER(MATCH(C92,单选题!$T:$T,0)),"单选题",IF(ISNUMBER(MATCH(C92,多选题!$T:$T,0)),"多选题",IF(ISNUMBER(MATCH(C92,判断题!$T:$T,0)),"判断题")))</f>
        <v>0</v>
      </c>
      <c r="E92" t="str">
        <f t="shared" si="31"/>
        <v/>
      </c>
      <c r="F92" t="str">
        <f t="shared" si="32"/>
        <v/>
      </c>
      <c r="G92" t="str">
        <f t="shared" si="33"/>
        <v/>
      </c>
      <c r="H92" t="str">
        <f t="shared" si="34"/>
        <v/>
      </c>
      <c r="I92" t="str">
        <f t="shared" si="35"/>
        <v/>
      </c>
      <c r="K92" t="str">
        <f ca="1">IF($D92="单选题",INDIRECT("单选题!B"&amp;MATCH(C92,单选题!$T:$T,0)),IF($D92="多选题",INDIRECT("多选题!B"&amp;MATCH(C92,多选题!$T:$T,0)),IF($D92="判断题",INDIRECT("判断题!B"&amp;MATCH(C92,判断题!$T:$T,0)),"Error")))</f>
        <v>Error</v>
      </c>
      <c r="L92" t="str">
        <f ca="1">IF($D92="单选题",INDIRECT("单选题!C"&amp;MATCH(C92,单选题!$T:$T,0)),IF($D92="多选题",INDIRECT("多选题!C"&amp;MATCH(C92,多选题!$T:$T,0)),IF($D92="判断题",INDIRECT("判断题!C"&amp;MATCH(C92,判断题!$T:$T,0)),"Error")))</f>
        <v>Error</v>
      </c>
      <c r="M92" t="str">
        <f ca="1">IF($D92="单选题",INDIRECT("单选题!D"&amp;MATCH(C92,单选题!$T:$T,0)),IF($D92="多选题",INDIRECT("多选题!D"&amp;MATCH(C92,多选题!$T:$T,0)),IF($D92="判断题","","Error")))</f>
        <v>Error</v>
      </c>
      <c r="N92" t="str">
        <f ca="1">IF($D92="单选题",INDIRECT("单选题!E"&amp;MATCH(C92,单选题!$T:$T,0)),IF($D92="多选题",INDIRECT("多选题!E"&amp;MATCH(C92,多选题!$T:$T,0)),IF($D92="判断题","","Error")))</f>
        <v>Error</v>
      </c>
      <c r="O92" t="str">
        <f ca="1">IF($D92="单选题","",IF($D92="多选题",INDIRECT("多选题!F"&amp;MATCH(C92,多选题!$T:$T,0)),IF($D92="判断题","","Error")))</f>
        <v>Error</v>
      </c>
      <c r="P92" t="str">
        <f ca="1">SUBSTITUTE(IF($D92="单选题",INDIRECT("单选题!F"&amp;MATCH(C92,单选题!$T:$T,0)),IF($D92="多选题",INDIRECT("多选题!G"&amp;MATCH(C92,多选题!$T:$T,0)),IF($D92="判断题",INDIRECT("判断题!D"&amp;MATCH(C92,判断题!$T:$T,0)),"Error"))),"【正确答案】","")</f>
        <v>Error</v>
      </c>
      <c r="Q92" t="str">
        <f t="shared" ca="1" si="59"/>
        <v>N</v>
      </c>
      <c r="R92" t="str">
        <f t="shared" si="60"/>
        <v/>
      </c>
      <c r="S92" t="str">
        <f t="shared" si="61"/>
        <v/>
      </c>
      <c r="T92" t="str">
        <f t="shared" si="62"/>
        <v/>
      </c>
      <c r="U92" t="str">
        <f t="shared" si="63"/>
        <v/>
      </c>
      <c r="V92" t="str">
        <f t="shared" si="64"/>
        <v/>
      </c>
      <c r="W92" t="str">
        <f t="shared" ca="1" si="65"/>
        <v>Error</v>
      </c>
      <c r="X92" t="str">
        <f t="shared" ca="1" si="66"/>
        <v>Error</v>
      </c>
      <c r="Y92" t="str">
        <f t="shared" ca="1" si="67"/>
        <v>Error</v>
      </c>
      <c r="Z92" t="str">
        <f t="shared" ca="1" si="68"/>
        <v>Error</v>
      </c>
      <c r="AA92" t="str">
        <f t="shared" ca="1" si="69"/>
        <v>Error</v>
      </c>
      <c r="AB92" t="e">
        <f t="shared" ca="1" si="47"/>
        <v>#N/A</v>
      </c>
      <c r="AC92" t="e">
        <f t="shared" ca="1" si="48"/>
        <v>#N/A</v>
      </c>
      <c r="AD92" t="e">
        <f t="shared" ca="1" si="49"/>
        <v>#N/A</v>
      </c>
      <c r="AE92" t="e">
        <f t="shared" ca="1" si="50"/>
        <v>#N/A</v>
      </c>
      <c r="AF92" t="e">
        <f t="shared" ca="1" si="51"/>
        <v>#N/A</v>
      </c>
      <c r="AG92" t="e">
        <f t="shared" ca="1" si="52"/>
        <v>#N/A</v>
      </c>
      <c r="AH92" t="str">
        <f t="shared" ca="1" si="53"/>
        <v/>
      </c>
      <c r="AI92" t="str">
        <f t="shared" ca="1" si="54"/>
        <v/>
      </c>
      <c r="AJ92" t="str">
        <f t="shared" ca="1" si="55"/>
        <v/>
      </c>
      <c r="AK92" t="str">
        <f t="shared" ca="1" si="56"/>
        <v/>
      </c>
      <c r="AL92" t="str">
        <f t="shared" ca="1" si="57"/>
        <v/>
      </c>
      <c r="AM92" t="str">
        <f t="shared" ca="1" si="70"/>
        <v>Error</v>
      </c>
    </row>
    <row r="93" spans="2:39" x14ac:dyDescent="0.2">
      <c r="B93" s="38" t="s">
        <v>2587</v>
      </c>
      <c r="C93" t="e">
        <f t="shared" si="30"/>
        <v>#VALUE!</v>
      </c>
      <c r="D93" t="b">
        <f>IF(ISNUMBER(MATCH(C93,单选题!$T:$T,0)),"单选题",IF(ISNUMBER(MATCH(C93,多选题!$T:$T,0)),"多选题",IF(ISNUMBER(MATCH(C93,判断题!$T:$T,0)),"判断题")))</f>
        <v>0</v>
      </c>
      <c r="E93" t="str">
        <f t="shared" si="31"/>
        <v/>
      </c>
      <c r="F93" t="str">
        <f t="shared" si="32"/>
        <v/>
      </c>
      <c r="G93" t="str">
        <f t="shared" si="33"/>
        <v/>
      </c>
      <c r="H93" t="str">
        <f t="shared" si="34"/>
        <v/>
      </c>
      <c r="I93" t="str">
        <f t="shared" si="35"/>
        <v/>
      </c>
      <c r="K93" t="str">
        <f ca="1">IF($D93="单选题",INDIRECT("单选题!B"&amp;MATCH(C93,单选题!$T:$T,0)),IF($D93="多选题",INDIRECT("多选题!B"&amp;MATCH(C93,多选题!$T:$T,0)),IF($D93="判断题",INDIRECT("判断题!B"&amp;MATCH(C93,判断题!$T:$T,0)),"Error")))</f>
        <v>Error</v>
      </c>
      <c r="L93" t="str">
        <f ca="1">IF($D93="单选题",INDIRECT("单选题!C"&amp;MATCH(C93,单选题!$T:$T,0)),IF($D93="多选题",INDIRECT("多选题!C"&amp;MATCH(C93,多选题!$T:$T,0)),IF($D93="判断题",INDIRECT("判断题!C"&amp;MATCH(C93,判断题!$T:$T,0)),"Error")))</f>
        <v>Error</v>
      </c>
      <c r="M93" t="str">
        <f ca="1">IF($D93="单选题",INDIRECT("单选题!D"&amp;MATCH(C93,单选题!$T:$T,0)),IF($D93="多选题",INDIRECT("多选题!D"&amp;MATCH(C93,多选题!$T:$T,0)),IF($D93="判断题","","Error")))</f>
        <v>Error</v>
      </c>
      <c r="N93" t="str">
        <f ca="1">IF($D93="单选题",INDIRECT("单选题!E"&amp;MATCH(C93,单选题!$T:$T,0)),IF($D93="多选题",INDIRECT("多选题!E"&amp;MATCH(C93,多选题!$T:$T,0)),IF($D93="判断题","","Error")))</f>
        <v>Error</v>
      </c>
      <c r="O93" t="str">
        <f ca="1">IF($D93="单选题","",IF($D93="多选题",INDIRECT("多选题!F"&amp;MATCH(C93,多选题!$T:$T,0)),IF($D93="判断题","","Error")))</f>
        <v>Error</v>
      </c>
      <c r="P93" t="str">
        <f ca="1">SUBSTITUTE(IF($D93="单选题",INDIRECT("单选题!F"&amp;MATCH(C93,单选题!$T:$T,0)),IF($D93="多选题",INDIRECT("多选题!G"&amp;MATCH(C93,多选题!$T:$T,0)),IF($D93="判断题",INDIRECT("判断题!D"&amp;MATCH(C93,判断题!$T:$T,0)),"Error"))),"【正确答案】","")</f>
        <v>Error</v>
      </c>
      <c r="Q93" t="str">
        <f t="shared" ca="1" si="59"/>
        <v>N</v>
      </c>
      <c r="R93" t="str">
        <f t="shared" si="60"/>
        <v/>
      </c>
      <c r="S93" t="str">
        <f t="shared" si="61"/>
        <v/>
      </c>
      <c r="T93" t="str">
        <f t="shared" si="62"/>
        <v/>
      </c>
      <c r="U93" t="str">
        <f t="shared" si="63"/>
        <v/>
      </c>
      <c r="V93" t="str">
        <f t="shared" si="64"/>
        <v/>
      </c>
      <c r="W93" t="str">
        <f t="shared" ca="1" si="65"/>
        <v>Error</v>
      </c>
      <c r="X93" t="str">
        <f t="shared" ca="1" si="66"/>
        <v>Error</v>
      </c>
      <c r="Y93" t="str">
        <f t="shared" ca="1" si="67"/>
        <v>Error</v>
      </c>
      <c r="Z93" t="str">
        <f t="shared" ca="1" si="68"/>
        <v>Error</v>
      </c>
      <c r="AA93" t="str">
        <f t="shared" ca="1" si="69"/>
        <v>Error</v>
      </c>
      <c r="AB93" t="e">
        <f t="shared" ca="1" si="47"/>
        <v>#N/A</v>
      </c>
      <c r="AC93" t="e">
        <f t="shared" ca="1" si="48"/>
        <v>#N/A</v>
      </c>
      <c r="AD93" t="e">
        <f t="shared" ca="1" si="49"/>
        <v>#N/A</v>
      </c>
      <c r="AE93" t="e">
        <f t="shared" ca="1" si="50"/>
        <v>#N/A</v>
      </c>
      <c r="AF93" t="e">
        <f t="shared" ca="1" si="51"/>
        <v>#N/A</v>
      </c>
      <c r="AG93" t="e">
        <f t="shared" ca="1" si="52"/>
        <v>#N/A</v>
      </c>
      <c r="AH93" t="str">
        <f t="shared" ca="1" si="53"/>
        <v/>
      </c>
      <c r="AI93" t="str">
        <f t="shared" ca="1" si="54"/>
        <v/>
      </c>
      <c r="AJ93" t="str">
        <f t="shared" ca="1" si="55"/>
        <v/>
      </c>
      <c r="AK93" t="str">
        <f t="shared" ca="1" si="56"/>
        <v/>
      </c>
      <c r="AL93" t="str">
        <f t="shared" ca="1" si="57"/>
        <v/>
      </c>
      <c r="AM93" t="str">
        <f t="shared" ca="1" si="70"/>
        <v>Error</v>
      </c>
    </row>
    <row r="94" spans="2:39" x14ac:dyDescent="0.2">
      <c r="B94" s="38" t="s">
        <v>2588</v>
      </c>
      <c r="C94" t="e">
        <f t="shared" si="30"/>
        <v>#VALUE!</v>
      </c>
      <c r="D94" t="b">
        <f>IF(ISNUMBER(MATCH(C94,单选题!$T:$T,0)),"单选题",IF(ISNUMBER(MATCH(C94,多选题!$T:$T,0)),"多选题",IF(ISNUMBER(MATCH(C94,判断题!$T:$T,0)),"判断题")))</f>
        <v>0</v>
      </c>
      <c r="E94" t="str">
        <f t="shared" si="31"/>
        <v/>
      </c>
      <c r="F94" t="str">
        <f t="shared" si="32"/>
        <v/>
      </c>
      <c r="G94" t="str">
        <f t="shared" si="33"/>
        <v/>
      </c>
      <c r="H94" t="str">
        <f t="shared" si="34"/>
        <v/>
      </c>
      <c r="I94" t="str">
        <f t="shared" si="35"/>
        <v/>
      </c>
      <c r="K94" t="str">
        <f ca="1">IF($D94="单选题",INDIRECT("单选题!B"&amp;MATCH(C94,单选题!$T:$T,0)),IF($D94="多选题",INDIRECT("多选题!B"&amp;MATCH(C94,多选题!$T:$T,0)),IF($D94="判断题",INDIRECT("判断题!B"&amp;MATCH(C94,判断题!$T:$T,0)),"Error")))</f>
        <v>Error</v>
      </c>
      <c r="L94" t="str">
        <f ca="1">IF($D94="单选题",INDIRECT("单选题!C"&amp;MATCH(C94,单选题!$T:$T,0)),IF($D94="多选题",INDIRECT("多选题!C"&amp;MATCH(C94,多选题!$T:$T,0)),IF($D94="判断题",INDIRECT("判断题!C"&amp;MATCH(C94,判断题!$T:$T,0)),"Error")))</f>
        <v>Error</v>
      </c>
      <c r="M94" t="str">
        <f ca="1">IF($D94="单选题",INDIRECT("单选题!D"&amp;MATCH(C94,单选题!$T:$T,0)),IF($D94="多选题",INDIRECT("多选题!D"&amp;MATCH(C94,多选题!$T:$T,0)),IF($D94="判断题","","Error")))</f>
        <v>Error</v>
      </c>
      <c r="N94" t="str">
        <f ca="1">IF($D94="单选题",INDIRECT("单选题!E"&amp;MATCH(C94,单选题!$T:$T,0)),IF($D94="多选题",INDIRECT("多选题!E"&amp;MATCH(C94,多选题!$T:$T,0)),IF($D94="判断题","","Error")))</f>
        <v>Error</v>
      </c>
      <c r="O94" t="str">
        <f ca="1">IF($D94="单选题","",IF($D94="多选题",INDIRECT("多选题!F"&amp;MATCH(C94,多选题!$T:$T,0)),IF($D94="判断题","","Error")))</f>
        <v>Error</v>
      </c>
      <c r="P94" t="str">
        <f ca="1">SUBSTITUTE(IF($D94="单选题",INDIRECT("单选题!F"&amp;MATCH(C94,单选题!$T:$T,0)),IF($D94="多选题",INDIRECT("多选题!G"&amp;MATCH(C94,多选题!$T:$T,0)),IF($D94="判断题",INDIRECT("判断题!D"&amp;MATCH(C94,判断题!$T:$T,0)),"Error"))),"【正确答案】","")</f>
        <v>Error</v>
      </c>
      <c r="Q94" t="str">
        <f t="shared" ca="1" si="59"/>
        <v>N</v>
      </c>
      <c r="R94" t="str">
        <f t="shared" si="60"/>
        <v/>
      </c>
      <c r="S94" t="str">
        <f t="shared" si="61"/>
        <v/>
      </c>
      <c r="T94" t="str">
        <f t="shared" si="62"/>
        <v/>
      </c>
      <c r="U94" t="str">
        <f t="shared" si="63"/>
        <v/>
      </c>
      <c r="V94" t="str">
        <f t="shared" si="64"/>
        <v/>
      </c>
      <c r="W94" t="str">
        <f t="shared" ca="1" si="65"/>
        <v>Error</v>
      </c>
      <c r="X94" t="str">
        <f t="shared" ca="1" si="66"/>
        <v>Error</v>
      </c>
      <c r="Y94" t="str">
        <f t="shared" ca="1" si="67"/>
        <v>Error</v>
      </c>
      <c r="Z94" t="str">
        <f t="shared" ca="1" si="68"/>
        <v>Error</v>
      </c>
      <c r="AA94" t="str">
        <f t="shared" ca="1" si="69"/>
        <v>Error</v>
      </c>
      <c r="AB94" t="e">
        <f t="shared" ca="1" si="47"/>
        <v>#N/A</v>
      </c>
      <c r="AC94" t="e">
        <f t="shared" ca="1" si="48"/>
        <v>#N/A</v>
      </c>
      <c r="AD94" t="e">
        <f t="shared" ca="1" si="49"/>
        <v>#N/A</v>
      </c>
      <c r="AE94" t="e">
        <f t="shared" ca="1" si="50"/>
        <v>#N/A</v>
      </c>
      <c r="AF94" t="e">
        <f t="shared" ca="1" si="51"/>
        <v>#N/A</v>
      </c>
      <c r="AG94" t="e">
        <f t="shared" ca="1" si="52"/>
        <v>#N/A</v>
      </c>
      <c r="AH94" t="str">
        <f t="shared" ca="1" si="53"/>
        <v/>
      </c>
      <c r="AI94" t="str">
        <f t="shared" ca="1" si="54"/>
        <v/>
      </c>
      <c r="AJ94" t="str">
        <f t="shared" ca="1" si="55"/>
        <v/>
      </c>
      <c r="AK94" t="str">
        <f t="shared" ca="1" si="56"/>
        <v/>
      </c>
      <c r="AL94" t="str">
        <f t="shared" ca="1" si="57"/>
        <v/>
      </c>
      <c r="AM94" t="str">
        <f t="shared" ca="1" si="70"/>
        <v>Error</v>
      </c>
    </row>
    <row r="95" spans="2:39" x14ac:dyDescent="0.2">
      <c r="B95" s="38" t="s">
        <v>2589</v>
      </c>
      <c r="C95" t="e">
        <f t="shared" si="30"/>
        <v>#VALUE!</v>
      </c>
      <c r="D95" t="b">
        <f>IF(ISNUMBER(MATCH(C95,单选题!$T:$T,0)),"单选题",IF(ISNUMBER(MATCH(C95,多选题!$T:$T,0)),"多选题",IF(ISNUMBER(MATCH(C95,判断题!$T:$T,0)),"判断题")))</f>
        <v>0</v>
      </c>
      <c r="E95" t="str">
        <f t="shared" si="31"/>
        <v/>
      </c>
      <c r="F95" t="str">
        <f t="shared" si="32"/>
        <v/>
      </c>
      <c r="G95" t="str">
        <f t="shared" si="33"/>
        <v/>
      </c>
      <c r="H95" t="str">
        <f t="shared" si="34"/>
        <v/>
      </c>
      <c r="I95" t="str">
        <f t="shared" si="35"/>
        <v/>
      </c>
      <c r="K95" t="str">
        <f ca="1">IF($D95="单选题",INDIRECT("单选题!B"&amp;MATCH(C95,单选题!$T:$T,0)),IF($D95="多选题",INDIRECT("多选题!B"&amp;MATCH(C95,多选题!$T:$T,0)),IF($D95="判断题",INDIRECT("判断题!B"&amp;MATCH(C95,判断题!$T:$T,0)),"Error")))</f>
        <v>Error</v>
      </c>
      <c r="L95" t="str">
        <f ca="1">IF($D95="单选题",INDIRECT("单选题!C"&amp;MATCH(C95,单选题!$T:$T,0)),IF($D95="多选题",INDIRECT("多选题!C"&amp;MATCH(C95,多选题!$T:$T,0)),IF($D95="判断题",INDIRECT("判断题!C"&amp;MATCH(C95,判断题!$T:$T,0)),"Error")))</f>
        <v>Error</v>
      </c>
      <c r="M95" t="str">
        <f ca="1">IF($D95="单选题",INDIRECT("单选题!D"&amp;MATCH(C95,单选题!$T:$T,0)),IF($D95="多选题",INDIRECT("多选题!D"&amp;MATCH(C95,多选题!$T:$T,0)),IF($D95="判断题","","Error")))</f>
        <v>Error</v>
      </c>
      <c r="N95" t="str">
        <f ca="1">IF($D95="单选题",INDIRECT("单选题!E"&amp;MATCH(C95,单选题!$T:$T,0)),IF($D95="多选题",INDIRECT("多选题!E"&amp;MATCH(C95,多选题!$T:$T,0)),IF($D95="判断题","","Error")))</f>
        <v>Error</v>
      </c>
      <c r="O95" t="str">
        <f ca="1">IF($D95="单选题","",IF($D95="多选题",INDIRECT("多选题!F"&amp;MATCH(C95,多选题!$T:$T,0)),IF($D95="判断题","","Error")))</f>
        <v>Error</v>
      </c>
      <c r="P95" t="str">
        <f ca="1">SUBSTITUTE(IF($D95="单选题",INDIRECT("单选题!F"&amp;MATCH(C95,单选题!$T:$T,0)),IF($D95="多选题",INDIRECT("多选题!G"&amp;MATCH(C95,多选题!$T:$T,0)),IF($D95="判断题",INDIRECT("判断题!D"&amp;MATCH(C95,判断题!$T:$T,0)),"Error"))),"【正确答案】","")</f>
        <v>Error</v>
      </c>
      <c r="Q95" t="str">
        <f t="shared" ca="1" si="59"/>
        <v>N</v>
      </c>
      <c r="R95" t="str">
        <f t="shared" si="60"/>
        <v/>
      </c>
      <c r="S95" t="str">
        <f t="shared" si="61"/>
        <v/>
      </c>
      <c r="T95" t="str">
        <f t="shared" si="62"/>
        <v/>
      </c>
      <c r="U95" t="str">
        <f t="shared" si="63"/>
        <v/>
      </c>
      <c r="V95" t="str">
        <f t="shared" si="64"/>
        <v/>
      </c>
      <c r="W95" t="str">
        <f t="shared" ca="1" si="65"/>
        <v>Error</v>
      </c>
      <c r="X95" t="str">
        <f t="shared" ca="1" si="66"/>
        <v>Error</v>
      </c>
      <c r="Y95" t="str">
        <f t="shared" ca="1" si="67"/>
        <v>Error</v>
      </c>
      <c r="Z95" t="str">
        <f t="shared" ca="1" si="68"/>
        <v>Error</v>
      </c>
      <c r="AA95" t="str">
        <f t="shared" ca="1" si="69"/>
        <v>Error</v>
      </c>
      <c r="AB95" t="e">
        <f t="shared" ca="1" si="47"/>
        <v>#N/A</v>
      </c>
      <c r="AC95" t="e">
        <f t="shared" ca="1" si="48"/>
        <v>#N/A</v>
      </c>
      <c r="AD95" t="e">
        <f t="shared" ca="1" si="49"/>
        <v>#N/A</v>
      </c>
      <c r="AE95" t="e">
        <f t="shared" ca="1" si="50"/>
        <v>#N/A</v>
      </c>
      <c r="AF95" t="e">
        <f t="shared" ca="1" si="51"/>
        <v>#N/A</v>
      </c>
      <c r="AG95" t="e">
        <f t="shared" ca="1" si="52"/>
        <v>#N/A</v>
      </c>
      <c r="AH95" t="str">
        <f t="shared" ca="1" si="53"/>
        <v/>
      </c>
      <c r="AI95" t="str">
        <f t="shared" ca="1" si="54"/>
        <v/>
      </c>
      <c r="AJ95" t="str">
        <f t="shared" ca="1" si="55"/>
        <v/>
      </c>
      <c r="AK95" t="str">
        <f t="shared" ca="1" si="56"/>
        <v/>
      </c>
      <c r="AL95" t="str">
        <f t="shared" ca="1" si="57"/>
        <v/>
      </c>
      <c r="AM95" t="str">
        <f t="shared" ca="1" si="70"/>
        <v>Error</v>
      </c>
    </row>
    <row r="96" spans="2:39" x14ac:dyDescent="0.2">
      <c r="B96" s="38" t="s">
        <v>2590</v>
      </c>
      <c r="C96" t="e">
        <f t="shared" si="30"/>
        <v>#VALUE!</v>
      </c>
      <c r="D96" t="b">
        <f>IF(ISNUMBER(MATCH(C96,单选题!$T:$T,0)),"单选题",IF(ISNUMBER(MATCH(C96,多选题!$T:$T,0)),"多选题",IF(ISNUMBER(MATCH(C96,判断题!$T:$T,0)),"判断题")))</f>
        <v>0</v>
      </c>
      <c r="E96" t="str">
        <f t="shared" si="31"/>
        <v/>
      </c>
      <c r="F96" t="str">
        <f t="shared" si="32"/>
        <v/>
      </c>
      <c r="G96" t="str">
        <f t="shared" si="33"/>
        <v/>
      </c>
      <c r="H96" t="str">
        <f t="shared" si="34"/>
        <v/>
      </c>
      <c r="I96" t="str">
        <f t="shared" si="35"/>
        <v/>
      </c>
      <c r="K96" t="str">
        <f ca="1">IF($D96="单选题",INDIRECT("单选题!B"&amp;MATCH(C96,单选题!$T:$T,0)),IF($D96="多选题",INDIRECT("多选题!B"&amp;MATCH(C96,多选题!$T:$T,0)),IF($D96="判断题",INDIRECT("判断题!B"&amp;MATCH(C96,判断题!$T:$T,0)),"Error")))</f>
        <v>Error</v>
      </c>
      <c r="L96" t="str">
        <f ca="1">IF($D96="单选题",INDIRECT("单选题!C"&amp;MATCH(C96,单选题!$T:$T,0)),IF($D96="多选题",INDIRECT("多选题!C"&amp;MATCH(C96,多选题!$T:$T,0)),IF($D96="判断题",INDIRECT("判断题!C"&amp;MATCH(C96,判断题!$T:$T,0)),"Error")))</f>
        <v>Error</v>
      </c>
      <c r="M96" t="str">
        <f ca="1">IF($D96="单选题",INDIRECT("单选题!D"&amp;MATCH(C96,单选题!$T:$T,0)),IF($D96="多选题",INDIRECT("多选题!D"&amp;MATCH(C96,多选题!$T:$T,0)),IF($D96="判断题","","Error")))</f>
        <v>Error</v>
      </c>
      <c r="N96" t="str">
        <f ca="1">IF($D96="单选题",INDIRECT("单选题!E"&amp;MATCH(C96,单选题!$T:$T,0)),IF($D96="多选题",INDIRECT("多选题!E"&amp;MATCH(C96,多选题!$T:$T,0)),IF($D96="判断题","","Error")))</f>
        <v>Error</v>
      </c>
      <c r="O96" t="str">
        <f ca="1">IF($D96="单选题","",IF($D96="多选题",INDIRECT("多选题!F"&amp;MATCH(C96,多选题!$T:$T,0)),IF($D96="判断题","","Error")))</f>
        <v>Error</v>
      </c>
      <c r="P96" t="str">
        <f ca="1">SUBSTITUTE(IF($D96="单选题",INDIRECT("单选题!F"&amp;MATCH(C96,单选题!$T:$T,0)),IF($D96="多选题",INDIRECT("多选题!G"&amp;MATCH(C96,多选题!$T:$T,0)),IF($D96="判断题",INDIRECT("判断题!D"&amp;MATCH(C96,判断题!$T:$T,0)),"Error"))),"【正确答案】","")</f>
        <v>Error</v>
      </c>
      <c r="Q96" t="str">
        <f t="shared" ca="1" si="59"/>
        <v>N</v>
      </c>
      <c r="R96" t="str">
        <f t="shared" si="60"/>
        <v/>
      </c>
      <c r="S96" t="str">
        <f t="shared" si="61"/>
        <v/>
      </c>
      <c r="T96" t="str">
        <f t="shared" si="62"/>
        <v/>
      </c>
      <c r="U96" t="str">
        <f t="shared" si="63"/>
        <v/>
      </c>
      <c r="V96" t="str">
        <f t="shared" si="64"/>
        <v/>
      </c>
      <c r="W96" t="str">
        <f t="shared" ca="1" si="65"/>
        <v>Error</v>
      </c>
      <c r="X96" t="str">
        <f t="shared" ca="1" si="66"/>
        <v>Error</v>
      </c>
      <c r="Y96" t="str">
        <f t="shared" ca="1" si="67"/>
        <v>Error</v>
      </c>
      <c r="Z96" t="str">
        <f t="shared" ca="1" si="68"/>
        <v>Error</v>
      </c>
      <c r="AA96" t="str">
        <f t="shared" ca="1" si="69"/>
        <v>Error</v>
      </c>
      <c r="AB96" t="e">
        <f t="shared" ca="1" si="47"/>
        <v>#N/A</v>
      </c>
      <c r="AC96" t="e">
        <f t="shared" ca="1" si="48"/>
        <v>#N/A</v>
      </c>
      <c r="AD96" t="e">
        <f t="shared" ca="1" si="49"/>
        <v>#N/A</v>
      </c>
      <c r="AE96" t="e">
        <f t="shared" ca="1" si="50"/>
        <v>#N/A</v>
      </c>
      <c r="AF96" t="e">
        <f t="shared" ca="1" si="51"/>
        <v>#N/A</v>
      </c>
      <c r="AG96" t="e">
        <f t="shared" ca="1" si="52"/>
        <v>#N/A</v>
      </c>
      <c r="AH96" t="str">
        <f t="shared" ca="1" si="53"/>
        <v/>
      </c>
      <c r="AI96" t="str">
        <f t="shared" ca="1" si="54"/>
        <v/>
      </c>
      <c r="AJ96" t="str">
        <f t="shared" ca="1" si="55"/>
        <v/>
      </c>
      <c r="AK96" t="str">
        <f t="shared" ca="1" si="56"/>
        <v/>
      </c>
      <c r="AL96" t="str">
        <f t="shared" ca="1" si="57"/>
        <v/>
      </c>
      <c r="AM96" t="str">
        <f t="shared" ca="1" si="70"/>
        <v>Error</v>
      </c>
    </row>
    <row r="97" spans="2:39" x14ac:dyDescent="0.2">
      <c r="B97" s="38" t="s">
        <v>2591</v>
      </c>
      <c r="C97" t="e">
        <f t="shared" si="30"/>
        <v>#VALUE!</v>
      </c>
      <c r="D97" t="b">
        <f>IF(ISNUMBER(MATCH(C97,单选题!$T:$T,0)),"单选题",IF(ISNUMBER(MATCH(C97,多选题!$T:$T,0)),"多选题",IF(ISNUMBER(MATCH(C97,判断题!$T:$T,0)),"判断题")))</f>
        <v>0</v>
      </c>
      <c r="E97" t="str">
        <f t="shared" si="31"/>
        <v/>
      </c>
      <c r="F97" t="str">
        <f t="shared" si="32"/>
        <v/>
      </c>
      <c r="G97" t="str">
        <f t="shared" si="33"/>
        <v/>
      </c>
      <c r="H97" t="str">
        <f t="shared" si="34"/>
        <v/>
      </c>
      <c r="I97" t="str">
        <f t="shared" si="35"/>
        <v/>
      </c>
      <c r="K97" t="str">
        <f ca="1">IF($D97="单选题",INDIRECT("单选题!B"&amp;MATCH(C97,单选题!$T:$T,0)),IF($D97="多选题",INDIRECT("多选题!B"&amp;MATCH(C97,多选题!$T:$T,0)),IF($D97="判断题",INDIRECT("判断题!B"&amp;MATCH(C97,判断题!$T:$T,0)),"Error")))</f>
        <v>Error</v>
      </c>
      <c r="L97" t="str">
        <f ca="1">IF($D97="单选题",INDIRECT("单选题!C"&amp;MATCH(C97,单选题!$T:$T,0)),IF($D97="多选题",INDIRECT("多选题!C"&amp;MATCH(C97,多选题!$T:$T,0)),IF($D97="判断题",INDIRECT("判断题!C"&amp;MATCH(C97,判断题!$T:$T,0)),"Error")))</f>
        <v>Error</v>
      </c>
      <c r="M97" t="str">
        <f ca="1">IF($D97="单选题",INDIRECT("单选题!D"&amp;MATCH(C97,单选题!$T:$T,0)),IF($D97="多选题",INDIRECT("多选题!D"&amp;MATCH(C97,多选题!$T:$T,0)),IF($D97="判断题","","Error")))</f>
        <v>Error</v>
      </c>
      <c r="N97" t="str">
        <f ca="1">IF($D97="单选题",INDIRECT("单选题!E"&amp;MATCH(C97,单选题!$T:$T,0)),IF($D97="多选题",INDIRECT("多选题!E"&amp;MATCH(C97,多选题!$T:$T,0)),IF($D97="判断题","","Error")))</f>
        <v>Error</v>
      </c>
      <c r="O97" t="str">
        <f ca="1">IF($D97="单选题","",IF($D97="多选题",INDIRECT("多选题!F"&amp;MATCH(C97,多选题!$T:$T,0)),IF($D97="判断题","","Error")))</f>
        <v>Error</v>
      </c>
      <c r="P97" t="str">
        <f ca="1">SUBSTITUTE(IF($D97="单选题",INDIRECT("单选题!F"&amp;MATCH(C97,单选题!$T:$T,0)),IF($D97="多选题",INDIRECT("多选题!G"&amp;MATCH(C97,多选题!$T:$T,0)),IF($D97="判断题",INDIRECT("判断题!D"&amp;MATCH(C97,判断题!$T:$T,0)),"Error"))),"【正确答案】","")</f>
        <v>Error</v>
      </c>
      <c r="Q97" t="str">
        <f t="shared" ca="1" si="59"/>
        <v>N</v>
      </c>
      <c r="R97" t="str">
        <f t="shared" si="60"/>
        <v/>
      </c>
      <c r="S97" t="str">
        <f t="shared" si="61"/>
        <v/>
      </c>
      <c r="T97" t="str">
        <f t="shared" si="62"/>
        <v/>
      </c>
      <c r="U97" t="str">
        <f t="shared" si="63"/>
        <v/>
      </c>
      <c r="V97" t="str">
        <f t="shared" si="64"/>
        <v/>
      </c>
      <c r="W97" t="str">
        <f t="shared" ca="1" si="65"/>
        <v>Error</v>
      </c>
      <c r="X97" t="str">
        <f t="shared" ca="1" si="66"/>
        <v>Error</v>
      </c>
      <c r="Y97" t="str">
        <f t="shared" ca="1" si="67"/>
        <v>Error</v>
      </c>
      <c r="Z97" t="str">
        <f t="shared" ca="1" si="68"/>
        <v>Error</v>
      </c>
      <c r="AA97" t="str">
        <f t="shared" ca="1" si="69"/>
        <v>Error</v>
      </c>
      <c r="AB97" t="e">
        <f t="shared" ca="1" si="47"/>
        <v>#N/A</v>
      </c>
      <c r="AC97" t="e">
        <f t="shared" ca="1" si="48"/>
        <v>#N/A</v>
      </c>
      <c r="AD97" t="e">
        <f t="shared" ca="1" si="49"/>
        <v>#N/A</v>
      </c>
      <c r="AE97" t="e">
        <f t="shared" ca="1" si="50"/>
        <v>#N/A</v>
      </c>
      <c r="AF97" t="e">
        <f t="shared" ca="1" si="51"/>
        <v>#N/A</v>
      </c>
      <c r="AG97" t="e">
        <f t="shared" ca="1" si="52"/>
        <v>#N/A</v>
      </c>
      <c r="AH97" t="str">
        <f t="shared" ca="1" si="53"/>
        <v/>
      </c>
      <c r="AI97" t="str">
        <f t="shared" ca="1" si="54"/>
        <v/>
      </c>
      <c r="AJ97" t="str">
        <f t="shared" ca="1" si="55"/>
        <v/>
      </c>
      <c r="AK97" t="str">
        <f t="shared" ca="1" si="56"/>
        <v/>
      </c>
      <c r="AL97" t="str">
        <f t="shared" ca="1" si="57"/>
        <v/>
      </c>
      <c r="AM97" t="str">
        <f t="shared" ca="1" si="70"/>
        <v>Error</v>
      </c>
    </row>
    <row r="98" spans="2:39" x14ac:dyDescent="0.2">
      <c r="B98" s="38" t="s">
        <v>2592</v>
      </c>
      <c r="C98" t="e">
        <f t="shared" si="30"/>
        <v>#VALUE!</v>
      </c>
      <c r="D98" t="b">
        <f>IF(ISNUMBER(MATCH(C98,单选题!$T:$T,0)),"单选题",IF(ISNUMBER(MATCH(C98,多选题!$T:$T,0)),"多选题",IF(ISNUMBER(MATCH(C98,判断题!$T:$T,0)),"判断题")))</f>
        <v>0</v>
      </c>
      <c r="E98" t="str">
        <f t="shared" si="31"/>
        <v/>
      </c>
      <c r="F98" t="str">
        <f t="shared" si="32"/>
        <v/>
      </c>
      <c r="G98" t="str">
        <f t="shared" si="33"/>
        <v/>
      </c>
      <c r="H98" t="str">
        <f t="shared" si="34"/>
        <v/>
      </c>
      <c r="I98" t="str">
        <f t="shared" si="35"/>
        <v/>
      </c>
      <c r="K98" t="str">
        <f ca="1">IF($D98="单选题",INDIRECT("单选题!B"&amp;MATCH(C98,单选题!$T:$T,0)),IF($D98="多选题",INDIRECT("多选题!B"&amp;MATCH(C98,多选题!$T:$T,0)),IF($D98="判断题",INDIRECT("判断题!B"&amp;MATCH(C98,判断题!$T:$T,0)),"Error")))</f>
        <v>Error</v>
      </c>
      <c r="L98" t="str">
        <f ca="1">IF($D98="单选题",INDIRECT("单选题!C"&amp;MATCH(C98,单选题!$T:$T,0)),IF($D98="多选题",INDIRECT("多选题!C"&amp;MATCH(C98,多选题!$T:$T,0)),IF($D98="判断题",INDIRECT("判断题!C"&amp;MATCH(C98,判断题!$T:$T,0)),"Error")))</f>
        <v>Error</v>
      </c>
      <c r="M98" t="str">
        <f ca="1">IF($D98="单选题",INDIRECT("单选题!D"&amp;MATCH(C98,单选题!$T:$T,0)),IF($D98="多选题",INDIRECT("多选题!D"&amp;MATCH(C98,多选题!$T:$T,0)),IF($D98="判断题","","Error")))</f>
        <v>Error</v>
      </c>
      <c r="N98" t="str">
        <f ca="1">IF($D98="单选题",INDIRECT("单选题!E"&amp;MATCH(C98,单选题!$T:$T,0)),IF($D98="多选题",INDIRECT("多选题!E"&amp;MATCH(C98,多选题!$T:$T,0)),IF($D98="判断题","","Error")))</f>
        <v>Error</v>
      </c>
      <c r="O98" t="str">
        <f ca="1">IF($D98="单选题","",IF($D98="多选题",INDIRECT("多选题!F"&amp;MATCH(C98,多选题!$T:$T,0)),IF($D98="判断题","","Error")))</f>
        <v>Error</v>
      </c>
      <c r="P98" t="str">
        <f ca="1">SUBSTITUTE(IF($D98="单选题",INDIRECT("单选题!F"&amp;MATCH(C98,单选题!$T:$T,0)),IF($D98="多选题",INDIRECT("多选题!G"&amp;MATCH(C98,多选题!$T:$T,0)),IF($D98="判断题",INDIRECT("判断题!D"&amp;MATCH(C98,判断题!$T:$T,0)),"Error"))),"【正确答案】","")</f>
        <v>Error</v>
      </c>
      <c r="Q98" t="str">
        <f t="shared" ca="1" si="59"/>
        <v>N</v>
      </c>
      <c r="R98" t="str">
        <f t="shared" si="60"/>
        <v/>
      </c>
      <c r="S98" t="str">
        <f t="shared" si="61"/>
        <v/>
      </c>
      <c r="T98" t="str">
        <f t="shared" si="62"/>
        <v/>
      </c>
      <c r="U98" t="str">
        <f t="shared" si="63"/>
        <v/>
      </c>
      <c r="V98" t="str">
        <f t="shared" si="64"/>
        <v/>
      </c>
      <c r="W98" t="str">
        <f t="shared" ca="1" si="65"/>
        <v>Error</v>
      </c>
      <c r="X98" t="str">
        <f t="shared" ca="1" si="66"/>
        <v>Error</v>
      </c>
      <c r="Y98" t="str">
        <f t="shared" ca="1" si="67"/>
        <v>Error</v>
      </c>
      <c r="Z98" t="str">
        <f t="shared" ca="1" si="68"/>
        <v>Error</v>
      </c>
      <c r="AA98" t="str">
        <f t="shared" ca="1" si="69"/>
        <v>Error</v>
      </c>
      <c r="AB98" t="e">
        <f t="shared" ca="1" si="47"/>
        <v>#N/A</v>
      </c>
      <c r="AC98" t="e">
        <f t="shared" ca="1" si="48"/>
        <v>#N/A</v>
      </c>
      <c r="AD98" t="e">
        <f t="shared" ca="1" si="49"/>
        <v>#N/A</v>
      </c>
      <c r="AE98" t="e">
        <f t="shared" ca="1" si="50"/>
        <v>#N/A</v>
      </c>
      <c r="AF98" t="e">
        <f t="shared" ca="1" si="51"/>
        <v>#N/A</v>
      </c>
      <c r="AG98" t="e">
        <f t="shared" ca="1" si="52"/>
        <v>#N/A</v>
      </c>
      <c r="AH98" t="str">
        <f t="shared" ca="1" si="53"/>
        <v/>
      </c>
      <c r="AI98" t="str">
        <f t="shared" ca="1" si="54"/>
        <v/>
      </c>
      <c r="AJ98" t="str">
        <f t="shared" ca="1" si="55"/>
        <v/>
      </c>
      <c r="AK98" t="str">
        <f t="shared" ca="1" si="56"/>
        <v/>
      </c>
      <c r="AL98" t="str">
        <f t="shared" ca="1" si="57"/>
        <v/>
      </c>
      <c r="AM98" t="str">
        <f t="shared" ca="1" si="70"/>
        <v>Error</v>
      </c>
    </row>
    <row r="99" spans="2:39" x14ac:dyDescent="0.2">
      <c r="B99" s="38" t="s">
        <v>2593</v>
      </c>
      <c r="C99" t="e">
        <f t="shared" si="30"/>
        <v>#VALUE!</v>
      </c>
      <c r="D99" t="b">
        <f>IF(ISNUMBER(MATCH(C99,单选题!$T:$T,0)),"单选题",IF(ISNUMBER(MATCH(C99,多选题!$T:$T,0)),"多选题",IF(ISNUMBER(MATCH(C99,判断题!$T:$T,0)),"判断题")))</f>
        <v>0</v>
      </c>
      <c r="E99" t="str">
        <f t="shared" si="31"/>
        <v/>
      </c>
      <c r="F99" t="str">
        <f t="shared" si="32"/>
        <v/>
      </c>
      <c r="G99" t="str">
        <f t="shared" si="33"/>
        <v/>
      </c>
      <c r="H99" t="str">
        <f t="shared" si="34"/>
        <v/>
      </c>
      <c r="I99" t="str">
        <f t="shared" si="35"/>
        <v/>
      </c>
      <c r="K99" t="str">
        <f ca="1">IF($D99="单选题",INDIRECT("单选题!B"&amp;MATCH(C99,单选题!$T:$T,0)),IF($D99="多选题",INDIRECT("多选题!B"&amp;MATCH(C99,多选题!$T:$T,0)),IF($D99="判断题",INDIRECT("判断题!B"&amp;MATCH(C99,判断题!$T:$T,0)),"Error")))</f>
        <v>Error</v>
      </c>
      <c r="L99" t="str">
        <f ca="1">IF($D99="单选题",INDIRECT("单选题!C"&amp;MATCH(C99,单选题!$T:$T,0)),IF($D99="多选题",INDIRECT("多选题!C"&amp;MATCH(C99,多选题!$T:$T,0)),IF($D99="判断题",INDIRECT("判断题!C"&amp;MATCH(C99,判断题!$T:$T,0)),"Error")))</f>
        <v>Error</v>
      </c>
      <c r="M99" t="str">
        <f ca="1">IF($D99="单选题",INDIRECT("单选题!D"&amp;MATCH(C99,单选题!$T:$T,0)),IF($D99="多选题",INDIRECT("多选题!D"&amp;MATCH(C99,多选题!$T:$T,0)),IF($D99="判断题","","Error")))</f>
        <v>Error</v>
      </c>
      <c r="N99" t="str">
        <f ca="1">IF($D99="单选题",INDIRECT("单选题!E"&amp;MATCH(C99,单选题!$T:$T,0)),IF($D99="多选题",INDIRECT("多选题!E"&amp;MATCH(C99,多选题!$T:$T,0)),IF($D99="判断题","","Error")))</f>
        <v>Error</v>
      </c>
      <c r="O99" t="str">
        <f ca="1">IF($D99="单选题","",IF($D99="多选题",INDIRECT("多选题!F"&amp;MATCH(C99,多选题!$T:$T,0)),IF($D99="判断题","","Error")))</f>
        <v>Error</v>
      </c>
      <c r="P99" t="str">
        <f ca="1">SUBSTITUTE(IF($D99="单选题",INDIRECT("单选题!F"&amp;MATCH(C99,单选题!$T:$T,0)),IF($D99="多选题",INDIRECT("多选题!G"&amp;MATCH(C99,多选题!$T:$T,0)),IF($D99="判断题",INDIRECT("判断题!D"&amp;MATCH(C99,判断题!$T:$T,0)),"Error"))),"【正确答案】","")</f>
        <v>Error</v>
      </c>
      <c r="Q99" t="str">
        <f t="shared" ca="1" si="59"/>
        <v>N</v>
      </c>
      <c r="R99" t="str">
        <f t="shared" si="60"/>
        <v/>
      </c>
      <c r="S99" t="str">
        <f t="shared" si="61"/>
        <v/>
      </c>
      <c r="T99" t="str">
        <f t="shared" si="62"/>
        <v/>
      </c>
      <c r="U99" t="str">
        <f t="shared" si="63"/>
        <v/>
      </c>
      <c r="V99" t="str">
        <f t="shared" si="64"/>
        <v/>
      </c>
      <c r="W99" t="str">
        <f t="shared" ca="1" si="65"/>
        <v>Error</v>
      </c>
      <c r="X99" t="str">
        <f t="shared" ca="1" si="66"/>
        <v>Error</v>
      </c>
      <c r="Y99" t="str">
        <f t="shared" ca="1" si="67"/>
        <v>Error</v>
      </c>
      <c r="Z99" t="str">
        <f t="shared" ca="1" si="68"/>
        <v>Error</v>
      </c>
      <c r="AA99" t="str">
        <f t="shared" ca="1" si="69"/>
        <v>Error</v>
      </c>
      <c r="AB99" t="e">
        <f t="shared" ca="1" si="47"/>
        <v>#N/A</v>
      </c>
      <c r="AC99" t="e">
        <f t="shared" ca="1" si="48"/>
        <v>#N/A</v>
      </c>
      <c r="AD99" t="e">
        <f t="shared" ca="1" si="49"/>
        <v>#N/A</v>
      </c>
      <c r="AE99" t="e">
        <f t="shared" ca="1" si="50"/>
        <v>#N/A</v>
      </c>
      <c r="AF99" t="e">
        <f t="shared" ca="1" si="51"/>
        <v>#N/A</v>
      </c>
      <c r="AG99" t="e">
        <f t="shared" ca="1" si="52"/>
        <v>#N/A</v>
      </c>
      <c r="AH99" t="str">
        <f t="shared" ca="1" si="53"/>
        <v/>
      </c>
      <c r="AI99" t="str">
        <f t="shared" ca="1" si="54"/>
        <v/>
      </c>
      <c r="AJ99" t="str">
        <f t="shared" ca="1" si="55"/>
        <v/>
      </c>
      <c r="AK99" t="str">
        <f t="shared" ca="1" si="56"/>
        <v/>
      </c>
      <c r="AL99" t="str">
        <f t="shared" ca="1" si="57"/>
        <v/>
      </c>
      <c r="AM99" t="str">
        <f t="shared" ca="1" si="70"/>
        <v>Error</v>
      </c>
    </row>
    <row r="100" spans="2:39" x14ac:dyDescent="0.2">
      <c r="B100" s="38" t="s">
        <v>2594</v>
      </c>
      <c r="C100" t="e">
        <f t="shared" si="30"/>
        <v>#VALUE!</v>
      </c>
      <c r="D100" t="b">
        <f>IF(ISNUMBER(MATCH(C100,单选题!$T:$T,0)),"单选题",IF(ISNUMBER(MATCH(C100,多选题!$T:$T,0)),"多选题",IF(ISNUMBER(MATCH(C100,判断题!$T:$T,0)),"判断题")))</f>
        <v>0</v>
      </c>
      <c r="E100" t="str">
        <f t="shared" si="31"/>
        <v/>
      </c>
      <c r="F100" t="str">
        <f t="shared" si="32"/>
        <v/>
      </c>
      <c r="G100" t="str">
        <f t="shared" si="33"/>
        <v/>
      </c>
      <c r="H100" t="str">
        <f t="shared" si="34"/>
        <v/>
      </c>
      <c r="I100" t="str">
        <f t="shared" si="35"/>
        <v/>
      </c>
      <c r="K100" t="str">
        <f ca="1">IF($D100="单选题",INDIRECT("单选题!B"&amp;MATCH(C100,单选题!$T:$T,0)),IF($D100="多选题",INDIRECT("多选题!B"&amp;MATCH(C100,多选题!$T:$T,0)),IF($D100="判断题",INDIRECT("判断题!B"&amp;MATCH(C100,判断题!$T:$T,0)),"Error")))</f>
        <v>Error</v>
      </c>
      <c r="L100" t="str">
        <f ca="1">IF($D100="单选题",INDIRECT("单选题!C"&amp;MATCH(C100,单选题!$T:$T,0)),IF($D100="多选题",INDIRECT("多选题!C"&amp;MATCH(C100,多选题!$T:$T,0)),IF($D100="判断题",INDIRECT("判断题!C"&amp;MATCH(C100,判断题!$T:$T,0)),"Error")))</f>
        <v>Error</v>
      </c>
      <c r="M100" t="str">
        <f ca="1">IF($D100="单选题",INDIRECT("单选题!D"&amp;MATCH(C100,单选题!$T:$T,0)),IF($D100="多选题",INDIRECT("多选题!D"&amp;MATCH(C100,多选题!$T:$T,0)),IF($D100="判断题","","Error")))</f>
        <v>Error</v>
      </c>
      <c r="N100" t="str">
        <f ca="1">IF($D100="单选题",INDIRECT("单选题!E"&amp;MATCH(C100,单选题!$T:$T,0)),IF($D100="多选题",INDIRECT("多选题!E"&amp;MATCH(C100,多选题!$T:$T,0)),IF($D100="判断题","","Error")))</f>
        <v>Error</v>
      </c>
      <c r="O100" t="str">
        <f ca="1">IF($D100="单选题","",IF($D100="多选题",INDIRECT("多选题!F"&amp;MATCH(C100,多选题!$T:$T,0)),IF($D100="判断题","","Error")))</f>
        <v>Error</v>
      </c>
      <c r="P100" t="str">
        <f ca="1">SUBSTITUTE(IF($D100="单选题",INDIRECT("单选题!F"&amp;MATCH(C100,单选题!$T:$T,0)),IF($D100="多选题",INDIRECT("多选题!G"&amp;MATCH(C100,多选题!$T:$T,0)),IF($D100="判断题",INDIRECT("判断题!D"&amp;MATCH(C100,判断题!$T:$T,0)),"Error"))),"【正确答案】","")</f>
        <v>Error</v>
      </c>
      <c r="Q100" t="str">
        <f t="shared" ca="1" si="59"/>
        <v>N</v>
      </c>
      <c r="R100" t="str">
        <f t="shared" si="60"/>
        <v/>
      </c>
      <c r="S100" t="str">
        <f t="shared" si="61"/>
        <v/>
      </c>
      <c r="T100" t="str">
        <f t="shared" si="62"/>
        <v/>
      </c>
      <c r="U100" t="str">
        <f t="shared" si="63"/>
        <v/>
      </c>
      <c r="V100" t="str">
        <f t="shared" si="64"/>
        <v/>
      </c>
      <c r="W100" t="str">
        <f t="shared" ca="1" si="65"/>
        <v>Error</v>
      </c>
      <c r="X100" t="str">
        <f t="shared" ca="1" si="66"/>
        <v>Error</v>
      </c>
      <c r="Y100" t="str">
        <f t="shared" ca="1" si="67"/>
        <v>Error</v>
      </c>
      <c r="Z100" t="str">
        <f t="shared" ca="1" si="68"/>
        <v>Error</v>
      </c>
      <c r="AA100" t="str">
        <f t="shared" ca="1" si="69"/>
        <v>Error</v>
      </c>
      <c r="AB100" t="e">
        <f t="shared" ca="1" si="47"/>
        <v>#N/A</v>
      </c>
      <c r="AC100" t="e">
        <f t="shared" ca="1" si="48"/>
        <v>#N/A</v>
      </c>
      <c r="AD100" t="e">
        <f t="shared" ca="1" si="49"/>
        <v>#N/A</v>
      </c>
      <c r="AE100" t="e">
        <f t="shared" ca="1" si="50"/>
        <v>#N/A</v>
      </c>
      <c r="AF100" t="e">
        <f t="shared" ca="1" si="51"/>
        <v>#N/A</v>
      </c>
      <c r="AG100" t="e">
        <f t="shared" ca="1" si="52"/>
        <v>#N/A</v>
      </c>
      <c r="AH100" t="str">
        <f t="shared" ca="1" si="53"/>
        <v/>
      </c>
      <c r="AI100" t="str">
        <f t="shared" ca="1" si="54"/>
        <v/>
      </c>
      <c r="AJ100" t="str">
        <f t="shared" ca="1" si="55"/>
        <v/>
      </c>
      <c r="AK100" t="str">
        <f t="shared" ca="1" si="56"/>
        <v/>
      </c>
      <c r="AL100" t="str">
        <f t="shared" ca="1" si="57"/>
        <v/>
      </c>
      <c r="AM100" t="str">
        <f t="shared" ca="1" si="70"/>
        <v>Error</v>
      </c>
    </row>
    <row r="101" spans="2:39" x14ac:dyDescent="0.2">
      <c r="B101" s="38" t="s">
        <v>2595</v>
      </c>
      <c r="C101" t="e">
        <f t="shared" si="30"/>
        <v>#VALUE!</v>
      </c>
      <c r="D101" t="b">
        <f>IF(ISNUMBER(MATCH(C101,单选题!$T:$T,0)),"单选题",IF(ISNUMBER(MATCH(C101,多选题!$T:$T,0)),"多选题",IF(ISNUMBER(MATCH(C101,判断题!$T:$T,0)),"判断题")))</f>
        <v>0</v>
      </c>
      <c r="E101" t="str">
        <f t="shared" si="31"/>
        <v/>
      </c>
      <c r="F101" t="str">
        <f t="shared" si="32"/>
        <v/>
      </c>
      <c r="G101" t="str">
        <f t="shared" si="33"/>
        <v/>
      </c>
      <c r="H101" t="str">
        <f t="shared" si="34"/>
        <v/>
      </c>
      <c r="I101" t="str">
        <f t="shared" si="35"/>
        <v/>
      </c>
      <c r="K101" t="str">
        <f ca="1">IF($D101="单选题",INDIRECT("单选题!B"&amp;MATCH(C101,单选题!$T:$T,0)),IF($D101="多选题",INDIRECT("多选题!B"&amp;MATCH(C101,多选题!$T:$T,0)),IF($D101="判断题",INDIRECT("判断题!B"&amp;MATCH(C101,判断题!$T:$T,0)),"Error")))</f>
        <v>Error</v>
      </c>
      <c r="L101" t="str">
        <f ca="1">IF($D101="单选题",INDIRECT("单选题!C"&amp;MATCH(C101,单选题!$T:$T,0)),IF($D101="多选题",INDIRECT("多选题!C"&amp;MATCH(C101,多选题!$T:$T,0)),IF($D101="判断题",INDIRECT("判断题!C"&amp;MATCH(C101,判断题!$T:$T,0)),"Error")))</f>
        <v>Error</v>
      </c>
      <c r="M101" t="str">
        <f ca="1">IF($D101="单选题",INDIRECT("单选题!D"&amp;MATCH(C101,单选题!$T:$T,0)),IF($D101="多选题",INDIRECT("多选题!D"&amp;MATCH(C101,多选题!$T:$T,0)),IF($D101="判断题","","Error")))</f>
        <v>Error</v>
      </c>
      <c r="N101" t="str">
        <f ca="1">IF($D101="单选题",INDIRECT("单选题!E"&amp;MATCH(C101,单选题!$T:$T,0)),IF($D101="多选题",INDIRECT("多选题!E"&amp;MATCH(C101,多选题!$T:$T,0)),IF($D101="判断题","","Error")))</f>
        <v>Error</v>
      </c>
      <c r="O101" t="str">
        <f ca="1">IF($D101="单选题","",IF($D101="多选题",INDIRECT("多选题!F"&amp;MATCH(C101,多选题!$T:$T,0)),IF($D101="判断题","","Error")))</f>
        <v>Error</v>
      </c>
      <c r="P101" t="str">
        <f ca="1">SUBSTITUTE(IF($D101="单选题",INDIRECT("单选题!F"&amp;MATCH(C101,单选题!$T:$T,0)),IF($D101="多选题",INDIRECT("多选题!G"&amp;MATCH(C101,多选题!$T:$T,0)),IF($D101="判断题",INDIRECT("判断题!D"&amp;MATCH(C101,判断题!$T:$T,0)),"Error"))),"【正确答案】","")</f>
        <v>Error</v>
      </c>
      <c r="Q101" t="str">
        <f t="shared" ca="1" si="59"/>
        <v>N</v>
      </c>
      <c r="R101" t="str">
        <f t="shared" si="60"/>
        <v/>
      </c>
      <c r="S101" t="str">
        <f t="shared" si="61"/>
        <v/>
      </c>
      <c r="T101" t="str">
        <f t="shared" si="62"/>
        <v/>
      </c>
      <c r="U101" t="str">
        <f t="shared" si="63"/>
        <v/>
      </c>
      <c r="V101" t="str">
        <f t="shared" si="64"/>
        <v/>
      </c>
      <c r="W101" t="str">
        <f t="shared" ca="1" si="65"/>
        <v>Error</v>
      </c>
      <c r="X101" t="str">
        <f t="shared" ca="1" si="66"/>
        <v>Error</v>
      </c>
      <c r="Y101" t="str">
        <f t="shared" ca="1" si="67"/>
        <v>Error</v>
      </c>
      <c r="Z101" t="str">
        <f t="shared" ca="1" si="68"/>
        <v>Error</v>
      </c>
      <c r="AA101" t="str">
        <f t="shared" ca="1" si="69"/>
        <v>Error</v>
      </c>
      <c r="AB101" t="e">
        <f t="shared" ca="1" si="47"/>
        <v>#N/A</v>
      </c>
      <c r="AC101" t="e">
        <f t="shared" ca="1" si="48"/>
        <v>#N/A</v>
      </c>
      <c r="AD101" t="e">
        <f t="shared" ca="1" si="49"/>
        <v>#N/A</v>
      </c>
      <c r="AE101" t="e">
        <f t="shared" ca="1" si="50"/>
        <v>#N/A</v>
      </c>
      <c r="AF101" t="e">
        <f t="shared" ca="1" si="51"/>
        <v>#N/A</v>
      </c>
      <c r="AG101" t="e">
        <f t="shared" ca="1" si="52"/>
        <v>#N/A</v>
      </c>
      <c r="AH101" t="str">
        <f t="shared" ca="1" si="53"/>
        <v/>
      </c>
      <c r="AI101" t="str">
        <f t="shared" ca="1" si="54"/>
        <v/>
      </c>
      <c r="AJ101" t="str">
        <f t="shared" ca="1" si="55"/>
        <v/>
      </c>
      <c r="AK101" t="str">
        <f t="shared" ca="1" si="56"/>
        <v/>
      </c>
      <c r="AL101" t="str">
        <f t="shared" ca="1" si="57"/>
        <v/>
      </c>
      <c r="AM101" t="str">
        <f t="shared" ca="1" si="70"/>
        <v>Error</v>
      </c>
    </row>
    <row r="102" spans="2:39" x14ac:dyDescent="0.2">
      <c r="B102" s="38" t="s">
        <v>2596</v>
      </c>
      <c r="C102" t="e">
        <f t="shared" si="30"/>
        <v>#VALUE!</v>
      </c>
      <c r="D102" t="b">
        <f>IF(ISNUMBER(MATCH(C102,单选题!$T:$T,0)),"单选题",IF(ISNUMBER(MATCH(C102,多选题!$T:$T,0)),"多选题",IF(ISNUMBER(MATCH(C102,判断题!$T:$T,0)),"判断题")))</f>
        <v>0</v>
      </c>
      <c r="E102" t="str">
        <f t="shared" si="31"/>
        <v/>
      </c>
      <c r="F102" t="str">
        <f t="shared" si="32"/>
        <v/>
      </c>
      <c r="G102" t="str">
        <f t="shared" si="33"/>
        <v/>
      </c>
      <c r="H102" t="str">
        <f t="shared" si="34"/>
        <v/>
      </c>
      <c r="I102" t="str">
        <f t="shared" si="35"/>
        <v/>
      </c>
      <c r="K102" t="str">
        <f ca="1">IF($D102="单选题",INDIRECT("单选题!B"&amp;MATCH(C102,单选题!$T:$T,0)),IF($D102="多选题",INDIRECT("多选题!B"&amp;MATCH(C102,多选题!$T:$T,0)),IF($D102="判断题",INDIRECT("判断题!B"&amp;MATCH(C102,判断题!$T:$T,0)),"Error")))</f>
        <v>Error</v>
      </c>
      <c r="L102" t="str">
        <f ca="1">IF($D102="单选题",INDIRECT("单选题!C"&amp;MATCH(C102,单选题!$T:$T,0)),IF($D102="多选题",INDIRECT("多选题!C"&amp;MATCH(C102,多选题!$T:$T,0)),IF($D102="判断题",INDIRECT("判断题!C"&amp;MATCH(C102,判断题!$T:$T,0)),"Error")))</f>
        <v>Error</v>
      </c>
      <c r="M102" t="str">
        <f ca="1">IF($D102="单选题",INDIRECT("单选题!D"&amp;MATCH(C102,单选题!$T:$T,0)),IF($D102="多选题",INDIRECT("多选题!D"&amp;MATCH(C102,多选题!$T:$T,0)),IF($D102="判断题","","Error")))</f>
        <v>Error</v>
      </c>
      <c r="N102" t="str">
        <f ca="1">IF($D102="单选题",INDIRECT("单选题!E"&amp;MATCH(C102,单选题!$T:$T,0)),IF($D102="多选题",INDIRECT("多选题!E"&amp;MATCH(C102,多选题!$T:$T,0)),IF($D102="判断题","","Error")))</f>
        <v>Error</v>
      </c>
      <c r="O102" t="str">
        <f ca="1">IF($D102="单选题","",IF($D102="多选题",INDIRECT("多选题!F"&amp;MATCH(C102,多选题!$T:$T,0)),IF($D102="判断题","","Error")))</f>
        <v>Error</v>
      </c>
      <c r="P102" t="str">
        <f ca="1">SUBSTITUTE(IF($D102="单选题",INDIRECT("单选题!F"&amp;MATCH(C102,单选题!$T:$T,0)),IF($D102="多选题",INDIRECT("多选题!G"&amp;MATCH(C102,多选题!$T:$T,0)),IF($D102="判断题",INDIRECT("判断题!D"&amp;MATCH(C102,判断题!$T:$T,0)),"Error"))),"【正确答案】","")</f>
        <v>Error</v>
      </c>
      <c r="Q102" t="str">
        <f t="shared" ca="1" si="59"/>
        <v>N</v>
      </c>
      <c r="R102" t="str">
        <f t="shared" si="60"/>
        <v/>
      </c>
      <c r="S102" t="str">
        <f t="shared" si="61"/>
        <v/>
      </c>
      <c r="T102" t="str">
        <f t="shared" si="62"/>
        <v/>
      </c>
      <c r="U102" t="str">
        <f t="shared" si="63"/>
        <v/>
      </c>
      <c r="V102" t="str">
        <f t="shared" si="64"/>
        <v/>
      </c>
      <c r="W102" t="str">
        <f t="shared" ca="1" si="65"/>
        <v>Error</v>
      </c>
      <c r="X102" t="str">
        <f t="shared" ca="1" si="66"/>
        <v>Error</v>
      </c>
      <c r="Y102" t="str">
        <f t="shared" ca="1" si="67"/>
        <v>Error</v>
      </c>
      <c r="Z102" t="str">
        <f t="shared" ca="1" si="68"/>
        <v>Error</v>
      </c>
      <c r="AA102" t="str">
        <f t="shared" ca="1" si="69"/>
        <v>Error</v>
      </c>
      <c r="AB102" t="e">
        <f t="shared" ca="1" si="47"/>
        <v>#N/A</v>
      </c>
      <c r="AC102" t="e">
        <f t="shared" ca="1" si="48"/>
        <v>#N/A</v>
      </c>
      <c r="AD102" t="e">
        <f t="shared" ca="1" si="49"/>
        <v>#N/A</v>
      </c>
      <c r="AE102" t="e">
        <f t="shared" ca="1" si="50"/>
        <v>#N/A</v>
      </c>
      <c r="AF102" t="e">
        <f t="shared" ca="1" si="51"/>
        <v>#N/A</v>
      </c>
      <c r="AG102" t="e">
        <f t="shared" ca="1" si="52"/>
        <v>#N/A</v>
      </c>
      <c r="AH102" t="str">
        <f t="shared" ca="1" si="53"/>
        <v/>
      </c>
      <c r="AI102" t="str">
        <f t="shared" ca="1" si="54"/>
        <v/>
      </c>
      <c r="AJ102" t="str">
        <f t="shared" ca="1" si="55"/>
        <v/>
      </c>
      <c r="AK102" t="str">
        <f t="shared" ca="1" si="56"/>
        <v/>
      </c>
      <c r="AL102" t="str">
        <f t="shared" ca="1" si="57"/>
        <v/>
      </c>
      <c r="AM102" t="str">
        <f t="shared" ca="1" si="70"/>
        <v>Error</v>
      </c>
    </row>
    <row r="103" spans="2:39" x14ac:dyDescent="0.2">
      <c r="B103" s="38" t="s">
        <v>2597</v>
      </c>
      <c r="C103" t="e">
        <f t="shared" si="30"/>
        <v>#VALUE!</v>
      </c>
      <c r="D103" t="b">
        <f>IF(ISNUMBER(MATCH(C103,单选题!$T:$T,0)),"单选题",IF(ISNUMBER(MATCH(C103,多选题!$T:$T,0)),"多选题",IF(ISNUMBER(MATCH(C103,判断题!$T:$T,0)),"判断题")))</f>
        <v>0</v>
      </c>
      <c r="E103" t="str">
        <f t="shared" si="31"/>
        <v/>
      </c>
      <c r="F103" t="str">
        <f t="shared" si="32"/>
        <v/>
      </c>
      <c r="G103" t="str">
        <f t="shared" si="33"/>
        <v/>
      </c>
      <c r="H103" t="str">
        <f t="shared" si="34"/>
        <v/>
      </c>
      <c r="I103" t="str">
        <f t="shared" si="35"/>
        <v/>
      </c>
      <c r="K103" t="str">
        <f ca="1">IF($D103="单选题",INDIRECT("单选题!B"&amp;MATCH(C103,单选题!$T:$T,0)),IF($D103="多选题",INDIRECT("多选题!B"&amp;MATCH(C103,多选题!$T:$T,0)),IF($D103="判断题",INDIRECT("判断题!B"&amp;MATCH(C103,判断题!$T:$T,0)),"Error")))</f>
        <v>Error</v>
      </c>
      <c r="L103" t="str">
        <f ca="1">IF($D103="单选题",INDIRECT("单选题!C"&amp;MATCH(C103,单选题!$T:$T,0)),IF($D103="多选题",INDIRECT("多选题!C"&amp;MATCH(C103,多选题!$T:$T,0)),IF($D103="判断题",INDIRECT("判断题!C"&amp;MATCH(C103,判断题!$T:$T,0)),"Error")))</f>
        <v>Error</v>
      </c>
      <c r="M103" t="str">
        <f ca="1">IF($D103="单选题",INDIRECT("单选题!D"&amp;MATCH(C103,单选题!$T:$T,0)),IF($D103="多选题",INDIRECT("多选题!D"&amp;MATCH(C103,多选题!$T:$T,0)),IF($D103="判断题","","Error")))</f>
        <v>Error</v>
      </c>
      <c r="N103" t="str">
        <f ca="1">IF($D103="单选题",INDIRECT("单选题!E"&amp;MATCH(C103,单选题!$T:$T,0)),IF($D103="多选题",INDIRECT("多选题!E"&amp;MATCH(C103,多选题!$T:$T,0)),IF($D103="判断题","","Error")))</f>
        <v>Error</v>
      </c>
      <c r="O103" t="str">
        <f ca="1">IF($D103="单选题","",IF($D103="多选题",INDIRECT("多选题!F"&amp;MATCH(C103,多选题!$T:$T,0)),IF($D103="判断题","","Error")))</f>
        <v>Error</v>
      </c>
      <c r="P103" t="str">
        <f ca="1">SUBSTITUTE(IF($D103="单选题",INDIRECT("单选题!F"&amp;MATCH(C103,单选题!$T:$T,0)),IF($D103="多选题",INDIRECT("多选题!G"&amp;MATCH(C103,多选题!$T:$T,0)),IF($D103="判断题",INDIRECT("判断题!D"&amp;MATCH(C103,判断题!$T:$T,0)),"Error"))),"【正确答案】","")</f>
        <v>Error</v>
      </c>
      <c r="Q103" t="str">
        <f t="shared" ca="1" si="59"/>
        <v>N</v>
      </c>
      <c r="R103" t="str">
        <f t="shared" si="60"/>
        <v/>
      </c>
      <c r="S103" t="str">
        <f t="shared" si="61"/>
        <v/>
      </c>
      <c r="T103" t="str">
        <f t="shared" si="62"/>
        <v/>
      </c>
      <c r="U103" t="str">
        <f t="shared" si="63"/>
        <v/>
      </c>
      <c r="V103" t="str">
        <f t="shared" si="64"/>
        <v/>
      </c>
      <c r="W103" t="str">
        <f t="shared" ca="1" si="65"/>
        <v>Error</v>
      </c>
      <c r="X103" t="str">
        <f t="shared" ca="1" si="66"/>
        <v>Error</v>
      </c>
      <c r="Y103" t="str">
        <f t="shared" ca="1" si="67"/>
        <v>Error</v>
      </c>
      <c r="Z103" t="str">
        <f t="shared" ca="1" si="68"/>
        <v>Error</v>
      </c>
      <c r="AA103" t="str">
        <f t="shared" ca="1" si="69"/>
        <v>Error</v>
      </c>
      <c r="AB103" t="e">
        <f t="shared" ca="1" si="47"/>
        <v>#N/A</v>
      </c>
      <c r="AC103" t="e">
        <f t="shared" ca="1" si="48"/>
        <v>#N/A</v>
      </c>
      <c r="AD103" t="e">
        <f t="shared" ca="1" si="49"/>
        <v>#N/A</v>
      </c>
      <c r="AE103" t="e">
        <f t="shared" ca="1" si="50"/>
        <v>#N/A</v>
      </c>
      <c r="AF103" t="e">
        <f t="shared" ca="1" si="51"/>
        <v>#N/A</v>
      </c>
      <c r="AG103" t="e">
        <f t="shared" ca="1" si="52"/>
        <v>#N/A</v>
      </c>
      <c r="AH103" t="str">
        <f t="shared" ca="1" si="53"/>
        <v/>
      </c>
      <c r="AI103" t="str">
        <f t="shared" ca="1" si="54"/>
        <v/>
      </c>
      <c r="AJ103" t="str">
        <f t="shared" ca="1" si="55"/>
        <v/>
      </c>
      <c r="AK103" t="str">
        <f t="shared" ca="1" si="56"/>
        <v/>
      </c>
      <c r="AL103" t="str">
        <f t="shared" ca="1" si="57"/>
        <v/>
      </c>
      <c r="AM103" t="str">
        <f t="shared" ca="1" si="70"/>
        <v>Error</v>
      </c>
    </row>
    <row r="104" spans="2:39" x14ac:dyDescent="0.2">
      <c r="B104" s="38" t="s">
        <v>2598</v>
      </c>
      <c r="C104" t="e">
        <f t="shared" si="30"/>
        <v>#VALUE!</v>
      </c>
      <c r="D104" t="b">
        <f>IF(ISNUMBER(MATCH(C104,单选题!$T:$T,0)),"单选题",IF(ISNUMBER(MATCH(C104,多选题!$T:$T,0)),"多选题",IF(ISNUMBER(MATCH(C104,判断题!$T:$T,0)),"判断题")))</f>
        <v>0</v>
      </c>
      <c r="E104" t="str">
        <f t="shared" si="31"/>
        <v/>
      </c>
      <c r="F104" t="str">
        <f t="shared" si="32"/>
        <v/>
      </c>
      <c r="G104" t="str">
        <f t="shared" si="33"/>
        <v/>
      </c>
      <c r="H104" t="str">
        <f t="shared" si="34"/>
        <v/>
      </c>
      <c r="I104" t="str">
        <f t="shared" si="35"/>
        <v/>
      </c>
      <c r="K104" t="str">
        <f ca="1">IF($D104="单选题",INDIRECT("单选题!B"&amp;MATCH(C104,单选题!$T:$T,0)),IF($D104="多选题",INDIRECT("多选题!B"&amp;MATCH(C104,多选题!$T:$T,0)),IF($D104="判断题",INDIRECT("判断题!B"&amp;MATCH(C104,判断题!$T:$T,0)),"Error")))</f>
        <v>Error</v>
      </c>
      <c r="L104" t="str">
        <f ca="1">IF($D104="单选题",INDIRECT("单选题!C"&amp;MATCH(C104,单选题!$T:$T,0)),IF($D104="多选题",INDIRECT("多选题!C"&amp;MATCH(C104,多选题!$T:$T,0)),IF($D104="判断题",INDIRECT("判断题!C"&amp;MATCH(C104,判断题!$T:$T,0)),"Error")))</f>
        <v>Error</v>
      </c>
      <c r="M104" t="str">
        <f ca="1">IF($D104="单选题",INDIRECT("单选题!D"&amp;MATCH(C104,单选题!$T:$T,0)),IF($D104="多选题",INDIRECT("多选题!D"&amp;MATCH(C104,多选题!$T:$T,0)),IF($D104="判断题","","Error")))</f>
        <v>Error</v>
      </c>
      <c r="N104" t="str">
        <f ca="1">IF($D104="单选题",INDIRECT("单选题!E"&amp;MATCH(C104,单选题!$T:$T,0)),IF($D104="多选题",INDIRECT("多选题!E"&amp;MATCH(C104,多选题!$T:$T,0)),IF($D104="判断题","","Error")))</f>
        <v>Error</v>
      </c>
      <c r="O104" t="str">
        <f ca="1">IF($D104="单选题","",IF($D104="多选题",INDIRECT("多选题!F"&amp;MATCH(C104,多选题!$T:$T,0)),IF($D104="判断题","","Error")))</f>
        <v>Error</v>
      </c>
      <c r="P104" t="str">
        <f ca="1">SUBSTITUTE(IF($D104="单选题",INDIRECT("单选题!F"&amp;MATCH(C104,单选题!$T:$T,0)),IF($D104="多选题",INDIRECT("多选题!G"&amp;MATCH(C104,多选题!$T:$T,0)),IF($D104="判断题",INDIRECT("判断题!D"&amp;MATCH(C104,判断题!$T:$T,0)),"Error"))),"【正确答案】","")</f>
        <v>Error</v>
      </c>
      <c r="Q104" t="str">
        <f t="shared" ca="1" si="59"/>
        <v>N</v>
      </c>
      <c r="R104" t="str">
        <f t="shared" si="60"/>
        <v/>
      </c>
      <c r="S104" t="str">
        <f t="shared" si="61"/>
        <v/>
      </c>
      <c r="T104" t="str">
        <f t="shared" si="62"/>
        <v/>
      </c>
      <c r="U104" t="str">
        <f t="shared" si="63"/>
        <v/>
      </c>
      <c r="V104" t="str">
        <f t="shared" si="64"/>
        <v/>
      </c>
      <c r="W104" t="str">
        <f t="shared" ca="1" si="65"/>
        <v>Error</v>
      </c>
      <c r="X104" t="str">
        <f t="shared" ca="1" si="66"/>
        <v>Error</v>
      </c>
      <c r="Y104" t="str">
        <f t="shared" ca="1" si="67"/>
        <v>Error</v>
      </c>
      <c r="Z104" t="str">
        <f t="shared" ca="1" si="68"/>
        <v>Error</v>
      </c>
      <c r="AA104" t="str">
        <f t="shared" ca="1" si="69"/>
        <v>Error</v>
      </c>
      <c r="AB104" t="e">
        <f t="shared" ca="1" si="47"/>
        <v>#N/A</v>
      </c>
      <c r="AC104" t="e">
        <f t="shared" ca="1" si="48"/>
        <v>#N/A</v>
      </c>
      <c r="AD104" t="e">
        <f t="shared" ca="1" si="49"/>
        <v>#N/A</v>
      </c>
      <c r="AE104" t="e">
        <f t="shared" ca="1" si="50"/>
        <v>#N/A</v>
      </c>
      <c r="AF104" t="e">
        <f t="shared" ca="1" si="51"/>
        <v>#N/A</v>
      </c>
      <c r="AG104" t="e">
        <f t="shared" ca="1" si="52"/>
        <v>#N/A</v>
      </c>
      <c r="AH104" t="str">
        <f t="shared" ca="1" si="53"/>
        <v/>
      </c>
      <c r="AI104" t="str">
        <f t="shared" ca="1" si="54"/>
        <v/>
      </c>
      <c r="AJ104" t="str">
        <f t="shared" ca="1" si="55"/>
        <v/>
      </c>
      <c r="AK104" t="str">
        <f t="shared" ca="1" si="56"/>
        <v/>
      </c>
      <c r="AL104" t="str">
        <f t="shared" ca="1" si="57"/>
        <v/>
      </c>
      <c r="AM104" t="str">
        <f t="shared" ca="1" si="70"/>
        <v>Error</v>
      </c>
    </row>
    <row r="105" spans="2:39" x14ac:dyDescent="0.2">
      <c r="B105" s="38" t="s">
        <v>2599</v>
      </c>
      <c r="C105" t="e">
        <f t="shared" si="30"/>
        <v>#VALUE!</v>
      </c>
      <c r="D105" t="b">
        <f>IF(ISNUMBER(MATCH(C105,单选题!$T:$T,0)),"单选题",IF(ISNUMBER(MATCH(C105,多选题!$T:$T,0)),"多选题",IF(ISNUMBER(MATCH(C105,判断题!$T:$T,0)),"判断题")))</f>
        <v>0</v>
      </c>
      <c r="E105" t="str">
        <f t="shared" si="31"/>
        <v/>
      </c>
      <c r="F105" t="str">
        <f t="shared" si="32"/>
        <v/>
      </c>
      <c r="G105" t="str">
        <f t="shared" si="33"/>
        <v/>
      </c>
      <c r="H105" t="str">
        <f t="shared" si="34"/>
        <v/>
      </c>
      <c r="I105" t="str">
        <f t="shared" si="35"/>
        <v/>
      </c>
      <c r="K105" t="str">
        <f ca="1">IF($D105="单选题",INDIRECT("单选题!B"&amp;MATCH(C105,单选题!$T:$T,0)),IF($D105="多选题",INDIRECT("多选题!B"&amp;MATCH(C105,多选题!$T:$T,0)),IF($D105="判断题",INDIRECT("判断题!B"&amp;MATCH(C105,判断题!$T:$T,0)),"Error")))</f>
        <v>Error</v>
      </c>
      <c r="L105" t="str">
        <f ca="1">IF($D105="单选题",INDIRECT("单选题!C"&amp;MATCH(C105,单选题!$T:$T,0)),IF($D105="多选题",INDIRECT("多选题!C"&amp;MATCH(C105,多选题!$T:$T,0)),IF($D105="判断题",INDIRECT("判断题!C"&amp;MATCH(C105,判断题!$T:$T,0)),"Error")))</f>
        <v>Error</v>
      </c>
      <c r="M105" t="str">
        <f ca="1">IF($D105="单选题",INDIRECT("单选题!D"&amp;MATCH(C105,单选题!$T:$T,0)),IF($D105="多选题",INDIRECT("多选题!D"&amp;MATCH(C105,多选题!$T:$T,0)),IF($D105="判断题","","Error")))</f>
        <v>Error</v>
      </c>
      <c r="N105" t="str">
        <f ca="1">IF($D105="单选题",INDIRECT("单选题!E"&amp;MATCH(C105,单选题!$T:$T,0)),IF($D105="多选题",INDIRECT("多选题!E"&amp;MATCH(C105,多选题!$T:$T,0)),IF($D105="判断题","","Error")))</f>
        <v>Error</v>
      </c>
      <c r="O105" t="str">
        <f ca="1">IF($D105="单选题","",IF($D105="多选题",INDIRECT("多选题!F"&amp;MATCH(C105,多选题!$T:$T,0)),IF($D105="判断题","","Error")))</f>
        <v>Error</v>
      </c>
      <c r="P105" t="str">
        <f ca="1">SUBSTITUTE(IF($D105="单选题",INDIRECT("单选题!F"&amp;MATCH(C105,单选题!$T:$T,0)),IF($D105="多选题",INDIRECT("多选题!G"&amp;MATCH(C105,多选题!$T:$T,0)),IF($D105="判断题",INDIRECT("判断题!D"&amp;MATCH(C105,判断题!$T:$T,0)),"Error"))),"【正确答案】","")</f>
        <v>Error</v>
      </c>
      <c r="Q105" t="str">
        <f t="shared" ca="1" si="59"/>
        <v>N</v>
      </c>
      <c r="R105" t="str">
        <f t="shared" si="60"/>
        <v/>
      </c>
      <c r="S105" t="str">
        <f t="shared" si="61"/>
        <v/>
      </c>
      <c r="T105" t="str">
        <f t="shared" si="62"/>
        <v/>
      </c>
      <c r="U105" t="str">
        <f t="shared" si="63"/>
        <v/>
      </c>
      <c r="V105" t="str">
        <f t="shared" si="64"/>
        <v/>
      </c>
      <c r="W105" t="str">
        <f t="shared" ca="1" si="65"/>
        <v>Error</v>
      </c>
      <c r="X105" t="str">
        <f t="shared" ca="1" si="66"/>
        <v>Error</v>
      </c>
      <c r="Y105" t="str">
        <f t="shared" ca="1" si="67"/>
        <v>Error</v>
      </c>
      <c r="Z105" t="str">
        <f t="shared" ca="1" si="68"/>
        <v>Error</v>
      </c>
      <c r="AA105" t="str">
        <f t="shared" ca="1" si="69"/>
        <v>Error</v>
      </c>
      <c r="AB105" t="e">
        <f t="shared" ca="1" si="47"/>
        <v>#N/A</v>
      </c>
      <c r="AC105" t="e">
        <f t="shared" ca="1" si="48"/>
        <v>#N/A</v>
      </c>
      <c r="AD105" t="e">
        <f t="shared" ca="1" si="49"/>
        <v>#N/A</v>
      </c>
      <c r="AE105" t="e">
        <f t="shared" ca="1" si="50"/>
        <v>#N/A</v>
      </c>
      <c r="AF105" t="e">
        <f t="shared" ca="1" si="51"/>
        <v>#N/A</v>
      </c>
      <c r="AG105" t="e">
        <f t="shared" ca="1" si="52"/>
        <v>#N/A</v>
      </c>
      <c r="AH105" t="str">
        <f t="shared" ca="1" si="53"/>
        <v/>
      </c>
      <c r="AI105" t="str">
        <f t="shared" ca="1" si="54"/>
        <v/>
      </c>
      <c r="AJ105" t="str">
        <f t="shared" ca="1" si="55"/>
        <v/>
      </c>
      <c r="AK105" t="str">
        <f t="shared" ca="1" si="56"/>
        <v/>
      </c>
      <c r="AL105" t="str">
        <f t="shared" ca="1" si="57"/>
        <v/>
      </c>
      <c r="AM105" t="str">
        <f t="shared" ca="1" si="70"/>
        <v>Error</v>
      </c>
    </row>
    <row r="106" spans="2:39" x14ac:dyDescent="0.2">
      <c r="B106" s="38" t="s">
        <v>2600</v>
      </c>
      <c r="C106" t="e">
        <f t="shared" si="30"/>
        <v>#VALUE!</v>
      </c>
      <c r="D106" t="b">
        <f>IF(ISNUMBER(MATCH(C106,单选题!$T:$T,0)),"单选题",IF(ISNUMBER(MATCH(C106,多选题!$T:$T,0)),"多选题",IF(ISNUMBER(MATCH(C106,判断题!$T:$T,0)),"判断题")))</f>
        <v>0</v>
      </c>
      <c r="E106" t="str">
        <f t="shared" si="31"/>
        <v/>
      </c>
      <c r="F106" t="str">
        <f t="shared" si="32"/>
        <v/>
      </c>
      <c r="G106" t="str">
        <f t="shared" si="33"/>
        <v/>
      </c>
      <c r="H106" t="str">
        <f t="shared" si="34"/>
        <v/>
      </c>
      <c r="I106" t="str">
        <f t="shared" si="35"/>
        <v/>
      </c>
      <c r="K106" t="str">
        <f ca="1">IF($D106="单选题",INDIRECT("单选题!B"&amp;MATCH(C106,单选题!$T:$T,0)),IF($D106="多选题",INDIRECT("多选题!B"&amp;MATCH(C106,多选题!$T:$T,0)),IF($D106="判断题",INDIRECT("判断题!B"&amp;MATCH(C106,判断题!$T:$T,0)),"Error")))</f>
        <v>Error</v>
      </c>
      <c r="L106" t="str">
        <f ca="1">IF($D106="单选题",INDIRECT("单选题!C"&amp;MATCH(C106,单选题!$T:$T,0)),IF($D106="多选题",INDIRECT("多选题!C"&amp;MATCH(C106,多选题!$T:$T,0)),IF($D106="判断题",INDIRECT("判断题!C"&amp;MATCH(C106,判断题!$T:$T,0)),"Error")))</f>
        <v>Error</v>
      </c>
      <c r="M106" t="str">
        <f ca="1">IF($D106="单选题",INDIRECT("单选题!D"&amp;MATCH(C106,单选题!$T:$T,0)),IF($D106="多选题",INDIRECT("多选题!D"&amp;MATCH(C106,多选题!$T:$T,0)),IF($D106="判断题","","Error")))</f>
        <v>Error</v>
      </c>
      <c r="N106" t="str">
        <f ca="1">IF($D106="单选题",INDIRECT("单选题!E"&amp;MATCH(C106,单选题!$T:$T,0)),IF($D106="多选题",INDIRECT("多选题!E"&amp;MATCH(C106,多选题!$T:$T,0)),IF($D106="判断题","","Error")))</f>
        <v>Error</v>
      </c>
      <c r="O106" t="str">
        <f ca="1">IF($D106="单选题","",IF($D106="多选题",INDIRECT("多选题!F"&amp;MATCH(C106,多选题!$T:$T,0)),IF($D106="判断题","","Error")))</f>
        <v>Error</v>
      </c>
      <c r="P106" t="str">
        <f ca="1">SUBSTITUTE(IF($D106="单选题",INDIRECT("单选题!F"&amp;MATCH(C106,单选题!$T:$T,0)),IF($D106="多选题",INDIRECT("多选题!G"&amp;MATCH(C106,多选题!$T:$T,0)),IF($D106="判断题",INDIRECT("判断题!D"&amp;MATCH(C106,判断题!$T:$T,0)),"Error"))),"【正确答案】","")</f>
        <v>Error</v>
      </c>
      <c r="Q106" t="str">
        <f t="shared" ca="1" si="59"/>
        <v>N</v>
      </c>
      <c r="R106" t="str">
        <f t="shared" si="60"/>
        <v/>
      </c>
      <c r="S106" t="str">
        <f t="shared" si="61"/>
        <v/>
      </c>
      <c r="T106" t="str">
        <f t="shared" si="62"/>
        <v/>
      </c>
      <c r="U106" t="str">
        <f t="shared" si="63"/>
        <v/>
      </c>
      <c r="V106" t="str">
        <f t="shared" si="64"/>
        <v/>
      </c>
      <c r="W106" t="str">
        <f t="shared" ca="1" si="65"/>
        <v>Error</v>
      </c>
      <c r="X106" t="str">
        <f t="shared" ca="1" si="66"/>
        <v>Error</v>
      </c>
      <c r="Y106" t="str">
        <f t="shared" ca="1" si="67"/>
        <v>Error</v>
      </c>
      <c r="Z106" t="str">
        <f t="shared" ca="1" si="68"/>
        <v>Error</v>
      </c>
      <c r="AA106" t="str">
        <f t="shared" ca="1" si="69"/>
        <v>Error</v>
      </c>
      <c r="AB106" t="e">
        <f t="shared" ca="1" si="47"/>
        <v>#N/A</v>
      </c>
      <c r="AC106" t="e">
        <f t="shared" ca="1" si="48"/>
        <v>#N/A</v>
      </c>
      <c r="AD106" t="e">
        <f t="shared" ca="1" si="49"/>
        <v>#N/A</v>
      </c>
      <c r="AE106" t="e">
        <f t="shared" ca="1" si="50"/>
        <v>#N/A</v>
      </c>
      <c r="AF106" t="e">
        <f t="shared" ca="1" si="51"/>
        <v>#N/A</v>
      </c>
      <c r="AG106" t="e">
        <f t="shared" ca="1" si="52"/>
        <v>#N/A</v>
      </c>
      <c r="AH106" t="str">
        <f t="shared" ca="1" si="53"/>
        <v/>
      </c>
      <c r="AI106" t="str">
        <f t="shared" ca="1" si="54"/>
        <v/>
      </c>
      <c r="AJ106" t="str">
        <f t="shared" ca="1" si="55"/>
        <v/>
      </c>
      <c r="AK106" t="str">
        <f t="shared" ca="1" si="56"/>
        <v/>
      </c>
      <c r="AL106" t="str">
        <f t="shared" ca="1" si="57"/>
        <v/>
      </c>
      <c r="AM106" t="str">
        <f t="shared" ca="1" si="70"/>
        <v>Error</v>
      </c>
    </row>
    <row r="107" spans="2:39" x14ac:dyDescent="0.2">
      <c r="B107" s="38" t="s">
        <v>2601</v>
      </c>
      <c r="C107" t="e">
        <f t="shared" si="30"/>
        <v>#VALUE!</v>
      </c>
      <c r="D107" t="b">
        <f>IF(ISNUMBER(MATCH(C107,单选题!$T:$T,0)),"单选题",IF(ISNUMBER(MATCH(C107,多选题!$T:$T,0)),"多选题",IF(ISNUMBER(MATCH(C107,判断题!$T:$T,0)),"判断题")))</f>
        <v>0</v>
      </c>
      <c r="E107" t="str">
        <f t="shared" si="31"/>
        <v/>
      </c>
      <c r="F107" t="str">
        <f t="shared" si="32"/>
        <v/>
      </c>
      <c r="G107" t="str">
        <f t="shared" si="33"/>
        <v/>
      </c>
      <c r="H107" t="str">
        <f t="shared" si="34"/>
        <v/>
      </c>
      <c r="I107" t="str">
        <f t="shared" si="35"/>
        <v/>
      </c>
      <c r="K107" t="str">
        <f ca="1">IF($D107="单选题",INDIRECT("单选题!B"&amp;MATCH(C107,单选题!$T:$T,0)),IF($D107="多选题",INDIRECT("多选题!B"&amp;MATCH(C107,多选题!$T:$T,0)),IF($D107="判断题",INDIRECT("判断题!B"&amp;MATCH(C107,判断题!$T:$T,0)),"Error")))</f>
        <v>Error</v>
      </c>
      <c r="L107" t="str">
        <f ca="1">IF($D107="单选题",INDIRECT("单选题!C"&amp;MATCH(C107,单选题!$T:$T,0)),IF($D107="多选题",INDIRECT("多选题!C"&amp;MATCH(C107,多选题!$T:$T,0)),IF($D107="判断题",INDIRECT("判断题!C"&amp;MATCH(C107,判断题!$T:$T,0)),"Error")))</f>
        <v>Error</v>
      </c>
      <c r="M107" t="str">
        <f ca="1">IF($D107="单选题",INDIRECT("单选题!D"&amp;MATCH(C107,单选题!$T:$T,0)),IF($D107="多选题",INDIRECT("多选题!D"&amp;MATCH(C107,多选题!$T:$T,0)),IF($D107="判断题","","Error")))</f>
        <v>Error</v>
      </c>
      <c r="N107" t="str">
        <f ca="1">IF($D107="单选题",INDIRECT("单选题!E"&amp;MATCH(C107,单选题!$T:$T,0)),IF($D107="多选题",INDIRECT("多选题!E"&amp;MATCH(C107,多选题!$T:$T,0)),IF($D107="判断题","","Error")))</f>
        <v>Error</v>
      </c>
      <c r="O107" t="str">
        <f ca="1">IF($D107="单选题","",IF($D107="多选题",INDIRECT("多选题!F"&amp;MATCH(C107,多选题!$T:$T,0)),IF($D107="判断题","","Error")))</f>
        <v>Error</v>
      </c>
      <c r="P107" t="str">
        <f ca="1">SUBSTITUTE(IF($D107="单选题",INDIRECT("单选题!F"&amp;MATCH(C107,单选题!$T:$T,0)),IF($D107="多选题",INDIRECT("多选题!G"&amp;MATCH(C107,多选题!$T:$T,0)),IF($D107="判断题",INDIRECT("判断题!D"&amp;MATCH(C107,判断题!$T:$T,0)),"Error"))),"【正确答案】","")</f>
        <v>Error</v>
      </c>
      <c r="Q107" t="str">
        <f t="shared" ca="1" si="59"/>
        <v>N</v>
      </c>
      <c r="R107" t="str">
        <f t="shared" si="60"/>
        <v/>
      </c>
      <c r="S107" t="str">
        <f t="shared" si="61"/>
        <v/>
      </c>
      <c r="T107" t="str">
        <f t="shared" si="62"/>
        <v/>
      </c>
      <c r="U107" t="str">
        <f t="shared" si="63"/>
        <v/>
      </c>
      <c r="V107" t="str">
        <f t="shared" si="64"/>
        <v/>
      </c>
      <c r="W107" t="str">
        <f t="shared" ca="1" si="65"/>
        <v>Error</v>
      </c>
      <c r="X107" t="str">
        <f t="shared" ca="1" si="66"/>
        <v>Error</v>
      </c>
      <c r="Y107" t="str">
        <f t="shared" ca="1" si="67"/>
        <v>Error</v>
      </c>
      <c r="Z107" t="str">
        <f t="shared" ca="1" si="68"/>
        <v>Error</v>
      </c>
      <c r="AA107" t="str">
        <f t="shared" ca="1" si="69"/>
        <v>Error</v>
      </c>
      <c r="AB107" t="e">
        <f t="shared" ca="1" si="47"/>
        <v>#N/A</v>
      </c>
      <c r="AC107" t="e">
        <f t="shared" ca="1" si="48"/>
        <v>#N/A</v>
      </c>
      <c r="AD107" t="e">
        <f t="shared" ca="1" si="49"/>
        <v>#N/A</v>
      </c>
      <c r="AE107" t="e">
        <f t="shared" ca="1" si="50"/>
        <v>#N/A</v>
      </c>
      <c r="AF107" t="e">
        <f t="shared" ca="1" si="51"/>
        <v>#N/A</v>
      </c>
      <c r="AG107" t="e">
        <f t="shared" ca="1" si="52"/>
        <v>#N/A</v>
      </c>
      <c r="AH107" t="str">
        <f t="shared" ca="1" si="53"/>
        <v/>
      </c>
      <c r="AI107" t="str">
        <f t="shared" ca="1" si="54"/>
        <v/>
      </c>
      <c r="AJ107" t="str">
        <f t="shared" ca="1" si="55"/>
        <v/>
      </c>
      <c r="AK107" t="str">
        <f t="shared" ca="1" si="56"/>
        <v/>
      </c>
      <c r="AL107" t="str">
        <f t="shared" ca="1" si="57"/>
        <v/>
      </c>
      <c r="AM107" t="str">
        <f t="shared" ca="1" si="70"/>
        <v>Error</v>
      </c>
    </row>
    <row r="108" spans="2:39" x14ac:dyDescent="0.2">
      <c r="B108" s="38" t="s">
        <v>2602</v>
      </c>
      <c r="C108" t="e">
        <f t="shared" si="30"/>
        <v>#VALUE!</v>
      </c>
      <c r="D108" t="b">
        <f>IF(ISNUMBER(MATCH(C108,单选题!$T:$T,0)),"单选题",IF(ISNUMBER(MATCH(C108,多选题!$T:$T,0)),"多选题",IF(ISNUMBER(MATCH(C108,判断题!$T:$T,0)),"判断题")))</f>
        <v>0</v>
      </c>
      <c r="E108" t="str">
        <f t="shared" si="31"/>
        <v/>
      </c>
      <c r="F108" t="str">
        <f t="shared" si="32"/>
        <v/>
      </c>
      <c r="G108" t="str">
        <f t="shared" si="33"/>
        <v/>
      </c>
      <c r="H108" t="str">
        <f t="shared" si="34"/>
        <v/>
      </c>
      <c r="I108" t="str">
        <f t="shared" si="35"/>
        <v/>
      </c>
      <c r="K108" t="str">
        <f ca="1">IF($D108="单选题",INDIRECT("单选题!B"&amp;MATCH(C108,单选题!$T:$T,0)),IF($D108="多选题",INDIRECT("多选题!B"&amp;MATCH(C108,多选题!$T:$T,0)),IF($D108="判断题",INDIRECT("判断题!B"&amp;MATCH(C108,判断题!$T:$T,0)),"Error")))</f>
        <v>Error</v>
      </c>
      <c r="L108" t="str">
        <f ca="1">IF($D108="单选题",INDIRECT("单选题!C"&amp;MATCH(C108,单选题!$T:$T,0)),IF($D108="多选题",INDIRECT("多选题!C"&amp;MATCH(C108,多选题!$T:$T,0)),IF($D108="判断题",INDIRECT("判断题!C"&amp;MATCH(C108,判断题!$T:$T,0)),"Error")))</f>
        <v>Error</v>
      </c>
      <c r="M108" t="str">
        <f ca="1">IF($D108="单选题",INDIRECT("单选题!D"&amp;MATCH(C108,单选题!$T:$T,0)),IF($D108="多选题",INDIRECT("多选题!D"&amp;MATCH(C108,多选题!$T:$T,0)),IF($D108="判断题","","Error")))</f>
        <v>Error</v>
      </c>
      <c r="N108" t="str">
        <f ca="1">IF($D108="单选题",INDIRECT("单选题!E"&amp;MATCH(C108,单选题!$T:$T,0)),IF($D108="多选题",INDIRECT("多选题!E"&amp;MATCH(C108,多选题!$T:$T,0)),IF($D108="判断题","","Error")))</f>
        <v>Error</v>
      </c>
      <c r="O108" t="str">
        <f ca="1">IF($D108="单选题","",IF($D108="多选题",INDIRECT("多选题!F"&amp;MATCH(C108,多选题!$T:$T,0)),IF($D108="判断题","","Error")))</f>
        <v>Error</v>
      </c>
      <c r="P108" t="str">
        <f ca="1">SUBSTITUTE(IF($D108="单选题",INDIRECT("单选题!F"&amp;MATCH(C108,单选题!$T:$T,0)),IF($D108="多选题",INDIRECT("多选题!G"&amp;MATCH(C108,多选题!$T:$T,0)),IF($D108="判断题",INDIRECT("判断题!D"&amp;MATCH(C108,判断题!$T:$T,0)),"Error"))),"【正确答案】","")</f>
        <v>Error</v>
      </c>
      <c r="Q108" t="str">
        <f t="shared" ca="1" si="59"/>
        <v>N</v>
      </c>
      <c r="R108" t="str">
        <f t="shared" si="60"/>
        <v/>
      </c>
      <c r="S108" t="str">
        <f t="shared" si="61"/>
        <v/>
      </c>
      <c r="T108" t="str">
        <f t="shared" si="62"/>
        <v/>
      </c>
      <c r="U108" t="str">
        <f t="shared" si="63"/>
        <v/>
      </c>
      <c r="V108" t="str">
        <f t="shared" si="64"/>
        <v/>
      </c>
      <c r="W108" t="str">
        <f t="shared" ca="1" si="65"/>
        <v>Error</v>
      </c>
      <c r="X108" t="str">
        <f t="shared" ca="1" si="66"/>
        <v>Error</v>
      </c>
      <c r="Y108" t="str">
        <f t="shared" ca="1" si="67"/>
        <v>Error</v>
      </c>
      <c r="Z108" t="str">
        <f t="shared" ca="1" si="68"/>
        <v>Error</v>
      </c>
      <c r="AA108" t="str">
        <f t="shared" ca="1" si="69"/>
        <v>Error</v>
      </c>
      <c r="AB108" t="e">
        <f t="shared" ca="1" si="47"/>
        <v>#N/A</v>
      </c>
      <c r="AC108" t="e">
        <f t="shared" ca="1" si="48"/>
        <v>#N/A</v>
      </c>
      <c r="AD108" t="e">
        <f t="shared" ca="1" si="49"/>
        <v>#N/A</v>
      </c>
      <c r="AE108" t="e">
        <f t="shared" ca="1" si="50"/>
        <v>#N/A</v>
      </c>
      <c r="AF108" t="e">
        <f t="shared" ca="1" si="51"/>
        <v>#N/A</v>
      </c>
      <c r="AG108" t="e">
        <f t="shared" ca="1" si="52"/>
        <v>#N/A</v>
      </c>
      <c r="AH108" t="str">
        <f t="shared" ca="1" si="53"/>
        <v/>
      </c>
      <c r="AI108" t="str">
        <f t="shared" ca="1" si="54"/>
        <v/>
      </c>
      <c r="AJ108" t="str">
        <f t="shared" ca="1" si="55"/>
        <v/>
      </c>
      <c r="AK108" t="str">
        <f t="shared" ca="1" si="56"/>
        <v/>
      </c>
      <c r="AL108" t="str">
        <f t="shared" ca="1" si="57"/>
        <v/>
      </c>
      <c r="AM108" t="str">
        <f t="shared" ca="1" si="70"/>
        <v>Error</v>
      </c>
    </row>
    <row r="109" spans="2:39" x14ac:dyDescent="0.2">
      <c r="B109" s="38" t="s">
        <v>2603</v>
      </c>
      <c r="C109" t="e">
        <f t="shared" si="30"/>
        <v>#VALUE!</v>
      </c>
      <c r="D109" t="b">
        <f>IF(ISNUMBER(MATCH(C109,单选题!$T:$T,0)),"单选题",IF(ISNUMBER(MATCH(C109,多选题!$T:$T,0)),"多选题",IF(ISNUMBER(MATCH(C109,判断题!$T:$T,0)),"判断题")))</f>
        <v>0</v>
      </c>
      <c r="E109" t="str">
        <f t="shared" si="31"/>
        <v/>
      </c>
      <c r="F109" t="str">
        <f t="shared" si="32"/>
        <v/>
      </c>
      <c r="G109" t="str">
        <f t="shared" si="33"/>
        <v/>
      </c>
      <c r="H109" t="str">
        <f t="shared" si="34"/>
        <v/>
      </c>
      <c r="I109" t="str">
        <f t="shared" si="35"/>
        <v/>
      </c>
      <c r="K109" t="str">
        <f ca="1">IF($D109="单选题",INDIRECT("单选题!B"&amp;MATCH(C109,单选题!$T:$T,0)),IF($D109="多选题",INDIRECT("多选题!B"&amp;MATCH(C109,多选题!$T:$T,0)),IF($D109="判断题",INDIRECT("判断题!B"&amp;MATCH(C109,判断题!$T:$T,0)),"Error")))</f>
        <v>Error</v>
      </c>
      <c r="L109" t="str">
        <f ca="1">IF($D109="单选题",INDIRECT("单选题!C"&amp;MATCH(C109,单选题!$T:$T,0)),IF($D109="多选题",INDIRECT("多选题!C"&amp;MATCH(C109,多选题!$T:$T,0)),IF($D109="判断题",INDIRECT("判断题!C"&amp;MATCH(C109,判断题!$T:$T,0)),"Error")))</f>
        <v>Error</v>
      </c>
      <c r="M109" t="str">
        <f ca="1">IF($D109="单选题",INDIRECT("单选题!D"&amp;MATCH(C109,单选题!$T:$T,0)),IF($D109="多选题",INDIRECT("多选题!D"&amp;MATCH(C109,多选题!$T:$T,0)),IF($D109="判断题","","Error")))</f>
        <v>Error</v>
      </c>
      <c r="N109" t="str">
        <f ca="1">IF($D109="单选题",INDIRECT("单选题!E"&amp;MATCH(C109,单选题!$T:$T,0)),IF($D109="多选题",INDIRECT("多选题!E"&amp;MATCH(C109,多选题!$T:$T,0)),IF($D109="判断题","","Error")))</f>
        <v>Error</v>
      </c>
      <c r="O109" t="str">
        <f ca="1">IF($D109="单选题","",IF($D109="多选题",INDIRECT("多选题!F"&amp;MATCH(C109,多选题!$T:$T,0)),IF($D109="判断题","","Error")))</f>
        <v>Error</v>
      </c>
      <c r="P109" t="str">
        <f ca="1">SUBSTITUTE(IF($D109="单选题",INDIRECT("单选题!F"&amp;MATCH(C109,单选题!$T:$T,0)),IF($D109="多选题",INDIRECT("多选题!G"&amp;MATCH(C109,多选题!$T:$T,0)),IF($D109="判断题",INDIRECT("判断题!D"&amp;MATCH(C109,判断题!$T:$T,0)),"Error"))),"【正确答案】","")</f>
        <v>Error</v>
      </c>
      <c r="Q109" t="str">
        <f t="shared" ca="1" si="59"/>
        <v>N</v>
      </c>
      <c r="R109" t="str">
        <f t="shared" si="60"/>
        <v/>
      </c>
      <c r="S109" t="str">
        <f t="shared" si="61"/>
        <v/>
      </c>
      <c r="T109" t="str">
        <f t="shared" si="62"/>
        <v/>
      </c>
      <c r="U109" t="str">
        <f t="shared" si="63"/>
        <v/>
      </c>
      <c r="V109" t="str">
        <f t="shared" si="64"/>
        <v/>
      </c>
      <c r="W109" t="str">
        <f t="shared" ca="1" si="65"/>
        <v>Error</v>
      </c>
      <c r="X109" t="str">
        <f t="shared" ca="1" si="66"/>
        <v>Error</v>
      </c>
      <c r="Y109" t="str">
        <f t="shared" ca="1" si="67"/>
        <v>Error</v>
      </c>
      <c r="Z109" t="str">
        <f t="shared" ca="1" si="68"/>
        <v>Error</v>
      </c>
      <c r="AA109" t="str">
        <f t="shared" ca="1" si="69"/>
        <v>Error</v>
      </c>
      <c r="AB109" t="e">
        <f t="shared" ca="1" si="47"/>
        <v>#N/A</v>
      </c>
      <c r="AC109" t="e">
        <f t="shared" ca="1" si="48"/>
        <v>#N/A</v>
      </c>
      <c r="AD109" t="e">
        <f t="shared" ca="1" si="49"/>
        <v>#N/A</v>
      </c>
      <c r="AE109" t="e">
        <f t="shared" ca="1" si="50"/>
        <v>#N/A</v>
      </c>
      <c r="AF109" t="e">
        <f t="shared" ca="1" si="51"/>
        <v>#N/A</v>
      </c>
      <c r="AG109" t="e">
        <f t="shared" ca="1" si="52"/>
        <v>#N/A</v>
      </c>
      <c r="AH109" t="str">
        <f t="shared" ca="1" si="53"/>
        <v/>
      </c>
      <c r="AI109" t="str">
        <f t="shared" ca="1" si="54"/>
        <v/>
      </c>
      <c r="AJ109" t="str">
        <f t="shared" ca="1" si="55"/>
        <v/>
      </c>
      <c r="AK109" t="str">
        <f t="shared" ca="1" si="56"/>
        <v/>
      </c>
      <c r="AL109" t="str">
        <f t="shared" ca="1" si="57"/>
        <v/>
      </c>
      <c r="AM109" t="str">
        <f t="shared" ca="1" si="70"/>
        <v>Error</v>
      </c>
    </row>
    <row r="110" spans="2:39" x14ac:dyDescent="0.2">
      <c r="B110" s="38" t="s">
        <v>2604</v>
      </c>
      <c r="C110" t="e">
        <f t="shared" si="30"/>
        <v>#VALUE!</v>
      </c>
      <c r="D110" t="b">
        <f>IF(ISNUMBER(MATCH(C110,单选题!$T:$T,0)),"单选题",IF(ISNUMBER(MATCH(C110,多选题!$T:$T,0)),"多选题",IF(ISNUMBER(MATCH(C110,判断题!$T:$T,0)),"判断题")))</f>
        <v>0</v>
      </c>
      <c r="E110" t="str">
        <f t="shared" si="31"/>
        <v/>
      </c>
      <c r="F110" t="str">
        <f t="shared" si="32"/>
        <v/>
      </c>
      <c r="G110" t="str">
        <f t="shared" si="33"/>
        <v/>
      </c>
      <c r="H110" t="str">
        <f t="shared" si="34"/>
        <v/>
      </c>
      <c r="I110" t="str">
        <f t="shared" si="35"/>
        <v/>
      </c>
      <c r="K110" t="str">
        <f ca="1">IF($D110="单选题",INDIRECT("单选题!B"&amp;MATCH(C110,单选题!$T:$T,0)),IF($D110="多选题",INDIRECT("多选题!B"&amp;MATCH(C110,多选题!$T:$T,0)),IF($D110="判断题",INDIRECT("判断题!B"&amp;MATCH(C110,判断题!$T:$T,0)),"Error")))</f>
        <v>Error</v>
      </c>
      <c r="L110" t="str">
        <f ca="1">IF($D110="单选题",INDIRECT("单选题!C"&amp;MATCH(C110,单选题!$T:$T,0)),IF($D110="多选题",INDIRECT("多选题!C"&amp;MATCH(C110,多选题!$T:$T,0)),IF($D110="判断题",INDIRECT("判断题!C"&amp;MATCH(C110,判断题!$T:$T,0)),"Error")))</f>
        <v>Error</v>
      </c>
      <c r="M110" t="str">
        <f ca="1">IF($D110="单选题",INDIRECT("单选题!D"&amp;MATCH(C110,单选题!$T:$T,0)),IF($D110="多选题",INDIRECT("多选题!D"&amp;MATCH(C110,多选题!$T:$T,0)),IF($D110="判断题","","Error")))</f>
        <v>Error</v>
      </c>
      <c r="N110" t="str">
        <f ca="1">IF($D110="单选题",INDIRECT("单选题!E"&amp;MATCH(C110,单选题!$T:$T,0)),IF($D110="多选题",INDIRECT("多选题!E"&amp;MATCH(C110,多选题!$T:$T,0)),IF($D110="判断题","","Error")))</f>
        <v>Error</v>
      </c>
      <c r="O110" t="str">
        <f ca="1">IF($D110="单选题","",IF($D110="多选题",INDIRECT("多选题!F"&amp;MATCH(C110,多选题!$T:$T,0)),IF($D110="判断题","","Error")))</f>
        <v>Error</v>
      </c>
      <c r="P110" t="str">
        <f ca="1">SUBSTITUTE(IF($D110="单选题",INDIRECT("单选题!F"&amp;MATCH(C110,单选题!$T:$T,0)),IF($D110="多选题",INDIRECT("多选题!G"&amp;MATCH(C110,多选题!$T:$T,0)),IF($D110="判断题",INDIRECT("判断题!D"&amp;MATCH(C110,判断题!$T:$T,0)),"Error"))),"【正确答案】","")</f>
        <v>Error</v>
      </c>
      <c r="Q110" t="str">
        <f t="shared" ca="1" si="59"/>
        <v>N</v>
      </c>
      <c r="R110" t="str">
        <f t="shared" si="60"/>
        <v/>
      </c>
      <c r="S110" t="str">
        <f t="shared" si="61"/>
        <v/>
      </c>
      <c r="T110" t="str">
        <f t="shared" si="62"/>
        <v/>
      </c>
      <c r="U110" t="str">
        <f t="shared" si="63"/>
        <v/>
      </c>
      <c r="V110" t="str">
        <f t="shared" si="64"/>
        <v/>
      </c>
      <c r="W110" t="str">
        <f t="shared" ca="1" si="65"/>
        <v>Error</v>
      </c>
      <c r="X110" t="str">
        <f t="shared" ca="1" si="66"/>
        <v>Error</v>
      </c>
      <c r="Y110" t="str">
        <f t="shared" ca="1" si="67"/>
        <v>Error</v>
      </c>
      <c r="Z110" t="str">
        <f t="shared" ca="1" si="68"/>
        <v>Error</v>
      </c>
      <c r="AA110" t="str">
        <f t="shared" ca="1" si="69"/>
        <v>Error</v>
      </c>
      <c r="AB110" t="e">
        <f t="shared" ca="1" si="47"/>
        <v>#N/A</v>
      </c>
      <c r="AC110" t="e">
        <f t="shared" ca="1" si="48"/>
        <v>#N/A</v>
      </c>
      <c r="AD110" t="e">
        <f t="shared" ca="1" si="49"/>
        <v>#N/A</v>
      </c>
      <c r="AE110" t="e">
        <f t="shared" ca="1" si="50"/>
        <v>#N/A</v>
      </c>
      <c r="AF110" t="e">
        <f t="shared" ca="1" si="51"/>
        <v>#N/A</v>
      </c>
      <c r="AG110" t="e">
        <f t="shared" ca="1" si="52"/>
        <v>#N/A</v>
      </c>
      <c r="AH110" t="str">
        <f t="shared" ca="1" si="53"/>
        <v/>
      </c>
      <c r="AI110" t="str">
        <f t="shared" ca="1" si="54"/>
        <v/>
      </c>
      <c r="AJ110" t="str">
        <f t="shared" ca="1" si="55"/>
        <v/>
      </c>
      <c r="AK110" t="str">
        <f t="shared" ca="1" si="56"/>
        <v/>
      </c>
      <c r="AL110" t="str">
        <f t="shared" ca="1" si="57"/>
        <v/>
      </c>
      <c r="AM110" t="str">
        <f t="shared" ca="1" si="70"/>
        <v>Error</v>
      </c>
    </row>
    <row r="111" spans="2:39" x14ac:dyDescent="0.2">
      <c r="B111" s="38" t="s">
        <v>2605</v>
      </c>
      <c r="C111" t="e">
        <f t="shared" si="30"/>
        <v>#VALUE!</v>
      </c>
      <c r="D111" t="b">
        <f>IF(ISNUMBER(MATCH(C111,单选题!$T:$T,0)),"单选题",IF(ISNUMBER(MATCH(C111,多选题!$T:$T,0)),"多选题",IF(ISNUMBER(MATCH(C111,判断题!$T:$T,0)),"判断题")))</f>
        <v>0</v>
      </c>
      <c r="E111" t="str">
        <f t="shared" si="31"/>
        <v/>
      </c>
      <c r="F111" t="str">
        <f t="shared" si="32"/>
        <v/>
      </c>
      <c r="G111" t="str">
        <f t="shared" si="33"/>
        <v/>
      </c>
      <c r="H111" t="str">
        <f t="shared" si="34"/>
        <v/>
      </c>
      <c r="I111" t="str">
        <f t="shared" si="35"/>
        <v/>
      </c>
      <c r="K111" t="str">
        <f ca="1">IF($D111="单选题",INDIRECT("单选题!B"&amp;MATCH(C111,单选题!$T:$T,0)),IF($D111="多选题",INDIRECT("多选题!B"&amp;MATCH(C111,多选题!$T:$T,0)),IF($D111="判断题",INDIRECT("判断题!B"&amp;MATCH(C111,判断题!$T:$T,0)),"Error")))</f>
        <v>Error</v>
      </c>
      <c r="L111" t="str">
        <f ca="1">IF($D111="单选题",INDIRECT("单选题!C"&amp;MATCH(C111,单选题!$T:$T,0)),IF($D111="多选题",INDIRECT("多选题!C"&amp;MATCH(C111,多选题!$T:$T,0)),IF($D111="判断题",INDIRECT("判断题!C"&amp;MATCH(C111,判断题!$T:$T,0)),"Error")))</f>
        <v>Error</v>
      </c>
      <c r="M111" t="str">
        <f ca="1">IF($D111="单选题",INDIRECT("单选题!D"&amp;MATCH(C111,单选题!$T:$T,0)),IF($D111="多选题",INDIRECT("多选题!D"&amp;MATCH(C111,多选题!$T:$T,0)),IF($D111="判断题","","Error")))</f>
        <v>Error</v>
      </c>
      <c r="N111" t="str">
        <f ca="1">IF($D111="单选题",INDIRECT("单选题!E"&amp;MATCH(C111,单选题!$T:$T,0)),IF($D111="多选题",INDIRECT("多选题!E"&amp;MATCH(C111,多选题!$T:$T,0)),IF($D111="判断题","","Error")))</f>
        <v>Error</v>
      </c>
      <c r="O111" t="str">
        <f ca="1">IF($D111="单选题","",IF($D111="多选题",INDIRECT("多选题!F"&amp;MATCH(C111,多选题!$T:$T,0)),IF($D111="判断题","","Error")))</f>
        <v>Error</v>
      </c>
      <c r="P111" t="str">
        <f ca="1">SUBSTITUTE(IF($D111="单选题",INDIRECT("单选题!F"&amp;MATCH(C111,单选题!$T:$T,0)),IF($D111="多选题",INDIRECT("多选题!G"&amp;MATCH(C111,多选题!$T:$T,0)),IF($D111="判断题",INDIRECT("判断题!D"&amp;MATCH(C111,判断题!$T:$T,0)),"Error"))),"【正确答案】","")</f>
        <v>Error</v>
      </c>
      <c r="Q111" t="str">
        <f t="shared" ca="1" si="59"/>
        <v>N</v>
      </c>
      <c r="R111" t="str">
        <f t="shared" si="60"/>
        <v/>
      </c>
      <c r="S111" t="str">
        <f t="shared" si="61"/>
        <v/>
      </c>
      <c r="T111" t="str">
        <f t="shared" si="62"/>
        <v/>
      </c>
      <c r="U111" t="str">
        <f t="shared" si="63"/>
        <v/>
      </c>
      <c r="V111" t="str">
        <f t="shared" si="64"/>
        <v/>
      </c>
      <c r="W111" t="str">
        <f t="shared" ca="1" si="65"/>
        <v>Error</v>
      </c>
      <c r="X111" t="str">
        <f t="shared" ca="1" si="66"/>
        <v>Error</v>
      </c>
      <c r="Y111" t="str">
        <f t="shared" ca="1" si="67"/>
        <v>Error</v>
      </c>
      <c r="Z111" t="str">
        <f t="shared" ca="1" si="68"/>
        <v>Error</v>
      </c>
      <c r="AA111" t="str">
        <f t="shared" ca="1" si="69"/>
        <v>Error</v>
      </c>
      <c r="AB111" t="e">
        <f t="shared" ca="1" si="47"/>
        <v>#N/A</v>
      </c>
      <c r="AC111" t="e">
        <f t="shared" ca="1" si="48"/>
        <v>#N/A</v>
      </c>
      <c r="AD111" t="e">
        <f t="shared" ca="1" si="49"/>
        <v>#N/A</v>
      </c>
      <c r="AE111" t="e">
        <f t="shared" ca="1" si="50"/>
        <v>#N/A</v>
      </c>
      <c r="AF111" t="e">
        <f t="shared" ca="1" si="51"/>
        <v>#N/A</v>
      </c>
      <c r="AG111" t="e">
        <f t="shared" ca="1" si="52"/>
        <v>#N/A</v>
      </c>
      <c r="AH111" t="str">
        <f t="shared" ca="1" si="53"/>
        <v/>
      </c>
      <c r="AI111" t="str">
        <f t="shared" ca="1" si="54"/>
        <v/>
      </c>
      <c r="AJ111" t="str">
        <f t="shared" ca="1" si="55"/>
        <v/>
      </c>
      <c r="AK111" t="str">
        <f t="shared" ca="1" si="56"/>
        <v/>
      </c>
      <c r="AL111" t="str">
        <f t="shared" ca="1" si="57"/>
        <v/>
      </c>
      <c r="AM111" t="str">
        <f t="shared" ca="1" si="70"/>
        <v>Error</v>
      </c>
    </row>
    <row r="112" spans="2:39" x14ac:dyDescent="0.2">
      <c r="B112" s="38" t="s">
        <v>2606</v>
      </c>
      <c r="C112" t="e">
        <f t="shared" si="30"/>
        <v>#VALUE!</v>
      </c>
      <c r="D112" t="b">
        <f>IF(ISNUMBER(MATCH(C112,单选题!$T:$T,0)),"单选题",IF(ISNUMBER(MATCH(C112,多选题!$T:$T,0)),"多选题",IF(ISNUMBER(MATCH(C112,判断题!$T:$T,0)),"判断题")))</f>
        <v>0</v>
      </c>
      <c r="E112" t="str">
        <f t="shared" si="31"/>
        <v/>
      </c>
      <c r="F112" t="str">
        <f t="shared" si="32"/>
        <v/>
      </c>
      <c r="G112" t="str">
        <f t="shared" si="33"/>
        <v/>
      </c>
      <c r="H112" t="str">
        <f t="shared" si="34"/>
        <v/>
      </c>
      <c r="I112" t="str">
        <f t="shared" si="35"/>
        <v/>
      </c>
      <c r="K112" t="str">
        <f ca="1">IF($D112="单选题",INDIRECT("单选题!B"&amp;MATCH(C112,单选题!$T:$T,0)),IF($D112="多选题",INDIRECT("多选题!B"&amp;MATCH(C112,多选题!$T:$T,0)),IF($D112="判断题",INDIRECT("判断题!B"&amp;MATCH(C112,判断题!$T:$T,0)),"Error")))</f>
        <v>Error</v>
      </c>
      <c r="L112" t="str">
        <f ca="1">IF($D112="单选题",INDIRECT("单选题!C"&amp;MATCH(C112,单选题!$T:$T,0)),IF($D112="多选题",INDIRECT("多选题!C"&amp;MATCH(C112,多选题!$T:$T,0)),IF($D112="判断题",INDIRECT("判断题!C"&amp;MATCH(C112,判断题!$T:$T,0)),"Error")))</f>
        <v>Error</v>
      </c>
      <c r="M112" t="str">
        <f ca="1">IF($D112="单选题",INDIRECT("单选题!D"&amp;MATCH(C112,单选题!$T:$T,0)),IF($D112="多选题",INDIRECT("多选题!D"&amp;MATCH(C112,多选题!$T:$T,0)),IF($D112="判断题","","Error")))</f>
        <v>Error</v>
      </c>
      <c r="N112" t="str">
        <f ca="1">IF($D112="单选题",INDIRECT("单选题!E"&amp;MATCH(C112,单选题!$T:$T,0)),IF($D112="多选题",INDIRECT("多选题!E"&amp;MATCH(C112,多选题!$T:$T,0)),IF($D112="判断题","","Error")))</f>
        <v>Error</v>
      </c>
      <c r="O112" t="str">
        <f ca="1">IF($D112="单选题","",IF($D112="多选题",INDIRECT("多选题!F"&amp;MATCH(C112,多选题!$T:$T,0)),IF($D112="判断题","","Error")))</f>
        <v>Error</v>
      </c>
      <c r="P112" t="str">
        <f ca="1">SUBSTITUTE(IF($D112="单选题",INDIRECT("单选题!F"&amp;MATCH(C112,单选题!$T:$T,0)),IF($D112="多选题",INDIRECT("多选题!G"&amp;MATCH(C112,多选题!$T:$T,0)),IF($D112="判断题",INDIRECT("判断题!D"&amp;MATCH(C112,判断题!$T:$T,0)),"Error"))),"【正确答案】","")</f>
        <v>Error</v>
      </c>
      <c r="Q112" t="str">
        <f t="shared" ca="1" si="59"/>
        <v>N</v>
      </c>
      <c r="R112" t="str">
        <f t="shared" si="60"/>
        <v/>
      </c>
      <c r="S112" t="str">
        <f t="shared" si="61"/>
        <v/>
      </c>
      <c r="T112" t="str">
        <f t="shared" si="62"/>
        <v/>
      </c>
      <c r="U112" t="str">
        <f t="shared" si="63"/>
        <v/>
      </c>
      <c r="V112" t="str">
        <f t="shared" si="64"/>
        <v/>
      </c>
      <c r="W112" t="str">
        <f t="shared" ca="1" si="65"/>
        <v>Error</v>
      </c>
      <c r="X112" t="str">
        <f t="shared" ca="1" si="66"/>
        <v>Error</v>
      </c>
      <c r="Y112" t="str">
        <f t="shared" ca="1" si="67"/>
        <v>Error</v>
      </c>
      <c r="Z112" t="str">
        <f t="shared" ca="1" si="68"/>
        <v>Error</v>
      </c>
      <c r="AA112" t="str">
        <f t="shared" ca="1" si="69"/>
        <v>Error</v>
      </c>
      <c r="AB112" t="e">
        <f t="shared" ca="1" si="47"/>
        <v>#N/A</v>
      </c>
      <c r="AC112" t="e">
        <f t="shared" ca="1" si="48"/>
        <v>#N/A</v>
      </c>
      <c r="AD112" t="e">
        <f t="shared" ca="1" si="49"/>
        <v>#N/A</v>
      </c>
      <c r="AE112" t="e">
        <f t="shared" ca="1" si="50"/>
        <v>#N/A</v>
      </c>
      <c r="AF112" t="e">
        <f t="shared" ca="1" si="51"/>
        <v>#N/A</v>
      </c>
      <c r="AG112" t="e">
        <f t="shared" ca="1" si="52"/>
        <v>#N/A</v>
      </c>
      <c r="AH112" t="str">
        <f t="shared" ca="1" si="53"/>
        <v/>
      </c>
      <c r="AI112" t="str">
        <f t="shared" ca="1" si="54"/>
        <v/>
      </c>
      <c r="AJ112" t="str">
        <f t="shared" ca="1" si="55"/>
        <v/>
      </c>
      <c r="AK112" t="str">
        <f t="shared" ca="1" si="56"/>
        <v/>
      </c>
      <c r="AL112" t="str">
        <f t="shared" ca="1" si="57"/>
        <v/>
      </c>
      <c r="AM112" t="str">
        <f t="shared" ca="1" si="70"/>
        <v>Error</v>
      </c>
    </row>
    <row r="113" spans="2:39" x14ac:dyDescent="0.2">
      <c r="B113" s="38" t="s">
        <v>2607</v>
      </c>
      <c r="C113" t="e">
        <f t="shared" si="30"/>
        <v>#VALUE!</v>
      </c>
      <c r="D113" t="b">
        <f>IF(ISNUMBER(MATCH(C113,单选题!$T:$T,0)),"单选题",IF(ISNUMBER(MATCH(C113,多选题!$T:$T,0)),"多选题",IF(ISNUMBER(MATCH(C113,判断题!$T:$T,0)),"判断题")))</f>
        <v>0</v>
      </c>
      <c r="E113" t="str">
        <f t="shared" si="31"/>
        <v/>
      </c>
      <c r="F113" t="str">
        <f t="shared" si="32"/>
        <v/>
      </c>
      <c r="G113" t="str">
        <f t="shared" si="33"/>
        <v/>
      </c>
      <c r="H113" t="str">
        <f t="shared" si="34"/>
        <v/>
      </c>
      <c r="I113" t="str">
        <f t="shared" si="35"/>
        <v/>
      </c>
      <c r="K113" t="str">
        <f ca="1">IF($D113="单选题",INDIRECT("单选题!B"&amp;MATCH(C113,单选题!$T:$T,0)),IF($D113="多选题",INDIRECT("多选题!B"&amp;MATCH(C113,多选题!$T:$T,0)),IF($D113="判断题",INDIRECT("判断题!B"&amp;MATCH(C113,判断题!$T:$T,0)),"Error")))</f>
        <v>Error</v>
      </c>
      <c r="L113" t="str">
        <f ca="1">IF($D113="单选题",INDIRECT("单选题!C"&amp;MATCH(C113,单选题!$T:$T,0)),IF($D113="多选题",INDIRECT("多选题!C"&amp;MATCH(C113,多选题!$T:$T,0)),IF($D113="判断题",INDIRECT("判断题!C"&amp;MATCH(C113,判断题!$T:$T,0)),"Error")))</f>
        <v>Error</v>
      </c>
      <c r="M113" t="str">
        <f ca="1">IF($D113="单选题",INDIRECT("单选题!D"&amp;MATCH(C113,单选题!$T:$T,0)),IF($D113="多选题",INDIRECT("多选题!D"&amp;MATCH(C113,多选题!$T:$T,0)),IF($D113="判断题","","Error")))</f>
        <v>Error</v>
      </c>
      <c r="N113" t="str">
        <f ca="1">IF($D113="单选题",INDIRECT("单选题!E"&amp;MATCH(C113,单选题!$T:$T,0)),IF($D113="多选题",INDIRECT("多选题!E"&amp;MATCH(C113,多选题!$T:$T,0)),IF($D113="判断题","","Error")))</f>
        <v>Error</v>
      </c>
      <c r="O113" t="str">
        <f ca="1">IF($D113="单选题","",IF($D113="多选题",INDIRECT("多选题!F"&amp;MATCH(C113,多选题!$T:$T,0)),IF($D113="判断题","","Error")))</f>
        <v>Error</v>
      </c>
      <c r="P113" t="str">
        <f ca="1">SUBSTITUTE(IF($D113="单选题",INDIRECT("单选题!F"&amp;MATCH(C113,单选题!$T:$T,0)),IF($D113="多选题",INDIRECT("多选题!G"&amp;MATCH(C113,多选题!$T:$T,0)),IF($D113="判断题",INDIRECT("判断题!D"&amp;MATCH(C113,判断题!$T:$T,0)),"Error"))),"【正确答案】","")</f>
        <v>Error</v>
      </c>
      <c r="Q113" t="str">
        <f t="shared" ca="1" si="59"/>
        <v>N</v>
      </c>
      <c r="R113" t="str">
        <f t="shared" si="60"/>
        <v/>
      </c>
      <c r="S113" t="str">
        <f t="shared" si="61"/>
        <v/>
      </c>
      <c r="T113" t="str">
        <f t="shared" si="62"/>
        <v/>
      </c>
      <c r="U113" t="str">
        <f t="shared" si="63"/>
        <v/>
      </c>
      <c r="V113" t="str">
        <f t="shared" si="64"/>
        <v/>
      </c>
      <c r="W113" t="str">
        <f t="shared" ca="1" si="65"/>
        <v>Error</v>
      </c>
      <c r="X113" t="str">
        <f t="shared" ca="1" si="66"/>
        <v>Error</v>
      </c>
      <c r="Y113" t="str">
        <f t="shared" ca="1" si="67"/>
        <v>Error</v>
      </c>
      <c r="Z113" t="str">
        <f t="shared" ca="1" si="68"/>
        <v>Error</v>
      </c>
      <c r="AA113" t="str">
        <f t="shared" ca="1" si="69"/>
        <v>Error</v>
      </c>
      <c r="AB113" t="e">
        <f t="shared" ca="1" si="47"/>
        <v>#N/A</v>
      </c>
      <c r="AC113" t="e">
        <f t="shared" ca="1" si="48"/>
        <v>#N/A</v>
      </c>
      <c r="AD113" t="e">
        <f t="shared" ca="1" si="49"/>
        <v>#N/A</v>
      </c>
      <c r="AE113" t="e">
        <f t="shared" ca="1" si="50"/>
        <v>#N/A</v>
      </c>
      <c r="AF113" t="e">
        <f t="shared" ca="1" si="51"/>
        <v>#N/A</v>
      </c>
      <c r="AG113" t="e">
        <f t="shared" ca="1" si="52"/>
        <v>#N/A</v>
      </c>
      <c r="AH113" t="str">
        <f t="shared" ca="1" si="53"/>
        <v/>
      </c>
      <c r="AI113" t="str">
        <f t="shared" ca="1" si="54"/>
        <v/>
      </c>
      <c r="AJ113" t="str">
        <f t="shared" ca="1" si="55"/>
        <v/>
      </c>
      <c r="AK113" t="str">
        <f t="shared" ca="1" si="56"/>
        <v/>
      </c>
      <c r="AL113" t="str">
        <f t="shared" ca="1" si="57"/>
        <v/>
      </c>
      <c r="AM113" t="str">
        <f t="shared" ca="1" si="70"/>
        <v>Error</v>
      </c>
    </row>
    <row r="114" spans="2:39" x14ac:dyDescent="0.2">
      <c r="B114" s="38" t="s">
        <v>2608</v>
      </c>
      <c r="C114" t="e">
        <f t="shared" si="30"/>
        <v>#VALUE!</v>
      </c>
      <c r="D114" t="b">
        <f>IF(ISNUMBER(MATCH(C114,单选题!$T:$T,0)),"单选题",IF(ISNUMBER(MATCH(C114,多选题!$T:$T,0)),"多选题",IF(ISNUMBER(MATCH(C114,判断题!$T:$T,0)),"判断题")))</f>
        <v>0</v>
      </c>
      <c r="E114" t="str">
        <f t="shared" si="31"/>
        <v/>
      </c>
      <c r="F114" t="str">
        <f t="shared" si="32"/>
        <v/>
      </c>
      <c r="G114" t="str">
        <f t="shared" si="33"/>
        <v/>
      </c>
      <c r="H114" t="str">
        <f t="shared" si="34"/>
        <v/>
      </c>
      <c r="I114" t="str">
        <f t="shared" si="35"/>
        <v/>
      </c>
      <c r="K114" t="str">
        <f ca="1">IF($D114="单选题",INDIRECT("单选题!B"&amp;MATCH(C114,单选题!$T:$T,0)),IF($D114="多选题",INDIRECT("多选题!B"&amp;MATCH(C114,多选题!$T:$T,0)),IF($D114="判断题",INDIRECT("判断题!B"&amp;MATCH(C114,判断题!$T:$T,0)),"Error")))</f>
        <v>Error</v>
      </c>
      <c r="L114" t="str">
        <f ca="1">IF($D114="单选题",INDIRECT("单选题!C"&amp;MATCH(C114,单选题!$T:$T,0)),IF($D114="多选题",INDIRECT("多选题!C"&amp;MATCH(C114,多选题!$T:$T,0)),IF($D114="判断题",INDIRECT("判断题!C"&amp;MATCH(C114,判断题!$T:$T,0)),"Error")))</f>
        <v>Error</v>
      </c>
      <c r="M114" t="str">
        <f ca="1">IF($D114="单选题",INDIRECT("单选题!D"&amp;MATCH(C114,单选题!$T:$T,0)),IF($D114="多选题",INDIRECT("多选题!D"&amp;MATCH(C114,多选题!$T:$T,0)),IF($D114="判断题","","Error")))</f>
        <v>Error</v>
      </c>
      <c r="N114" t="str">
        <f ca="1">IF($D114="单选题",INDIRECT("单选题!E"&amp;MATCH(C114,单选题!$T:$T,0)),IF($D114="多选题",INDIRECT("多选题!E"&amp;MATCH(C114,多选题!$T:$T,0)),IF($D114="判断题","","Error")))</f>
        <v>Error</v>
      </c>
      <c r="O114" t="str">
        <f ca="1">IF($D114="单选题","",IF($D114="多选题",INDIRECT("多选题!F"&amp;MATCH(C114,多选题!$T:$T,0)),IF($D114="判断题","","Error")))</f>
        <v>Error</v>
      </c>
      <c r="P114" t="str">
        <f ca="1">SUBSTITUTE(IF($D114="单选题",INDIRECT("单选题!F"&amp;MATCH(C114,单选题!$T:$T,0)),IF($D114="多选题",INDIRECT("多选题!G"&amp;MATCH(C114,多选题!$T:$T,0)),IF($D114="判断题",INDIRECT("判断题!D"&amp;MATCH(C114,判断题!$T:$T,0)),"Error"))),"【正确答案】","")</f>
        <v>Error</v>
      </c>
      <c r="Q114" t="str">
        <f t="shared" ca="1" si="59"/>
        <v>N</v>
      </c>
      <c r="R114" t="str">
        <f t="shared" si="60"/>
        <v/>
      </c>
      <c r="S114" t="str">
        <f t="shared" si="61"/>
        <v/>
      </c>
      <c r="T114" t="str">
        <f t="shared" si="62"/>
        <v/>
      </c>
      <c r="U114" t="str">
        <f t="shared" si="63"/>
        <v/>
      </c>
      <c r="V114" t="str">
        <f t="shared" si="64"/>
        <v/>
      </c>
      <c r="W114" t="str">
        <f t="shared" ca="1" si="65"/>
        <v>Error</v>
      </c>
      <c r="X114" t="str">
        <f t="shared" ca="1" si="66"/>
        <v>Error</v>
      </c>
      <c r="Y114" t="str">
        <f t="shared" ca="1" si="67"/>
        <v>Error</v>
      </c>
      <c r="Z114" t="str">
        <f t="shared" ca="1" si="68"/>
        <v>Error</v>
      </c>
      <c r="AA114" t="str">
        <f t="shared" ca="1" si="69"/>
        <v>Error</v>
      </c>
      <c r="AB114" t="e">
        <f t="shared" ca="1" si="47"/>
        <v>#N/A</v>
      </c>
      <c r="AC114" t="e">
        <f t="shared" ca="1" si="48"/>
        <v>#N/A</v>
      </c>
      <c r="AD114" t="e">
        <f t="shared" ca="1" si="49"/>
        <v>#N/A</v>
      </c>
      <c r="AE114" t="e">
        <f t="shared" ca="1" si="50"/>
        <v>#N/A</v>
      </c>
      <c r="AF114" t="e">
        <f t="shared" ca="1" si="51"/>
        <v>#N/A</v>
      </c>
      <c r="AG114" t="e">
        <f t="shared" ca="1" si="52"/>
        <v>#N/A</v>
      </c>
      <c r="AH114" t="str">
        <f t="shared" ca="1" si="53"/>
        <v/>
      </c>
      <c r="AI114" t="str">
        <f t="shared" ca="1" si="54"/>
        <v/>
      </c>
      <c r="AJ114" t="str">
        <f t="shared" ca="1" si="55"/>
        <v/>
      </c>
      <c r="AK114" t="str">
        <f t="shared" ca="1" si="56"/>
        <v/>
      </c>
      <c r="AL114" t="str">
        <f t="shared" ca="1" si="57"/>
        <v/>
      </c>
      <c r="AM114" t="str">
        <f t="shared" ca="1" si="70"/>
        <v>Error</v>
      </c>
    </row>
    <row r="115" spans="2:39" x14ac:dyDescent="0.2">
      <c r="B115" s="38" t="s">
        <v>2609</v>
      </c>
      <c r="C115" t="e">
        <f t="shared" si="30"/>
        <v>#VALUE!</v>
      </c>
      <c r="D115" t="b">
        <f>IF(ISNUMBER(MATCH(C115,单选题!$T:$T,0)),"单选题",IF(ISNUMBER(MATCH(C115,多选题!$T:$T,0)),"多选题",IF(ISNUMBER(MATCH(C115,判断题!$T:$T,0)),"判断题")))</f>
        <v>0</v>
      </c>
      <c r="E115" t="str">
        <f t="shared" si="31"/>
        <v/>
      </c>
      <c r="F115" t="str">
        <f t="shared" si="32"/>
        <v/>
      </c>
      <c r="G115" t="str">
        <f t="shared" si="33"/>
        <v/>
      </c>
      <c r="H115" t="str">
        <f t="shared" si="34"/>
        <v/>
      </c>
      <c r="I115" t="str">
        <f t="shared" si="35"/>
        <v/>
      </c>
      <c r="K115" t="str">
        <f ca="1">IF($D115="单选题",INDIRECT("单选题!B"&amp;MATCH(C115,单选题!$T:$T,0)),IF($D115="多选题",INDIRECT("多选题!B"&amp;MATCH(C115,多选题!$T:$T,0)),IF($D115="判断题",INDIRECT("判断题!B"&amp;MATCH(C115,判断题!$T:$T,0)),"Error")))</f>
        <v>Error</v>
      </c>
      <c r="L115" t="str">
        <f ca="1">IF($D115="单选题",INDIRECT("单选题!C"&amp;MATCH(C115,单选题!$T:$T,0)),IF($D115="多选题",INDIRECT("多选题!C"&amp;MATCH(C115,多选题!$T:$T,0)),IF($D115="判断题",INDIRECT("判断题!C"&amp;MATCH(C115,判断题!$T:$T,0)),"Error")))</f>
        <v>Error</v>
      </c>
      <c r="M115" t="str">
        <f ca="1">IF($D115="单选题",INDIRECT("单选题!D"&amp;MATCH(C115,单选题!$T:$T,0)),IF($D115="多选题",INDIRECT("多选题!D"&amp;MATCH(C115,多选题!$T:$T,0)),IF($D115="判断题","","Error")))</f>
        <v>Error</v>
      </c>
      <c r="N115" t="str">
        <f ca="1">IF($D115="单选题",INDIRECT("单选题!E"&amp;MATCH(C115,单选题!$T:$T,0)),IF($D115="多选题",INDIRECT("多选题!E"&amp;MATCH(C115,多选题!$T:$T,0)),IF($D115="判断题","","Error")))</f>
        <v>Error</v>
      </c>
      <c r="O115" t="str">
        <f ca="1">IF($D115="单选题","",IF($D115="多选题",INDIRECT("多选题!F"&amp;MATCH(C115,多选题!$T:$T,0)),IF($D115="判断题","","Error")))</f>
        <v>Error</v>
      </c>
      <c r="P115" t="str">
        <f ca="1">SUBSTITUTE(IF($D115="单选题",INDIRECT("单选题!F"&amp;MATCH(C115,单选题!$T:$T,0)),IF($D115="多选题",INDIRECT("多选题!G"&amp;MATCH(C115,多选题!$T:$T,0)),IF($D115="判断题",INDIRECT("判断题!D"&amp;MATCH(C115,判断题!$T:$T,0)),"Error"))),"【正确答案】","")</f>
        <v>Error</v>
      </c>
      <c r="Q115" t="str">
        <f t="shared" ca="1" si="59"/>
        <v>N</v>
      </c>
      <c r="R115" t="str">
        <f t="shared" si="60"/>
        <v/>
      </c>
      <c r="S115" t="str">
        <f t="shared" si="61"/>
        <v/>
      </c>
      <c r="T115" t="str">
        <f t="shared" si="62"/>
        <v/>
      </c>
      <c r="U115" t="str">
        <f t="shared" si="63"/>
        <v/>
      </c>
      <c r="V115" t="str">
        <f t="shared" si="64"/>
        <v/>
      </c>
      <c r="W115" t="str">
        <f t="shared" ca="1" si="65"/>
        <v>Error</v>
      </c>
      <c r="X115" t="str">
        <f t="shared" ca="1" si="66"/>
        <v>Error</v>
      </c>
      <c r="Y115" t="str">
        <f t="shared" ca="1" si="67"/>
        <v>Error</v>
      </c>
      <c r="Z115" t="str">
        <f t="shared" ca="1" si="68"/>
        <v>Error</v>
      </c>
      <c r="AA115" t="str">
        <f t="shared" ca="1" si="69"/>
        <v>Error</v>
      </c>
      <c r="AB115" t="e">
        <f t="shared" ca="1" si="47"/>
        <v>#N/A</v>
      </c>
      <c r="AC115" t="e">
        <f t="shared" ca="1" si="48"/>
        <v>#N/A</v>
      </c>
      <c r="AD115" t="e">
        <f t="shared" ca="1" si="49"/>
        <v>#N/A</v>
      </c>
      <c r="AE115" t="e">
        <f t="shared" ca="1" si="50"/>
        <v>#N/A</v>
      </c>
      <c r="AF115" t="e">
        <f t="shared" ca="1" si="51"/>
        <v>#N/A</v>
      </c>
      <c r="AG115" t="e">
        <f t="shared" ca="1" si="52"/>
        <v>#N/A</v>
      </c>
      <c r="AH115" t="str">
        <f t="shared" ca="1" si="53"/>
        <v/>
      </c>
      <c r="AI115" t="str">
        <f t="shared" ca="1" si="54"/>
        <v/>
      </c>
      <c r="AJ115" t="str">
        <f t="shared" ca="1" si="55"/>
        <v/>
      </c>
      <c r="AK115" t="str">
        <f t="shared" ca="1" si="56"/>
        <v/>
      </c>
      <c r="AL115" t="str">
        <f t="shared" ca="1" si="57"/>
        <v/>
      </c>
      <c r="AM115" t="str">
        <f t="shared" ca="1" si="70"/>
        <v>Error</v>
      </c>
    </row>
    <row r="116" spans="2:39" x14ac:dyDescent="0.2">
      <c r="B116" s="38" t="s">
        <v>2610</v>
      </c>
      <c r="C116" t="e">
        <f t="shared" si="30"/>
        <v>#VALUE!</v>
      </c>
      <c r="D116" t="b">
        <f>IF(ISNUMBER(MATCH(C116,单选题!$T:$T,0)),"单选题",IF(ISNUMBER(MATCH(C116,多选题!$T:$T,0)),"多选题",IF(ISNUMBER(MATCH(C116,判断题!$T:$T,0)),"判断题")))</f>
        <v>0</v>
      </c>
      <c r="E116" t="str">
        <f t="shared" si="31"/>
        <v/>
      </c>
      <c r="F116" t="str">
        <f t="shared" si="32"/>
        <v/>
      </c>
      <c r="G116" t="str">
        <f t="shared" si="33"/>
        <v/>
      </c>
      <c r="H116" t="str">
        <f t="shared" si="34"/>
        <v/>
      </c>
      <c r="I116" t="str">
        <f t="shared" si="35"/>
        <v/>
      </c>
      <c r="K116" t="str">
        <f ca="1">IF($D116="单选题",INDIRECT("单选题!B"&amp;MATCH(C116,单选题!$T:$T,0)),IF($D116="多选题",INDIRECT("多选题!B"&amp;MATCH(C116,多选题!$T:$T,0)),IF($D116="判断题",INDIRECT("判断题!B"&amp;MATCH(C116,判断题!$T:$T,0)),"Error")))</f>
        <v>Error</v>
      </c>
      <c r="L116" t="str">
        <f ca="1">IF($D116="单选题",INDIRECT("单选题!C"&amp;MATCH(C116,单选题!$T:$T,0)),IF($D116="多选题",INDIRECT("多选题!C"&amp;MATCH(C116,多选题!$T:$T,0)),IF($D116="判断题",INDIRECT("判断题!C"&amp;MATCH(C116,判断题!$T:$T,0)),"Error")))</f>
        <v>Error</v>
      </c>
      <c r="M116" t="str">
        <f ca="1">IF($D116="单选题",INDIRECT("单选题!D"&amp;MATCH(C116,单选题!$T:$T,0)),IF($D116="多选题",INDIRECT("多选题!D"&amp;MATCH(C116,多选题!$T:$T,0)),IF($D116="判断题","","Error")))</f>
        <v>Error</v>
      </c>
      <c r="N116" t="str">
        <f ca="1">IF($D116="单选题",INDIRECT("单选题!E"&amp;MATCH(C116,单选题!$T:$T,0)),IF($D116="多选题",INDIRECT("多选题!E"&amp;MATCH(C116,多选题!$T:$T,0)),IF($D116="判断题","","Error")))</f>
        <v>Error</v>
      </c>
      <c r="O116" t="str">
        <f ca="1">IF($D116="单选题","",IF($D116="多选题",INDIRECT("多选题!F"&amp;MATCH(C116,多选题!$T:$T,0)),IF($D116="判断题","","Error")))</f>
        <v>Error</v>
      </c>
      <c r="P116" t="str">
        <f ca="1">SUBSTITUTE(IF($D116="单选题",INDIRECT("单选题!F"&amp;MATCH(C116,单选题!$T:$T,0)),IF($D116="多选题",INDIRECT("多选题!G"&amp;MATCH(C116,多选题!$T:$T,0)),IF($D116="判断题",INDIRECT("判断题!D"&amp;MATCH(C116,判断题!$T:$T,0)),"Error"))),"【正确答案】","")</f>
        <v>Error</v>
      </c>
      <c r="Q116" t="str">
        <f t="shared" ca="1" si="59"/>
        <v>N</v>
      </c>
      <c r="R116" t="str">
        <f t="shared" si="60"/>
        <v/>
      </c>
      <c r="S116" t="str">
        <f t="shared" si="61"/>
        <v/>
      </c>
      <c r="T116" t="str">
        <f t="shared" si="62"/>
        <v/>
      </c>
      <c r="U116" t="str">
        <f t="shared" si="63"/>
        <v/>
      </c>
      <c r="V116" t="str">
        <f t="shared" si="64"/>
        <v/>
      </c>
      <c r="W116" t="str">
        <f t="shared" ca="1" si="65"/>
        <v>Error</v>
      </c>
      <c r="X116" t="str">
        <f t="shared" ca="1" si="66"/>
        <v>Error</v>
      </c>
      <c r="Y116" t="str">
        <f t="shared" ca="1" si="67"/>
        <v>Error</v>
      </c>
      <c r="Z116" t="str">
        <f t="shared" ca="1" si="68"/>
        <v>Error</v>
      </c>
      <c r="AA116" t="str">
        <f t="shared" ca="1" si="69"/>
        <v>Error</v>
      </c>
      <c r="AB116" t="e">
        <f t="shared" ca="1" si="47"/>
        <v>#N/A</v>
      </c>
      <c r="AC116" t="e">
        <f t="shared" ca="1" si="48"/>
        <v>#N/A</v>
      </c>
      <c r="AD116" t="e">
        <f t="shared" ca="1" si="49"/>
        <v>#N/A</v>
      </c>
      <c r="AE116" t="e">
        <f t="shared" ca="1" si="50"/>
        <v>#N/A</v>
      </c>
      <c r="AF116" t="e">
        <f t="shared" ca="1" si="51"/>
        <v>#N/A</v>
      </c>
      <c r="AG116" t="e">
        <f t="shared" ca="1" si="52"/>
        <v>#N/A</v>
      </c>
      <c r="AH116" t="str">
        <f t="shared" ca="1" si="53"/>
        <v/>
      </c>
      <c r="AI116" t="str">
        <f t="shared" ca="1" si="54"/>
        <v/>
      </c>
      <c r="AJ116" t="str">
        <f t="shared" ca="1" si="55"/>
        <v/>
      </c>
      <c r="AK116" t="str">
        <f t="shared" ca="1" si="56"/>
        <v/>
      </c>
      <c r="AL116" t="str">
        <f t="shared" ca="1" si="57"/>
        <v/>
      </c>
      <c r="AM116" t="str">
        <f t="shared" ca="1" si="70"/>
        <v>Error</v>
      </c>
    </row>
    <row r="117" spans="2:39" x14ac:dyDescent="0.2">
      <c r="B117" s="38" t="s">
        <v>2611</v>
      </c>
      <c r="C117" t="e">
        <f t="shared" si="30"/>
        <v>#VALUE!</v>
      </c>
      <c r="D117" t="b">
        <f>IF(ISNUMBER(MATCH(C117,单选题!$T:$T,0)),"单选题",IF(ISNUMBER(MATCH(C117,多选题!$T:$T,0)),"多选题",IF(ISNUMBER(MATCH(C117,判断题!$T:$T,0)),"判断题")))</f>
        <v>0</v>
      </c>
      <c r="E117" t="str">
        <f t="shared" si="31"/>
        <v/>
      </c>
      <c r="F117" t="str">
        <f t="shared" si="32"/>
        <v/>
      </c>
      <c r="G117" t="str">
        <f t="shared" si="33"/>
        <v/>
      </c>
      <c r="H117" t="str">
        <f t="shared" si="34"/>
        <v/>
      </c>
      <c r="I117" t="str">
        <f t="shared" si="35"/>
        <v/>
      </c>
      <c r="K117" t="str">
        <f ca="1">IF($D117="单选题",INDIRECT("单选题!B"&amp;MATCH(C117,单选题!$T:$T,0)),IF($D117="多选题",INDIRECT("多选题!B"&amp;MATCH(C117,多选题!$T:$T,0)),IF($D117="判断题",INDIRECT("判断题!B"&amp;MATCH(C117,判断题!$T:$T,0)),"Error")))</f>
        <v>Error</v>
      </c>
      <c r="L117" t="str">
        <f ca="1">IF($D117="单选题",INDIRECT("单选题!C"&amp;MATCH(C117,单选题!$T:$T,0)),IF($D117="多选题",INDIRECT("多选题!C"&amp;MATCH(C117,多选题!$T:$T,0)),IF($D117="判断题",INDIRECT("判断题!C"&amp;MATCH(C117,判断题!$T:$T,0)),"Error")))</f>
        <v>Error</v>
      </c>
      <c r="M117" t="str">
        <f ca="1">IF($D117="单选题",INDIRECT("单选题!D"&amp;MATCH(C117,单选题!$T:$T,0)),IF($D117="多选题",INDIRECT("多选题!D"&amp;MATCH(C117,多选题!$T:$T,0)),IF($D117="判断题","","Error")))</f>
        <v>Error</v>
      </c>
      <c r="N117" t="str">
        <f ca="1">IF($D117="单选题",INDIRECT("单选题!E"&amp;MATCH(C117,单选题!$T:$T,0)),IF($D117="多选题",INDIRECT("多选题!E"&amp;MATCH(C117,多选题!$T:$T,0)),IF($D117="判断题","","Error")))</f>
        <v>Error</v>
      </c>
      <c r="O117" t="str">
        <f ca="1">IF($D117="单选题","",IF($D117="多选题",INDIRECT("多选题!F"&amp;MATCH(C117,多选题!$T:$T,0)),IF($D117="判断题","","Error")))</f>
        <v>Error</v>
      </c>
      <c r="P117" t="str">
        <f ca="1">SUBSTITUTE(IF($D117="单选题",INDIRECT("单选题!F"&amp;MATCH(C117,单选题!$T:$T,0)),IF($D117="多选题",INDIRECT("多选题!G"&amp;MATCH(C117,多选题!$T:$T,0)),IF($D117="判断题",INDIRECT("判断题!D"&amp;MATCH(C117,判断题!$T:$T,0)),"Error"))),"【正确答案】","")</f>
        <v>Error</v>
      </c>
      <c r="Q117" t="str">
        <f t="shared" ca="1" si="59"/>
        <v>N</v>
      </c>
      <c r="R117" t="str">
        <f t="shared" si="60"/>
        <v/>
      </c>
      <c r="S117" t="str">
        <f t="shared" si="61"/>
        <v/>
      </c>
      <c r="T117" t="str">
        <f t="shared" si="62"/>
        <v/>
      </c>
      <c r="U117" t="str">
        <f t="shared" si="63"/>
        <v/>
      </c>
      <c r="V117" t="str">
        <f t="shared" si="64"/>
        <v/>
      </c>
      <c r="W117" t="str">
        <f t="shared" ca="1" si="65"/>
        <v>Error</v>
      </c>
      <c r="X117" t="str">
        <f t="shared" ca="1" si="66"/>
        <v>Error</v>
      </c>
      <c r="Y117" t="str">
        <f t="shared" ca="1" si="67"/>
        <v>Error</v>
      </c>
      <c r="Z117" t="str">
        <f t="shared" ca="1" si="68"/>
        <v>Error</v>
      </c>
      <c r="AA117" t="str">
        <f t="shared" ca="1" si="69"/>
        <v>Error</v>
      </c>
      <c r="AB117" t="e">
        <f t="shared" ca="1" si="47"/>
        <v>#N/A</v>
      </c>
      <c r="AC117" t="e">
        <f t="shared" ca="1" si="48"/>
        <v>#N/A</v>
      </c>
      <c r="AD117" t="e">
        <f t="shared" ca="1" si="49"/>
        <v>#N/A</v>
      </c>
      <c r="AE117" t="e">
        <f t="shared" ca="1" si="50"/>
        <v>#N/A</v>
      </c>
      <c r="AF117" t="e">
        <f t="shared" ca="1" si="51"/>
        <v>#N/A</v>
      </c>
      <c r="AG117" t="e">
        <f t="shared" ca="1" si="52"/>
        <v>#N/A</v>
      </c>
      <c r="AH117" t="str">
        <f t="shared" ca="1" si="53"/>
        <v/>
      </c>
      <c r="AI117" t="str">
        <f t="shared" ca="1" si="54"/>
        <v/>
      </c>
      <c r="AJ117" t="str">
        <f t="shared" ca="1" si="55"/>
        <v/>
      </c>
      <c r="AK117" t="str">
        <f t="shared" ca="1" si="56"/>
        <v/>
      </c>
      <c r="AL117" t="str">
        <f t="shared" ca="1" si="57"/>
        <v/>
      </c>
      <c r="AM117" t="str">
        <f t="shared" ca="1" si="70"/>
        <v>Error</v>
      </c>
    </row>
    <row r="118" spans="2:39" x14ac:dyDescent="0.2">
      <c r="B118" s="38" t="s">
        <v>2612</v>
      </c>
      <c r="C118" t="e">
        <f t="shared" si="30"/>
        <v>#VALUE!</v>
      </c>
      <c r="D118" t="b">
        <f>IF(ISNUMBER(MATCH(C118,单选题!$T:$T,0)),"单选题",IF(ISNUMBER(MATCH(C118,多选题!$T:$T,0)),"多选题",IF(ISNUMBER(MATCH(C118,判断题!$T:$T,0)),"判断题")))</f>
        <v>0</v>
      </c>
      <c r="E118" t="str">
        <f t="shared" si="31"/>
        <v/>
      </c>
      <c r="F118" t="str">
        <f t="shared" si="32"/>
        <v/>
      </c>
      <c r="G118" t="str">
        <f t="shared" si="33"/>
        <v/>
      </c>
      <c r="H118" t="str">
        <f t="shared" si="34"/>
        <v/>
      </c>
      <c r="I118" t="str">
        <f t="shared" si="35"/>
        <v/>
      </c>
      <c r="K118" t="str">
        <f ca="1">IF($D118="单选题",INDIRECT("单选题!B"&amp;MATCH(C118,单选题!$T:$T,0)),IF($D118="多选题",INDIRECT("多选题!B"&amp;MATCH(C118,多选题!$T:$T,0)),IF($D118="判断题",INDIRECT("判断题!B"&amp;MATCH(C118,判断题!$T:$T,0)),"Error")))</f>
        <v>Error</v>
      </c>
      <c r="L118" t="str">
        <f ca="1">IF($D118="单选题",INDIRECT("单选题!C"&amp;MATCH(C118,单选题!$T:$T,0)),IF($D118="多选题",INDIRECT("多选题!C"&amp;MATCH(C118,多选题!$T:$T,0)),IF($D118="判断题",INDIRECT("判断题!C"&amp;MATCH(C118,判断题!$T:$T,0)),"Error")))</f>
        <v>Error</v>
      </c>
      <c r="M118" t="str">
        <f ca="1">IF($D118="单选题",INDIRECT("单选题!D"&amp;MATCH(C118,单选题!$T:$T,0)),IF($D118="多选题",INDIRECT("多选题!D"&amp;MATCH(C118,多选题!$T:$T,0)),IF($D118="判断题","","Error")))</f>
        <v>Error</v>
      </c>
      <c r="N118" t="str">
        <f ca="1">IF($D118="单选题",INDIRECT("单选题!E"&amp;MATCH(C118,单选题!$T:$T,0)),IF($D118="多选题",INDIRECT("多选题!E"&amp;MATCH(C118,多选题!$T:$T,0)),IF($D118="判断题","","Error")))</f>
        <v>Error</v>
      </c>
      <c r="O118" t="str">
        <f ca="1">IF($D118="单选题","",IF($D118="多选题",INDIRECT("多选题!F"&amp;MATCH(C118,多选题!$T:$T,0)),IF($D118="判断题","","Error")))</f>
        <v>Error</v>
      </c>
      <c r="P118" t="str">
        <f ca="1">SUBSTITUTE(IF($D118="单选题",INDIRECT("单选题!F"&amp;MATCH(C118,单选题!$T:$T,0)),IF($D118="多选题",INDIRECT("多选题!G"&amp;MATCH(C118,多选题!$T:$T,0)),IF($D118="判断题",INDIRECT("判断题!D"&amp;MATCH(C118,判断题!$T:$T,0)),"Error"))),"【正确答案】","")</f>
        <v>Error</v>
      </c>
      <c r="Q118" t="str">
        <f t="shared" ca="1" si="59"/>
        <v>N</v>
      </c>
      <c r="R118" t="str">
        <f t="shared" si="60"/>
        <v/>
      </c>
      <c r="S118" t="str">
        <f t="shared" si="61"/>
        <v/>
      </c>
      <c r="T118" t="str">
        <f t="shared" si="62"/>
        <v/>
      </c>
      <c r="U118" t="str">
        <f t="shared" si="63"/>
        <v/>
      </c>
      <c r="V118" t="str">
        <f t="shared" si="64"/>
        <v/>
      </c>
      <c r="W118" t="str">
        <f t="shared" ca="1" si="65"/>
        <v>Error</v>
      </c>
      <c r="X118" t="str">
        <f t="shared" ca="1" si="66"/>
        <v>Error</v>
      </c>
      <c r="Y118" t="str">
        <f t="shared" ca="1" si="67"/>
        <v>Error</v>
      </c>
      <c r="Z118" t="str">
        <f t="shared" ca="1" si="68"/>
        <v>Error</v>
      </c>
      <c r="AA118" t="str">
        <f t="shared" ca="1" si="69"/>
        <v>Error</v>
      </c>
      <c r="AB118" t="e">
        <f t="shared" ca="1" si="47"/>
        <v>#N/A</v>
      </c>
      <c r="AC118" t="e">
        <f t="shared" ca="1" si="48"/>
        <v>#N/A</v>
      </c>
      <c r="AD118" t="e">
        <f t="shared" ca="1" si="49"/>
        <v>#N/A</v>
      </c>
      <c r="AE118" t="e">
        <f t="shared" ca="1" si="50"/>
        <v>#N/A</v>
      </c>
      <c r="AF118" t="e">
        <f t="shared" ca="1" si="51"/>
        <v>#N/A</v>
      </c>
      <c r="AG118" t="e">
        <f t="shared" ca="1" si="52"/>
        <v>#N/A</v>
      </c>
      <c r="AH118" t="str">
        <f t="shared" ca="1" si="53"/>
        <v/>
      </c>
      <c r="AI118" t="str">
        <f t="shared" ca="1" si="54"/>
        <v/>
      </c>
      <c r="AJ118" t="str">
        <f t="shared" ca="1" si="55"/>
        <v/>
      </c>
      <c r="AK118" t="str">
        <f t="shared" ca="1" si="56"/>
        <v/>
      </c>
      <c r="AL118" t="str">
        <f t="shared" ca="1" si="57"/>
        <v/>
      </c>
      <c r="AM118" t="str">
        <f t="shared" ca="1" si="70"/>
        <v>Error</v>
      </c>
    </row>
    <row r="119" spans="2:39" x14ac:dyDescent="0.2">
      <c r="B119" s="38" t="s">
        <v>2613</v>
      </c>
      <c r="C119" t="e">
        <f t="shared" si="30"/>
        <v>#VALUE!</v>
      </c>
      <c r="D119" t="b">
        <f>IF(ISNUMBER(MATCH(C119,单选题!$T:$T,0)),"单选题",IF(ISNUMBER(MATCH(C119,多选题!$T:$T,0)),"多选题",IF(ISNUMBER(MATCH(C119,判断题!$T:$T,0)),"判断题")))</f>
        <v>0</v>
      </c>
      <c r="E119" t="str">
        <f t="shared" si="31"/>
        <v/>
      </c>
      <c r="F119" t="str">
        <f t="shared" si="32"/>
        <v/>
      </c>
      <c r="G119" t="str">
        <f t="shared" si="33"/>
        <v/>
      </c>
      <c r="H119" t="str">
        <f t="shared" si="34"/>
        <v/>
      </c>
      <c r="I119" t="str">
        <f t="shared" si="35"/>
        <v/>
      </c>
      <c r="K119" t="str">
        <f ca="1">IF($D119="单选题",INDIRECT("单选题!B"&amp;MATCH(C119,单选题!$T:$T,0)),IF($D119="多选题",INDIRECT("多选题!B"&amp;MATCH(C119,多选题!$T:$T,0)),IF($D119="判断题",INDIRECT("判断题!B"&amp;MATCH(C119,判断题!$T:$T,0)),"Error")))</f>
        <v>Error</v>
      </c>
      <c r="L119" t="str">
        <f ca="1">IF($D119="单选题",INDIRECT("单选题!C"&amp;MATCH(C119,单选题!$T:$T,0)),IF($D119="多选题",INDIRECT("多选题!C"&amp;MATCH(C119,多选题!$T:$T,0)),IF($D119="判断题",INDIRECT("判断题!C"&amp;MATCH(C119,判断题!$T:$T,0)),"Error")))</f>
        <v>Error</v>
      </c>
      <c r="M119" t="str">
        <f ca="1">IF($D119="单选题",INDIRECT("单选题!D"&amp;MATCH(C119,单选题!$T:$T,0)),IF($D119="多选题",INDIRECT("多选题!D"&amp;MATCH(C119,多选题!$T:$T,0)),IF($D119="判断题","","Error")))</f>
        <v>Error</v>
      </c>
      <c r="N119" t="str">
        <f ca="1">IF($D119="单选题",INDIRECT("单选题!E"&amp;MATCH(C119,单选题!$T:$T,0)),IF($D119="多选题",INDIRECT("多选题!E"&amp;MATCH(C119,多选题!$T:$T,0)),IF($D119="判断题","","Error")))</f>
        <v>Error</v>
      </c>
      <c r="O119" t="str">
        <f ca="1">IF($D119="单选题","",IF($D119="多选题",INDIRECT("多选题!F"&amp;MATCH(C119,多选题!$T:$T,0)),IF($D119="判断题","","Error")))</f>
        <v>Error</v>
      </c>
      <c r="P119" t="str">
        <f ca="1">SUBSTITUTE(IF($D119="单选题",INDIRECT("单选题!F"&amp;MATCH(C119,单选题!$T:$T,0)),IF($D119="多选题",INDIRECT("多选题!G"&amp;MATCH(C119,多选题!$T:$T,0)),IF($D119="判断题",INDIRECT("判断题!D"&amp;MATCH(C119,判断题!$T:$T,0)),"Error"))),"【正确答案】","")</f>
        <v>Error</v>
      </c>
      <c r="Q119" t="str">
        <f t="shared" ca="1" si="59"/>
        <v>N</v>
      </c>
      <c r="R119" t="str">
        <f t="shared" si="60"/>
        <v/>
      </c>
      <c r="S119" t="str">
        <f t="shared" si="61"/>
        <v/>
      </c>
      <c r="T119" t="str">
        <f t="shared" si="62"/>
        <v/>
      </c>
      <c r="U119" t="str">
        <f t="shared" si="63"/>
        <v/>
      </c>
      <c r="V119" t="str">
        <f t="shared" si="64"/>
        <v/>
      </c>
      <c r="W119" t="str">
        <f t="shared" ca="1" si="65"/>
        <v>Error</v>
      </c>
      <c r="X119" t="str">
        <f t="shared" ca="1" si="66"/>
        <v>Error</v>
      </c>
      <c r="Y119" t="str">
        <f t="shared" ca="1" si="67"/>
        <v>Error</v>
      </c>
      <c r="Z119" t="str">
        <f t="shared" ca="1" si="68"/>
        <v>Error</v>
      </c>
      <c r="AA119" t="str">
        <f t="shared" ca="1" si="69"/>
        <v>Error</v>
      </c>
      <c r="AB119" t="e">
        <f t="shared" ca="1" si="47"/>
        <v>#N/A</v>
      </c>
      <c r="AC119" t="e">
        <f t="shared" ca="1" si="48"/>
        <v>#N/A</v>
      </c>
      <c r="AD119" t="e">
        <f t="shared" ca="1" si="49"/>
        <v>#N/A</v>
      </c>
      <c r="AE119" t="e">
        <f t="shared" ca="1" si="50"/>
        <v>#N/A</v>
      </c>
      <c r="AF119" t="e">
        <f t="shared" ca="1" si="51"/>
        <v>#N/A</v>
      </c>
      <c r="AG119" t="e">
        <f t="shared" ca="1" si="52"/>
        <v>#N/A</v>
      </c>
      <c r="AH119" t="str">
        <f t="shared" ca="1" si="53"/>
        <v/>
      </c>
      <c r="AI119" t="str">
        <f t="shared" ca="1" si="54"/>
        <v/>
      </c>
      <c r="AJ119" t="str">
        <f t="shared" ca="1" si="55"/>
        <v/>
      </c>
      <c r="AK119" t="str">
        <f t="shared" ca="1" si="56"/>
        <v/>
      </c>
      <c r="AL119" t="str">
        <f t="shared" ca="1" si="57"/>
        <v/>
      </c>
      <c r="AM119" t="str">
        <f t="shared" ca="1" si="70"/>
        <v>Error</v>
      </c>
    </row>
    <row r="120" spans="2:39" x14ac:dyDescent="0.2">
      <c r="B120" s="38" t="s">
        <v>2614</v>
      </c>
      <c r="C120" t="e">
        <f t="shared" si="30"/>
        <v>#VALUE!</v>
      </c>
      <c r="D120" t="b">
        <f>IF(ISNUMBER(MATCH(C120,单选题!$T:$T,0)),"单选题",IF(ISNUMBER(MATCH(C120,多选题!$T:$T,0)),"多选题",IF(ISNUMBER(MATCH(C120,判断题!$T:$T,0)),"判断题")))</f>
        <v>0</v>
      </c>
      <c r="E120" t="str">
        <f t="shared" si="31"/>
        <v/>
      </c>
      <c r="F120" t="str">
        <f t="shared" si="32"/>
        <v/>
      </c>
      <c r="G120" t="str">
        <f t="shared" si="33"/>
        <v/>
      </c>
      <c r="H120" t="str">
        <f t="shared" si="34"/>
        <v/>
      </c>
      <c r="I120" t="str">
        <f t="shared" si="35"/>
        <v/>
      </c>
      <c r="K120" t="str">
        <f ca="1">IF($D120="单选题",INDIRECT("单选题!B"&amp;MATCH(C120,单选题!$T:$T,0)),IF($D120="多选题",INDIRECT("多选题!B"&amp;MATCH(C120,多选题!$T:$T,0)),IF($D120="判断题",INDIRECT("判断题!B"&amp;MATCH(C120,判断题!$T:$T,0)),"Error")))</f>
        <v>Error</v>
      </c>
      <c r="L120" t="str">
        <f ca="1">IF($D120="单选题",INDIRECT("单选题!C"&amp;MATCH(C120,单选题!$T:$T,0)),IF($D120="多选题",INDIRECT("多选题!C"&amp;MATCH(C120,多选题!$T:$T,0)),IF($D120="判断题",INDIRECT("判断题!C"&amp;MATCH(C120,判断题!$T:$T,0)),"Error")))</f>
        <v>Error</v>
      </c>
      <c r="M120" t="str">
        <f ca="1">IF($D120="单选题",INDIRECT("单选题!D"&amp;MATCH(C120,单选题!$T:$T,0)),IF($D120="多选题",INDIRECT("多选题!D"&amp;MATCH(C120,多选题!$T:$T,0)),IF($D120="判断题","","Error")))</f>
        <v>Error</v>
      </c>
      <c r="N120" t="str">
        <f ca="1">IF($D120="单选题",INDIRECT("单选题!E"&amp;MATCH(C120,单选题!$T:$T,0)),IF($D120="多选题",INDIRECT("多选题!E"&amp;MATCH(C120,多选题!$T:$T,0)),IF($D120="判断题","","Error")))</f>
        <v>Error</v>
      </c>
      <c r="O120" t="str">
        <f ca="1">IF($D120="单选题","",IF($D120="多选题",INDIRECT("多选题!F"&amp;MATCH(C120,多选题!$T:$T,0)),IF($D120="判断题","","Error")))</f>
        <v>Error</v>
      </c>
      <c r="P120" t="str">
        <f ca="1">SUBSTITUTE(IF($D120="单选题",INDIRECT("单选题!F"&amp;MATCH(C120,单选题!$T:$T,0)),IF($D120="多选题",INDIRECT("多选题!G"&amp;MATCH(C120,多选题!$T:$T,0)),IF($D120="判断题",INDIRECT("判断题!D"&amp;MATCH(C120,判断题!$T:$T,0)),"Error"))),"【正确答案】","")</f>
        <v>Error</v>
      </c>
      <c r="Q120" t="str">
        <f t="shared" ca="1" si="59"/>
        <v>N</v>
      </c>
      <c r="R120" t="str">
        <f t="shared" si="60"/>
        <v/>
      </c>
      <c r="S120" t="str">
        <f t="shared" si="61"/>
        <v/>
      </c>
      <c r="T120" t="str">
        <f t="shared" si="62"/>
        <v/>
      </c>
      <c r="U120" t="str">
        <f t="shared" si="63"/>
        <v/>
      </c>
      <c r="V120" t="str">
        <f t="shared" si="64"/>
        <v/>
      </c>
      <c r="W120" t="str">
        <f t="shared" ca="1" si="65"/>
        <v>Error</v>
      </c>
      <c r="X120" t="str">
        <f t="shared" ca="1" si="66"/>
        <v>Error</v>
      </c>
      <c r="Y120" t="str">
        <f t="shared" ca="1" si="67"/>
        <v>Error</v>
      </c>
      <c r="Z120" t="str">
        <f t="shared" ca="1" si="68"/>
        <v>Error</v>
      </c>
      <c r="AA120" t="str">
        <f t="shared" ca="1" si="69"/>
        <v>Error</v>
      </c>
      <c r="AB120" t="e">
        <f t="shared" ca="1" si="47"/>
        <v>#N/A</v>
      </c>
      <c r="AC120" t="e">
        <f t="shared" ca="1" si="48"/>
        <v>#N/A</v>
      </c>
      <c r="AD120" t="e">
        <f t="shared" ca="1" si="49"/>
        <v>#N/A</v>
      </c>
      <c r="AE120" t="e">
        <f t="shared" ca="1" si="50"/>
        <v>#N/A</v>
      </c>
      <c r="AF120" t="e">
        <f t="shared" ca="1" si="51"/>
        <v>#N/A</v>
      </c>
      <c r="AG120" t="e">
        <f t="shared" ca="1" si="52"/>
        <v>#N/A</v>
      </c>
      <c r="AH120" t="str">
        <f t="shared" ca="1" si="53"/>
        <v/>
      </c>
      <c r="AI120" t="str">
        <f t="shared" ca="1" si="54"/>
        <v/>
      </c>
      <c r="AJ120" t="str">
        <f t="shared" ca="1" si="55"/>
        <v/>
      </c>
      <c r="AK120" t="str">
        <f t="shared" ca="1" si="56"/>
        <v/>
      </c>
      <c r="AL120" t="str">
        <f t="shared" ca="1" si="57"/>
        <v/>
      </c>
      <c r="AM120" t="str">
        <f t="shared" ca="1" si="70"/>
        <v>Error</v>
      </c>
    </row>
    <row r="121" spans="2:39" x14ac:dyDescent="0.2">
      <c r="B121" s="38" t="s">
        <v>2615</v>
      </c>
      <c r="C121" t="e">
        <f t="shared" si="30"/>
        <v>#VALUE!</v>
      </c>
      <c r="D121" t="b">
        <f>IF(ISNUMBER(MATCH(C121,单选题!$T:$T,0)),"单选题",IF(ISNUMBER(MATCH(C121,多选题!$T:$T,0)),"多选题",IF(ISNUMBER(MATCH(C121,判断题!$T:$T,0)),"判断题")))</f>
        <v>0</v>
      </c>
      <c r="E121" t="str">
        <f t="shared" si="31"/>
        <v/>
      </c>
      <c r="F121" t="str">
        <f t="shared" si="32"/>
        <v/>
      </c>
      <c r="G121" t="str">
        <f t="shared" si="33"/>
        <v/>
      </c>
      <c r="H121" t="str">
        <f t="shared" si="34"/>
        <v/>
      </c>
      <c r="I121" t="str">
        <f t="shared" si="35"/>
        <v/>
      </c>
      <c r="K121" t="str">
        <f ca="1">IF($D121="单选题",INDIRECT("单选题!B"&amp;MATCH(C121,单选题!$T:$T,0)),IF($D121="多选题",INDIRECT("多选题!B"&amp;MATCH(C121,多选题!$T:$T,0)),IF($D121="判断题",INDIRECT("判断题!B"&amp;MATCH(C121,判断题!$T:$T,0)),"Error")))</f>
        <v>Error</v>
      </c>
      <c r="L121" t="str">
        <f ca="1">IF($D121="单选题",INDIRECT("单选题!C"&amp;MATCH(C121,单选题!$T:$T,0)),IF($D121="多选题",INDIRECT("多选题!C"&amp;MATCH(C121,多选题!$T:$T,0)),IF($D121="判断题",INDIRECT("判断题!C"&amp;MATCH(C121,判断题!$T:$T,0)),"Error")))</f>
        <v>Error</v>
      </c>
      <c r="M121" t="str">
        <f ca="1">IF($D121="单选题",INDIRECT("单选题!D"&amp;MATCH(C121,单选题!$T:$T,0)),IF($D121="多选题",INDIRECT("多选题!D"&amp;MATCH(C121,多选题!$T:$T,0)),IF($D121="判断题","","Error")))</f>
        <v>Error</v>
      </c>
      <c r="N121" t="str">
        <f ca="1">IF($D121="单选题",INDIRECT("单选题!E"&amp;MATCH(C121,单选题!$T:$T,0)),IF($D121="多选题",INDIRECT("多选题!E"&amp;MATCH(C121,多选题!$T:$T,0)),IF($D121="判断题","","Error")))</f>
        <v>Error</v>
      </c>
      <c r="O121" t="str">
        <f ca="1">IF($D121="单选题","",IF($D121="多选题",INDIRECT("多选题!F"&amp;MATCH(C121,多选题!$T:$T,0)),IF($D121="判断题","","Error")))</f>
        <v>Error</v>
      </c>
      <c r="P121" t="str">
        <f ca="1">SUBSTITUTE(IF($D121="单选题",INDIRECT("单选题!F"&amp;MATCH(C121,单选题!$T:$T,0)),IF($D121="多选题",INDIRECT("多选题!G"&amp;MATCH(C121,多选题!$T:$T,0)),IF($D121="判断题",INDIRECT("判断题!D"&amp;MATCH(C121,判断题!$T:$T,0)),"Error"))),"【正确答案】","")</f>
        <v>Error</v>
      </c>
      <c r="Q121" t="str">
        <f t="shared" ca="1" si="59"/>
        <v>N</v>
      </c>
      <c r="R121" t="str">
        <f t="shared" si="60"/>
        <v/>
      </c>
      <c r="S121" t="str">
        <f t="shared" si="61"/>
        <v/>
      </c>
      <c r="T121" t="str">
        <f t="shared" si="62"/>
        <v/>
      </c>
      <c r="U121" t="str">
        <f t="shared" si="63"/>
        <v/>
      </c>
      <c r="V121" t="str">
        <f t="shared" si="64"/>
        <v/>
      </c>
      <c r="W121" t="str">
        <f t="shared" ca="1" si="65"/>
        <v>Error</v>
      </c>
      <c r="X121" t="str">
        <f t="shared" ca="1" si="66"/>
        <v>Error</v>
      </c>
      <c r="Y121" t="str">
        <f t="shared" ca="1" si="67"/>
        <v>Error</v>
      </c>
      <c r="Z121" t="str">
        <f t="shared" ca="1" si="68"/>
        <v>Error</v>
      </c>
      <c r="AA121" t="str">
        <f t="shared" ca="1" si="69"/>
        <v>Error</v>
      </c>
      <c r="AB121" t="e">
        <f t="shared" ca="1" si="47"/>
        <v>#N/A</v>
      </c>
      <c r="AC121" t="e">
        <f t="shared" ca="1" si="48"/>
        <v>#N/A</v>
      </c>
      <c r="AD121" t="e">
        <f t="shared" ca="1" si="49"/>
        <v>#N/A</v>
      </c>
      <c r="AE121" t="e">
        <f t="shared" ca="1" si="50"/>
        <v>#N/A</v>
      </c>
      <c r="AF121" t="e">
        <f t="shared" ca="1" si="51"/>
        <v>#N/A</v>
      </c>
      <c r="AG121" t="e">
        <f t="shared" ca="1" si="52"/>
        <v>#N/A</v>
      </c>
      <c r="AH121" t="str">
        <f t="shared" ca="1" si="53"/>
        <v/>
      </c>
      <c r="AI121" t="str">
        <f t="shared" ca="1" si="54"/>
        <v/>
      </c>
      <c r="AJ121" t="str">
        <f t="shared" ca="1" si="55"/>
        <v/>
      </c>
      <c r="AK121" t="str">
        <f t="shared" ca="1" si="56"/>
        <v/>
      </c>
      <c r="AL121" t="str">
        <f t="shared" ca="1" si="57"/>
        <v/>
      </c>
      <c r="AM121" t="str">
        <f t="shared" ca="1" si="70"/>
        <v>Error</v>
      </c>
    </row>
    <row r="122" spans="2:39" x14ac:dyDescent="0.2">
      <c r="B122" s="38" t="s">
        <v>2616</v>
      </c>
      <c r="C122" t="e">
        <f t="shared" si="30"/>
        <v>#VALUE!</v>
      </c>
      <c r="D122" t="b">
        <f>IF(ISNUMBER(MATCH(C122,单选题!$T:$T,0)),"单选题",IF(ISNUMBER(MATCH(C122,多选题!$T:$T,0)),"多选题",IF(ISNUMBER(MATCH(C122,判断题!$T:$T,0)),"判断题")))</f>
        <v>0</v>
      </c>
      <c r="E122" t="str">
        <f t="shared" si="31"/>
        <v/>
      </c>
      <c r="F122" t="str">
        <f t="shared" si="32"/>
        <v/>
      </c>
      <c r="G122" t="str">
        <f t="shared" si="33"/>
        <v/>
      </c>
      <c r="H122" t="str">
        <f t="shared" si="34"/>
        <v/>
      </c>
      <c r="I122" t="str">
        <f t="shared" si="35"/>
        <v/>
      </c>
      <c r="K122" t="str">
        <f ca="1">IF($D122="单选题",INDIRECT("单选题!B"&amp;MATCH(C122,单选题!$T:$T,0)),IF($D122="多选题",INDIRECT("多选题!B"&amp;MATCH(C122,多选题!$T:$T,0)),IF($D122="判断题",INDIRECT("判断题!B"&amp;MATCH(C122,判断题!$T:$T,0)),"Error")))</f>
        <v>Error</v>
      </c>
      <c r="L122" t="str">
        <f ca="1">IF($D122="单选题",INDIRECT("单选题!C"&amp;MATCH(C122,单选题!$T:$T,0)),IF($D122="多选题",INDIRECT("多选题!C"&amp;MATCH(C122,多选题!$T:$T,0)),IF($D122="判断题",INDIRECT("判断题!C"&amp;MATCH(C122,判断题!$T:$T,0)),"Error")))</f>
        <v>Error</v>
      </c>
      <c r="M122" t="str">
        <f ca="1">IF($D122="单选题",INDIRECT("单选题!D"&amp;MATCH(C122,单选题!$T:$T,0)),IF($D122="多选题",INDIRECT("多选题!D"&amp;MATCH(C122,多选题!$T:$T,0)),IF($D122="判断题","","Error")))</f>
        <v>Error</v>
      </c>
      <c r="N122" t="str">
        <f ca="1">IF($D122="单选题",INDIRECT("单选题!E"&amp;MATCH(C122,单选题!$T:$T,0)),IF($D122="多选题",INDIRECT("多选题!E"&amp;MATCH(C122,多选题!$T:$T,0)),IF($D122="判断题","","Error")))</f>
        <v>Error</v>
      </c>
      <c r="O122" t="str">
        <f ca="1">IF($D122="单选题","",IF($D122="多选题",INDIRECT("多选题!F"&amp;MATCH(C122,多选题!$T:$T,0)),IF($D122="判断题","","Error")))</f>
        <v>Error</v>
      </c>
      <c r="P122" t="str">
        <f ca="1">SUBSTITUTE(IF($D122="单选题",INDIRECT("单选题!F"&amp;MATCH(C122,单选题!$T:$T,0)),IF($D122="多选题",INDIRECT("多选题!G"&amp;MATCH(C122,多选题!$T:$T,0)),IF($D122="判断题",INDIRECT("判断题!D"&amp;MATCH(C122,判断题!$T:$T,0)),"Error"))),"【正确答案】","")</f>
        <v>Error</v>
      </c>
      <c r="Q122" t="str">
        <f t="shared" ca="1" si="59"/>
        <v>N</v>
      </c>
      <c r="R122" t="str">
        <f t="shared" si="60"/>
        <v/>
      </c>
      <c r="S122" t="str">
        <f t="shared" si="61"/>
        <v/>
      </c>
      <c r="T122" t="str">
        <f t="shared" si="62"/>
        <v/>
      </c>
      <c r="U122" t="str">
        <f t="shared" si="63"/>
        <v/>
      </c>
      <c r="V122" t="str">
        <f t="shared" si="64"/>
        <v/>
      </c>
      <c r="W122" t="str">
        <f t="shared" ca="1" si="65"/>
        <v>Error</v>
      </c>
      <c r="X122" t="str">
        <f t="shared" ca="1" si="66"/>
        <v>Error</v>
      </c>
      <c r="Y122" t="str">
        <f t="shared" ca="1" si="67"/>
        <v>Error</v>
      </c>
      <c r="Z122" t="str">
        <f t="shared" ca="1" si="68"/>
        <v>Error</v>
      </c>
      <c r="AA122" t="str">
        <f t="shared" ca="1" si="69"/>
        <v>Error</v>
      </c>
      <c r="AB122" t="e">
        <f t="shared" ca="1" si="47"/>
        <v>#N/A</v>
      </c>
      <c r="AC122" t="e">
        <f t="shared" ca="1" si="48"/>
        <v>#N/A</v>
      </c>
      <c r="AD122" t="e">
        <f t="shared" ca="1" si="49"/>
        <v>#N/A</v>
      </c>
      <c r="AE122" t="e">
        <f t="shared" ca="1" si="50"/>
        <v>#N/A</v>
      </c>
      <c r="AF122" t="e">
        <f t="shared" ca="1" si="51"/>
        <v>#N/A</v>
      </c>
      <c r="AG122" t="e">
        <f t="shared" ca="1" si="52"/>
        <v>#N/A</v>
      </c>
      <c r="AH122" t="str">
        <f t="shared" ca="1" si="53"/>
        <v/>
      </c>
      <c r="AI122" t="str">
        <f t="shared" ca="1" si="54"/>
        <v/>
      </c>
      <c r="AJ122" t="str">
        <f t="shared" ca="1" si="55"/>
        <v/>
      </c>
      <c r="AK122" t="str">
        <f t="shared" ca="1" si="56"/>
        <v/>
      </c>
      <c r="AL122" t="str">
        <f t="shared" ca="1" si="57"/>
        <v/>
      </c>
      <c r="AM122" t="str">
        <f t="shared" ca="1" si="70"/>
        <v>Error</v>
      </c>
    </row>
    <row r="123" spans="2:39" x14ac:dyDescent="0.2">
      <c r="B123" s="38" t="s">
        <v>2617</v>
      </c>
      <c r="C123" t="e">
        <f t="shared" si="30"/>
        <v>#VALUE!</v>
      </c>
      <c r="D123" t="b">
        <f>IF(ISNUMBER(MATCH(C123,单选题!$T:$T,0)),"单选题",IF(ISNUMBER(MATCH(C123,多选题!$T:$T,0)),"多选题",IF(ISNUMBER(MATCH(C123,判断题!$T:$T,0)),"判断题")))</f>
        <v>0</v>
      </c>
      <c r="E123" t="str">
        <f t="shared" si="31"/>
        <v/>
      </c>
      <c r="F123" t="str">
        <f t="shared" si="32"/>
        <v/>
      </c>
      <c r="G123" t="str">
        <f t="shared" si="33"/>
        <v/>
      </c>
      <c r="H123" t="str">
        <f t="shared" si="34"/>
        <v/>
      </c>
      <c r="I123" t="str">
        <f t="shared" si="35"/>
        <v/>
      </c>
      <c r="K123" t="str">
        <f ca="1">IF($D123="单选题",INDIRECT("单选题!B"&amp;MATCH(C123,单选题!$T:$T,0)),IF($D123="多选题",INDIRECT("多选题!B"&amp;MATCH(C123,多选题!$T:$T,0)),IF($D123="判断题",INDIRECT("判断题!B"&amp;MATCH(C123,判断题!$T:$T,0)),"Error")))</f>
        <v>Error</v>
      </c>
      <c r="L123" t="str">
        <f ca="1">IF($D123="单选题",INDIRECT("单选题!C"&amp;MATCH(C123,单选题!$T:$T,0)),IF($D123="多选题",INDIRECT("多选题!C"&amp;MATCH(C123,多选题!$T:$T,0)),IF($D123="判断题",INDIRECT("判断题!C"&amp;MATCH(C123,判断题!$T:$T,0)),"Error")))</f>
        <v>Error</v>
      </c>
      <c r="M123" t="str">
        <f ca="1">IF($D123="单选题",INDIRECT("单选题!D"&amp;MATCH(C123,单选题!$T:$T,0)),IF($D123="多选题",INDIRECT("多选题!D"&amp;MATCH(C123,多选题!$T:$T,0)),IF($D123="判断题","","Error")))</f>
        <v>Error</v>
      </c>
      <c r="N123" t="str">
        <f ca="1">IF($D123="单选题",INDIRECT("单选题!E"&amp;MATCH(C123,单选题!$T:$T,0)),IF($D123="多选题",INDIRECT("多选题!E"&amp;MATCH(C123,多选题!$T:$T,0)),IF($D123="判断题","","Error")))</f>
        <v>Error</v>
      </c>
      <c r="O123" t="str">
        <f ca="1">IF($D123="单选题","",IF($D123="多选题",INDIRECT("多选题!F"&amp;MATCH(C123,多选题!$T:$T,0)),IF($D123="判断题","","Error")))</f>
        <v>Error</v>
      </c>
      <c r="P123" t="str">
        <f ca="1">SUBSTITUTE(IF($D123="单选题",INDIRECT("单选题!F"&amp;MATCH(C123,单选题!$T:$T,0)),IF($D123="多选题",INDIRECT("多选题!G"&amp;MATCH(C123,多选题!$T:$T,0)),IF($D123="判断题",INDIRECT("判断题!D"&amp;MATCH(C123,判断题!$T:$T,0)),"Error"))),"【正确答案】","")</f>
        <v>Error</v>
      </c>
      <c r="Q123" t="str">
        <f t="shared" ca="1" si="59"/>
        <v>N</v>
      </c>
      <c r="R123" t="str">
        <f t="shared" si="60"/>
        <v/>
      </c>
      <c r="S123" t="str">
        <f t="shared" si="61"/>
        <v/>
      </c>
      <c r="T123" t="str">
        <f t="shared" si="62"/>
        <v/>
      </c>
      <c r="U123" t="str">
        <f t="shared" si="63"/>
        <v/>
      </c>
      <c r="V123" t="str">
        <f t="shared" si="64"/>
        <v/>
      </c>
      <c r="W123" t="str">
        <f t="shared" ca="1" si="65"/>
        <v>Error</v>
      </c>
      <c r="X123" t="str">
        <f t="shared" ca="1" si="66"/>
        <v>Error</v>
      </c>
      <c r="Y123" t="str">
        <f t="shared" ca="1" si="67"/>
        <v>Error</v>
      </c>
      <c r="Z123" t="str">
        <f t="shared" ca="1" si="68"/>
        <v>Error</v>
      </c>
      <c r="AA123" t="str">
        <f t="shared" ca="1" si="69"/>
        <v>Error</v>
      </c>
      <c r="AB123" t="e">
        <f t="shared" ca="1" si="47"/>
        <v>#N/A</v>
      </c>
      <c r="AC123" t="e">
        <f t="shared" ca="1" si="48"/>
        <v>#N/A</v>
      </c>
      <c r="AD123" t="e">
        <f t="shared" ca="1" si="49"/>
        <v>#N/A</v>
      </c>
      <c r="AE123" t="e">
        <f t="shared" ca="1" si="50"/>
        <v>#N/A</v>
      </c>
      <c r="AF123" t="e">
        <f t="shared" ca="1" si="51"/>
        <v>#N/A</v>
      </c>
      <c r="AG123" t="e">
        <f t="shared" ca="1" si="52"/>
        <v>#N/A</v>
      </c>
      <c r="AH123" t="str">
        <f t="shared" ca="1" si="53"/>
        <v/>
      </c>
      <c r="AI123" t="str">
        <f t="shared" ca="1" si="54"/>
        <v/>
      </c>
      <c r="AJ123" t="str">
        <f t="shared" ca="1" si="55"/>
        <v/>
      </c>
      <c r="AK123" t="str">
        <f t="shared" ca="1" si="56"/>
        <v/>
      </c>
      <c r="AL123" t="str">
        <f t="shared" ca="1" si="57"/>
        <v/>
      </c>
      <c r="AM123" t="str">
        <f t="shared" ca="1" si="70"/>
        <v>Error</v>
      </c>
    </row>
    <row r="124" spans="2:39" x14ac:dyDescent="0.2">
      <c r="B124" s="38" t="s">
        <v>2618</v>
      </c>
      <c r="C124" t="e">
        <f t="shared" si="30"/>
        <v>#VALUE!</v>
      </c>
      <c r="D124" t="b">
        <f>IF(ISNUMBER(MATCH(C124,单选题!$T:$T,0)),"单选题",IF(ISNUMBER(MATCH(C124,多选题!$T:$T,0)),"多选题",IF(ISNUMBER(MATCH(C124,判断题!$T:$T,0)),"判断题")))</f>
        <v>0</v>
      </c>
      <c r="E124" t="str">
        <f t="shared" si="31"/>
        <v/>
      </c>
      <c r="F124" t="str">
        <f t="shared" si="32"/>
        <v/>
      </c>
      <c r="G124" t="str">
        <f t="shared" si="33"/>
        <v/>
      </c>
      <c r="H124" t="str">
        <f t="shared" si="34"/>
        <v/>
      </c>
      <c r="I124" t="str">
        <f t="shared" si="35"/>
        <v/>
      </c>
      <c r="K124" t="str">
        <f ca="1">IF($D124="单选题",INDIRECT("单选题!B"&amp;MATCH(C124,单选题!$T:$T,0)),IF($D124="多选题",INDIRECT("多选题!B"&amp;MATCH(C124,多选题!$T:$T,0)),IF($D124="判断题",INDIRECT("判断题!B"&amp;MATCH(C124,判断题!$T:$T,0)),"Error")))</f>
        <v>Error</v>
      </c>
      <c r="L124" t="str">
        <f ca="1">IF($D124="单选题",INDIRECT("单选题!C"&amp;MATCH(C124,单选题!$T:$T,0)),IF($D124="多选题",INDIRECT("多选题!C"&amp;MATCH(C124,多选题!$T:$T,0)),IF($D124="判断题",INDIRECT("判断题!C"&amp;MATCH(C124,判断题!$T:$T,0)),"Error")))</f>
        <v>Error</v>
      </c>
      <c r="M124" t="str">
        <f ca="1">IF($D124="单选题",INDIRECT("单选题!D"&amp;MATCH(C124,单选题!$T:$T,0)),IF($D124="多选题",INDIRECT("多选题!D"&amp;MATCH(C124,多选题!$T:$T,0)),IF($D124="判断题","","Error")))</f>
        <v>Error</v>
      </c>
      <c r="N124" t="str">
        <f ca="1">IF($D124="单选题",INDIRECT("单选题!E"&amp;MATCH(C124,单选题!$T:$T,0)),IF($D124="多选题",INDIRECT("多选题!E"&amp;MATCH(C124,多选题!$T:$T,0)),IF($D124="判断题","","Error")))</f>
        <v>Error</v>
      </c>
      <c r="O124" t="str">
        <f ca="1">IF($D124="单选题","",IF($D124="多选题",INDIRECT("多选题!F"&amp;MATCH(C124,多选题!$T:$T,0)),IF($D124="判断题","","Error")))</f>
        <v>Error</v>
      </c>
      <c r="P124" t="str">
        <f ca="1">SUBSTITUTE(IF($D124="单选题",INDIRECT("单选题!F"&amp;MATCH(C124,单选题!$T:$T,0)),IF($D124="多选题",INDIRECT("多选题!G"&amp;MATCH(C124,多选题!$T:$T,0)),IF($D124="判断题",INDIRECT("判断题!D"&amp;MATCH(C124,判断题!$T:$T,0)),"Error"))),"【正确答案】","")</f>
        <v>Error</v>
      </c>
      <c r="Q124" t="str">
        <f t="shared" ca="1" si="59"/>
        <v>N</v>
      </c>
      <c r="R124" t="str">
        <f t="shared" si="60"/>
        <v/>
      </c>
      <c r="S124" t="str">
        <f t="shared" si="61"/>
        <v/>
      </c>
      <c r="T124" t="str">
        <f t="shared" si="62"/>
        <v/>
      </c>
      <c r="U124" t="str">
        <f t="shared" si="63"/>
        <v/>
      </c>
      <c r="V124" t="str">
        <f t="shared" si="64"/>
        <v/>
      </c>
      <c r="W124" t="str">
        <f t="shared" ca="1" si="65"/>
        <v>Error</v>
      </c>
      <c r="X124" t="str">
        <f t="shared" ca="1" si="66"/>
        <v>Error</v>
      </c>
      <c r="Y124" t="str">
        <f t="shared" ca="1" si="67"/>
        <v>Error</v>
      </c>
      <c r="Z124" t="str">
        <f t="shared" ca="1" si="68"/>
        <v>Error</v>
      </c>
      <c r="AA124" t="str">
        <f t="shared" ca="1" si="69"/>
        <v>Error</v>
      </c>
      <c r="AB124" t="e">
        <f t="shared" ca="1" si="47"/>
        <v>#N/A</v>
      </c>
      <c r="AC124" t="e">
        <f t="shared" ca="1" si="48"/>
        <v>#N/A</v>
      </c>
      <c r="AD124" t="e">
        <f t="shared" ca="1" si="49"/>
        <v>#N/A</v>
      </c>
      <c r="AE124" t="e">
        <f t="shared" ca="1" si="50"/>
        <v>#N/A</v>
      </c>
      <c r="AF124" t="e">
        <f t="shared" ca="1" si="51"/>
        <v>#N/A</v>
      </c>
      <c r="AG124" t="e">
        <f t="shared" ca="1" si="52"/>
        <v>#N/A</v>
      </c>
      <c r="AH124" t="str">
        <f t="shared" ca="1" si="53"/>
        <v/>
      </c>
      <c r="AI124" t="str">
        <f t="shared" ca="1" si="54"/>
        <v/>
      </c>
      <c r="AJ124" t="str">
        <f t="shared" ca="1" si="55"/>
        <v/>
      </c>
      <c r="AK124" t="str">
        <f t="shared" ca="1" si="56"/>
        <v/>
      </c>
      <c r="AL124" t="str">
        <f t="shared" ca="1" si="57"/>
        <v/>
      </c>
      <c r="AM124" t="str">
        <f t="shared" ca="1" si="70"/>
        <v>Error</v>
      </c>
    </row>
    <row r="125" spans="2:39" x14ac:dyDescent="0.2">
      <c r="B125" s="38" t="s">
        <v>2619</v>
      </c>
      <c r="C125" t="e">
        <f t="shared" si="30"/>
        <v>#VALUE!</v>
      </c>
      <c r="D125" t="b">
        <f>IF(ISNUMBER(MATCH(C125,单选题!$T:$T,0)),"单选题",IF(ISNUMBER(MATCH(C125,多选题!$T:$T,0)),"多选题",IF(ISNUMBER(MATCH(C125,判断题!$T:$T,0)),"判断题")))</f>
        <v>0</v>
      </c>
      <c r="E125" t="str">
        <f t="shared" si="31"/>
        <v/>
      </c>
      <c r="F125" t="str">
        <f t="shared" si="32"/>
        <v/>
      </c>
      <c r="G125" t="str">
        <f t="shared" si="33"/>
        <v/>
      </c>
      <c r="H125" t="str">
        <f t="shared" si="34"/>
        <v/>
      </c>
      <c r="I125" t="str">
        <f t="shared" si="35"/>
        <v/>
      </c>
      <c r="K125" t="str">
        <f ca="1">IF($D125="单选题",INDIRECT("单选题!B"&amp;MATCH(C125,单选题!$T:$T,0)),IF($D125="多选题",INDIRECT("多选题!B"&amp;MATCH(C125,多选题!$T:$T,0)),IF($D125="判断题",INDIRECT("判断题!B"&amp;MATCH(C125,判断题!$T:$T,0)),"Error")))</f>
        <v>Error</v>
      </c>
      <c r="L125" t="str">
        <f ca="1">IF($D125="单选题",INDIRECT("单选题!C"&amp;MATCH(C125,单选题!$T:$T,0)),IF($D125="多选题",INDIRECT("多选题!C"&amp;MATCH(C125,多选题!$T:$T,0)),IF($D125="判断题",INDIRECT("判断题!C"&amp;MATCH(C125,判断题!$T:$T,0)),"Error")))</f>
        <v>Error</v>
      </c>
      <c r="M125" t="str">
        <f ca="1">IF($D125="单选题",INDIRECT("单选题!D"&amp;MATCH(C125,单选题!$T:$T,0)),IF($D125="多选题",INDIRECT("多选题!D"&amp;MATCH(C125,多选题!$T:$T,0)),IF($D125="判断题","","Error")))</f>
        <v>Error</v>
      </c>
      <c r="N125" t="str">
        <f ca="1">IF($D125="单选题",INDIRECT("单选题!E"&amp;MATCH(C125,单选题!$T:$T,0)),IF($D125="多选题",INDIRECT("多选题!E"&amp;MATCH(C125,多选题!$T:$T,0)),IF($D125="判断题","","Error")))</f>
        <v>Error</v>
      </c>
      <c r="O125" t="str">
        <f ca="1">IF($D125="单选题","",IF($D125="多选题",INDIRECT("多选题!F"&amp;MATCH(C125,多选题!$T:$T,0)),IF($D125="判断题","","Error")))</f>
        <v>Error</v>
      </c>
      <c r="P125" t="str">
        <f ca="1">SUBSTITUTE(IF($D125="单选题",INDIRECT("单选题!F"&amp;MATCH(C125,单选题!$T:$T,0)),IF($D125="多选题",INDIRECT("多选题!G"&amp;MATCH(C125,多选题!$T:$T,0)),IF($D125="判断题",INDIRECT("判断题!D"&amp;MATCH(C125,判断题!$T:$T,0)),"Error"))),"【正确答案】","")</f>
        <v>Error</v>
      </c>
      <c r="Q125" t="str">
        <f t="shared" ca="1" si="59"/>
        <v>N</v>
      </c>
      <c r="R125" t="str">
        <f t="shared" si="60"/>
        <v/>
      </c>
      <c r="S125" t="str">
        <f t="shared" si="61"/>
        <v/>
      </c>
      <c r="T125" t="str">
        <f t="shared" si="62"/>
        <v/>
      </c>
      <c r="U125" t="str">
        <f t="shared" si="63"/>
        <v/>
      </c>
      <c r="V125" t="str">
        <f t="shared" si="64"/>
        <v/>
      </c>
      <c r="W125" t="str">
        <f t="shared" ca="1" si="65"/>
        <v>Error</v>
      </c>
      <c r="X125" t="str">
        <f t="shared" ca="1" si="66"/>
        <v>Error</v>
      </c>
      <c r="Y125" t="str">
        <f t="shared" ca="1" si="67"/>
        <v>Error</v>
      </c>
      <c r="Z125" t="str">
        <f t="shared" ca="1" si="68"/>
        <v>Error</v>
      </c>
      <c r="AA125" t="str">
        <f t="shared" ca="1" si="69"/>
        <v>Error</v>
      </c>
      <c r="AB125" t="e">
        <f t="shared" ca="1" si="47"/>
        <v>#N/A</v>
      </c>
      <c r="AC125" t="e">
        <f t="shared" ca="1" si="48"/>
        <v>#N/A</v>
      </c>
      <c r="AD125" t="e">
        <f t="shared" ca="1" si="49"/>
        <v>#N/A</v>
      </c>
      <c r="AE125" t="e">
        <f t="shared" ca="1" si="50"/>
        <v>#N/A</v>
      </c>
      <c r="AF125" t="e">
        <f t="shared" ca="1" si="51"/>
        <v>#N/A</v>
      </c>
      <c r="AG125" t="e">
        <f t="shared" ca="1" si="52"/>
        <v>#N/A</v>
      </c>
      <c r="AH125" t="str">
        <f t="shared" ca="1" si="53"/>
        <v/>
      </c>
      <c r="AI125" t="str">
        <f t="shared" ca="1" si="54"/>
        <v/>
      </c>
      <c r="AJ125" t="str">
        <f t="shared" ca="1" si="55"/>
        <v/>
      </c>
      <c r="AK125" t="str">
        <f t="shared" ca="1" si="56"/>
        <v/>
      </c>
      <c r="AL125" t="str">
        <f t="shared" ca="1" si="57"/>
        <v/>
      </c>
      <c r="AM125" t="str">
        <f t="shared" ca="1" si="70"/>
        <v>Error</v>
      </c>
    </row>
    <row r="126" spans="2:39" x14ac:dyDescent="0.2">
      <c r="B126" s="38" t="s">
        <v>2620</v>
      </c>
      <c r="C126" t="e">
        <f t="shared" si="30"/>
        <v>#VALUE!</v>
      </c>
      <c r="D126" t="b">
        <f>IF(ISNUMBER(MATCH(C126,单选题!$T:$T,0)),"单选题",IF(ISNUMBER(MATCH(C126,多选题!$T:$T,0)),"多选题",IF(ISNUMBER(MATCH(C126,判断题!$T:$T,0)),"判断题")))</f>
        <v>0</v>
      </c>
      <c r="E126" t="str">
        <f t="shared" si="31"/>
        <v/>
      </c>
      <c r="F126" t="str">
        <f t="shared" si="32"/>
        <v/>
      </c>
      <c r="G126" t="str">
        <f t="shared" si="33"/>
        <v/>
      </c>
      <c r="H126" t="str">
        <f t="shared" si="34"/>
        <v/>
      </c>
      <c r="I126" t="str">
        <f t="shared" si="35"/>
        <v/>
      </c>
      <c r="K126" t="str">
        <f ca="1">IF($D126="单选题",INDIRECT("单选题!B"&amp;MATCH(C126,单选题!$T:$T,0)),IF($D126="多选题",INDIRECT("多选题!B"&amp;MATCH(C126,多选题!$T:$T,0)),IF($D126="判断题",INDIRECT("判断题!B"&amp;MATCH(C126,判断题!$T:$T,0)),"Error")))</f>
        <v>Error</v>
      </c>
      <c r="L126" t="str">
        <f ca="1">IF($D126="单选题",INDIRECT("单选题!C"&amp;MATCH(C126,单选题!$T:$T,0)),IF($D126="多选题",INDIRECT("多选题!C"&amp;MATCH(C126,多选题!$T:$T,0)),IF($D126="判断题",INDIRECT("判断题!C"&amp;MATCH(C126,判断题!$T:$T,0)),"Error")))</f>
        <v>Error</v>
      </c>
      <c r="M126" t="str">
        <f ca="1">IF($D126="单选题",INDIRECT("单选题!D"&amp;MATCH(C126,单选题!$T:$T,0)),IF($D126="多选题",INDIRECT("多选题!D"&amp;MATCH(C126,多选题!$T:$T,0)),IF($D126="判断题","","Error")))</f>
        <v>Error</v>
      </c>
      <c r="N126" t="str">
        <f ca="1">IF($D126="单选题",INDIRECT("单选题!E"&amp;MATCH(C126,单选题!$T:$T,0)),IF($D126="多选题",INDIRECT("多选题!E"&amp;MATCH(C126,多选题!$T:$T,0)),IF($D126="判断题","","Error")))</f>
        <v>Error</v>
      </c>
      <c r="O126" t="str">
        <f ca="1">IF($D126="单选题","",IF($D126="多选题",INDIRECT("多选题!F"&amp;MATCH(C126,多选题!$T:$T,0)),IF($D126="判断题","","Error")))</f>
        <v>Error</v>
      </c>
      <c r="P126" t="str">
        <f ca="1">SUBSTITUTE(IF($D126="单选题",INDIRECT("单选题!F"&amp;MATCH(C126,单选题!$T:$T,0)),IF($D126="多选题",INDIRECT("多选题!G"&amp;MATCH(C126,多选题!$T:$T,0)),IF($D126="判断题",INDIRECT("判断题!D"&amp;MATCH(C126,判断题!$T:$T,0)),"Error"))),"【正确答案】","")</f>
        <v>Error</v>
      </c>
      <c r="Q126" t="str">
        <f t="shared" ca="1" si="59"/>
        <v>N</v>
      </c>
      <c r="R126" t="str">
        <f t="shared" si="60"/>
        <v/>
      </c>
      <c r="S126" t="str">
        <f t="shared" si="61"/>
        <v/>
      </c>
      <c r="T126" t="str">
        <f t="shared" si="62"/>
        <v/>
      </c>
      <c r="U126" t="str">
        <f t="shared" si="63"/>
        <v/>
      </c>
      <c r="V126" t="str">
        <f t="shared" si="64"/>
        <v/>
      </c>
      <c r="W126" t="str">
        <f t="shared" ca="1" si="65"/>
        <v>Error</v>
      </c>
      <c r="X126" t="str">
        <f t="shared" ca="1" si="66"/>
        <v>Error</v>
      </c>
      <c r="Y126" t="str">
        <f t="shared" ca="1" si="67"/>
        <v>Error</v>
      </c>
      <c r="Z126" t="str">
        <f t="shared" ca="1" si="68"/>
        <v>Error</v>
      </c>
      <c r="AA126" t="str">
        <f t="shared" ca="1" si="69"/>
        <v>Error</v>
      </c>
      <c r="AB126" t="e">
        <f t="shared" ca="1" si="47"/>
        <v>#N/A</v>
      </c>
      <c r="AC126" t="e">
        <f t="shared" ca="1" si="48"/>
        <v>#N/A</v>
      </c>
      <c r="AD126" t="e">
        <f t="shared" ca="1" si="49"/>
        <v>#N/A</v>
      </c>
      <c r="AE126" t="e">
        <f t="shared" ca="1" si="50"/>
        <v>#N/A</v>
      </c>
      <c r="AF126" t="e">
        <f t="shared" ca="1" si="51"/>
        <v>#N/A</v>
      </c>
      <c r="AG126" t="e">
        <f t="shared" ca="1" si="52"/>
        <v>#N/A</v>
      </c>
      <c r="AH126" t="str">
        <f t="shared" ca="1" si="53"/>
        <v/>
      </c>
      <c r="AI126" t="str">
        <f t="shared" ca="1" si="54"/>
        <v/>
      </c>
      <c r="AJ126" t="str">
        <f t="shared" ca="1" si="55"/>
        <v/>
      </c>
      <c r="AK126" t="str">
        <f t="shared" ca="1" si="56"/>
        <v/>
      </c>
      <c r="AL126" t="str">
        <f t="shared" ca="1" si="57"/>
        <v/>
      </c>
      <c r="AM126" t="str">
        <f t="shared" ca="1" si="70"/>
        <v>Error</v>
      </c>
    </row>
    <row r="127" spans="2:39" x14ac:dyDescent="0.2">
      <c r="B127" s="38" t="s">
        <v>2621</v>
      </c>
      <c r="C127" t="e">
        <f t="shared" si="30"/>
        <v>#VALUE!</v>
      </c>
      <c r="D127" t="b">
        <f>IF(ISNUMBER(MATCH(C127,单选题!$T:$T,0)),"单选题",IF(ISNUMBER(MATCH(C127,多选题!$T:$T,0)),"多选题",IF(ISNUMBER(MATCH(C127,判断题!$T:$T,0)),"判断题")))</f>
        <v>0</v>
      </c>
      <c r="E127" t="str">
        <f t="shared" si="31"/>
        <v/>
      </c>
      <c r="F127" t="str">
        <f t="shared" si="32"/>
        <v/>
      </c>
      <c r="G127" t="str">
        <f t="shared" si="33"/>
        <v/>
      </c>
      <c r="H127" t="str">
        <f t="shared" si="34"/>
        <v/>
      </c>
      <c r="I127" t="str">
        <f t="shared" si="35"/>
        <v/>
      </c>
      <c r="K127" t="str">
        <f ca="1">IF($D127="单选题",INDIRECT("单选题!B"&amp;MATCH(C127,单选题!$T:$T,0)),IF($D127="多选题",INDIRECT("多选题!B"&amp;MATCH(C127,多选题!$T:$T,0)),IF($D127="判断题",INDIRECT("判断题!B"&amp;MATCH(C127,判断题!$T:$T,0)),"Error")))</f>
        <v>Error</v>
      </c>
      <c r="L127" t="str">
        <f ca="1">IF($D127="单选题",INDIRECT("单选题!C"&amp;MATCH(C127,单选题!$T:$T,0)),IF($D127="多选题",INDIRECT("多选题!C"&amp;MATCH(C127,多选题!$T:$T,0)),IF($D127="判断题",INDIRECT("判断题!C"&amp;MATCH(C127,判断题!$T:$T,0)),"Error")))</f>
        <v>Error</v>
      </c>
      <c r="M127" t="str">
        <f ca="1">IF($D127="单选题",INDIRECT("单选题!D"&amp;MATCH(C127,单选题!$T:$T,0)),IF($D127="多选题",INDIRECT("多选题!D"&amp;MATCH(C127,多选题!$T:$T,0)),IF($D127="判断题","","Error")))</f>
        <v>Error</v>
      </c>
      <c r="N127" t="str">
        <f ca="1">IF($D127="单选题",INDIRECT("单选题!E"&amp;MATCH(C127,单选题!$T:$T,0)),IF($D127="多选题",INDIRECT("多选题!E"&amp;MATCH(C127,多选题!$T:$T,0)),IF($D127="判断题","","Error")))</f>
        <v>Error</v>
      </c>
      <c r="O127" t="str">
        <f ca="1">IF($D127="单选题","",IF($D127="多选题",INDIRECT("多选题!F"&amp;MATCH(C127,多选题!$T:$T,0)),IF($D127="判断题","","Error")))</f>
        <v>Error</v>
      </c>
      <c r="P127" t="str">
        <f ca="1">SUBSTITUTE(IF($D127="单选题",INDIRECT("单选题!F"&amp;MATCH(C127,单选题!$T:$T,0)),IF($D127="多选题",INDIRECT("多选题!G"&amp;MATCH(C127,多选题!$T:$T,0)),IF($D127="判断题",INDIRECT("判断题!D"&amp;MATCH(C127,判断题!$T:$T,0)),"Error"))),"【正确答案】","")</f>
        <v>Error</v>
      </c>
      <c r="Q127" t="str">
        <f t="shared" ca="1" si="59"/>
        <v>N</v>
      </c>
      <c r="R127" t="str">
        <f t="shared" si="60"/>
        <v/>
      </c>
      <c r="S127" t="str">
        <f t="shared" si="61"/>
        <v/>
      </c>
      <c r="T127" t="str">
        <f t="shared" si="62"/>
        <v/>
      </c>
      <c r="U127" t="str">
        <f t="shared" si="63"/>
        <v/>
      </c>
      <c r="V127" t="str">
        <f t="shared" si="64"/>
        <v/>
      </c>
      <c r="W127" t="str">
        <f t="shared" ca="1" si="65"/>
        <v>Error</v>
      </c>
      <c r="X127" t="str">
        <f t="shared" ca="1" si="66"/>
        <v>Error</v>
      </c>
      <c r="Y127" t="str">
        <f t="shared" ca="1" si="67"/>
        <v>Error</v>
      </c>
      <c r="Z127" t="str">
        <f t="shared" ca="1" si="68"/>
        <v>Error</v>
      </c>
      <c r="AA127" t="str">
        <f t="shared" ca="1" si="69"/>
        <v>Error</v>
      </c>
      <c r="AB127" t="e">
        <f t="shared" ca="1" si="47"/>
        <v>#N/A</v>
      </c>
      <c r="AC127" t="e">
        <f t="shared" ca="1" si="48"/>
        <v>#N/A</v>
      </c>
      <c r="AD127" t="e">
        <f t="shared" ca="1" si="49"/>
        <v>#N/A</v>
      </c>
      <c r="AE127" t="e">
        <f t="shared" ca="1" si="50"/>
        <v>#N/A</v>
      </c>
      <c r="AF127" t="e">
        <f t="shared" ca="1" si="51"/>
        <v>#N/A</v>
      </c>
      <c r="AG127" t="e">
        <f t="shared" ca="1" si="52"/>
        <v>#N/A</v>
      </c>
      <c r="AH127" t="str">
        <f t="shared" ca="1" si="53"/>
        <v/>
      </c>
      <c r="AI127" t="str">
        <f t="shared" ca="1" si="54"/>
        <v/>
      </c>
      <c r="AJ127" t="str">
        <f t="shared" ca="1" si="55"/>
        <v/>
      </c>
      <c r="AK127" t="str">
        <f t="shared" ca="1" si="56"/>
        <v/>
      </c>
      <c r="AL127" t="str">
        <f t="shared" ca="1" si="57"/>
        <v/>
      </c>
      <c r="AM127" t="str">
        <f t="shared" ca="1" si="70"/>
        <v>Error</v>
      </c>
    </row>
    <row r="128" spans="2:39" x14ac:dyDescent="0.2">
      <c r="B128" s="38" t="s">
        <v>2622</v>
      </c>
      <c r="C128" t="e">
        <f t="shared" si="30"/>
        <v>#VALUE!</v>
      </c>
      <c r="D128" t="b">
        <f>IF(ISNUMBER(MATCH(C128,单选题!$T:$T,0)),"单选题",IF(ISNUMBER(MATCH(C128,多选题!$T:$T,0)),"多选题",IF(ISNUMBER(MATCH(C128,判断题!$T:$T,0)),"判断题")))</f>
        <v>0</v>
      </c>
      <c r="E128" t="str">
        <f t="shared" si="31"/>
        <v/>
      </c>
      <c r="F128" t="str">
        <f t="shared" si="32"/>
        <v/>
      </c>
      <c r="G128" t="str">
        <f t="shared" si="33"/>
        <v/>
      </c>
      <c r="H128" t="str">
        <f t="shared" si="34"/>
        <v/>
      </c>
      <c r="I128" t="str">
        <f t="shared" si="35"/>
        <v/>
      </c>
      <c r="K128" t="str">
        <f ca="1">IF($D128="单选题",INDIRECT("单选题!B"&amp;MATCH(C128,单选题!$T:$T,0)),IF($D128="多选题",INDIRECT("多选题!B"&amp;MATCH(C128,多选题!$T:$T,0)),IF($D128="判断题",INDIRECT("判断题!B"&amp;MATCH(C128,判断题!$T:$T,0)),"Error")))</f>
        <v>Error</v>
      </c>
      <c r="L128" t="str">
        <f ca="1">IF($D128="单选题",INDIRECT("单选题!C"&amp;MATCH(C128,单选题!$T:$T,0)),IF($D128="多选题",INDIRECT("多选题!C"&amp;MATCH(C128,多选题!$T:$T,0)),IF($D128="判断题",INDIRECT("判断题!C"&amp;MATCH(C128,判断题!$T:$T,0)),"Error")))</f>
        <v>Error</v>
      </c>
      <c r="M128" t="str">
        <f ca="1">IF($D128="单选题",INDIRECT("单选题!D"&amp;MATCH(C128,单选题!$T:$T,0)),IF($D128="多选题",INDIRECT("多选题!D"&amp;MATCH(C128,多选题!$T:$T,0)),IF($D128="判断题","","Error")))</f>
        <v>Error</v>
      </c>
      <c r="N128" t="str">
        <f ca="1">IF($D128="单选题",INDIRECT("单选题!E"&amp;MATCH(C128,单选题!$T:$T,0)),IF($D128="多选题",INDIRECT("多选题!E"&amp;MATCH(C128,多选题!$T:$T,0)),IF($D128="判断题","","Error")))</f>
        <v>Error</v>
      </c>
      <c r="O128" t="str">
        <f ca="1">IF($D128="单选题","",IF($D128="多选题",INDIRECT("多选题!F"&amp;MATCH(C128,多选题!$T:$T,0)),IF($D128="判断题","","Error")))</f>
        <v>Error</v>
      </c>
      <c r="P128" t="str">
        <f ca="1">SUBSTITUTE(IF($D128="单选题",INDIRECT("单选题!F"&amp;MATCH(C128,单选题!$T:$T,0)),IF($D128="多选题",INDIRECT("多选题!G"&amp;MATCH(C128,多选题!$T:$T,0)),IF($D128="判断题",INDIRECT("判断题!D"&amp;MATCH(C128,判断题!$T:$T,0)),"Error"))),"【正确答案】","")</f>
        <v>Error</v>
      </c>
      <c r="Q128" t="str">
        <f t="shared" ca="1" si="59"/>
        <v>N</v>
      </c>
      <c r="R128" t="str">
        <f t="shared" si="60"/>
        <v/>
      </c>
      <c r="S128" t="str">
        <f t="shared" si="61"/>
        <v/>
      </c>
      <c r="T128" t="str">
        <f t="shared" si="62"/>
        <v/>
      </c>
      <c r="U128" t="str">
        <f t="shared" si="63"/>
        <v/>
      </c>
      <c r="V128" t="str">
        <f t="shared" si="64"/>
        <v/>
      </c>
      <c r="W128" t="str">
        <f t="shared" ca="1" si="65"/>
        <v>Error</v>
      </c>
      <c r="X128" t="str">
        <f t="shared" ca="1" si="66"/>
        <v>Error</v>
      </c>
      <c r="Y128" t="str">
        <f t="shared" ca="1" si="67"/>
        <v>Error</v>
      </c>
      <c r="Z128" t="str">
        <f t="shared" ca="1" si="68"/>
        <v>Error</v>
      </c>
      <c r="AA128" t="str">
        <f t="shared" ca="1" si="69"/>
        <v>Error</v>
      </c>
      <c r="AB128" t="e">
        <f t="shared" ca="1" si="47"/>
        <v>#N/A</v>
      </c>
      <c r="AC128" t="e">
        <f t="shared" ca="1" si="48"/>
        <v>#N/A</v>
      </c>
      <c r="AD128" t="e">
        <f t="shared" ca="1" si="49"/>
        <v>#N/A</v>
      </c>
      <c r="AE128" t="e">
        <f t="shared" ca="1" si="50"/>
        <v>#N/A</v>
      </c>
      <c r="AF128" t="e">
        <f t="shared" ca="1" si="51"/>
        <v>#N/A</v>
      </c>
      <c r="AG128" t="e">
        <f t="shared" ca="1" si="52"/>
        <v>#N/A</v>
      </c>
      <c r="AH128" t="str">
        <f t="shared" ca="1" si="53"/>
        <v/>
      </c>
      <c r="AI128" t="str">
        <f t="shared" ca="1" si="54"/>
        <v/>
      </c>
      <c r="AJ128" t="str">
        <f t="shared" ca="1" si="55"/>
        <v/>
      </c>
      <c r="AK128" t="str">
        <f t="shared" ca="1" si="56"/>
        <v/>
      </c>
      <c r="AL128" t="str">
        <f t="shared" ca="1" si="57"/>
        <v/>
      </c>
      <c r="AM128" t="str">
        <f t="shared" ca="1" si="70"/>
        <v>Error</v>
      </c>
    </row>
    <row r="129" spans="2:39" x14ac:dyDescent="0.2">
      <c r="B129" s="38" t="s">
        <v>2623</v>
      </c>
      <c r="C129" t="e">
        <f t="shared" si="30"/>
        <v>#VALUE!</v>
      </c>
      <c r="D129" t="b">
        <f>IF(ISNUMBER(MATCH(C129,单选题!$T:$T,0)),"单选题",IF(ISNUMBER(MATCH(C129,多选题!$T:$T,0)),"多选题",IF(ISNUMBER(MATCH(C129,判断题!$T:$T,0)),"判断题")))</f>
        <v>0</v>
      </c>
      <c r="E129" t="str">
        <f t="shared" si="31"/>
        <v/>
      </c>
      <c r="F129" t="str">
        <f t="shared" si="32"/>
        <v/>
      </c>
      <c r="G129" t="str">
        <f t="shared" si="33"/>
        <v/>
      </c>
      <c r="H129" t="str">
        <f t="shared" si="34"/>
        <v/>
      </c>
      <c r="I129" t="str">
        <f t="shared" si="35"/>
        <v/>
      </c>
      <c r="K129" t="str">
        <f ca="1">IF($D129="单选题",INDIRECT("单选题!B"&amp;MATCH(C129,单选题!$T:$T,0)),IF($D129="多选题",INDIRECT("多选题!B"&amp;MATCH(C129,多选题!$T:$T,0)),IF($D129="判断题",INDIRECT("判断题!B"&amp;MATCH(C129,判断题!$T:$T,0)),"Error")))</f>
        <v>Error</v>
      </c>
      <c r="L129" t="str">
        <f ca="1">IF($D129="单选题",INDIRECT("单选题!C"&amp;MATCH(C129,单选题!$T:$T,0)),IF($D129="多选题",INDIRECT("多选题!C"&amp;MATCH(C129,多选题!$T:$T,0)),IF($D129="判断题",INDIRECT("判断题!C"&amp;MATCH(C129,判断题!$T:$T,0)),"Error")))</f>
        <v>Error</v>
      </c>
      <c r="M129" t="str">
        <f ca="1">IF($D129="单选题",INDIRECT("单选题!D"&amp;MATCH(C129,单选题!$T:$T,0)),IF($D129="多选题",INDIRECT("多选题!D"&amp;MATCH(C129,多选题!$T:$T,0)),IF($D129="判断题","","Error")))</f>
        <v>Error</v>
      </c>
      <c r="N129" t="str">
        <f ca="1">IF($D129="单选题",INDIRECT("单选题!E"&amp;MATCH(C129,单选题!$T:$T,0)),IF($D129="多选题",INDIRECT("多选题!E"&amp;MATCH(C129,多选题!$T:$T,0)),IF($D129="判断题","","Error")))</f>
        <v>Error</v>
      </c>
      <c r="O129" t="str">
        <f ca="1">IF($D129="单选题","",IF($D129="多选题",INDIRECT("多选题!F"&amp;MATCH(C129,多选题!$T:$T,0)),IF($D129="判断题","","Error")))</f>
        <v>Error</v>
      </c>
      <c r="P129" t="str">
        <f ca="1">SUBSTITUTE(IF($D129="单选题",INDIRECT("单选题!F"&amp;MATCH(C129,单选题!$T:$T,0)),IF($D129="多选题",INDIRECT("多选题!G"&amp;MATCH(C129,多选题!$T:$T,0)),IF($D129="判断题",INDIRECT("判断题!D"&amp;MATCH(C129,判断题!$T:$T,0)),"Error"))),"【正确答案】","")</f>
        <v>Error</v>
      </c>
      <c r="Q129" t="str">
        <f t="shared" ca="1" si="59"/>
        <v>N</v>
      </c>
      <c r="R129" t="str">
        <f t="shared" si="60"/>
        <v/>
      </c>
      <c r="S129" t="str">
        <f t="shared" si="61"/>
        <v/>
      </c>
      <c r="T129" t="str">
        <f t="shared" si="62"/>
        <v/>
      </c>
      <c r="U129" t="str">
        <f t="shared" si="63"/>
        <v/>
      </c>
      <c r="V129" t="str">
        <f t="shared" si="64"/>
        <v/>
      </c>
      <c r="W129" t="str">
        <f t="shared" ca="1" si="65"/>
        <v>Error</v>
      </c>
      <c r="X129" t="str">
        <f t="shared" ca="1" si="66"/>
        <v>Error</v>
      </c>
      <c r="Y129" t="str">
        <f t="shared" ca="1" si="67"/>
        <v>Error</v>
      </c>
      <c r="Z129" t="str">
        <f t="shared" ca="1" si="68"/>
        <v>Error</v>
      </c>
      <c r="AA129" t="str">
        <f t="shared" ca="1" si="69"/>
        <v>Error</v>
      </c>
      <c r="AB129" t="e">
        <f t="shared" ca="1" si="47"/>
        <v>#N/A</v>
      </c>
      <c r="AC129" t="e">
        <f t="shared" ca="1" si="48"/>
        <v>#N/A</v>
      </c>
      <c r="AD129" t="e">
        <f t="shared" ca="1" si="49"/>
        <v>#N/A</v>
      </c>
      <c r="AE129" t="e">
        <f t="shared" ca="1" si="50"/>
        <v>#N/A</v>
      </c>
      <c r="AF129" t="e">
        <f t="shared" ca="1" si="51"/>
        <v>#N/A</v>
      </c>
      <c r="AG129" t="e">
        <f t="shared" ca="1" si="52"/>
        <v>#N/A</v>
      </c>
      <c r="AH129" t="str">
        <f t="shared" ca="1" si="53"/>
        <v/>
      </c>
      <c r="AI129" t="str">
        <f t="shared" ca="1" si="54"/>
        <v/>
      </c>
      <c r="AJ129" t="str">
        <f t="shared" ca="1" si="55"/>
        <v/>
      </c>
      <c r="AK129" t="str">
        <f t="shared" ca="1" si="56"/>
        <v/>
      </c>
      <c r="AL129" t="str">
        <f t="shared" ca="1" si="57"/>
        <v/>
      </c>
      <c r="AM129" t="str">
        <f t="shared" ca="1" si="70"/>
        <v>Error</v>
      </c>
    </row>
    <row r="130" spans="2:39" x14ac:dyDescent="0.2">
      <c r="B130" s="38" t="s">
        <v>2624</v>
      </c>
      <c r="C130" t="e">
        <f t="shared" si="30"/>
        <v>#VALUE!</v>
      </c>
      <c r="D130" t="b">
        <f>IF(ISNUMBER(MATCH(C130,单选题!$T:$T,0)),"单选题",IF(ISNUMBER(MATCH(C130,多选题!$T:$T,0)),"多选题",IF(ISNUMBER(MATCH(C130,判断题!$T:$T,0)),"判断题")))</f>
        <v>0</v>
      </c>
      <c r="E130" t="str">
        <f t="shared" si="31"/>
        <v/>
      </c>
      <c r="F130" t="str">
        <f t="shared" si="32"/>
        <v/>
      </c>
      <c r="G130" t="str">
        <f t="shared" si="33"/>
        <v/>
      </c>
      <c r="H130" t="str">
        <f t="shared" si="34"/>
        <v/>
      </c>
      <c r="I130" t="str">
        <f t="shared" si="35"/>
        <v/>
      </c>
      <c r="K130" t="str">
        <f ca="1">IF($D130="单选题",INDIRECT("单选题!B"&amp;MATCH(C130,单选题!$T:$T,0)),IF($D130="多选题",INDIRECT("多选题!B"&amp;MATCH(C130,多选题!$T:$T,0)),IF($D130="判断题",INDIRECT("判断题!B"&amp;MATCH(C130,判断题!$T:$T,0)),"Error")))</f>
        <v>Error</v>
      </c>
      <c r="L130" t="str">
        <f ca="1">IF($D130="单选题",INDIRECT("单选题!C"&amp;MATCH(C130,单选题!$T:$T,0)),IF($D130="多选题",INDIRECT("多选题!C"&amp;MATCH(C130,多选题!$T:$T,0)),IF($D130="判断题",INDIRECT("判断题!C"&amp;MATCH(C130,判断题!$T:$T,0)),"Error")))</f>
        <v>Error</v>
      </c>
      <c r="M130" t="str">
        <f ca="1">IF($D130="单选题",INDIRECT("单选题!D"&amp;MATCH(C130,单选题!$T:$T,0)),IF($D130="多选题",INDIRECT("多选题!D"&amp;MATCH(C130,多选题!$T:$T,0)),IF($D130="判断题","","Error")))</f>
        <v>Error</v>
      </c>
      <c r="N130" t="str">
        <f ca="1">IF($D130="单选题",INDIRECT("单选题!E"&amp;MATCH(C130,单选题!$T:$T,0)),IF($D130="多选题",INDIRECT("多选题!E"&amp;MATCH(C130,多选题!$T:$T,0)),IF($D130="判断题","","Error")))</f>
        <v>Error</v>
      </c>
      <c r="O130" t="str">
        <f ca="1">IF($D130="单选题","",IF($D130="多选题",INDIRECT("多选题!F"&amp;MATCH(C130,多选题!$T:$T,0)),IF($D130="判断题","","Error")))</f>
        <v>Error</v>
      </c>
      <c r="P130" t="str">
        <f ca="1">SUBSTITUTE(IF($D130="单选题",INDIRECT("单选题!F"&amp;MATCH(C130,单选题!$T:$T,0)),IF($D130="多选题",INDIRECT("多选题!G"&amp;MATCH(C130,多选题!$T:$T,0)),IF($D130="判断题",INDIRECT("判断题!D"&amp;MATCH(C130,判断题!$T:$T,0)),"Error"))),"【正确答案】","")</f>
        <v>Error</v>
      </c>
      <c r="Q130" t="str">
        <f t="shared" ca="1" si="59"/>
        <v>N</v>
      </c>
      <c r="R130" t="str">
        <f t="shared" si="60"/>
        <v/>
      </c>
      <c r="S130" t="str">
        <f t="shared" si="61"/>
        <v/>
      </c>
      <c r="T130" t="str">
        <f t="shared" si="62"/>
        <v/>
      </c>
      <c r="U130" t="str">
        <f t="shared" si="63"/>
        <v/>
      </c>
      <c r="V130" t="str">
        <f t="shared" si="64"/>
        <v/>
      </c>
      <c r="W130" t="str">
        <f t="shared" ca="1" si="65"/>
        <v>Error</v>
      </c>
      <c r="X130" t="str">
        <f t="shared" ca="1" si="66"/>
        <v>Error</v>
      </c>
      <c r="Y130" t="str">
        <f t="shared" ca="1" si="67"/>
        <v>Error</v>
      </c>
      <c r="Z130" t="str">
        <f t="shared" ca="1" si="68"/>
        <v>Error</v>
      </c>
      <c r="AA130" t="str">
        <f t="shared" ca="1" si="69"/>
        <v>Error</v>
      </c>
      <c r="AB130" t="e">
        <f t="shared" ca="1" si="47"/>
        <v>#N/A</v>
      </c>
      <c r="AC130" t="e">
        <f t="shared" ca="1" si="48"/>
        <v>#N/A</v>
      </c>
      <c r="AD130" t="e">
        <f t="shared" ca="1" si="49"/>
        <v>#N/A</v>
      </c>
      <c r="AE130" t="e">
        <f t="shared" ca="1" si="50"/>
        <v>#N/A</v>
      </c>
      <c r="AF130" t="e">
        <f t="shared" ca="1" si="51"/>
        <v>#N/A</v>
      </c>
      <c r="AG130" t="e">
        <f t="shared" ca="1" si="52"/>
        <v>#N/A</v>
      </c>
      <c r="AH130" t="str">
        <f t="shared" ca="1" si="53"/>
        <v/>
      </c>
      <c r="AI130" t="str">
        <f t="shared" ca="1" si="54"/>
        <v/>
      </c>
      <c r="AJ130" t="str">
        <f t="shared" ca="1" si="55"/>
        <v/>
      </c>
      <c r="AK130" t="str">
        <f t="shared" ca="1" si="56"/>
        <v/>
      </c>
      <c r="AL130" t="str">
        <f t="shared" ca="1" si="57"/>
        <v/>
      </c>
      <c r="AM130" t="str">
        <f t="shared" ca="1" si="70"/>
        <v>Error</v>
      </c>
    </row>
    <row r="131" spans="2:39" x14ac:dyDescent="0.2">
      <c r="B131" s="38" t="s">
        <v>2625</v>
      </c>
      <c r="C131" t="e">
        <f t="shared" ref="C131:C194" si="71">SUBSTITUTE(SUBSTITUTE(SUBSTITUTE(SUBSTITUTE(CLEAN(TRIM(SUBSTITUTE(MID($A$1,FIND($B131,$A$1)+LEN($B131),FIND(CHAR(10),$A$1,FIND($B131,$A$1)+LEN($B131)+1)-(FIND($B131,$A$1)+LEN($B131))),"） 参考","） ")))," ",""),"（",""),"）",""),"_","")</f>
        <v>#VALUE!</v>
      </c>
      <c r="D131" t="b">
        <f>IF(ISNUMBER(MATCH(C131,单选题!$T:$T,0)),"单选题",IF(ISNUMBER(MATCH(C131,多选题!$T:$T,0)),"多选题",IF(ISNUMBER(MATCH(C131,判断题!$T:$T,0)),"判断题")))</f>
        <v>0</v>
      </c>
      <c r="E131" t="str">
        <f t="shared" ref="E131:E194" si="72">CLEAN(IF(OR($D131="单选题",$D131="多选题"),$E$1&amp;MID($A$1,FIND(CHAR(10),$A$1,FIND($B131,$A$1)+LEN($B131)+1),FIND(CHAR(10),$A$1,FIND(CHAR(10),$A$1,FIND($B131,$A$1)+LEN($B131)+1)+1)-FIND(CHAR(10),$A$1,FIND($B131,$A$1)+LEN($B131)+1)),""))</f>
        <v/>
      </c>
      <c r="F131" t="str">
        <f t="shared" ref="F131:F194" si="73">CLEAN(IF(OR($D131="单选题",$D131="多选题"),$F$1&amp;MID($A$1,
 FIND(CHAR(10),$A$1,FIND(CHAR(10),$A$1,FIND($B131,$A$1)+LEN($B131)+1)+1),
 FIND(CHAR(10),$A$1,FIND(CHAR(10),$A$1,FIND(CHAR(10),$A$1,FIND($B131,$A$1)+LEN($B131)+1)+1)+1)-FIND(CHAR(10),$A$1,FIND(CHAR(10),$A$1,FIND($B131,$A$1)+LEN($B131)+1)+1)
),""))</f>
        <v/>
      </c>
      <c r="G131" t="str">
        <f t="shared" ref="G131:G194" si="74">CLEAN(IF(OR($D131="单选题",$D131="多选题"),$G$1&amp;MID($A$1,
 FIND(CHAR(10),$A$1,FIND(CHAR(10),$A$1,FIND(CHAR(10),$A$1,FIND($B131,$A$1)+LEN($B131)+1)+1)+1),
 FIND(CHAR(10),$A$1,FIND(CHAR(10),$A$1,FIND(CHAR(10),$A$1,FIND(CHAR(10),$A$1,FIND($B131,$A$1)+LEN($B131)+1)+1)+1)+1)-FIND(CHAR(10),$A$1,FIND(CHAR(10),$A$1,FIND(CHAR(10),$A$1,FIND($B131,$A$1)+LEN($B131)+1)+1)+1)
),""))</f>
        <v/>
      </c>
      <c r="H131" t="str">
        <f t="shared" ref="H131:H194" si="75">CLEAN(IF(OR($D131="单选题",$D131="多选题"),$H$1&amp;MID($A$1,
 FIND(CHAR(10),$A$1,FIND(CHAR(10),$A$1,FIND(CHAR(10),$A$1,FIND(CHAR(10),$A$1,FIND($B131,$A$1)+LEN($B131)+1)+1)+1)+1),
 FIND(CHAR(10),$A$1,FIND(CHAR(10),$A$1,FIND(CHAR(10),$A$1,FIND(CHAR(10),$A$1,FIND(CHAR(10),$A$1,FIND($B131,$A$1)+LEN($B131)+1)+1)+1)+1)+1)-FIND(CHAR(10),$A$1,FIND(CHAR(10),$A$1,FIND(CHAR(10),$A$1,FIND(CHAR(10),$A$1,FIND($B131,$A$1)+LEN($B131)+1)+1)+1)+1)
),""))</f>
        <v/>
      </c>
      <c r="I131" t="str">
        <f t="shared" ref="I131:I194" si="76">CLEAN(IF(OR($D131="多选题"),$I$1&amp;MID($A$1,
 FIND(CHAR(10),$A$1,FIND(CHAR(10),$A$1,FIND(CHAR(10),$A$1,FIND(CHAR(10),$A$1,FIND(CHAR(10),$A$1,FIND($B131,$A$1)+LEN($B131)+1)+1)+1)+1)+1),
 FIND(CHAR(10),$A$1,FIND(CHAR(10),$A$1,FIND(CHAR(10),$A$1,FIND(CHAR(10),$A$1,FIND(CHAR(10),$A$1,FIND(CHAR(10),$A$1,FIND($B131,$A$1)+LEN($B131)+1)+1)+1)+1)+1)+1)-FIND(CHAR(10),$A$1,FIND(CHAR(10),$A$1,FIND(CHAR(10),$A$1,FIND(CHAR(10),$A$1,FIND(CHAR(10),$A$1,FIND($B131,$A$1)+LEN($B131)+1)+1)+1)+1)+1)
),""))</f>
        <v/>
      </c>
      <c r="K131" t="str">
        <f ca="1">IF($D131="单选题",INDIRECT("单选题!B"&amp;MATCH(C131,单选题!$T:$T,0)),IF($D131="多选题",INDIRECT("多选题!B"&amp;MATCH(C131,多选题!$T:$T,0)),IF($D131="判断题",INDIRECT("判断题!B"&amp;MATCH(C131,判断题!$T:$T,0)),"Error")))</f>
        <v>Error</v>
      </c>
      <c r="L131" t="str">
        <f ca="1">IF($D131="单选题",INDIRECT("单选题!C"&amp;MATCH(C131,单选题!$T:$T,0)),IF($D131="多选题",INDIRECT("多选题!C"&amp;MATCH(C131,多选题!$T:$T,0)),IF($D131="判断题",INDIRECT("判断题!C"&amp;MATCH(C131,判断题!$T:$T,0)),"Error")))</f>
        <v>Error</v>
      </c>
      <c r="M131" t="str">
        <f ca="1">IF($D131="单选题",INDIRECT("单选题!D"&amp;MATCH(C131,单选题!$T:$T,0)),IF($D131="多选题",INDIRECT("多选题!D"&amp;MATCH(C131,多选题!$T:$T,0)),IF($D131="判断题","","Error")))</f>
        <v>Error</v>
      </c>
      <c r="N131" t="str">
        <f ca="1">IF($D131="单选题",INDIRECT("单选题!E"&amp;MATCH(C131,单选题!$T:$T,0)),IF($D131="多选题",INDIRECT("多选题!E"&amp;MATCH(C131,多选题!$T:$T,0)),IF($D131="判断题","","Error")))</f>
        <v>Error</v>
      </c>
      <c r="O131" t="str">
        <f ca="1">IF($D131="单选题","",IF($D131="多选题",INDIRECT("多选题!F"&amp;MATCH(C131,多选题!$T:$T,0)),IF($D131="判断题","","Error")))</f>
        <v>Error</v>
      </c>
      <c r="P131" t="str">
        <f ca="1">SUBSTITUTE(IF($D131="单选题",INDIRECT("单选题!F"&amp;MATCH(C131,单选题!$T:$T,0)),IF($D131="多选题",INDIRECT("多选题!G"&amp;MATCH(C131,多选题!$T:$T,0)),IF($D131="判断题",INDIRECT("判断题!D"&amp;MATCH(C131,判断题!$T:$T,0)),"Error"))),"【正确答案】","")</f>
        <v>Error</v>
      </c>
      <c r="Q131" t="str">
        <f t="shared" ca="1" si="59"/>
        <v>N</v>
      </c>
      <c r="R131" t="str">
        <f t="shared" si="60"/>
        <v/>
      </c>
      <c r="S131" t="str">
        <f t="shared" si="61"/>
        <v/>
      </c>
      <c r="T131" t="str">
        <f t="shared" si="62"/>
        <v/>
      </c>
      <c r="U131" t="str">
        <f t="shared" si="63"/>
        <v/>
      </c>
      <c r="V131" t="str">
        <f t="shared" si="64"/>
        <v/>
      </c>
      <c r="W131" t="str">
        <f t="shared" ca="1" si="65"/>
        <v>Error</v>
      </c>
      <c r="X131" t="str">
        <f t="shared" ca="1" si="66"/>
        <v>Error</v>
      </c>
      <c r="Y131" t="str">
        <f t="shared" ca="1" si="67"/>
        <v>Error</v>
      </c>
      <c r="Z131" t="str">
        <f t="shared" ca="1" si="68"/>
        <v>Error</v>
      </c>
      <c r="AA131" t="str">
        <f t="shared" ca="1" si="69"/>
        <v>Error</v>
      </c>
      <c r="AB131" t="e">
        <f t="shared" ref="AB131:AB194" ca="1" si="77">MATCH(W131,$R131:$V131,0)</f>
        <v>#N/A</v>
      </c>
      <c r="AC131" t="e">
        <f t="shared" ref="AC131:AC194" ca="1" si="78">MATCH(X131,$R131:$V131,0)</f>
        <v>#N/A</v>
      </c>
      <c r="AD131" t="e">
        <f t="shared" ref="AD131:AD194" ca="1" si="79">MATCH(Y131,$R131:$V131,0)</f>
        <v>#N/A</v>
      </c>
      <c r="AE131" t="e">
        <f t="shared" ref="AE131:AE194" ca="1" si="80">MATCH(Z131,$R131:$V131,0)</f>
        <v>#N/A</v>
      </c>
      <c r="AF131" t="e">
        <f t="shared" ref="AF131:AF194" ca="1" si="81">MATCH(AA131,$R131:$V131,0)</f>
        <v>#N/A</v>
      </c>
      <c r="AG131" t="e">
        <f t="shared" ref="AG131:AG194" ca="1" si="82">IF(ISNUMBER(FIND("A",$P131)),$AB131,"")&amp;
IF(ISNUMBER(FIND("B",$P131)),$AC131,"")&amp;
IF(ISNUMBER(FIND("C",$P131)),$AD131,"")&amp;
IF(ISNUMBER(FIND("D",$P131)),$AE131,"")&amp;
IF(ISNUMBER(FIND("E",$P131)),$AF131,"")</f>
        <v>#N/A</v>
      </c>
      <c r="AH131" t="str">
        <f t="shared" ref="AH131:AH194" ca="1" si="83">IF(ISNUMBER(FIND(AH$1,$AG131)),"A","")</f>
        <v/>
      </c>
      <c r="AI131" t="str">
        <f t="shared" ref="AI131:AI194" ca="1" si="84">IF(ISNUMBER(FIND(AI$1,$AG131)),"B","")</f>
        <v/>
      </c>
      <c r="AJ131" t="str">
        <f t="shared" ref="AJ131:AJ194" ca="1" si="85">IF(ISNUMBER(FIND(AJ$1,$AG131)),"C","")</f>
        <v/>
      </c>
      <c r="AK131" t="str">
        <f t="shared" ref="AK131:AK194" ca="1" si="86">IF(ISNUMBER(FIND(AK$1,$AG131)),"D","")</f>
        <v/>
      </c>
      <c r="AL131" t="str">
        <f t="shared" ref="AL131:AL194" ca="1" si="87">IF(ISNUMBER(FIND(AL$1,$AG131)),"E","")</f>
        <v/>
      </c>
      <c r="AM131" t="str">
        <f t="shared" ca="1" si="70"/>
        <v>Error</v>
      </c>
    </row>
    <row r="132" spans="2:39" x14ac:dyDescent="0.2">
      <c r="B132" s="38" t="s">
        <v>2626</v>
      </c>
      <c r="C132" t="e">
        <f t="shared" si="71"/>
        <v>#VALUE!</v>
      </c>
      <c r="D132" t="b">
        <f>IF(ISNUMBER(MATCH(C132,单选题!$T:$T,0)),"单选题",IF(ISNUMBER(MATCH(C132,多选题!$T:$T,0)),"多选题",IF(ISNUMBER(MATCH(C132,判断题!$T:$T,0)),"判断题")))</f>
        <v>0</v>
      </c>
      <c r="E132" t="str">
        <f t="shared" si="72"/>
        <v/>
      </c>
      <c r="F132" t="str">
        <f t="shared" si="73"/>
        <v/>
      </c>
      <c r="G132" t="str">
        <f t="shared" si="74"/>
        <v/>
      </c>
      <c r="H132" t="str">
        <f t="shared" si="75"/>
        <v/>
      </c>
      <c r="I132" t="str">
        <f t="shared" si="76"/>
        <v/>
      </c>
      <c r="K132" t="str">
        <f ca="1">IF($D132="单选题",INDIRECT("单选题!B"&amp;MATCH(C132,单选题!$T:$T,0)),IF($D132="多选题",INDIRECT("多选题!B"&amp;MATCH(C132,多选题!$T:$T,0)),IF($D132="判断题",INDIRECT("判断题!B"&amp;MATCH(C132,判断题!$T:$T,0)),"Error")))</f>
        <v>Error</v>
      </c>
      <c r="L132" t="str">
        <f ca="1">IF($D132="单选题",INDIRECT("单选题!C"&amp;MATCH(C132,单选题!$T:$T,0)),IF($D132="多选题",INDIRECT("多选题!C"&amp;MATCH(C132,多选题!$T:$T,0)),IF($D132="判断题",INDIRECT("判断题!C"&amp;MATCH(C132,判断题!$T:$T,0)),"Error")))</f>
        <v>Error</v>
      </c>
      <c r="M132" t="str">
        <f ca="1">IF($D132="单选题",INDIRECT("单选题!D"&amp;MATCH(C132,单选题!$T:$T,0)),IF($D132="多选题",INDIRECT("多选题!D"&amp;MATCH(C132,多选题!$T:$T,0)),IF($D132="判断题","","Error")))</f>
        <v>Error</v>
      </c>
      <c r="N132" t="str">
        <f ca="1">IF($D132="单选题",INDIRECT("单选题!E"&amp;MATCH(C132,单选题!$T:$T,0)),IF($D132="多选题",INDIRECT("多选题!E"&amp;MATCH(C132,多选题!$T:$T,0)),IF($D132="判断题","","Error")))</f>
        <v>Error</v>
      </c>
      <c r="O132" t="str">
        <f ca="1">IF($D132="单选题","",IF($D132="多选题",INDIRECT("多选题!F"&amp;MATCH(C132,多选题!$T:$T,0)),IF($D132="判断题","","Error")))</f>
        <v>Error</v>
      </c>
      <c r="P132" t="str">
        <f ca="1">SUBSTITUTE(IF($D132="单选题",INDIRECT("单选题!F"&amp;MATCH(C132,单选题!$T:$T,0)),IF($D132="多选题",INDIRECT("多选题!G"&amp;MATCH(C132,多选题!$T:$T,0)),IF($D132="判断题",INDIRECT("判断题!D"&amp;MATCH(C132,判断题!$T:$T,0)),"Error"))),"【正确答案】","")</f>
        <v>Error</v>
      </c>
      <c r="Q132" t="str">
        <f t="shared" ca="1" si="59"/>
        <v>N</v>
      </c>
      <c r="R132" t="str">
        <f t="shared" si="60"/>
        <v/>
      </c>
      <c r="S132" t="str">
        <f t="shared" si="61"/>
        <v/>
      </c>
      <c r="T132" t="str">
        <f t="shared" si="62"/>
        <v/>
      </c>
      <c r="U132" t="str">
        <f t="shared" si="63"/>
        <v/>
      </c>
      <c r="V132" t="str">
        <f t="shared" si="64"/>
        <v/>
      </c>
      <c r="W132" t="str">
        <f t="shared" ca="1" si="65"/>
        <v>Error</v>
      </c>
      <c r="X132" t="str">
        <f t="shared" ca="1" si="66"/>
        <v>Error</v>
      </c>
      <c r="Y132" t="str">
        <f t="shared" ca="1" si="67"/>
        <v>Error</v>
      </c>
      <c r="Z132" t="str">
        <f t="shared" ca="1" si="68"/>
        <v>Error</v>
      </c>
      <c r="AA132" t="str">
        <f t="shared" ca="1" si="69"/>
        <v>Error</v>
      </c>
      <c r="AB132" t="e">
        <f t="shared" ca="1" si="77"/>
        <v>#N/A</v>
      </c>
      <c r="AC132" t="e">
        <f t="shared" ca="1" si="78"/>
        <v>#N/A</v>
      </c>
      <c r="AD132" t="e">
        <f t="shared" ca="1" si="79"/>
        <v>#N/A</v>
      </c>
      <c r="AE132" t="e">
        <f t="shared" ca="1" si="80"/>
        <v>#N/A</v>
      </c>
      <c r="AF132" t="e">
        <f t="shared" ca="1" si="81"/>
        <v>#N/A</v>
      </c>
      <c r="AG132" t="e">
        <f t="shared" ca="1" si="82"/>
        <v>#N/A</v>
      </c>
      <c r="AH132" t="str">
        <f t="shared" ca="1" si="83"/>
        <v/>
      </c>
      <c r="AI132" t="str">
        <f t="shared" ca="1" si="84"/>
        <v/>
      </c>
      <c r="AJ132" t="str">
        <f t="shared" ca="1" si="85"/>
        <v/>
      </c>
      <c r="AK132" t="str">
        <f t="shared" ca="1" si="86"/>
        <v/>
      </c>
      <c r="AL132" t="str">
        <f t="shared" ca="1" si="87"/>
        <v/>
      </c>
      <c r="AM132" t="str">
        <f t="shared" ca="1" si="70"/>
        <v>Error</v>
      </c>
    </row>
    <row r="133" spans="2:39" x14ac:dyDescent="0.2">
      <c r="B133" s="38" t="s">
        <v>2627</v>
      </c>
      <c r="C133" t="e">
        <f t="shared" si="71"/>
        <v>#VALUE!</v>
      </c>
      <c r="D133" t="b">
        <f>IF(ISNUMBER(MATCH(C133,单选题!$T:$T,0)),"单选题",IF(ISNUMBER(MATCH(C133,多选题!$T:$T,0)),"多选题",IF(ISNUMBER(MATCH(C133,判断题!$T:$T,0)),"判断题")))</f>
        <v>0</v>
      </c>
      <c r="E133" t="str">
        <f t="shared" si="72"/>
        <v/>
      </c>
      <c r="F133" t="str">
        <f t="shared" si="73"/>
        <v/>
      </c>
      <c r="G133" t="str">
        <f t="shared" si="74"/>
        <v/>
      </c>
      <c r="H133" t="str">
        <f t="shared" si="75"/>
        <v/>
      </c>
      <c r="I133" t="str">
        <f t="shared" si="76"/>
        <v/>
      </c>
      <c r="K133" t="str">
        <f ca="1">IF($D133="单选题",INDIRECT("单选题!B"&amp;MATCH(C133,单选题!$T:$T,0)),IF($D133="多选题",INDIRECT("多选题!B"&amp;MATCH(C133,多选题!$T:$T,0)),IF($D133="判断题",INDIRECT("判断题!B"&amp;MATCH(C133,判断题!$T:$T,0)),"Error")))</f>
        <v>Error</v>
      </c>
      <c r="L133" t="str">
        <f ca="1">IF($D133="单选题",INDIRECT("单选题!C"&amp;MATCH(C133,单选题!$T:$T,0)),IF($D133="多选题",INDIRECT("多选题!C"&amp;MATCH(C133,多选题!$T:$T,0)),IF($D133="判断题",INDIRECT("判断题!C"&amp;MATCH(C133,判断题!$T:$T,0)),"Error")))</f>
        <v>Error</v>
      </c>
      <c r="M133" t="str">
        <f ca="1">IF($D133="单选题",INDIRECT("单选题!D"&amp;MATCH(C133,单选题!$T:$T,0)),IF($D133="多选题",INDIRECT("多选题!D"&amp;MATCH(C133,多选题!$T:$T,0)),IF($D133="判断题","","Error")))</f>
        <v>Error</v>
      </c>
      <c r="N133" t="str">
        <f ca="1">IF($D133="单选题",INDIRECT("单选题!E"&amp;MATCH(C133,单选题!$T:$T,0)),IF($D133="多选题",INDIRECT("多选题!E"&amp;MATCH(C133,多选题!$T:$T,0)),IF($D133="判断题","","Error")))</f>
        <v>Error</v>
      </c>
      <c r="O133" t="str">
        <f ca="1">IF($D133="单选题","",IF($D133="多选题",INDIRECT("多选题!F"&amp;MATCH(C133,多选题!$T:$T,0)),IF($D133="判断题","","Error")))</f>
        <v>Error</v>
      </c>
      <c r="P133" t="str">
        <f ca="1">SUBSTITUTE(IF($D133="单选题",INDIRECT("单选题!F"&amp;MATCH(C133,单选题!$T:$T,0)),IF($D133="多选题",INDIRECT("多选题!G"&amp;MATCH(C133,多选题!$T:$T,0)),IF($D133="判断题",INDIRECT("判断题!D"&amp;MATCH(C133,判断题!$T:$T,0)),"Error"))),"【正确答案】","")</f>
        <v>Error</v>
      </c>
      <c r="Q133" t="str">
        <f t="shared" ca="1" si="59"/>
        <v>N</v>
      </c>
      <c r="R133" t="str">
        <f t="shared" si="60"/>
        <v/>
      </c>
      <c r="S133" t="str">
        <f t="shared" si="61"/>
        <v/>
      </c>
      <c r="T133" t="str">
        <f t="shared" si="62"/>
        <v/>
      </c>
      <c r="U133" t="str">
        <f t="shared" si="63"/>
        <v/>
      </c>
      <c r="V133" t="str">
        <f t="shared" si="64"/>
        <v/>
      </c>
      <c r="W133" t="str">
        <f t="shared" ca="1" si="65"/>
        <v>Error</v>
      </c>
      <c r="X133" t="str">
        <f t="shared" ca="1" si="66"/>
        <v>Error</v>
      </c>
      <c r="Y133" t="str">
        <f t="shared" ca="1" si="67"/>
        <v>Error</v>
      </c>
      <c r="Z133" t="str">
        <f t="shared" ca="1" si="68"/>
        <v>Error</v>
      </c>
      <c r="AA133" t="str">
        <f t="shared" ca="1" si="69"/>
        <v>Error</v>
      </c>
      <c r="AB133" t="e">
        <f t="shared" ca="1" si="77"/>
        <v>#N/A</v>
      </c>
      <c r="AC133" t="e">
        <f t="shared" ca="1" si="78"/>
        <v>#N/A</v>
      </c>
      <c r="AD133" t="e">
        <f t="shared" ca="1" si="79"/>
        <v>#N/A</v>
      </c>
      <c r="AE133" t="e">
        <f t="shared" ca="1" si="80"/>
        <v>#N/A</v>
      </c>
      <c r="AF133" t="e">
        <f t="shared" ca="1" si="81"/>
        <v>#N/A</v>
      </c>
      <c r="AG133" t="e">
        <f t="shared" ca="1" si="82"/>
        <v>#N/A</v>
      </c>
      <c r="AH133" t="str">
        <f t="shared" ca="1" si="83"/>
        <v/>
      </c>
      <c r="AI133" t="str">
        <f t="shared" ca="1" si="84"/>
        <v/>
      </c>
      <c r="AJ133" t="str">
        <f t="shared" ca="1" si="85"/>
        <v/>
      </c>
      <c r="AK133" t="str">
        <f t="shared" ca="1" si="86"/>
        <v/>
      </c>
      <c r="AL133" t="str">
        <f t="shared" ca="1" si="87"/>
        <v/>
      </c>
      <c r="AM133" t="str">
        <f t="shared" ca="1" si="70"/>
        <v>Error</v>
      </c>
    </row>
    <row r="134" spans="2:39" x14ac:dyDescent="0.2">
      <c r="B134" s="38" t="s">
        <v>2628</v>
      </c>
      <c r="C134" t="e">
        <f t="shared" si="71"/>
        <v>#VALUE!</v>
      </c>
      <c r="D134" t="b">
        <f>IF(ISNUMBER(MATCH(C134,单选题!$T:$T,0)),"单选题",IF(ISNUMBER(MATCH(C134,多选题!$T:$T,0)),"多选题",IF(ISNUMBER(MATCH(C134,判断题!$T:$T,0)),"判断题")))</f>
        <v>0</v>
      </c>
      <c r="E134" t="str">
        <f t="shared" si="72"/>
        <v/>
      </c>
      <c r="F134" t="str">
        <f t="shared" si="73"/>
        <v/>
      </c>
      <c r="G134" t="str">
        <f t="shared" si="74"/>
        <v/>
      </c>
      <c r="H134" t="str">
        <f t="shared" si="75"/>
        <v/>
      </c>
      <c r="I134" t="str">
        <f t="shared" si="76"/>
        <v/>
      </c>
      <c r="K134" t="str">
        <f ca="1">IF($D134="单选题",INDIRECT("单选题!B"&amp;MATCH(C134,单选题!$T:$T,0)),IF($D134="多选题",INDIRECT("多选题!B"&amp;MATCH(C134,多选题!$T:$T,0)),IF($D134="判断题",INDIRECT("判断题!B"&amp;MATCH(C134,判断题!$T:$T,0)),"Error")))</f>
        <v>Error</v>
      </c>
      <c r="L134" t="str">
        <f ca="1">IF($D134="单选题",INDIRECT("单选题!C"&amp;MATCH(C134,单选题!$T:$T,0)),IF($D134="多选题",INDIRECT("多选题!C"&amp;MATCH(C134,多选题!$T:$T,0)),IF($D134="判断题",INDIRECT("判断题!C"&amp;MATCH(C134,判断题!$T:$T,0)),"Error")))</f>
        <v>Error</v>
      </c>
      <c r="M134" t="str">
        <f ca="1">IF($D134="单选题",INDIRECT("单选题!D"&amp;MATCH(C134,单选题!$T:$T,0)),IF($D134="多选题",INDIRECT("多选题!D"&amp;MATCH(C134,多选题!$T:$T,0)),IF($D134="判断题","","Error")))</f>
        <v>Error</v>
      </c>
      <c r="N134" t="str">
        <f ca="1">IF($D134="单选题",INDIRECT("单选题!E"&amp;MATCH(C134,单选题!$T:$T,0)),IF($D134="多选题",INDIRECT("多选题!E"&amp;MATCH(C134,多选题!$T:$T,0)),IF($D134="判断题","","Error")))</f>
        <v>Error</v>
      </c>
      <c r="O134" t="str">
        <f ca="1">IF($D134="单选题","",IF($D134="多选题",INDIRECT("多选题!F"&amp;MATCH(C134,多选题!$T:$T,0)),IF($D134="判断题","","Error")))</f>
        <v>Error</v>
      </c>
      <c r="P134" t="str">
        <f ca="1">SUBSTITUTE(IF($D134="单选题",INDIRECT("单选题!F"&amp;MATCH(C134,单选题!$T:$T,0)),IF($D134="多选题",INDIRECT("多选题!G"&amp;MATCH(C134,多选题!$T:$T,0)),IF($D134="判断题",INDIRECT("判断题!D"&amp;MATCH(C134,判断题!$T:$T,0)),"Error"))),"【正确答案】","")</f>
        <v>Error</v>
      </c>
      <c r="Q134" t="str">
        <f t="shared" ca="1" si="59"/>
        <v>N</v>
      </c>
      <c r="R134" t="str">
        <f t="shared" si="60"/>
        <v/>
      </c>
      <c r="S134" t="str">
        <f t="shared" si="61"/>
        <v/>
      </c>
      <c r="T134" t="str">
        <f t="shared" si="62"/>
        <v/>
      </c>
      <c r="U134" t="str">
        <f t="shared" si="63"/>
        <v/>
      </c>
      <c r="V134" t="str">
        <f t="shared" si="64"/>
        <v/>
      </c>
      <c r="W134" t="str">
        <f t="shared" ca="1" si="65"/>
        <v>Error</v>
      </c>
      <c r="X134" t="str">
        <f t="shared" ca="1" si="66"/>
        <v>Error</v>
      </c>
      <c r="Y134" t="str">
        <f t="shared" ca="1" si="67"/>
        <v>Error</v>
      </c>
      <c r="Z134" t="str">
        <f t="shared" ca="1" si="68"/>
        <v>Error</v>
      </c>
      <c r="AA134" t="str">
        <f t="shared" ca="1" si="69"/>
        <v>Error</v>
      </c>
      <c r="AB134" t="e">
        <f t="shared" ca="1" si="77"/>
        <v>#N/A</v>
      </c>
      <c r="AC134" t="e">
        <f t="shared" ca="1" si="78"/>
        <v>#N/A</v>
      </c>
      <c r="AD134" t="e">
        <f t="shared" ca="1" si="79"/>
        <v>#N/A</v>
      </c>
      <c r="AE134" t="e">
        <f t="shared" ca="1" si="80"/>
        <v>#N/A</v>
      </c>
      <c r="AF134" t="e">
        <f t="shared" ca="1" si="81"/>
        <v>#N/A</v>
      </c>
      <c r="AG134" t="e">
        <f t="shared" ca="1" si="82"/>
        <v>#N/A</v>
      </c>
      <c r="AH134" t="str">
        <f t="shared" ca="1" si="83"/>
        <v/>
      </c>
      <c r="AI134" t="str">
        <f t="shared" ca="1" si="84"/>
        <v/>
      </c>
      <c r="AJ134" t="str">
        <f t="shared" ca="1" si="85"/>
        <v/>
      </c>
      <c r="AK134" t="str">
        <f t="shared" ca="1" si="86"/>
        <v/>
      </c>
      <c r="AL134" t="str">
        <f t="shared" ca="1" si="87"/>
        <v/>
      </c>
      <c r="AM134" t="str">
        <f t="shared" ca="1" si="70"/>
        <v>Error</v>
      </c>
    </row>
    <row r="135" spans="2:39" x14ac:dyDescent="0.2">
      <c r="B135" s="38" t="s">
        <v>2629</v>
      </c>
      <c r="C135" t="e">
        <f t="shared" si="71"/>
        <v>#VALUE!</v>
      </c>
      <c r="D135" t="b">
        <f>IF(ISNUMBER(MATCH(C135,单选题!$T:$T,0)),"单选题",IF(ISNUMBER(MATCH(C135,多选题!$T:$T,0)),"多选题",IF(ISNUMBER(MATCH(C135,判断题!$T:$T,0)),"判断题")))</f>
        <v>0</v>
      </c>
      <c r="E135" t="str">
        <f t="shared" si="72"/>
        <v/>
      </c>
      <c r="F135" t="str">
        <f t="shared" si="73"/>
        <v/>
      </c>
      <c r="G135" t="str">
        <f t="shared" si="74"/>
        <v/>
      </c>
      <c r="H135" t="str">
        <f t="shared" si="75"/>
        <v/>
      </c>
      <c r="I135" t="str">
        <f t="shared" si="76"/>
        <v/>
      </c>
      <c r="K135" t="str">
        <f ca="1">IF($D135="单选题",INDIRECT("单选题!B"&amp;MATCH(C135,单选题!$T:$T,0)),IF($D135="多选题",INDIRECT("多选题!B"&amp;MATCH(C135,多选题!$T:$T,0)),IF($D135="判断题",INDIRECT("判断题!B"&amp;MATCH(C135,判断题!$T:$T,0)),"Error")))</f>
        <v>Error</v>
      </c>
      <c r="L135" t="str">
        <f ca="1">IF($D135="单选题",INDIRECT("单选题!C"&amp;MATCH(C135,单选题!$T:$T,0)),IF($D135="多选题",INDIRECT("多选题!C"&amp;MATCH(C135,多选题!$T:$T,0)),IF($D135="判断题",INDIRECT("判断题!C"&amp;MATCH(C135,判断题!$T:$T,0)),"Error")))</f>
        <v>Error</v>
      </c>
      <c r="M135" t="str">
        <f ca="1">IF($D135="单选题",INDIRECT("单选题!D"&amp;MATCH(C135,单选题!$T:$T,0)),IF($D135="多选题",INDIRECT("多选题!D"&amp;MATCH(C135,多选题!$T:$T,0)),IF($D135="判断题","","Error")))</f>
        <v>Error</v>
      </c>
      <c r="N135" t="str">
        <f ca="1">IF($D135="单选题",INDIRECT("单选题!E"&amp;MATCH(C135,单选题!$T:$T,0)),IF($D135="多选题",INDIRECT("多选题!E"&amp;MATCH(C135,多选题!$T:$T,0)),IF($D135="判断题","","Error")))</f>
        <v>Error</v>
      </c>
      <c r="O135" t="str">
        <f ca="1">IF($D135="单选题","",IF($D135="多选题",INDIRECT("多选题!F"&amp;MATCH(C135,多选题!$T:$T,0)),IF($D135="判断题","","Error")))</f>
        <v>Error</v>
      </c>
      <c r="P135" t="str">
        <f ca="1">SUBSTITUTE(IF($D135="单选题",INDIRECT("单选题!F"&amp;MATCH(C135,单选题!$T:$T,0)),IF($D135="多选题",INDIRECT("多选题!G"&amp;MATCH(C135,多选题!$T:$T,0)),IF($D135="判断题",INDIRECT("判断题!D"&amp;MATCH(C135,判断题!$T:$T,0)),"Error"))),"【正确答案】","")</f>
        <v>Error</v>
      </c>
      <c r="Q135" t="str">
        <f t="shared" ca="1" si="59"/>
        <v>N</v>
      </c>
      <c r="R135" t="str">
        <f t="shared" si="60"/>
        <v/>
      </c>
      <c r="S135" t="str">
        <f t="shared" si="61"/>
        <v/>
      </c>
      <c r="T135" t="str">
        <f t="shared" si="62"/>
        <v/>
      </c>
      <c r="U135" t="str">
        <f t="shared" si="63"/>
        <v/>
      </c>
      <c r="V135" t="str">
        <f t="shared" si="64"/>
        <v/>
      </c>
      <c r="W135" t="str">
        <f t="shared" ca="1" si="65"/>
        <v>Error</v>
      </c>
      <c r="X135" t="str">
        <f t="shared" ca="1" si="66"/>
        <v>Error</v>
      </c>
      <c r="Y135" t="str">
        <f t="shared" ca="1" si="67"/>
        <v>Error</v>
      </c>
      <c r="Z135" t="str">
        <f t="shared" ca="1" si="68"/>
        <v>Error</v>
      </c>
      <c r="AA135" t="str">
        <f t="shared" ca="1" si="69"/>
        <v>Error</v>
      </c>
      <c r="AB135" t="e">
        <f t="shared" ca="1" si="77"/>
        <v>#N/A</v>
      </c>
      <c r="AC135" t="e">
        <f t="shared" ca="1" si="78"/>
        <v>#N/A</v>
      </c>
      <c r="AD135" t="e">
        <f t="shared" ca="1" si="79"/>
        <v>#N/A</v>
      </c>
      <c r="AE135" t="e">
        <f t="shared" ca="1" si="80"/>
        <v>#N/A</v>
      </c>
      <c r="AF135" t="e">
        <f t="shared" ca="1" si="81"/>
        <v>#N/A</v>
      </c>
      <c r="AG135" t="e">
        <f t="shared" ca="1" si="82"/>
        <v>#N/A</v>
      </c>
      <c r="AH135" t="str">
        <f t="shared" ca="1" si="83"/>
        <v/>
      </c>
      <c r="AI135" t="str">
        <f t="shared" ca="1" si="84"/>
        <v/>
      </c>
      <c r="AJ135" t="str">
        <f t="shared" ca="1" si="85"/>
        <v/>
      </c>
      <c r="AK135" t="str">
        <f t="shared" ca="1" si="86"/>
        <v/>
      </c>
      <c r="AL135" t="str">
        <f t="shared" ca="1" si="87"/>
        <v/>
      </c>
      <c r="AM135" t="str">
        <f t="shared" ca="1" si="70"/>
        <v>Error</v>
      </c>
    </row>
    <row r="136" spans="2:39" x14ac:dyDescent="0.2">
      <c r="B136" s="38" t="s">
        <v>2630</v>
      </c>
      <c r="C136" t="e">
        <f t="shared" si="71"/>
        <v>#VALUE!</v>
      </c>
      <c r="D136" t="b">
        <f>IF(ISNUMBER(MATCH(C136,单选题!$T:$T,0)),"单选题",IF(ISNUMBER(MATCH(C136,多选题!$T:$T,0)),"多选题",IF(ISNUMBER(MATCH(C136,判断题!$T:$T,0)),"判断题")))</f>
        <v>0</v>
      </c>
      <c r="E136" t="str">
        <f t="shared" si="72"/>
        <v/>
      </c>
      <c r="F136" t="str">
        <f t="shared" si="73"/>
        <v/>
      </c>
      <c r="G136" t="str">
        <f t="shared" si="74"/>
        <v/>
      </c>
      <c r="H136" t="str">
        <f t="shared" si="75"/>
        <v/>
      </c>
      <c r="I136" t="str">
        <f t="shared" si="76"/>
        <v/>
      </c>
      <c r="K136" t="str">
        <f ca="1">IF($D136="单选题",INDIRECT("单选题!B"&amp;MATCH(C136,单选题!$T:$T,0)),IF($D136="多选题",INDIRECT("多选题!B"&amp;MATCH(C136,多选题!$T:$T,0)),IF($D136="判断题",INDIRECT("判断题!B"&amp;MATCH(C136,判断题!$T:$T,0)),"Error")))</f>
        <v>Error</v>
      </c>
      <c r="L136" t="str">
        <f ca="1">IF($D136="单选题",INDIRECT("单选题!C"&amp;MATCH(C136,单选题!$T:$T,0)),IF($D136="多选题",INDIRECT("多选题!C"&amp;MATCH(C136,多选题!$T:$T,0)),IF($D136="判断题",INDIRECT("判断题!C"&amp;MATCH(C136,判断题!$T:$T,0)),"Error")))</f>
        <v>Error</v>
      </c>
      <c r="M136" t="str">
        <f ca="1">IF($D136="单选题",INDIRECT("单选题!D"&amp;MATCH(C136,单选题!$T:$T,0)),IF($D136="多选题",INDIRECT("多选题!D"&amp;MATCH(C136,多选题!$T:$T,0)),IF($D136="判断题","","Error")))</f>
        <v>Error</v>
      </c>
      <c r="N136" t="str">
        <f ca="1">IF($D136="单选题",INDIRECT("单选题!E"&amp;MATCH(C136,单选题!$T:$T,0)),IF($D136="多选题",INDIRECT("多选题!E"&amp;MATCH(C136,多选题!$T:$T,0)),IF($D136="判断题","","Error")))</f>
        <v>Error</v>
      </c>
      <c r="O136" t="str">
        <f ca="1">IF($D136="单选题","",IF($D136="多选题",INDIRECT("多选题!F"&amp;MATCH(C136,多选题!$T:$T,0)),IF($D136="判断题","","Error")))</f>
        <v>Error</v>
      </c>
      <c r="P136" t="str">
        <f ca="1">SUBSTITUTE(IF($D136="单选题",INDIRECT("单选题!F"&amp;MATCH(C136,单选题!$T:$T,0)),IF($D136="多选题",INDIRECT("多选题!G"&amp;MATCH(C136,多选题!$T:$T,0)),IF($D136="判断题",INDIRECT("判断题!D"&amp;MATCH(C136,判断题!$T:$T,0)),"Error"))),"【正确答案】","")</f>
        <v>Error</v>
      </c>
      <c r="Q136" t="str">
        <f t="shared" ca="1" si="59"/>
        <v>N</v>
      </c>
      <c r="R136" t="str">
        <f t="shared" si="60"/>
        <v/>
      </c>
      <c r="S136" t="str">
        <f t="shared" si="61"/>
        <v/>
      </c>
      <c r="T136" t="str">
        <f t="shared" si="62"/>
        <v/>
      </c>
      <c r="U136" t="str">
        <f t="shared" si="63"/>
        <v/>
      </c>
      <c r="V136" t="str">
        <f t="shared" si="64"/>
        <v/>
      </c>
      <c r="W136" t="str">
        <f t="shared" ca="1" si="65"/>
        <v>Error</v>
      </c>
      <c r="X136" t="str">
        <f t="shared" ca="1" si="66"/>
        <v>Error</v>
      </c>
      <c r="Y136" t="str">
        <f t="shared" ca="1" si="67"/>
        <v>Error</v>
      </c>
      <c r="Z136" t="str">
        <f t="shared" ca="1" si="68"/>
        <v>Error</v>
      </c>
      <c r="AA136" t="str">
        <f t="shared" ca="1" si="69"/>
        <v>Error</v>
      </c>
      <c r="AB136" t="e">
        <f t="shared" ca="1" si="77"/>
        <v>#N/A</v>
      </c>
      <c r="AC136" t="e">
        <f t="shared" ca="1" si="78"/>
        <v>#N/A</v>
      </c>
      <c r="AD136" t="e">
        <f t="shared" ca="1" si="79"/>
        <v>#N/A</v>
      </c>
      <c r="AE136" t="e">
        <f t="shared" ca="1" si="80"/>
        <v>#N/A</v>
      </c>
      <c r="AF136" t="e">
        <f t="shared" ca="1" si="81"/>
        <v>#N/A</v>
      </c>
      <c r="AG136" t="e">
        <f t="shared" ca="1" si="82"/>
        <v>#N/A</v>
      </c>
      <c r="AH136" t="str">
        <f t="shared" ca="1" si="83"/>
        <v/>
      </c>
      <c r="AI136" t="str">
        <f t="shared" ca="1" si="84"/>
        <v/>
      </c>
      <c r="AJ136" t="str">
        <f t="shared" ca="1" si="85"/>
        <v/>
      </c>
      <c r="AK136" t="str">
        <f t="shared" ca="1" si="86"/>
        <v/>
      </c>
      <c r="AL136" t="str">
        <f t="shared" ca="1" si="87"/>
        <v/>
      </c>
      <c r="AM136" t="str">
        <f t="shared" ca="1" si="70"/>
        <v>Error</v>
      </c>
    </row>
    <row r="137" spans="2:39" x14ac:dyDescent="0.2">
      <c r="B137" s="38" t="s">
        <v>2631</v>
      </c>
      <c r="C137" t="e">
        <f t="shared" si="71"/>
        <v>#VALUE!</v>
      </c>
      <c r="D137" t="b">
        <f>IF(ISNUMBER(MATCH(C137,单选题!$T:$T,0)),"单选题",IF(ISNUMBER(MATCH(C137,多选题!$T:$T,0)),"多选题",IF(ISNUMBER(MATCH(C137,判断题!$T:$T,0)),"判断题")))</f>
        <v>0</v>
      </c>
      <c r="E137" t="str">
        <f t="shared" si="72"/>
        <v/>
      </c>
      <c r="F137" t="str">
        <f t="shared" si="73"/>
        <v/>
      </c>
      <c r="G137" t="str">
        <f t="shared" si="74"/>
        <v/>
      </c>
      <c r="H137" t="str">
        <f t="shared" si="75"/>
        <v/>
      </c>
      <c r="I137" t="str">
        <f t="shared" si="76"/>
        <v/>
      </c>
      <c r="K137" t="str">
        <f ca="1">IF($D137="单选题",INDIRECT("单选题!B"&amp;MATCH(C137,单选题!$T:$T,0)),IF($D137="多选题",INDIRECT("多选题!B"&amp;MATCH(C137,多选题!$T:$T,0)),IF($D137="判断题",INDIRECT("判断题!B"&amp;MATCH(C137,判断题!$T:$T,0)),"Error")))</f>
        <v>Error</v>
      </c>
      <c r="L137" t="str">
        <f ca="1">IF($D137="单选题",INDIRECT("单选题!C"&amp;MATCH(C137,单选题!$T:$T,0)),IF($D137="多选题",INDIRECT("多选题!C"&amp;MATCH(C137,多选题!$T:$T,0)),IF($D137="判断题",INDIRECT("判断题!C"&amp;MATCH(C137,判断题!$T:$T,0)),"Error")))</f>
        <v>Error</v>
      </c>
      <c r="M137" t="str">
        <f ca="1">IF($D137="单选题",INDIRECT("单选题!D"&amp;MATCH(C137,单选题!$T:$T,0)),IF($D137="多选题",INDIRECT("多选题!D"&amp;MATCH(C137,多选题!$T:$T,0)),IF($D137="判断题","","Error")))</f>
        <v>Error</v>
      </c>
      <c r="N137" t="str">
        <f ca="1">IF($D137="单选题",INDIRECT("单选题!E"&amp;MATCH(C137,单选题!$T:$T,0)),IF($D137="多选题",INDIRECT("多选题!E"&amp;MATCH(C137,多选题!$T:$T,0)),IF($D137="判断题","","Error")))</f>
        <v>Error</v>
      </c>
      <c r="O137" t="str">
        <f ca="1">IF($D137="单选题","",IF($D137="多选题",INDIRECT("多选题!F"&amp;MATCH(C137,多选题!$T:$T,0)),IF($D137="判断题","","Error")))</f>
        <v>Error</v>
      </c>
      <c r="P137" t="str">
        <f ca="1">SUBSTITUTE(IF($D137="单选题",INDIRECT("单选题!F"&amp;MATCH(C137,单选题!$T:$T,0)),IF($D137="多选题",INDIRECT("多选题!G"&amp;MATCH(C137,多选题!$T:$T,0)),IF($D137="判断题",INDIRECT("判断题!D"&amp;MATCH(C137,判断题!$T:$T,0)),"Error"))),"【正确答案】","")</f>
        <v>Error</v>
      </c>
      <c r="Q137" t="str">
        <f t="shared" ca="1" si="59"/>
        <v>N</v>
      </c>
      <c r="R137" t="str">
        <f t="shared" si="60"/>
        <v/>
      </c>
      <c r="S137" t="str">
        <f t="shared" si="61"/>
        <v/>
      </c>
      <c r="T137" t="str">
        <f t="shared" si="62"/>
        <v/>
      </c>
      <c r="U137" t="str">
        <f t="shared" si="63"/>
        <v/>
      </c>
      <c r="V137" t="str">
        <f t="shared" si="64"/>
        <v/>
      </c>
      <c r="W137" t="str">
        <f t="shared" ca="1" si="65"/>
        <v>Error</v>
      </c>
      <c r="X137" t="str">
        <f t="shared" ca="1" si="66"/>
        <v>Error</v>
      </c>
      <c r="Y137" t="str">
        <f t="shared" ca="1" si="67"/>
        <v>Error</v>
      </c>
      <c r="Z137" t="str">
        <f t="shared" ca="1" si="68"/>
        <v>Error</v>
      </c>
      <c r="AA137" t="str">
        <f t="shared" ca="1" si="69"/>
        <v>Error</v>
      </c>
      <c r="AB137" t="e">
        <f t="shared" ca="1" si="77"/>
        <v>#N/A</v>
      </c>
      <c r="AC137" t="e">
        <f t="shared" ca="1" si="78"/>
        <v>#N/A</v>
      </c>
      <c r="AD137" t="e">
        <f t="shared" ca="1" si="79"/>
        <v>#N/A</v>
      </c>
      <c r="AE137" t="e">
        <f t="shared" ca="1" si="80"/>
        <v>#N/A</v>
      </c>
      <c r="AF137" t="e">
        <f t="shared" ca="1" si="81"/>
        <v>#N/A</v>
      </c>
      <c r="AG137" t="e">
        <f t="shared" ca="1" si="82"/>
        <v>#N/A</v>
      </c>
      <c r="AH137" t="str">
        <f t="shared" ca="1" si="83"/>
        <v/>
      </c>
      <c r="AI137" t="str">
        <f t="shared" ca="1" si="84"/>
        <v/>
      </c>
      <c r="AJ137" t="str">
        <f t="shared" ca="1" si="85"/>
        <v/>
      </c>
      <c r="AK137" t="str">
        <f t="shared" ca="1" si="86"/>
        <v/>
      </c>
      <c r="AL137" t="str">
        <f t="shared" ca="1" si="87"/>
        <v/>
      </c>
      <c r="AM137" t="str">
        <f t="shared" ca="1" si="70"/>
        <v>Error</v>
      </c>
    </row>
    <row r="138" spans="2:39" x14ac:dyDescent="0.2">
      <c r="B138" s="38" t="s">
        <v>2632</v>
      </c>
      <c r="C138" t="e">
        <f t="shared" si="71"/>
        <v>#VALUE!</v>
      </c>
      <c r="D138" t="b">
        <f>IF(ISNUMBER(MATCH(C138,单选题!$T:$T,0)),"单选题",IF(ISNUMBER(MATCH(C138,多选题!$T:$T,0)),"多选题",IF(ISNUMBER(MATCH(C138,判断题!$T:$T,0)),"判断题")))</f>
        <v>0</v>
      </c>
      <c r="E138" t="str">
        <f t="shared" si="72"/>
        <v/>
      </c>
      <c r="F138" t="str">
        <f t="shared" si="73"/>
        <v/>
      </c>
      <c r="G138" t="str">
        <f t="shared" si="74"/>
        <v/>
      </c>
      <c r="H138" t="str">
        <f t="shared" si="75"/>
        <v/>
      </c>
      <c r="I138" t="str">
        <f t="shared" si="76"/>
        <v/>
      </c>
      <c r="K138" t="str">
        <f ca="1">IF($D138="单选题",INDIRECT("单选题!B"&amp;MATCH(C138,单选题!$T:$T,0)),IF($D138="多选题",INDIRECT("多选题!B"&amp;MATCH(C138,多选题!$T:$T,0)),IF($D138="判断题",INDIRECT("判断题!B"&amp;MATCH(C138,判断题!$T:$T,0)),"Error")))</f>
        <v>Error</v>
      </c>
      <c r="L138" t="str">
        <f ca="1">IF($D138="单选题",INDIRECT("单选题!C"&amp;MATCH(C138,单选题!$T:$T,0)),IF($D138="多选题",INDIRECT("多选题!C"&amp;MATCH(C138,多选题!$T:$T,0)),IF($D138="判断题",INDIRECT("判断题!C"&amp;MATCH(C138,判断题!$T:$T,0)),"Error")))</f>
        <v>Error</v>
      </c>
      <c r="M138" t="str">
        <f ca="1">IF($D138="单选题",INDIRECT("单选题!D"&amp;MATCH(C138,单选题!$T:$T,0)),IF($D138="多选题",INDIRECT("多选题!D"&amp;MATCH(C138,多选题!$T:$T,0)),IF($D138="判断题","","Error")))</f>
        <v>Error</v>
      </c>
      <c r="N138" t="str">
        <f ca="1">IF($D138="单选题",INDIRECT("单选题!E"&amp;MATCH(C138,单选题!$T:$T,0)),IF($D138="多选题",INDIRECT("多选题!E"&amp;MATCH(C138,多选题!$T:$T,0)),IF($D138="判断题","","Error")))</f>
        <v>Error</v>
      </c>
      <c r="O138" t="str">
        <f ca="1">IF($D138="单选题","",IF($D138="多选题",INDIRECT("多选题!F"&amp;MATCH(C138,多选题!$T:$T,0)),IF($D138="判断题","","Error")))</f>
        <v>Error</v>
      </c>
      <c r="P138" t="str">
        <f ca="1">SUBSTITUTE(IF($D138="单选题",INDIRECT("单选题!F"&amp;MATCH(C138,单选题!$T:$T,0)),IF($D138="多选题",INDIRECT("多选题!G"&amp;MATCH(C138,多选题!$T:$T,0)),IF($D138="判断题",INDIRECT("判断题!D"&amp;MATCH(C138,判断题!$T:$T,0)),"Error"))),"【正确答案】","")</f>
        <v>Error</v>
      </c>
      <c r="Q138" t="str">
        <f t="shared" ca="1" si="59"/>
        <v>N</v>
      </c>
      <c r="R138" t="str">
        <f t="shared" si="60"/>
        <v/>
      </c>
      <c r="S138" t="str">
        <f t="shared" si="61"/>
        <v/>
      </c>
      <c r="T138" t="str">
        <f t="shared" si="62"/>
        <v/>
      </c>
      <c r="U138" t="str">
        <f t="shared" si="63"/>
        <v/>
      </c>
      <c r="V138" t="str">
        <f t="shared" si="64"/>
        <v/>
      </c>
      <c r="W138" t="str">
        <f t="shared" ca="1" si="65"/>
        <v>Error</v>
      </c>
      <c r="X138" t="str">
        <f t="shared" ca="1" si="66"/>
        <v>Error</v>
      </c>
      <c r="Y138" t="str">
        <f t="shared" ca="1" si="67"/>
        <v>Error</v>
      </c>
      <c r="Z138" t="str">
        <f t="shared" ca="1" si="68"/>
        <v>Error</v>
      </c>
      <c r="AA138" t="str">
        <f t="shared" ca="1" si="69"/>
        <v>Error</v>
      </c>
      <c r="AB138" t="e">
        <f t="shared" ca="1" si="77"/>
        <v>#N/A</v>
      </c>
      <c r="AC138" t="e">
        <f t="shared" ca="1" si="78"/>
        <v>#N/A</v>
      </c>
      <c r="AD138" t="e">
        <f t="shared" ca="1" si="79"/>
        <v>#N/A</v>
      </c>
      <c r="AE138" t="e">
        <f t="shared" ca="1" si="80"/>
        <v>#N/A</v>
      </c>
      <c r="AF138" t="e">
        <f t="shared" ca="1" si="81"/>
        <v>#N/A</v>
      </c>
      <c r="AG138" t="e">
        <f t="shared" ca="1" si="82"/>
        <v>#N/A</v>
      </c>
      <c r="AH138" t="str">
        <f t="shared" ca="1" si="83"/>
        <v/>
      </c>
      <c r="AI138" t="str">
        <f t="shared" ca="1" si="84"/>
        <v/>
      </c>
      <c r="AJ138" t="str">
        <f t="shared" ca="1" si="85"/>
        <v/>
      </c>
      <c r="AK138" t="str">
        <f t="shared" ca="1" si="86"/>
        <v/>
      </c>
      <c r="AL138" t="str">
        <f t="shared" ca="1" si="87"/>
        <v/>
      </c>
      <c r="AM138" t="str">
        <f t="shared" ca="1" si="70"/>
        <v>Error</v>
      </c>
    </row>
    <row r="139" spans="2:39" x14ac:dyDescent="0.2">
      <c r="B139" s="38" t="s">
        <v>2633</v>
      </c>
      <c r="C139" t="e">
        <f t="shared" si="71"/>
        <v>#VALUE!</v>
      </c>
      <c r="D139" t="b">
        <f>IF(ISNUMBER(MATCH(C139,单选题!$T:$T,0)),"单选题",IF(ISNUMBER(MATCH(C139,多选题!$T:$T,0)),"多选题",IF(ISNUMBER(MATCH(C139,判断题!$T:$T,0)),"判断题")))</f>
        <v>0</v>
      </c>
      <c r="E139" t="str">
        <f t="shared" si="72"/>
        <v/>
      </c>
      <c r="F139" t="str">
        <f t="shared" si="73"/>
        <v/>
      </c>
      <c r="G139" t="str">
        <f t="shared" si="74"/>
        <v/>
      </c>
      <c r="H139" t="str">
        <f t="shared" si="75"/>
        <v/>
      </c>
      <c r="I139" t="str">
        <f t="shared" si="76"/>
        <v/>
      </c>
      <c r="K139" t="str">
        <f ca="1">IF($D139="单选题",INDIRECT("单选题!B"&amp;MATCH(C139,单选题!$T:$T,0)),IF($D139="多选题",INDIRECT("多选题!B"&amp;MATCH(C139,多选题!$T:$T,0)),IF($D139="判断题",INDIRECT("判断题!B"&amp;MATCH(C139,判断题!$T:$T,0)),"Error")))</f>
        <v>Error</v>
      </c>
      <c r="L139" t="str">
        <f ca="1">IF($D139="单选题",INDIRECT("单选题!C"&amp;MATCH(C139,单选题!$T:$T,0)),IF($D139="多选题",INDIRECT("多选题!C"&amp;MATCH(C139,多选题!$T:$T,0)),IF($D139="判断题",INDIRECT("判断题!C"&amp;MATCH(C139,判断题!$T:$T,0)),"Error")))</f>
        <v>Error</v>
      </c>
      <c r="M139" t="str">
        <f ca="1">IF($D139="单选题",INDIRECT("单选题!D"&amp;MATCH(C139,单选题!$T:$T,0)),IF($D139="多选题",INDIRECT("多选题!D"&amp;MATCH(C139,多选题!$T:$T,0)),IF($D139="判断题","","Error")))</f>
        <v>Error</v>
      </c>
      <c r="N139" t="str">
        <f ca="1">IF($D139="单选题",INDIRECT("单选题!E"&amp;MATCH(C139,单选题!$T:$T,0)),IF($D139="多选题",INDIRECT("多选题!E"&amp;MATCH(C139,多选题!$T:$T,0)),IF($D139="判断题","","Error")))</f>
        <v>Error</v>
      </c>
      <c r="O139" t="str">
        <f ca="1">IF($D139="单选题","",IF($D139="多选题",INDIRECT("多选题!F"&amp;MATCH(C139,多选题!$T:$T,0)),IF($D139="判断题","","Error")))</f>
        <v>Error</v>
      </c>
      <c r="P139" t="str">
        <f ca="1">SUBSTITUTE(IF($D139="单选题",INDIRECT("单选题!F"&amp;MATCH(C139,单选题!$T:$T,0)),IF($D139="多选题",INDIRECT("多选题!G"&amp;MATCH(C139,多选题!$T:$T,0)),IF($D139="判断题",INDIRECT("判断题!D"&amp;MATCH(C139,判断题!$T:$T,0)),"Error"))),"【正确答案】","")</f>
        <v>Error</v>
      </c>
      <c r="Q139" t="str">
        <f t="shared" ca="1" si="59"/>
        <v>N</v>
      </c>
      <c r="R139" t="str">
        <f t="shared" si="60"/>
        <v/>
      </c>
      <c r="S139" t="str">
        <f t="shared" si="61"/>
        <v/>
      </c>
      <c r="T139" t="str">
        <f t="shared" si="62"/>
        <v/>
      </c>
      <c r="U139" t="str">
        <f t="shared" si="63"/>
        <v/>
      </c>
      <c r="V139" t="str">
        <f t="shared" si="64"/>
        <v/>
      </c>
      <c r="W139" t="str">
        <f t="shared" ca="1" si="65"/>
        <v>Error</v>
      </c>
      <c r="X139" t="str">
        <f t="shared" ca="1" si="66"/>
        <v>Error</v>
      </c>
      <c r="Y139" t="str">
        <f t="shared" ca="1" si="67"/>
        <v>Error</v>
      </c>
      <c r="Z139" t="str">
        <f t="shared" ca="1" si="68"/>
        <v>Error</v>
      </c>
      <c r="AA139" t="str">
        <f t="shared" ca="1" si="69"/>
        <v>Error</v>
      </c>
      <c r="AB139" t="e">
        <f t="shared" ca="1" si="77"/>
        <v>#N/A</v>
      </c>
      <c r="AC139" t="e">
        <f t="shared" ca="1" si="78"/>
        <v>#N/A</v>
      </c>
      <c r="AD139" t="e">
        <f t="shared" ca="1" si="79"/>
        <v>#N/A</v>
      </c>
      <c r="AE139" t="e">
        <f t="shared" ca="1" si="80"/>
        <v>#N/A</v>
      </c>
      <c r="AF139" t="e">
        <f t="shared" ca="1" si="81"/>
        <v>#N/A</v>
      </c>
      <c r="AG139" t="e">
        <f t="shared" ca="1" si="82"/>
        <v>#N/A</v>
      </c>
      <c r="AH139" t="str">
        <f t="shared" ca="1" si="83"/>
        <v/>
      </c>
      <c r="AI139" t="str">
        <f t="shared" ca="1" si="84"/>
        <v/>
      </c>
      <c r="AJ139" t="str">
        <f t="shared" ca="1" si="85"/>
        <v/>
      </c>
      <c r="AK139" t="str">
        <f t="shared" ca="1" si="86"/>
        <v/>
      </c>
      <c r="AL139" t="str">
        <f t="shared" ca="1" si="87"/>
        <v/>
      </c>
      <c r="AM139" t="str">
        <f t="shared" ca="1" si="70"/>
        <v>Error</v>
      </c>
    </row>
    <row r="140" spans="2:39" x14ac:dyDescent="0.2">
      <c r="B140" s="38" t="s">
        <v>2634</v>
      </c>
      <c r="C140" t="e">
        <f t="shared" si="71"/>
        <v>#VALUE!</v>
      </c>
      <c r="D140" t="b">
        <f>IF(ISNUMBER(MATCH(C140,单选题!$T:$T,0)),"单选题",IF(ISNUMBER(MATCH(C140,多选题!$T:$T,0)),"多选题",IF(ISNUMBER(MATCH(C140,判断题!$T:$T,0)),"判断题")))</f>
        <v>0</v>
      </c>
      <c r="E140" t="str">
        <f t="shared" si="72"/>
        <v/>
      </c>
      <c r="F140" t="str">
        <f t="shared" si="73"/>
        <v/>
      </c>
      <c r="G140" t="str">
        <f t="shared" si="74"/>
        <v/>
      </c>
      <c r="H140" t="str">
        <f t="shared" si="75"/>
        <v/>
      </c>
      <c r="I140" t="str">
        <f t="shared" si="76"/>
        <v/>
      </c>
      <c r="K140" t="str">
        <f ca="1">IF($D140="单选题",INDIRECT("单选题!B"&amp;MATCH(C140,单选题!$T:$T,0)),IF($D140="多选题",INDIRECT("多选题!B"&amp;MATCH(C140,多选题!$T:$T,0)),IF($D140="判断题",INDIRECT("判断题!B"&amp;MATCH(C140,判断题!$T:$T,0)),"Error")))</f>
        <v>Error</v>
      </c>
      <c r="L140" t="str">
        <f ca="1">IF($D140="单选题",INDIRECT("单选题!C"&amp;MATCH(C140,单选题!$T:$T,0)),IF($D140="多选题",INDIRECT("多选题!C"&amp;MATCH(C140,多选题!$T:$T,0)),IF($D140="判断题",INDIRECT("判断题!C"&amp;MATCH(C140,判断题!$T:$T,0)),"Error")))</f>
        <v>Error</v>
      </c>
      <c r="M140" t="str">
        <f ca="1">IF($D140="单选题",INDIRECT("单选题!D"&amp;MATCH(C140,单选题!$T:$T,0)),IF($D140="多选题",INDIRECT("多选题!D"&amp;MATCH(C140,多选题!$T:$T,0)),IF($D140="判断题","","Error")))</f>
        <v>Error</v>
      </c>
      <c r="N140" t="str">
        <f ca="1">IF($D140="单选题",INDIRECT("单选题!E"&amp;MATCH(C140,单选题!$T:$T,0)),IF($D140="多选题",INDIRECT("多选题!E"&amp;MATCH(C140,多选题!$T:$T,0)),IF($D140="判断题","","Error")))</f>
        <v>Error</v>
      </c>
      <c r="O140" t="str">
        <f ca="1">IF($D140="单选题","",IF($D140="多选题",INDIRECT("多选题!F"&amp;MATCH(C140,多选题!$T:$T,0)),IF($D140="判断题","","Error")))</f>
        <v>Error</v>
      </c>
      <c r="P140" t="str">
        <f ca="1">SUBSTITUTE(IF($D140="单选题",INDIRECT("单选题!F"&amp;MATCH(C140,单选题!$T:$T,0)),IF($D140="多选题",INDIRECT("多选题!G"&amp;MATCH(C140,多选题!$T:$T,0)),IF($D140="判断题",INDIRECT("判断题!D"&amp;MATCH(C140,判断题!$T:$T,0)),"Error"))),"【正确答案】","")</f>
        <v>Error</v>
      </c>
      <c r="Q140" t="str">
        <f t="shared" ca="1" si="59"/>
        <v>N</v>
      </c>
      <c r="R140" t="str">
        <f t="shared" si="60"/>
        <v/>
      </c>
      <c r="S140" t="str">
        <f t="shared" si="61"/>
        <v/>
      </c>
      <c r="T140" t="str">
        <f t="shared" si="62"/>
        <v/>
      </c>
      <c r="U140" t="str">
        <f t="shared" si="63"/>
        <v/>
      </c>
      <c r="V140" t="str">
        <f t="shared" si="64"/>
        <v/>
      </c>
      <c r="W140" t="str">
        <f t="shared" ca="1" si="65"/>
        <v>Error</v>
      </c>
      <c r="X140" t="str">
        <f t="shared" ca="1" si="66"/>
        <v>Error</v>
      </c>
      <c r="Y140" t="str">
        <f t="shared" ca="1" si="67"/>
        <v>Error</v>
      </c>
      <c r="Z140" t="str">
        <f t="shared" ca="1" si="68"/>
        <v>Error</v>
      </c>
      <c r="AA140" t="str">
        <f t="shared" ca="1" si="69"/>
        <v>Error</v>
      </c>
      <c r="AB140" t="e">
        <f t="shared" ca="1" si="77"/>
        <v>#N/A</v>
      </c>
      <c r="AC140" t="e">
        <f t="shared" ca="1" si="78"/>
        <v>#N/A</v>
      </c>
      <c r="AD140" t="e">
        <f t="shared" ca="1" si="79"/>
        <v>#N/A</v>
      </c>
      <c r="AE140" t="e">
        <f t="shared" ca="1" si="80"/>
        <v>#N/A</v>
      </c>
      <c r="AF140" t="e">
        <f t="shared" ca="1" si="81"/>
        <v>#N/A</v>
      </c>
      <c r="AG140" t="e">
        <f t="shared" ca="1" si="82"/>
        <v>#N/A</v>
      </c>
      <c r="AH140" t="str">
        <f t="shared" ca="1" si="83"/>
        <v/>
      </c>
      <c r="AI140" t="str">
        <f t="shared" ca="1" si="84"/>
        <v/>
      </c>
      <c r="AJ140" t="str">
        <f t="shared" ca="1" si="85"/>
        <v/>
      </c>
      <c r="AK140" t="str">
        <f t="shared" ca="1" si="86"/>
        <v/>
      </c>
      <c r="AL140" t="str">
        <f t="shared" ca="1" si="87"/>
        <v/>
      </c>
      <c r="AM140" t="str">
        <f t="shared" ca="1" si="70"/>
        <v>Error</v>
      </c>
    </row>
    <row r="141" spans="2:39" x14ac:dyDescent="0.2">
      <c r="B141" s="38" t="s">
        <v>2635</v>
      </c>
      <c r="C141" t="e">
        <f t="shared" si="71"/>
        <v>#VALUE!</v>
      </c>
      <c r="D141" t="b">
        <f>IF(ISNUMBER(MATCH(C141,单选题!$T:$T,0)),"单选题",IF(ISNUMBER(MATCH(C141,多选题!$T:$T,0)),"多选题",IF(ISNUMBER(MATCH(C141,判断题!$T:$T,0)),"判断题")))</f>
        <v>0</v>
      </c>
      <c r="E141" t="str">
        <f t="shared" si="72"/>
        <v/>
      </c>
      <c r="F141" t="str">
        <f t="shared" si="73"/>
        <v/>
      </c>
      <c r="G141" t="str">
        <f t="shared" si="74"/>
        <v/>
      </c>
      <c r="H141" t="str">
        <f t="shared" si="75"/>
        <v/>
      </c>
      <c r="I141" t="str">
        <f t="shared" si="76"/>
        <v/>
      </c>
      <c r="K141" t="str">
        <f ca="1">IF($D141="单选题",INDIRECT("单选题!B"&amp;MATCH(C141,单选题!$T:$T,0)),IF($D141="多选题",INDIRECT("多选题!B"&amp;MATCH(C141,多选题!$T:$T,0)),IF($D141="判断题",INDIRECT("判断题!B"&amp;MATCH(C141,判断题!$T:$T,0)),"Error")))</f>
        <v>Error</v>
      </c>
      <c r="L141" t="str">
        <f ca="1">IF($D141="单选题",INDIRECT("单选题!C"&amp;MATCH(C141,单选题!$T:$T,0)),IF($D141="多选题",INDIRECT("多选题!C"&amp;MATCH(C141,多选题!$T:$T,0)),IF($D141="判断题",INDIRECT("判断题!C"&amp;MATCH(C141,判断题!$T:$T,0)),"Error")))</f>
        <v>Error</v>
      </c>
      <c r="M141" t="str">
        <f ca="1">IF($D141="单选题",INDIRECT("单选题!D"&amp;MATCH(C141,单选题!$T:$T,0)),IF($D141="多选题",INDIRECT("多选题!D"&amp;MATCH(C141,多选题!$T:$T,0)),IF($D141="判断题","","Error")))</f>
        <v>Error</v>
      </c>
      <c r="N141" t="str">
        <f ca="1">IF($D141="单选题",INDIRECT("单选题!E"&amp;MATCH(C141,单选题!$T:$T,0)),IF($D141="多选题",INDIRECT("多选题!E"&amp;MATCH(C141,多选题!$T:$T,0)),IF($D141="判断题","","Error")))</f>
        <v>Error</v>
      </c>
      <c r="O141" t="str">
        <f ca="1">IF($D141="单选题","",IF($D141="多选题",INDIRECT("多选题!F"&amp;MATCH(C141,多选题!$T:$T,0)),IF($D141="判断题","","Error")))</f>
        <v>Error</v>
      </c>
      <c r="P141" t="str">
        <f ca="1">SUBSTITUTE(IF($D141="单选题",INDIRECT("单选题!F"&amp;MATCH(C141,单选题!$T:$T,0)),IF($D141="多选题",INDIRECT("多选题!G"&amp;MATCH(C141,多选题!$T:$T,0)),IF($D141="判断题",INDIRECT("判断题!D"&amp;MATCH(C141,判断题!$T:$T,0)),"Error"))),"【正确答案】","")</f>
        <v>Error</v>
      </c>
      <c r="Q141" t="str">
        <f t="shared" ca="1" si="59"/>
        <v>N</v>
      </c>
      <c r="R141" t="str">
        <f t="shared" si="60"/>
        <v/>
      </c>
      <c r="S141" t="str">
        <f t="shared" si="61"/>
        <v/>
      </c>
      <c r="T141" t="str">
        <f t="shared" si="62"/>
        <v/>
      </c>
      <c r="U141" t="str">
        <f t="shared" si="63"/>
        <v/>
      </c>
      <c r="V141" t="str">
        <f t="shared" si="64"/>
        <v/>
      </c>
      <c r="W141" t="str">
        <f t="shared" ca="1" si="65"/>
        <v>Error</v>
      </c>
      <c r="X141" t="str">
        <f t="shared" ca="1" si="66"/>
        <v>Error</v>
      </c>
      <c r="Y141" t="str">
        <f t="shared" ca="1" si="67"/>
        <v>Error</v>
      </c>
      <c r="Z141" t="str">
        <f t="shared" ca="1" si="68"/>
        <v>Error</v>
      </c>
      <c r="AA141" t="str">
        <f t="shared" ca="1" si="69"/>
        <v>Error</v>
      </c>
      <c r="AB141" t="e">
        <f t="shared" ca="1" si="77"/>
        <v>#N/A</v>
      </c>
      <c r="AC141" t="e">
        <f t="shared" ca="1" si="78"/>
        <v>#N/A</v>
      </c>
      <c r="AD141" t="e">
        <f t="shared" ca="1" si="79"/>
        <v>#N/A</v>
      </c>
      <c r="AE141" t="e">
        <f t="shared" ca="1" si="80"/>
        <v>#N/A</v>
      </c>
      <c r="AF141" t="e">
        <f t="shared" ca="1" si="81"/>
        <v>#N/A</v>
      </c>
      <c r="AG141" t="e">
        <f t="shared" ca="1" si="82"/>
        <v>#N/A</v>
      </c>
      <c r="AH141" t="str">
        <f t="shared" ca="1" si="83"/>
        <v/>
      </c>
      <c r="AI141" t="str">
        <f t="shared" ca="1" si="84"/>
        <v/>
      </c>
      <c r="AJ141" t="str">
        <f t="shared" ca="1" si="85"/>
        <v/>
      </c>
      <c r="AK141" t="str">
        <f t="shared" ca="1" si="86"/>
        <v/>
      </c>
      <c r="AL141" t="str">
        <f t="shared" ca="1" si="87"/>
        <v/>
      </c>
      <c r="AM141" t="str">
        <f t="shared" ca="1" si="70"/>
        <v>Error</v>
      </c>
    </row>
    <row r="142" spans="2:39" x14ac:dyDescent="0.2">
      <c r="B142" s="38" t="s">
        <v>2636</v>
      </c>
      <c r="C142" t="e">
        <f t="shared" si="71"/>
        <v>#VALUE!</v>
      </c>
      <c r="D142" t="b">
        <f>IF(ISNUMBER(MATCH(C142,单选题!$T:$T,0)),"单选题",IF(ISNUMBER(MATCH(C142,多选题!$T:$T,0)),"多选题",IF(ISNUMBER(MATCH(C142,判断题!$T:$T,0)),"判断题")))</f>
        <v>0</v>
      </c>
      <c r="E142" t="str">
        <f t="shared" si="72"/>
        <v/>
      </c>
      <c r="F142" t="str">
        <f t="shared" si="73"/>
        <v/>
      </c>
      <c r="G142" t="str">
        <f t="shared" si="74"/>
        <v/>
      </c>
      <c r="H142" t="str">
        <f t="shared" si="75"/>
        <v/>
      </c>
      <c r="I142" t="str">
        <f t="shared" si="76"/>
        <v/>
      </c>
      <c r="K142" t="str">
        <f ca="1">IF($D142="单选题",INDIRECT("单选题!B"&amp;MATCH(C142,单选题!$T:$T,0)),IF($D142="多选题",INDIRECT("多选题!B"&amp;MATCH(C142,多选题!$T:$T,0)),IF($D142="判断题",INDIRECT("判断题!B"&amp;MATCH(C142,判断题!$T:$T,0)),"Error")))</f>
        <v>Error</v>
      </c>
      <c r="L142" t="str">
        <f ca="1">IF($D142="单选题",INDIRECT("单选题!C"&amp;MATCH(C142,单选题!$T:$T,0)),IF($D142="多选题",INDIRECT("多选题!C"&amp;MATCH(C142,多选题!$T:$T,0)),IF($D142="判断题",INDIRECT("判断题!C"&amp;MATCH(C142,判断题!$T:$T,0)),"Error")))</f>
        <v>Error</v>
      </c>
      <c r="M142" t="str">
        <f ca="1">IF($D142="单选题",INDIRECT("单选题!D"&amp;MATCH(C142,单选题!$T:$T,0)),IF($D142="多选题",INDIRECT("多选题!D"&amp;MATCH(C142,多选题!$T:$T,0)),IF($D142="判断题","","Error")))</f>
        <v>Error</v>
      </c>
      <c r="N142" t="str">
        <f ca="1">IF($D142="单选题",INDIRECT("单选题!E"&amp;MATCH(C142,单选题!$T:$T,0)),IF($D142="多选题",INDIRECT("多选题!E"&amp;MATCH(C142,多选题!$T:$T,0)),IF($D142="判断题","","Error")))</f>
        <v>Error</v>
      </c>
      <c r="O142" t="str">
        <f ca="1">IF($D142="单选题","",IF($D142="多选题",INDIRECT("多选题!F"&amp;MATCH(C142,多选题!$T:$T,0)),IF($D142="判断题","","Error")))</f>
        <v>Error</v>
      </c>
      <c r="P142" t="str">
        <f ca="1">SUBSTITUTE(IF($D142="单选题",INDIRECT("单选题!F"&amp;MATCH(C142,单选题!$T:$T,0)),IF($D142="多选题",INDIRECT("多选题!G"&amp;MATCH(C142,多选题!$T:$T,0)),IF($D142="判断题",INDIRECT("判断题!D"&amp;MATCH(C142,判断题!$T:$T,0)),"Error"))),"【正确答案】","")</f>
        <v>Error</v>
      </c>
      <c r="Q142" t="str">
        <f t="shared" ca="1" si="59"/>
        <v>N</v>
      </c>
      <c r="R142" t="str">
        <f t="shared" si="60"/>
        <v/>
      </c>
      <c r="S142" t="str">
        <f t="shared" si="61"/>
        <v/>
      </c>
      <c r="T142" t="str">
        <f t="shared" si="62"/>
        <v/>
      </c>
      <c r="U142" t="str">
        <f t="shared" si="63"/>
        <v/>
      </c>
      <c r="V142" t="str">
        <f t="shared" si="64"/>
        <v/>
      </c>
      <c r="W142" t="str">
        <f t="shared" ca="1" si="65"/>
        <v>Error</v>
      </c>
      <c r="X142" t="str">
        <f t="shared" ca="1" si="66"/>
        <v>Error</v>
      </c>
      <c r="Y142" t="str">
        <f t="shared" ca="1" si="67"/>
        <v>Error</v>
      </c>
      <c r="Z142" t="str">
        <f t="shared" ca="1" si="68"/>
        <v>Error</v>
      </c>
      <c r="AA142" t="str">
        <f t="shared" ca="1" si="69"/>
        <v>Error</v>
      </c>
      <c r="AB142" t="e">
        <f t="shared" ca="1" si="77"/>
        <v>#N/A</v>
      </c>
      <c r="AC142" t="e">
        <f t="shared" ca="1" si="78"/>
        <v>#N/A</v>
      </c>
      <c r="AD142" t="e">
        <f t="shared" ca="1" si="79"/>
        <v>#N/A</v>
      </c>
      <c r="AE142" t="e">
        <f t="shared" ca="1" si="80"/>
        <v>#N/A</v>
      </c>
      <c r="AF142" t="e">
        <f t="shared" ca="1" si="81"/>
        <v>#N/A</v>
      </c>
      <c r="AG142" t="e">
        <f t="shared" ca="1" si="82"/>
        <v>#N/A</v>
      </c>
      <c r="AH142" t="str">
        <f t="shared" ca="1" si="83"/>
        <v/>
      </c>
      <c r="AI142" t="str">
        <f t="shared" ca="1" si="84"/>
        <v/>
      </c>
      <c r="AJ142" t="str">
        <f t="shared" ca="1" si="85"/>
        <v/>
      </c>
      <c r="AK142" t="str">
        <f t="shared" ca="1" si="86"/>
        <v/>
      </c>
      <c r="AL142" t="str">
        <f t="shared" ca="1" si="87"/>
        <v/>
      </c>
      <c r="AM142" t="str">
        <f t="shared" ca="1" si="70"/>
        <v>Error</v>
      </c>
    </row>
    <row r="143" spans="2:39" x14ac:dyDescent="0.2">
      <c r="B143" s="38" t="s">
        <v>2637</v>
      </c>
      <c r="C143" t="e">
        <f t="shared" si="71"/>
        <v>#VALUE!</v>
      </c>
      <c r="D143" t="b">
        <f>IF(ISNUMBER(MATCH(C143,单选题!$T:$T,0)),"单选题",IF(ISNUMBER(MATCH(C143,多选题!$T:$T,0)),"多选题",IF(ISNUMBER(MATCH(C143,判断题!$T:$T,0)),"判断题")))</f>
        <v>0</v>
      </c>
      <c r="E143" t="str">
        <f t="shared" si="72"/>
        <v/>
      </c>
      <c r="F143" t="str">
        <f t="shared" si="73"/>
        <v/>
      </c>
      <c r="G143" t="str">
        <f t="shared" si="74"/>
        <v/>
      </c>
      <c r="H143" t="str">
        <f t="shared" si="75"/>
        <v/>
      </c>
      <c r="I143" t="str">
        <f t="shared" si="76"/>
        <v/>
      </c>
      <c r="K143" t="str">
        <f ca="1">IF($D143="单选题",INDIRECT("单选题!B"&amp;MATCH(C143,单选题!$T:$T,0)),IF($D143="多选题",INDIRECT("多选题!B"&amp;MATCH(C143,多选题!$T:$T,0)),IF($D143="判断题",INDIRECT("判断题!B"&amp;MATCH(C143,判断题!$T:$T,0)),"Error")))</f>
        <v>Error</v>
      </c>
      <c r="L143" t="str">
        <f ca="1">IF($D143="单选题",INDIRECT("单选题!C"&amp;MATCH(C143,单选题!$T:$T,0)),IF($D143="多选题",INDIRECT("多选题!C"&amp;MATCH(C143,多选题!$T:$T,0)),IF($D143="判断题",INDIRECT("判断题!C"&amp;MATCH(C143,判断题!$T:$T,0)),"Error")))</f>
        <v>Error</v>
      </c>
      <c r="M143" t="str">
        <f ca="1">IF($D143="单选题",INDIRECT("单选题!D"&amp;MATCH(C143,单选题!$T:$T,0)),IF($D143="多选题",INDIRECT("多选题!D"&amp;MATCH(C143,多选题!$T:$T,0)),IF($D143="判断题","","Error")))</f>
        <v>Error</v>
      </c>
      <c r="N143" t="str">
        <f ca="1">IF($D143="单选题",INDIRECT("单选题!E"&amp;MATCH(C143,单选题!$T:$T,0)),IF($D143="多选题",INDIRECT("多选题!E"&amp;MATCH(C143,多选题!$T:$T,0)),IF($D143="判断题","","Error")))</f>
        <v>Error</v>
      </c>
      <c r="O143" t="str">
        <f ca="1">IF($D143="单选题","",IF($D143="多选题",INDIRECT("多选题!F"&amp;MATCH(C143,多选题!$T:$T,0)),IF($D143="判断题","","Error")))</f>
        <v>Error</v>
      </c>
      <c r="P143" t="str">
        <f ca="1">SUBSTITUTE(IF($D143="单选题",INDIRECT("单选题!F"&amp;MATCH(C143,单选题!$T:$T,0)),IF($D143="多选题",INDIRECT("多选题!G"&amp;MATCH(C143,多选题!$T:$T,0)),IF($D143="判断题",INDIRECT("判断题!D"&amp;MATCH(C143,判断题!$T:$T,0)),"Error"))),"【正确答案】","")</f>
        <v>Error</v>
      </c>
      <c r="Q143" t="str">
        <f t="shared" ca="1" si="59"/>
        <v>N</v>
      </c>
      <c r="R143" t="str">
        <f t="shared" si="60"/>
        <v/>
      </c>
      <c r="S143" t="str">
        <f t="shared" si="61"/>
        <v/>
      </c>
      <c r="T143" t="str">
        <f t="shared" si="62"/>
        <v/>
      </c>
      <c r="U143" t="str">
        <f t="shared" si="63"/>
        <v/>
      </c>
      <c r="V143" t="str">
        <f t="shared" si="64"/>
        <v/>
      </c>
      <c r="W143" t="str">
        <f t="shared" ca="1" si="65"/>
        <v>Error</v>
      </c>
      <c r="X143" t="str">
        <f t="shared" ca="1" si="66"/>
        <v>Error</v>
      </c>
      <c r="Y143" t="str">
        <f t="shared" ca="1" si="67"/>
        <v>Error</v>
      </c>
      <c r="Z143" t="str">
        <f t="shared" ca="1" si="68"/>
        <v>Error</v>
      </c>
      <c r="AA143" t="str">
        <f t="shared" ca="1" si="69"/>
        <v>Error</v>
      </c>
      <c r="AB143" t="e">
        <f t="shared" ca="1" si="77"/>
        <v>#N/A</v>
      </c>
      <c r="AC143" t="e">
        <f t="shared" ca="1" si="78"/>
        <v>#N/A</v>
      </c>
      <c r="AD143" t="e">
        <f t="shared" ca="1" si="79"/>
        <v>#N/A</v>
      </c>
      <c r="AE143" t="e">
        <f t="shared" ca="1" si="80"/>
        <v>#N/A</v>
      </c>
      <c r="AF143" t="e">
        <f t="shared" ca="1" si="81"/>
        <v>#N/A</v>
      </c>
      <c r="AG143" t="e">
        <f t="shared" ca="1" si="82"/>
        <v>#N/A</v>
      </c>
      <c r="AH143" t="str">
        <f t="shared" ca="1" si="83"/>
        <v/>
      </c>
      <c r="AI143" t="str">
        <f t="shared" ca="1" si="84"/>
        <v/>
      </c>
      <c r="AJ143" t="str">
        <f t="shared" ca="1" si="85"/>
        <v/>
      </c>
      <c r="AK143" t="str">
        <f t="shared" ca="1" si="86"/>
        <v/>
      </c>
      <c r="AL143" t="str">
        <f t="shared" ca="1" si="87"/>
        <v/>
      </c>
      <c r="AM143" t="str">
        <f t="shared" ca="1" si="70"/>
        <v>Error</v>
      </c>
    </row>
    <row r="144" spans="2:39" x14ac:dyDescent="0.2">
      <c r="B144" s="38" t="s">
        <v>2638</v>
      </c>
      <c r="C144" t="e">
        <f t="shared" si="71"/>
        <v>#VALUE!</v>
      </c>
      <c r="D144" t="b">
        <f>IF(ISNUMBER(MATCH(C144,单选题!$T:$T,0)),"单选题",IF(ISNUMBER(MATCH(C144,多选题!$T:$T,0)),"多选题",IF(ISNUMBER(MATCH(C144,判断题!$T:$T,0)),"判断题")))</f>
        <v>0</v>
      </c>
      <c r="E144" t="str">
        <f t="shared" si="72"/>
        <v/>
      </c>
      <c r="F144" t="str">
        <f t="shared" si="73"/>
        <v/>
      </c>
      <c r="G144" t="str">
        <f t="shared" si="74"/>
        <v/>
      </c>
      <c r="H144" t="str">
        <f t="shared" si="75"/>
        <v/>
      </c>
      <c r="I144" t="str">
        <f t="shared" si="76"/>
        <v/>
      </c>
      <c r="K144" t="str">
        <f ca="1">IF($D144="单选题",INDIRECT("单选题!B"&amp;MATCH(C144,单选题!$T:$T,0)),IF($D144="多选题",INDIRECT("多选题!B"&amp;MATCH(C144,多选题!$T:$T,0)),IF($D144="判断题",INDIRECT("判断题!B"&amp;MATCH(C144,判断题!$T:$T,0)),"Error")))</f>
        <v>Error</v>
      </c>
      <c r="L144" t="str">
        <f ca="1">IF($D144="单选题",INDIRECT("单选题!C"&amp;MATCH(C144,单选题!$T:$T,0)),IF($D144="多选题",INDIRECT("多选题!C"&amp;MATCH(C144,多选题!$T:$T,0)),IF($D144="判断题",INDIRECT("判断题!C"&amp;MATCH(C144,判断题!$T:$T,0)),"Error")))</f>
        <v>Error</v>
      </c>
      <c r="M144" t="str">
        <f ca="1">IF($D144="单选题",INDIRECT("单选题!D"&amp;MATCH(C144,单选题!$T:$T,0)),IF($D144="多选题",INDIRECT("多选题!D"&amp;MATCH(C144,多选题!$T:$T,0)),IF($D144="判断题","","Error")))</f>
        <v>Error</v>
      </c>
      <c r="N144" t="str">
        <f ca="1">IF($D144="单选题",INDIRECT("单选题!E"&amp;MATCH(C144,单选题!$T:$T,0)),IF($D144="多选题",INDIRECT("多选题!E"&amp;MATCH(C144,多选题!$T:$T,0)),IF($D144="判断题","","Error")))</f>
        <v>Error</v>
      </c>
      <c r="O144" t="str">
        <f ca="1">IF($D144="单选题","",IF($D144="多选题",INDIRECT("多选题!F"&amp;MATCH(C144,多选题!$T:$T,0)),IF($D144="判断题","","Error")))</f>
        <v>Error</v>
      </c>
      <c r="P144" t="str">
        <f ca="1">SUBSTITUTE(IF($D144="单选题",INDIRECT("单选题!F"&amp;MATCH(C144,单选题!$T:$T,0)),IF($D144="多选题",INDIRECT("多选题!G"&amp;MATCH(C144,多选题!$T:$T,0)),IF($D144="判断题",INDIRECT("判断题!D"&amp;MATCH(C144,判断题!$T:$T,0)),"Error"))),"【正确答案】","")</f>
        <v>Error</v>
      </c>
      <c r="Q144" t="str">
        <f t="shared" ca="1" si="59"/>
        <v>N</v>
      </c>
      <c r="R144" t="str">
        <f t="shared" si="60"/>
        <v/>
      </c>
      <c r="S144" t="str">
        <f t="shared" si="61"/>
        <v/>
      </c>
      <c r="T144" t="str">
        <f t="shared" si="62"/>
        <v/>
      </c>
      <c r="U144" t="str">
        <f t="shared" si="63"/>
        <v/>
      </c>
      <c r="V144" t="str">
        <f t="shared" si="64"/>
        <v/>
      </c>
      <c r="W144" t="str">
        <f t="shared" ca="1" si="65"/>
        <v>Error</v>
      </c>
      <c r="X144" t="str">
        <f t="shared" ca="1" si="66"/>
        <v>Error</v>
      </c>
      <c r="Y144" t="str">
        <f t="shared" ca="1" si="67"/>
        <v>Error</v>
      </c>
      <c r="Z144" t="str">
        <f t="shared" ca="1" si="68"/>
        <v>Error</v>
      </c>
      <c r="AA144" t="str">
        <f t="shared" ca="1" si="69"/>
        <v>Error</v>
      </c>
      <c r="AB144" t="e">
        <f t="shared" ca="1" si="77"/>
        <v>#N/A</v>
      </c>
      <c r="AC144" t="e">
        <f t="shared" ca="1" si="78"/>
        <v>#N/A</v>
      </c>
      <c r="AD144" t="e">
        <f t="shared" ca="1" si="79"/>
        <v>#N/A</v>
      </c>
      <c r="AE144" t="e">
        <f t="shared" ca="1" si="80"/>
        <v>#N/A</v>
      </c>
      <c r="AF144" t="e">
        <f t="shared" ca="1" si="81"/>
        <v>#N/A</v>
      </c>
      <c r="AG144" t="e">
        <f t="shared" ca="1" si="82"/>
        <v>#N/A</v>
      </c>
      <c r="AH144" t="str">
        <f t="shared" ca="1" si="83"/>
        <v/>
      </c>
      <c r="AI144" t="str">
        <f t="shared" ca="1" si="84"/>
        <v/>
      </c>
      <c r="AJ144" t="str">
        <f t="shared" ca="1" si="85"/>
        <v/>
      </c>
      <c r="AK144" t="str">
        <f t="shared" ca="1" si="86"/>
        <v/>
      </c>
      <c r="AL144" t="str">
        <f t="shared" ca="1" si="87"/>
        <v/>
      </c>
      <c r="AM144" t="str">
        <f t="shared" ca="1" si="70"/>
        <v>Error</v>
      </c>
    </row>
    <row r="145" spans="2:39" x14ac:dyDescent="0.2">
      <c r="B145" s="38" t="s">
        <v>2639</v>
      </c>
      <c r="C145" t="e">
        <f t="shared" si="71"/>
        <v>#VALUE!</v>
      </c>
      <c r="D145" t="b">
        <f>IF(ISNUMBER(MATCH(C145,单选题!$T:$T,0)),"单选题",IF(ISNUMBER(MATCH(C145,多选题!$T:$T,0)),"多选题",IF(ISNUMBER(MATCH(C145,判断题!$T:$T,0)),"判断题")))</f>
        <v>0</v>
      </c>
      <c r="E145" t="str">
        <f t="shared" si="72"/>
        <v/>
      </c>
      <c r="F145" t="str">
        <f t="shared" si="73"/>
        <v/>
      </c>
      <c r="G145" t="str">
        <f t="shared" si="74"/>
        <v/>
      </c>
      <c r="H145" t="str">
        <f t="shared" si="75"/>
        <v/>
      </c>
      <c r="I145" t="str">
        <f t="shared" si="76"/>
        <v/>
      </c>
      <c r="K145" t="str">
        <f ca="1">IF($D145="单选题",INDIRECT("单选题!B"&amp;MATCH(C145,单选题!$T:$T,0)),IF($D145="多选题",INDIRECT("多选题!B"&amp;MATCH(C145,多选题!$T:$T,0)),IF($D145="判断题",INDIRECT("判断题!B"&amp;MATCH(C145,判断题!$T:$T,0)),"Error")))</f>
        <v>Error</v>
      </c>
      <c r="L145" t="str">
        <f ca="1">IF($D145="单选题",INDIRECT("单选题!C"&amp;MATCH(C145,单选题!$T:$T,0)),IF($D145="多选题",INDIRECT("多选题!C"&amp;MATCH(C145,多选题!$T:$T,0)),IF($D145="判断题",INDIRECT("判断题!C"&amp;MATCH(C145,判断题!$T:$T,0)),"Error")))</f>
        <v>Error</v>
      </c>
      <c r="M145" t="str">
        <f ca="1">IF($D145="单选题",INDIRECT("单选题!D"&amp;MATCH(C145,单选题!$T:$T,0)),IF($D145="多选题",INDIRECT("多选题!D"&amp;MATCH(C145,多选题!$T:$T,0)),IF($D145="判断题","","Error")))</f>
        <v>Error</v>
      </c>
      <c r="N145" t="str">
        <f ca="1">IF($D145="单选题",INDIRECT("单选题!E"&amp;MATCH(C145,单选题!$T:$T,0)),IF($D145="多选题",INDIRECT("多选题!E"&amp;MATCH(C145,多选题!$T:$T,0)),IF($D145="判断题","","Error")))</f>
        <v>Error</v>
      </c>
      <c r="O145" t="str">
        <f ca="1">IF($D145="单选题","",IF($D145="多选题",INDIRECT("多选题!F"&amp;MATCH(C145,多选题!$T:$T,0)),IF($D145="判断题","","Error")))</f>
        <v>Error</v>
      </c>
      <c r="P145" t="str">
        <f ca="1">SUBSTITUTE(IF($D145="单选题",INDIRECT("单选题!F"&amp;MATCH(C145,单选题!$T:$T,0)),IF($D145="多选题",INDIRECT("多选题!G"&amp;MATCH(C145,多选题!$T:$T,0)),IF($D145="判断题",INDIRECT("判断题!D"&amp;MATCH(C145,判断题!$T:$T,0)),"Error"))),"【正确答案】","")</f>
        <v>Error</v>
      </c>
      <c r="Q145" t="str">
        <f t="shared" ca="1" si="59"/>
        <v>N</v>
      </c>
      <c r="R145" t="str">
        <f t="shared" si="60"/>
        <v/>
      </c>
      <c r="S145" t="str">
        <f t="shared" si="61"/>
        <v/>
      </c>
      <c r="T145" t="str">
        <f t="shared" si="62"/>
        <v/>
      </c>
      <c r="U145" t="str">
        <f t="shared" si="63"/>
        <v/>
      </c>
      <c r="V145" t="str">
        <f t="shared" si="64"/>
        <v/>
      </c>
      <c r="W145" t="str">
        <f t="shared" ca="1" si="65"/>
        <v>Error</v>
      </c>
      <c r="X145" t="str">
        <f t="shared" ca="1" si="66"/>
        <v>Error</v>
      </c>
      <c r="Y145" t="str">
        <f t="shared" ca="1" si="67"/>
        <v>Error</v>
      </c>
      <c r="Z145" t="str">
        <f t="shared" ca="1" si="68"/>
        <v>Error</v>
      </c>
      <c r="AA145" t="str">
        <f t="shared" ca="1" si="69"/>
        <v>Error</v>
      </c>
      <c r="AB145" t="e">
        <f t="shared" ca="1" si="77"/>
        <v>#N/A</v>
      </c>
      <c r="AC145" t="e">
        <f t="shared" ca="1" si="78"/>
        <v>#N/A</v>
      </c>
      <c r="AD145" t="e">
        <f t="shared" ca="1" si="79"/>
        <v>#N/A</v>
      </c>
      <c r="AE145" t="e">
        <f t="shared" ca="1" si="80"/>
        <v>#N/A</v>
      </c>
      <c r="AF145" t="e">
        <f t="shared" ca="1" si="81"/>
        <v>#N/A</v>
      </c>
      <c r="AG145" t="e">
        <f t="shared" ca="1" si="82"/>
        <v>#N/A</v>
      </c>
      <c r="AH145" t="str">
        <f t="shared" ca="1" si="83"/>
        <v/>
      </c>
      <c r="AI145" t="str">
        <f t="shared" ca="1" si="84"/>
        <v/>
      </c>
      <c r="AJ145" t="str">
        <f t="shared" ca="1" si="85"/>
        <v/>
      </c>
      <c r="AK145" t="str">
        <f t="shared" ca="1" si="86"/>
        <v/>
      </c>
      <c r="AL145" t="str">
        <f t="shared" ca="1" si="87"/>
        <v/>
      </c>
      <c r="AM145" t="str">
        <f t="shared" ca="1" si="70"/>
        <v>Error</v>
      </c>
    </row>
    <row r="146" spans="2:39" x14ac:dyDescent="0.2">
      <c r="B146" s="38" t="s">
        <v>2640</v>
      </c>
      <c r="C146" t="e">
        <f t="shared" si="71"/>
        <v>#VALUE!</v>
      </c>
      <c r="D146" t="b">
        <f>IF(ISNUMBER(MATCH(C146,单选题!$T:$T,0)),"单选题",IF(ISNUMBER(MATCH(C146,多选题!$T:$T,0)),"多选题",IF(ISNUMBER(MATCH(C146,判断题!$T:$T,0)),"判断题")))</f>
        <v>0</v>
      </c>
      <c r="E146" t="str">
        <f t="shared" si="72"/>
        <v/>
      </c>
      <c r="F146" t="str">
        <f t="shared" si="73"/>
        <v/>
      </c>
      <c r="G146" t="str">
        <f t="shared" si="74"/>
        <v/>
      </c>
      <c r="H146" t="str">
        <f t="shared" si="75"/>
        <v/>
      </c>
      <c r="I146" t="str">
        <f t="shared" si="76"/>
        <v/>
      </c>
      <c r="K146" t="str">
        <f ca="1">IF($D146="单选题",INDIRECT("单选题!B"&amp;MATCH(C146,单选题!$T:$T,0)),IF($D146="多选题",INDIRECT("多选题!B"&amp;MATCH(C146,多选题!$T:$T,0)),IF($D146="判断题",INDIRECT("判断题!B"&amp;MATCH(C146,判断题!$T:$T,0)),"Error")))</f>
        <v>Error</v>
      </c>
      <c r="L146" t="str">
        <f ca="1">IF($D146="单选题",INDIRECT("单选题!C"&amp;MATCH(C146,单选题!$T:$T,0)),IF($D146="多选题",INDIRECT("多选题!C"&amp;MATCH(C146,多选题!$T:$T,0)),IF($D146="判断题",INDIRECT("判断题!C"&amp;MATCH(C146,判断题!$T:$T,0)),"Error")))</f>
        <v>Error</v>
      </c>
      <c r="M146" t="str">
        <f ca="1">IF($D146="单选题",INDIRECT("单选题!D"&amp;MATCH(C146,单选题!$T:$T,0)),IF($D146="多选题",INDIRECT("多选题!D"&amp;MATCH(C146,多选题!$T:$T,0)),IF($D146="判断题","","Error")))</f>
        <v>Error</v>
      </c>
      <c r="N146" t="str">
        <f ca="1">IF($D146="单选题",INDIRECT("单选题!E"&amp;MATCH(C146,单选题!$T:$T,0)),IF($D146="多选题",INDIRECT("多选题!E"&amp;MATCH(C146,多选题!$T:$T,0)),IF($D146="判断题","","Error")))</f>
        <v>Error</v>
      </c>
      <c r="O146" t="str">
        <f ca="1">IF($D146="单选题","",IF($D146="多选题",INDIRECT("多选题!F"&amp;MATCH(C146,多选题!$T:$T,0)),IF($D146="判断题","","Error")))</f>
        <v>Error</v>
      </c>
      <c r="P146" t="str">
        <f ca="1">SUBSTITUTE(IF($D146="单选题",INDIRECT("单选题!F"&amp;MATCH(C146,单选题!$T:$T,0)),IF($D146="多选题",INDIRECT("多选题!G"&amp;MATCH(C146,多选题!$T:$T,0)),IF($D146="判断题",INDIRECT("判断题!D"&amp;MATCH(C146,判断题!$T:$T,0)),"Error"))),"【正确答案】","")</f>
        <v>Error</v>
      </c>
      <c r="Q146" t="str">
        <f t="shared" ca="1" si="59"/>
        <v>N</v>
      </c>
      <c r="R146" t="str">
        <f t="shared" si="60"/>
        <v/>
      </c>
      <c r="S146" t="str">
        <f t="shared" si="61"/>
        <v/>
      </c>
      <c r="T146" t="str">
        <f t="shared" si="62"/>
        <v/>
      </c>
      <c r="U146" t="str">
        <f t="shared" si="63"/>
        <v/>
      </c>
      <c r="V146" t="str">
        <f t="shared" si="64"/>
        <v/>
      </c>
      <c r="W146" t="str">
        <f t="shared" ca="1" si="65"/>
        <v>Error</v>
      </c>
      <c r="X146" t="str">
        <f t="shared" ca="1" si="66"/>
        <v>Error</v>
      </c>
      <c r="Y146" t="str">
        <f t="shared" ca="1" si="67"/>
        <v>Error</v>
      </c>
      <c r="Z146" t="str">
        <f t="shared" ca="1" si="68"/>
        <v>Error</v>
      </c>
      <c r="AA146" t="str">
        <f t="shared" ca="1" si="69"/>
        <v>Error</v>
      </c>
      <c r="AB146" t="e">
        <f t="shared" ca="1" si="77"/>
        <v>#N/A</v>
      </c>
      <c r="AC146" t="e">
        <f t="shared" ca="1" si="78"/>
        <v>#N/A</v>
      </c>
      <c r="AD146" t="e">
        <f t="shared" ca="1" si="79"/>
        <v>#N/A</v>
      </c>
      <c r="AE146" t="e">
        <f t="shared" ca="1" si="80"/>
        <v>#N/A</v>
      </c>
      <c r="AF146" t="e">
        <f t="shared" ca="1" si="81"/>
        <v>#N/A</v>
      </c>
      <c r="AG146" t="e">
        <f t="shared" ca="1" si="82"/>
        <v>#N/A</v>
      </c>
      <c r="AH146" t="str">
        <f t="shared" ca="1" si="83"/>
        <v/>
      </c>
      <c r="AI146" t="str">
        <f t="shared" ca="1" si="84"/>
        <v/>
      </c>
      <c r="AJ146" t="str">
        <f t="shared" ca="1" si="85"/>
        <v/>
      </c>
      <c r="AK146" t="str">
        <f t="shared" ca="1" si="86"/>
        <v/>
      </c>
      <c r="AL146" t="str">
        <f t="shared" ca="1" si="87"/>
        <v/>
      </c>
      <c r="AM146" t="str">
        <f t="shared" ca="1" si="70"/>
        <v>Error</v>
      </c>
    </row>
    <row r="147" spans="2:39" x14ac:dyDescent="0.2">
      <c r="B147" s="38" t="s">
        <v>2641</v>
      </c>
      <c r="C147" t="e">
        <f t="shared" si="71"/>
        <v>#VALUE!</v>
      </c>
      <c r="D147" t="b">
        <f>IF(ISNUMBER(MATCH(C147,单选题!$T:$T,0)),"单选题",IF(ISNUMBER(MATCH(C147,多选题!$T:$T,0)),"多选题",IF(ISNUMBER(MATCH(C147,判断题!$T:$T,0)),"判断题")))</f>
        <v>0</v>
      </c>
      <c r="E147" t="str">
        <f t="shared" si="72"/>
        <v/>
      </c>
      <c r="F147" t="str">
        <f t="shared" si="73"/>
        <v/>
      </c>
      <c r="G147" t="str">
        <f t="shared" si="74"/>
        <v/>
      </c>
      <c r="H147" t="str">
        <f t="shared" si="75"/>
        <v/>
      </c>
      <c r="I147" t="str">
        <f t="shared" si="76"/>
        <v/>
      </c>
      <c r="K147" t="str">
        <f ca="1">IF($D147="单选题",INDIRECT("单选题!B"&amp;MATCH(C147,单选题!$T:$T,0)),IF($D147="多选题",INDIRECT("多选题!B"&amp;MATCH(C147,多选题!$T:$T,0)),IF($D147="判断题",INDIRECT("判断题!B"&amp;MATCH(C147,判断题!$T:$T,0)),"Error")))</f>
        <v>Error</v>
      </c>
      <c r="L147" t="str">
        <f ca="1">IF($D147="单选题",INDIRECT("单选题!C"&amp;MATCH(C147,单选题!$T:$T,0)),IF($D147="多选题",INDIRECT("多选题!C"&amp;MATCH(C147,多选题!$T:$T,0)),IF($D147="判断题",INDIRECT("判断题!C"&amp;MATCH(C147,判断题!$T:$T,0)),"Error")))</f>
        <v>Error</v>
      </c>
      <c r="M147" t="str">
        <f ca="1">IF($D147="单选题",INDIRECT("单选题!D"&amp;MATCH(C147,单选题!$T:$T,0)),IF($D147="多选题",INDIRECT("多选题!D"&amp;MATCH(C147,多选题!$T:$T,0)),IF($D147="判断题","","Error")))</f>
        <v>Error</v>
      </c>
      <c r="N147" t="str">
        <f ca="1">IF($D147="单选题",INDIRECT("单选题!E"&amp;MATCH(C147,单选题!$T:$T,0)),IF($D147="多选题",INDIRECT("多选题!E"&amp;MATCH(C147,多选题!$T:$T,0)),IF($D147="判断题","","Error")))</f>
        <v>Error</v>
      </c>
      <c r="O147" t="str">
        <f ca="1">IF($D147="单选题","",IF($D147="多选题",INDIRECT("多选题!F"&amp;MATCH(C147,多选题!$T:$T,0)),IF($D147="判断题","","Error")))</f>
        <v>Error</v>
      </c>
      <c r="P147" t="str">
        <f ca="1">SUBSTITUTE(IF($D147="单选题",INDIRECT("单选题!F"&amp;MATCH(C147,单选题!$T:$T,0)),IF($D147="多选题",INDIRECT("多选题!G"&amp;MATCH(C147,多选题!$T:$T,0)),IF($D147="判断题",INDIRECT("判断题!D"&amp;MATCH(C147,判断题!$T:$T,0)),"Error"))),"【正确答案】","")</f>
        <v>Error</v>
      </c>
      <c r="Q147" t="str">
        <f t="shared" ca="1" si="59"/>
        <v>N</v>
      </c>
      <c r="R147" t="str">
        <f t="shared" si="60"/>
        <v/>
      </c>
      <c r="S147" t="str">
        <f t="shared" si="61"/>
        <v/>
      </c>
      <c r="T147" t="str">
        <f t="shared" si="62"/>
        <v/>
      </c>
      <c r="U147" t="str">
        <f t="shared" si="63"/>
        <v/>
      </c>
      <c r="V147" t="str">
        <f t="shared" si="64"/>
        <v/>
      </c>
      <c r="W147" t="str">
        <f t="shared" ca="1" si="65"/>
        <v>Error</v>
      </c>
      <c r="X147" t="str">
        <f t="shared" ca="1" si="66"/>
        <v>Error</v>
      </c>
      <c r="Y147" t="str">
        <f t="shared" ca="1" si="67"/>
        <v>Error</v>
      </c>
      <c r="Z147" t="str">
        <f t="shared" ca="1" si="68"/>
        <v>Error</v>
      </c>
      <c r="AA147" t="str">
        <f t="shared" ca="1" si="69"/>
        <v>Error</v>
      </c>
      <c r="AB147" t="e">
        <f t="shared" ca="1" si="77"/>
        <v>#N/A</v>
      </c>
      <c r="AC147" t="e">
        <f t="shared" ca="1" si="78"/>
        <v>#N/A</v>
      </c>
      <c r="AD147" t="e">
        <f t="shared" ca="1" si="79"/>
        <v>#N/A</v>
      </c>
      <c r="AE147" t="e">
        <f t="shared" ca="1" si="80"/>
        <v>#N/A</v>
      </c>
      <c r="AF147" t="e">
        <f t="shared" ca="1" si="81"/>
        <v>#N/A</v>
      </c>
      <c r="AG147" t="e">
        <f t="shared" ca="1" si="82"/>
        <v>#N/A</v>
      </c>
      <c r="AH147" t="str">
        <f t="shared" ca="1" si="83"/>
        <v/>
      </c>
      <c r="AI147" t="str">
        <f t="shared" ca="1" si="84"/>
        <v/>
      </c>
      <c r="AJ147" t="str">
        <f t="shared" ca="1" si="85"/>
        <v/>
      </c>
      <c r="AK147" t="str">
        <f t="shared" ca="1" si="86"/>
        <v/>
      </c>
      <c r="AL147" t="str">
        <f t="shared" ca="1" si="87"/>
        <v/>
      </c>
      <c r="AM147" t="str">
        <f t="shared" ca="1" si="70"/>
        <v>Error</v>
      </c>
    </row>
    <row r="148" spans="2:39" x14ac:dyDescent="0.2">
      <c r="B148" s="38" t="s">
        <v>2642</v>
      </c>
      <c r="C148" t="e">
        <f t="shared" si="71"/>
        <v>#VALUE!</v>
      </c>
      <c r="D148" t="b">
        <f>IF(ISNUMBER(MATCH(C148,单选题!$T:$T,0)),"单选题",IF(ISNUMBER(MATCH(C148,多选题!$T:$T,0)),"多选题",IF(ISNUMBER(MATCH(C148,判断题!$T:$T,0)),"判断题")))</f>
        <v>0</v>
      </c>
      <c r="E148" t="str">
        <f t="shared" si="72"/>
        <v/>
      </c>
      <c r="F148" t="str">
        <f t="shared" si="73"/>
        <v/>
      </c>
      <c r="G148" t="str">
        <f t="shared" si="74"/>
        <v/>
      </c>
      <c r="H148" t="str">
        <f t="shared" si="75"/>
        <v/>
      </c>
      <c r="I148" t="str">
        <f t="shared" si="76"/>
        <v/>
      </c>
      <c r="K148" t="str">
        <f ca="1">IF($D148="单选题",INDIRECT("单选题!B"&amp;MATCH(C148,单选题!$T:$T,0)),IF($D148="多选题",INDIRECT("多选题!B"&amp;MATCH(C148,多选题!$T:$T,0)),IF($D148="判断题",INDIRECT("判断题!B"&amp;MATCH(C148,判断题!$T:$T,0)),"Error")))</f>
        <v>Error</v>
      </c>
      <c r="L148" t="str">
        <f ca="1">IF($D148="单选题",INDIRECT("单选题!C"&amp;MATCH(C148,单选题!$T:$T,0)),IF($D148="多选题",INDIRECT("多选题!C"&amp;MATCH(C148,多选题!$T:$T,0)),IF($D148="判断题",INDIRECT("判断题!C"&amp;MATCH(C148,判断题!$T:$T,0)),"Error")))</f>
        <v>Error</v>
      </c>
      <c r="M148" t="str">
        <f ca="1">IF($D148="单选题",INDIRECT("单选题!D"&amp;MATCH(C148,单选题!$T:$T,0)),IF($D148="多选题",INDIRECT("多选题!D"&amp;MATCH(C148,多选题!$T:$T,0)),IF($D148="判断题","","Error")))</f>
        <v>Error</v>
      </c>
      <c r="N148" t="str">
        <f ca="1">IF($D148="单选题",INDIRECT("单选题!E"&amp;MATCH(C148,单选题!$T:$T,0)),IF($D148="多选题",INDIRECT("多选题!E"&amp;MATCH(C148,多选题!$T:$T,0)),IF($D148="判断题","","Error")))</f>
        <v>Error</v>
      </c>
      <c r="O148" t="str">
        <f ca="1">IF($D148="单选题","",IF($D148="多选题",INDIRECT("多选题!F"&amp;MATCH(C148,多选题!$T:$T,0)),IF($D148="判断题","","Error")))</f>
        <v>Error</v>
      </c>
      <c r="P148" t="str">
        <f ca="1">SUBSTITUTE(IF($D148="单选题",INDIRECT("单选题!F"&amp;MATCH(C148,单选题!$T:$T,0)),IF($D148="多选题",INDIRECT("多选题!G"&amp;MATCH(C148,多选题!$T:$T,0)),IF($D148="判断题",INDIRECT("判断题!D"&amp;MATCH(C148,判断题!$T:$T,0)),"Error"))),"【正确答案】","")</f>
        <v>Error</v>
      </c>
      <c r="Q148" t="str">
        <f t="shared" ca="1" si="59"/>
        <v>N</v>
      </c>
      <c r="R148" t="str">
        <f t="shared" si="60"/>
        <v/>
      </c>
      <c r="S148" t="str">
        <f t="shared" si="61"/>
        <v/>
      </c>
      <c r="T148" t="str">
        <f t="shared" si="62"/>
        <v/>
      </c>
      <c r="U148" t="str">
        <f t="shared" si="63"/>
        <v/>
      </c>
      <c r="V148" t="str">
        <f t="shared" si="64"/>
        <v/>
      </c>
      <c r="W148" t="str">
        <f t="shared" ca="1" si="65"/>
        <v>Error</v>
      </c>
      <c r="X148" t="str">
        <f t="shared" ca="1" si="66"/>
        <v>Error</v>
      </c>
      <c r="Y148" t="str">
        <f t="shared" ca="1" si="67"/>
        <v>Error</v>
      </c>
      <c r="Z148" t="str">
        <f t="shared" ca="1" si="68"/>
        <v>Error</v>
      </c>
      <c r="AA148" t="str">
        <f t="shared" ca="1" si="69"/>
        <v>Error</v>
      </c>
      <c r="AB148" t="e">
        <f t="shared" ca="1" si="77"/>
        <v>#N/A</v>
      </c>
      <c r="AC148" t="e">
        <f t="shared" ca="1" si="78"/>
        <v>#N/A</v>
      </c>
      <c r="AD148" t="e">
        <f t="shared" ca="1" si="79"/>
        <v>#N/A</v>
      </c>
      <c r="AE148" t="e">
        <f t="shared" ca="1" si="80"/>
        <v>#N/A</v>
      </c>
      <c r="AF148" t="e">
        <f t="shared" ca="1" si="81"/>
        <v>#N/A</v>
      </c>
      <c r="AG148" t="e">
        <f t="shared" ca="1" si="82"/>
        <v>#N/A</v>
      </c>
      <c r="AH148" t="str">
        <f t="shared" ca="1" si="83"/>
        <v/>
      </c>
      <c r="AI148" t="str">
        <f t="shared" ca="1" si="84"/>
        <v/>
      </c>
      <c r="AJ148" t="str">
        <f t="shared" ca="1" si="85"/>
        <v/>
      </c>
      <c r="AK148" t="str">
        <f t="shared" ca="1" si="86"/>
        <v/>
      </c>
      <c r="AL148" t="str">
        <f t="shared" ca="1" si="87"/>
        <v/>
      </c>
      <c r="AM148" t="str">
        <f t="shared" ca="1" si="70"/>
        <v>Error</v>
      </c>
    </row>
    <row r="149" spans="2:39" x14ac:dyDescent="0.2">
      <c r="B149" s="38" t="s">
        <v>2643</v>
      </c>
      <c r="C149" t="e">
        <f t="shared" si="71"/>
        <v>#VALUE!</v>
      </c>
      <c r="D149" t="b">
        <f>IF(ISNUMBER(MATCH(C149,单选题!$T:$T,0)),"单选题",IF(ISNUMBER(MATCH(C149,多选题!$T:$T,0)),"多选题",IF(ISNUMBER(MATCH(C149,判断题!$T:$T,0)),"判断题")))</f>
        <v>0</v>
      </c>
      <c r="E149" t="str">
        <f t="shared" si="72"/>
        <v/>
      </c>
      <c r="F149" t="str">
        <f t="shared" si="73"/>
        <v/>
      </c>
      <c r="G149" t="str">
        <f t="shared" si="74"/>
        <v/>
      </c>
      <c r="H149" t="str">
        <f t="shared" si="75"/>
        <v/>
      </c>
      <c r="I149" t="str">
        <f t="shared" si="76"/>
        <v/>
      </c>
      <c r="K149" t="str">
        <f ca="1">IF($D149="单选题",INDIRECT("单选题!B"&amp;MATCH(C149,单选题!$T:$T,0)),IF($D149="多选题",INDIRECT("多选题!B"&amp;MATCH(C149,多选题!$T:$T,0)),IF($D149="判断题",INDIRECT("判断题!B"&amp;MATCH(C149,判断题!$T:$T,0)),"Error")))</f>
        <v>Error</v>
      </c>
      <c r="L149" t="str">
        <f ca="1">IF($D149="单选题",INDIRECT("单选题!C"&amp;MATCH(C149,单选题!$T:$T,0)),IF($D149="多选题",INDIRECT("多选题!C"&amp;MATCH(C149,多选题!$T:$T,0)),IF($D149="判断题",INDIRECT("判断题!C"&amp;MATCH(C149,判断题!$T:$T,0)),"Error")))</f>
        <v>Error</v>
      </c>
      <c r="M149" t="str">
        <f ca="1">IF($D149="单选题",INDIRECT("单选题!D"&amp;MATCH(C149,单选题!$T:$T,0)),IF($D149="多选题",INDIRECT("多选题!D"&amp;MATCH(C149,多选题!$T:$T,0)),IF($D149="判断题","","Error")))</f>
        <v>Error</v>
      </c>
      <c r="N149" t="str">
        <f ca="1">IF($D149="单选题",INDIRECT("单选题!E"&amp;MATCH(C149,单选题!$T:$T,0)),IF($D149="多选题",INDIRECT("多选题!E"&amp;MATCH(C149,多选题!$T:$T,0)),IF($D149="判断题","","Error")))</f>
        <v>Error</v>
      </c>
      <c r="O149" t="str">
        <f ca="1">IF($D149="单选题","",IF($D149="多选题",INDIRECT("多选题!F"&amp;MATCH(C149,多选题!$T:$T,0)),IF($D149="判断题","","Error")))</f>
        <v>Error</v>
      </c>
      <c r="P149" t="str">
        <f ca="1">SUBSTITUTE(IF($D149="单选题",INDIRECT("单选题!F"&amp;MATCH(C149,单选题!$T:$T,0)),IF($D149="多选题",INDIRECT("多选题!G"&amp;MATCH(C149,多选题!$T:$T,0)),IF($D149="判断题",INDIRECT("判断题!D"&amp;MATCH(C149,判断题!$T:$T,0)),"Error"))),"【正确答案】","")</f>
        <v>Error</v>
      </c>
      <c r="Q149" t="str">
        <f t="shared" ca="1" si="59"/>
        <v>N</v>
      </c>
      <c r="R149" t="str">
        <f t="shared" si="60"/>
        <v/>
      </c>
      <c r="S149" t="str">
        <f t="shared" si="61"/>
        <v/>
      </c>
      <c r="T149" t="str">
        <f t="shared" si="62"/>
        <v/>
      </c>
      <c r="U149" t="str">
        <f t="shared" si="63"/>
        <v/>
      </c>
      <c r="V149" t="str">
        <f t="shared" si="64"/>
        <v/>
      </c>
      <c r="W149" t="str">
        <f t="shared" ca="1" si="65"/>
        <v>Error</v>
      </c>
      <c r="X149" t="str">
        <f t="shared" ca="1" si="66"/>
        <v>Error</v>
      </c>
      <c r="Y149" t="str">
        <f t="shared" ca="1" si="67"/>
        <v>Error</v>
      </c>
      <c r="Z149" t="str">
        <f t="shared" ca="1" si="68"/>
        <v>Error</v>
      </c>
      <c r="AA149" t="str">
        <f t="shared" ca="1" si="69"/>
        <v>Error</v>
      </c>
      <c r="AB149" t="e">
        <f t="shared" ca="1" si="77"/>
        <v>#N/A</v>
      </c>
      <c r="AC149" t="e">
        <f t="shared" ca="1" si="78"/>
        <v>#N/A</v>
      </c>
      <c r="AD149" t="e">
        <f t="shared" ca="1" si="79"/>
        <v>#N/A</v>
      </c>
      <c r="AE149" t="e">
        <f t="shared" ca="1" si="80"/>
        <v>#N/A</v>
      </c>
      <c r="AF149" t="e">
        <f t="shared" ca="1" si="81"/>
        <v>#N/A</v>
      </c>
      <c r="AG149" t="e">
        <f t="shared" ca="1" si="82"/>
        <v>#N/A</v>
      </c>
      <c r="AH149" t="str">
        <f t="shared" ca="1" si="83"/>
        <v/>
      </c>
      <c r="AI149" t="str">
        <f t="shared" ca="1" si="84"/>
        <v/>
      </c>
      <c r="AJ149" t="str">
        <f t="shared" ca="1" si="85"/>
        <v/>
      </c>
      <c r="AK149" t="str">
        <f t="shared" ca="1" si="86"/>
        <v/>
      </c>
      <c r="AL149" t="str">
        <f t="shared" ca="1" si="87"/>
        <v/>
      </c>
      <c r="AM149" t="str">
        <f t="shared" ca="1" si="70"/>
        <v>Error</v>
      </c>
    </row>
    <row r="150" spans="2:39" x14ac:dyDescent="0.2">
      <c r="B150" s="38" t="s">
        <v>2644</v>
      </c>
      <c r="C150" t="e">
        <f t="shared" si="71"/>
        <v>#VALUE!</v>
      </c>
      <c r="D150" t="b">
        <f>IF(ISNUMBER(MATCH(C150,单选题!$T:$T,0)),"单选题",IF(ISNUMBER(MATCH(C150,多选题!$T:$T,0)),"多选题",IF(ISNUMBER(MATCH(C150,判断题!$T:$T,0)),"判断题")))</f>
        <v>0</v>
      </c>
      <c r="E150" t="str">
        <f t="shared" si="72"/>
        <v/>
      </c>
      <c r="F150" t="str">
        <f t="shared" si="73"/>
        <v/>
      </c>
      <c r="G150" t="str">
        <f t="shared" si="74"/>
        <v/>
      </c>
      <c r="H150" t="str">
        <f t="shared" si="75"/>
        <v/>
      </c>
      <c r="I150" t="str">
        <f t="shared" si="76"/>
        <v/>
      </c>
      <c r="K150" t="str">
        <f ca="1">IF($D150="单选题",INDIRECT("单选题!B"&amp;MATCH(C150,单选题!$T:$T,0)),IF($D150="多选题",INDIRECT("多选题!B"&amp;MATCH(C150,多选题!$T:$T,0)),IF($D150="判断题",INDIRECT("判断题!B"&amp;MATCH(C150,判断题!$T:$T,0)),"Error")))</f>
        <v>Error</v>
      </c>
      <c r="L150" t="str">
        <f ca="1">IF($D150="单选题",INDIRECT("单选题!C"&amp;MATCH(C150,单选题!$T:$T,0)),IF($D150="多选题",INDIRECT("多选题!C"&amp;MATCH(C150,多选题!$T:$T,0)),IF($D150="判断题",INDIRECT("判断题!C"&amp;MATCH(C150,判断题!$T:$T,0)),"Error")))</f>
        <v>Error</v>
      </c>
      <c r="M150" t="str">
        <f ca="1">IF($D150="单选题",INDIRECT("单选题!D"&amp;MATCH(C150,单选题!$T:$T,0)),IF($D150="多选题",INDIRECT("多选题!D"&amp;MATCH(C150,多选题!$T:$T,0)),IF($D150="判断题","","Error")))</f>
        <v>Error</v>
      </c>
      <c r="N150" t="str">
        <f ca="1">IF($D150="单选题",INDIRECT("单选题!E"&amp;MATCH(C150,单选题!$T:$T,0)),IF($D150="多选题",INDIRECT("多选题!E"&amp;MATCH(C150,多选题!$T:$T,0)),IF($D150="判断题","","Error")))</f>
        <v>Error</v>
      </c>
      <c r="O150" t="str">
        <f ca="1">IF($D150="单选题","",IF($D150="多选题",INDIRECT("多选题!F"&amp;MATCH(C150,多选题!$T:$T,0)),IF($D150="判断题","","Error")))</f>
        <v>Error</v>
      </c>
      <c r="P150" t="str">
        <f ca="1">SUBSTITUTE(IF($D150="单选题",INDIRECT("单选题!F"&amp;MATCH(C150,单选题!$T:$T,0)),IF($D150="多选题",INDIRECT("多选题!G"&amp;MATCH(C150,多选题!$T:$T,0)),IF($D150="判断题",INDIRECT("判断题!D"&amp;MATCH(C150,判断题!$T:$T,0)),"Error"))),"【正确答案】","")</f>
        <v>Error</v>
      </c>
      <c r="Q150" t="str">
        <f t="shared" ca="1" si="59"/>
        <v>N</v>
      </c>
      <c r="R150" t="str">
        <f t="shared" si="60"/>
        <v/>
      </c>
      <c r="S150" t="str">
        <f t="shared" si="61"/>
        <v/>
      </c>
      <c r="T150" t="str">
        <f t="shared" si="62"/>
        <v/>
      </c>
      <c r="U150" t="str">
        <f t="shared" si="63"/>
        <v/>
      </c>
      <c r="V150" t="str">
        <f t="shared" si="64"/>
        <v/>
      </c>
      <c r="W150" t="str">
        <f t="shared" ca="1" si="65"/>
        <v>Error</v>
      </c>
      <c r="X150" t="str">
        <f t="shared" ca="1" si="66"/>
        <v>Error</v>
      </c>
      <c r="Y150" t="str">
        <f t="shared" ca="1" si="67"/>
        <v>Error</v>
      </c>
      <c r="Z150" t="str">
        <f t="shared" ca="1" si="68"/>
        <v>Error</v>
      </c>
      <c r="AA150" t="str">
        <f t="shared" ca="1" si="69"/>
        <v>Error</v>
      </c>
      <c r="AB150" t="e">
        <f t="shared" ca="1" si="77"/>
        <v>#N/A</v>
      </c>
      <c r="AC150" t="e">
        <f t="shared" ca="1" si="78"/>
        <v>#N/A</v>
      </c>
      <c r="AD150" t="e">
        <f t="shared" ca="1" si="79"/>
        <v>#N/A</v>
      </c>
      <c r="AE150" t="e">
        <f t="shared" ca="1" si="80"/>
        <v>#N/A</v>
      </c>
      <c r="AF150" t="e">
        <f t="shared" ca="1" si="81"/>
        <v>#N/A</v>
      </c>
      <c r="AG150" t="e">
        <f t="shared" ca="1" si="82"/>
        <v>#N/A</v>
      </c>
      <c r="AH150" t="str">
        <f t="shared" ca="1" si="83"/>
        <v/>
      </c>
      <c r="AI150" t="str">
        <f t="shared" ca="1" si="84"/>
        <v/>
      </c>
      <c r="AJ150" t="str">
        <f t="shared" ca="1" si="85"/>
        <v/>
      </c>
      <c r="AK150" t="str">
        <f t="shared" ca="1" si="86"/>
        <v/>
      </c>
      <c r="AL150" t="str">
        <f t="shared" ca="1" si="87"/>
        <v/>
      </c>
      <c r="AM150" t="str">
        <f t="shared" ca="1" si="70"/>
        <v>Error</v>
      </c>
    </row>
    <row r="151" spans="2:39" x14ac:dyDescent="0.2">
      <c r="B151" s="38" t="s">
        <v>2645</v>
      </c>
      <c r="C151" t="e">
        <f t="shared" si="71"/>
        <v>#VALUE!</v>
      </c>
      <c r="D151" t="b">
        <f>IF(ISNUMBER(MATCH(C151,单选题!$T:$T,0)),"单选题",IF(ISNUMBER(MATCH(C151,多选题!$T:$T,0)),"多选题",IF(ISNUMBER(MATCH(C151,判断题!$T:$T,0)),"判断题")))</f>
        <v>0</v>
      </c>
      <c r="E151" t="str">
        <f t="shared" si="72"/>
        <v/>
      </c>
      <c r="F151" t="str">
        <f t="shared" si="73"/>
        <v/>
      </c>
      <c r="G151" t="str">
        <f t="shared" si="74"/>
        <v/>
      </c>
      <c r="H151" t="str">
        <f t="shared" si="75"/>
        <v/>
      </c>
      <c r="I151" t="str">
        <f t="shared" si="76"/>
        <v/>
      </c>
      <c r="K151" t="str">
        <f ca="1">IF($D151="单选题",INDIRECT("单选题!B"&amp;MATCH(C151,单选题!$T:$T,0)),IF($D151="多选题",INDIRECT("多选题!B"&amp;MATCH(C151,多选题!$T:$T,0)),IF($D151="判断题",INDIRECT("判断题!B"&amp;MATCH(C151,判断题!$T:$T,0)),"Error")))</f>
        <v>Error</v>
      </c>
      <c r="L151" t="str">
        <f ca="1">IF($D151="单选题",INDIRECT("单选题!C"&amp;MATCH(C151,单选题!$T:$T,0)),IF($D151="多选题",INDIRECT("多选题!C"&amp;MATCH(C151,多选题!$T:$T,0)),IF($D151="判断题",INDIRECT("判断题!C"&amp;MATCH(C151,判断题!$T:$T,0)),"Error")))</f>
        <v>Error</v>
      </c>
      <c r="M151" t="str">
        <f ca="1">IF($D151="单选题",INDIRECT("单选题!D"&amp;MATCH(C151,单选题!$T:$T,0)),IF($D151="多选题",INDIRECT("多选题!D"&amp;MATCH(C151,多选题!$T:$T,0)),IF($D151="判断题","","Error")))</f>
        <v>Error</v>
      </c>
      <c r="N151" t="str">
        <f ca="1">IF($D151="单选题",INDIRECT("单选题!E"&amp;MATCH(C151,单选题!$T:$T,0)),IF($D151="多选题",INDIRECT("多选题!E"&amp;MATCH(C151,多选题!$T:$T,0)),IF($D151="判断题","","Error")))</f>
        <v>Error</v>
      </c>
      <c r="O151" t="str">
        <f ca="1">IF($D151="单选题","",IF($D151="多选题",INDIRECT("多选题!F"&amp;MATCH(C151,多选题!$T:$T,0)),IF($D151="判断题","","Error")))</f>
        <v>Error</v>
      </c>
      <c r="P151" t="str">
        <f ca="1">SUBSTITUTE(IF($D151="单选题",INDIRECT("单选题!F"&amp;MATCH(C151,单选题!$T:$T,0)),IF($D151="多选题",INDIRECT("多选题!G"&amp;MATCH(C151,多选题!$T:$T,0)),IF($D151="判断题",INDIRECT("判断题!D"&amp;MATCH(C151,判断题!$T:$T,0)),"Error"))),"【正确答案】","")</f>
        <v>Error</v>
      </c>
      <c r="Q151" t="str">
        <f t="shared" ca="1" si="59"/>
        <v>N</v>
      </c>
      <c r="R151" t="str">
        <f t="shared" si="60"/>
        <v/>
      </c>
      <c r="S151" t="str">
        <f t="shared" si="61"/>
        <v/>
      </c>
      <c r="T151" t="str">
        <f t="shared" si="62"/>
        <v/>
      </c>
      <c r="U151" t="str">
        <f t="shared" si="63"/>
        <v/>
      </c>
      <c r="V151" t="str">
        <f t="shared" si="64"/>
        <v/>
      </c>
      <c r="W151" t="str">
        <f t="shared" ca="1" si="65"/>
        <v>Error</v>
      </c>
      <c r="X151" t="str">
        <f t="shared" ca="1" si="66"/>
        <v>Error</v>
      </c>
      <c r="Y151" t="str">
        <f t="shared" ca="1" si="67"/>
        <v>Error</v>
      </c>
      <c r="Z151" t="str">
        <f t="shared" ca="1" si="68"/>
        <v>Error</v>
      </c>
      <c r="AA151" t="str">
        <f t="shared" ca="1" si="69"/>
        <v>Error</v>
      </c>
      <c r="AB151" t="e">
        <f t="shared" ca="1" si="77"/>
        <v>#N/A</v>
      </c>
      <c r="AC151" t="e">
        <f t="shared" ca="1" si="78"/>
        <v>#N/A</v>
      </c>
      <c r="AD151" t="e">
        <f t="shared" ca="1" si="79"/>
        <v>#N/A</v>
      </c>
      <c r="AE151" t="e">
        <f t="shared" ca="1" si="80"/>
        <v>#N/A</v>
      </c>
      <c r="AF151" t="e">
        <f t="shared" ca="1" si="81"/>
        <v>#N/A</v>
      </c>
      <c r="AG151" t="e">
        <f t="shared" ca="1" si="82"/>
        <v>#N/A</v>
      </c>
      <c r="AH151" t="str">
        <f t="shared" ca="1" si="83"/>
        <v/>
      </c>
      <c r="AI151" t="str">
        <f t="shared" ca="1" si="84"/>
        <v/>
      </c>
      <c r="AJ151" t="str">
        <f t="shared" ca="1" si="85"/>
        <v/>
      </c>
      <c r="AK151" t="str">
        <f t="shared" ca="1" si="86"/>
        <v/>
      </c>
      <c r="AL151" t="str">
        <f t="shared" ca="1" si="87"/>
        <v/>
      </c>
      <c r="AM151" t="str">
        <f t="shared" ca="1" si="70"/>
        <v>Error</v>
      </c>
    </row>
    <row r="152" spans="2:39" x14ac:dyDescent="0.2">
      <c r="B152" s="38" t="s">
        <v>2646</v>
      </c>
      <c r="C152" t="e">
        <f t="shared" si="71"/>
        <v>#VALUE!</v>
      </c>
      <c r="D152" t="b">
        <f>IF(ISNUMBER(MATCH(C152,单选题!$T:$T,0)),"单选题",IF(ISNUMBER(MATCH(C152,多选题!$T:$T,0)),"多选题",IF(ISNUMBER(MATCH(C152,判断题!$T:$T,0)),"判断题")))</f>
        <v>0</v>
      </c>
      <c r="E152" t="str">
        <f t="shared" si="72"/>
        <v/>
      </c>
      <c r="F152" t="str">
        <f t="shared" si="73"/>
        <v/>
      </c>
      <c r="G152" t="str">
        <f t="shared" si="74"/>
        <v/>
      </c>
      <c r="H152" t="str">
        <f t="shared" si="75"/>
        <v/>
      </c>
      <c r="I152" t="str">
        <f t="shared" si="76"/>
        <v/>
      </c>
      <c r="K152" t="str">
        <f ca="1">IF($D152="单选题",INDIRECT("单选题!B"&amp;MATCH(C152,单选题!$T:$T,0)),IF($D152="多选题",INDIRECT("多选题!B"&amp;MATCH(C152,多选题!$T:$T,0)),IF($D152="判断题",INDIRECT("判断题!B"&amp;MATCH(C152,判断题!$T:$T,0)),"Error")))</f>
        <v>Error</v>
      </c>
      <c r="L152" t="str">
        <f ca="1">IF($D152="单选题",INDIRECT("单选题!C"&amp;MATCH(C152,单选题!$T:$T,0)),IF($D152="多选题",INDIRECT("多选题!C"&amp;MATCH(C152,多选题!$T:$T,0)),IF($D152="判断题",INDIRECT("判断题!C"&amp;MATCH(C152,判断题!$T:$T,0)),"Error")))</f>
        <v>Error</v>
      </c>
      <c r="M152" t="str">
        <f ca="1">IF($D152="单选题",INDIRECT("单选题!D"&amp;MATCH(C152,单选题!$T:$T,0)),IF($D152="多选题",INDIRECT("多选题!D"&amp;MATCH(C152,多选题!$T:$T,0)),IF($D152="判断题","","Error")))</f>
        <v>Error</v>
      </c>
      <c r="N152" t="str">
        <f ca="1">IF($D152="单选题",INDIRECT("单选题!E"&amp;MATCH(C152,单选题!$T:$T,0)),IF($D152="多选题",INDIRECT("多选题!E"&amp;MATCH(C152,多选题!$T:$T,0)),IF($D152="判断题","","Error")))</f>
        <v>Error</v>
      </c>
      <c r="O152" t="str">
        <f ca="1">IF($D152="单选题","",IF($D152="多选题",INDIRECT("多选题!F"&amp;MATCH(C152,多选题!$T:$T,0)),IF($D152="判断题","","Error")))</f>
        <v>Error</v>
      </c>
      <c r="P152" t="str">
        <f ca="1">SUBSTITUTE(IF($D152="单选题",INDIRECT("单选题!F"&amp;MATCH(C152,单选题!$T:$T,0)),IF($D152="多选题",INDIRECT("多选题!G"&amp;MATCH(C152,多选题!$T:$T,0)),IF($D152="判断题",INDIRECT("判断题!D"&amp;MATCH(C152,判断题!$T:$T,0)),"Error"))),"【正确答案】","")</f>
        <v>Error</v>
      </c>
      <c r="Q152" t="str">
        <f t="shared" ca="1" si="59"/>
        <v>N</v>
      </c>
      <c r="R152" t="str">
        <f t="shared" si="60"/>
        <v/>
      </c>
      <c r="S152" t="str">
        <f t="shared" si="61"/>
        <v/>
      </c>
      <c r="T152" t="str">
        <f t="shared" si="62"/>
        <v/>
      </c>
      <c r="U152" t="str">
        <f t="shared" si="63"/>
        <v/>
      </c>
      <c r="V152" t="str">
        <f t="shared" si="64"/>
        <v/>
      </c>
      <c r="W152" t="str">
        <f t="shared" ca="1" si="65"/>
        <v>Error</v>
      </c>
      <c r="X152" t="str">
        <f t="shared" ca="1" si="66"/>
        <v>Error</v>
      </c>
      <c r="Y152" t="str">
        <f t="shared" ca="1" si="67"/>
        <v>Error</v>
      </c>
      <c r="Z152" t="str">
        <f t="shared" ca="1" si="68"/>
        <v>Error</v>
      </c>
      <c r="AA152" t="str">
        <f t="shared" ca="1" si="69"/>
        <v>Error</v>
      </c>
      <c r="AB152" t="e">
        <f t="shared" ca="1" si="77"/>
        <v>#N/A</v>
      </c>
      <c r="AC152" t="e">
        <f t="shared" ca="1" si="78"/>
        <v>#N/A</v>
      </c>
      <c r="AD152" t="e">
        <f t="shared" ca="1" si="79"/>
        <v>#N/A</v>
      </c>
      <c r="AE152" t="e">
        <f t="shared" ca="1" si="80"/>
        <v>#N/A</v>
      </c>
      <c r="AF152" t="e">
        <f t="shared" ca="1" si="81"/>
        <v>#N/A</v>
      </c>
      <c r="AG152" t="e">
        <f t="shared" ca="1" si="82"/>
        <v>#N/A</v>
      </c>
      <c r="AH152" t="str">
        <f t="shared" ca="1" si="83"/>
        <v/>
      </c>
      <c r="AI152" t="str">
        <f t="shared" ca="1" si="84"/>
        <v/>
      </c>
      <c r="AJ152" t="str">
        <f t="shared" ca="1" si="85"/>
        <v/>
      </c>
      <c r="AK152" t="str">
        <f t="shared" ca="1" si="86"/>
        <v/>
      </c>
      <c r="AL152" t="str">
        <f t="shared" ca="1" si="87"/>
        <v/>
      </c>
      <c r="AM152" t="str">
        <f t="shared" ca="1" si="70"/>
        <v>Error</v>
      </c>
    </row>
    <row r="153" spans="2:39" x14ac:dyDescent="0.2">
      <c r="B153" s="38" t="s">
        <v>2647</v>
      </c>
      <c r="C153" t="e">
        <f t="shared" si="71"/>
        <v>#VALUE!</v>
      </c>
      <c r="D153" t="b">
        <f>IF(ISNUMBER(MATCH(C153,单选题!$T:$T,0)),"单选题",IF(ISNUMBER(MATCH(C153,多选题!$T:$T,0)),"多选题",IF(ISNUMBER(MATCH(C153,判断题!$T:$T,0)),"判断题")))</f>
        <v>0</v>
      </c>
      <c r="E153" t="str">
        <f t="shared" si="72"/>
        <v/>
      </c>
      <c r="F153" t="str">
        <f t="shared" si="73"/>
        <v/>
      </c>
      <c r="G153" t="str">
        <f t="shared" si="74"/>
        <v/>
      </c>
      <c r="H153" t="str">
        <f t="shared" si="75"/>
        <v/>
      </c>
      <c r="I153" t="str">
        <f t="shared" si="76"/>
        <v/>
      </c>
      <c r="K153" t="str">
        <f ca="1">IF($D153="单选题",INDIRECT("单选题!B"&amp;MATCH(C153,单选题!$T:$T,0)),IF($D153="多选题",INDIRECT("多选题!B"&amp;MATCH(C153,多选题!$T:$T,0)),IF($D153="判断题",INDIRECT("判断题!B"&amp;MATCH(C153,判断题!$T:$T,0)),"Error")))</f>
        <v>Error</v>
      </c>
      <c r="L153" t="str">
        <f ca="1">IF($D153="单选题",INDIRECT("单选题!C"&amp;MATCH(C153,单选题!$T:$T,0)),IF($D153="多选题",INDIRECT("多选题!C"&amp;MATCH(C153,多选题!$T:$T,0)),IF($D153="判断题",INDIRECT("判断题!C"&amp;MATCH(C153,判断题!$T:$T,0)),"Error")))</f>
        <v>Error</v>
      </c>
      <c r="M153" t="str">
        <f ca="1">IF($D153="单选题",INDIRECT("单选题!D"&amp;MATCH(C153,单选题!$T:$T,0)),IF($D153="多选题",INDIRECT("多选题!D"&amp;MATCH(C153,多选题!$T:$T,0)),IF($D153="判断题","","Error")))</f>
        <v>Error</v>
      </c>
      <c r="N153" t="str">
        <f ca="1">IF($D153="单选题",INDIRECT("单选题!E"&amp;MATCH(C153,单选题!$T:$T,0)),IF($D153="多选题",INDIRECT("多选题!E"&amp;MATCH(C153,多选题!$T:$T,0)),IF($D153="判断题","","Error")))</f>
        <v>Error</v>
      </c>
      <c r="O153" t="str">
        <f ca="1">IF($D153="单选题","",IF($D153="多选题",INDIRECT("多选题!F"&amp;MATCH(C153,多选题!$T:$T,0)),IF($D153="判断题","","Error")))</f>
        <v>Error</v>
      </c>
      <c r="P153" t="str">
        <f ca="1">SUBSTITUTE(IF($D153="单选题",INDIRECT("单选题!F"&amp;MATCH(C153,单选题!$T:$T,0)),IF($D153="多选题",INDIRECT("多选题!G"&amp;MATCH(C153,多选题!$T:$T,0)),IF($D153="判断题",INDIRECT("判断题!D"&amp;MATCH(C153,判断题!$T:$T,0)),"Error"))),"【正确答案】","")</f>
        <v>Error</v>
      </c>
      <c r="Q153" t="str">
        <f t="shared" ca="1" si="59"/>
        <v>N</v>
      </c>
      <c r="R153" t="str">
        <f t="shared" si="60"/>
        <v/>
      </c>
      <c r="S153" t="str">
        <f t="shared" si="61"/>
        <v/>
      </c>
      <c r="T153" t="str">
        <f t="shared" si="62"/>
        <v/>
      </c>
      <c r="U153" t="str">
        <f t="shared" si="63"/>
        <v/>
      </c>
      <c r="V153" t="str">
        <f t="shared" si="64"/>
        <v/>
      </c>
      <c r="W153" t="str">
        <f t="shared" ca="1" si="65"/>
        <v>Error</v>
      </c>
      <c r="X153" t="str">
        <f t="shared" ca="1" si="66"/>
        <v>Error</v>
      </c>
      <c r="Y153" t="str">
        <f t="shared" ca="1" si="67"/>
        <v>Error</v>
      </c>
      <c r="Z153" t="str">
        <f t="shared" ca="1" si="68"/>
        <v>Error</v>
      </c>
      <c r="AA153" t="str">
        <f t="shared" ca="1" si="69"/>
        <v>Error</v>
      </c>
      <c r="AB153" t="e">
        <f t="shared" ca="1" si="77"/>
        <v>#N/A</v>
      </c>
      <c r="AC153" t="e">
        <f t="shared" ca="1" si="78"/>
        <v>#N/A</v>
      </c>
      <c r="AD153" t="e">
        <f t="shared" ca="1" si="79"/>
        <v>#N/A</v>
      </c>
      <c r="AE153" t="e">
        <f t="shared" ca="1" si="80"/>
        <v>#N/A</v>
      </c>
      <c r="AF153" t="e">
        <f t="shared" ca="1" si="81"/>
        <v>#N/A</v>
      </c>
      <c r="AG153" t="e">
        <f t="shared" ca="1" si="82"/>
        <v>#N/A</v>
      </c>
      <c r="AH153" t="str">
        <f t="shared" ca="1" si="83"/>
        <v/>
      </c>
      <c r="AI153" t="str">
        <f t="shared" ca="1" si="84"/>
        <v/>
      </c>
      <c r="AJ153" t="str">
        <f t="shared" ca="1" si="85"/>
        <v/>
      </c>
      <c r="AK153" t="str">
        <f t="shared" ca="1" si="86"/>
        <v/>
      </c>
      <c r="AL153" t="str">
        <f t="shared" ca="1" si="87"/>
        <v/>
      </c>
      <c r="AM153" t="str">
        <f t="shared" ca="1" si="70"/>
        <v>Error</v>
      </c>
    </row>
    <row r="154" spans="2:39" x14ac:dyDescent="0.2">
      <c r="B154" s="38" t="s">
        <v>2648</v>
      </c>
      <c r="C154" t="e">
        <f t="shared" si="71"/>
        <v>#VALUE!</v>
      </c>
      <c r="D154" t="b">
        <f>IF(ISNUMBER(MATCH(C154,单选题!$T:$T,0)),"单选题",IF(ISNUMBER(MATCH(C154,多选题!$T:$T,0)),"多选题",IF(ISNUMBER(MATCH(C154,判断题!$T:$T,0)),"判断题")))</f>
        <v>0</v>
      </c>
      <c r="E154" t="str">
        <f t="shared" si="72"/>
        <v/>
      </c>
      <c r="F154" t="str">
        <f t="shared" si="73"/>
        <v/>
      </c>
      <c r="G154" t="str">
        <f t="shared" si="74"/>
        <v/>
      </c>
      <c r="H154" t="str">
        <f t="shared" si="75"/>
        <v/>
      </c>
      <c r="I154" t="str">
        <f t="shared" si="76"/>
        <v/>
      </c>
      <c r="K154" t="str">
        <f ca="1">IF($D154="单选题",INDIRECT("单选题!B"&amp;MATCH(C154,单选题!$T:$T,0)),IF($D154="多选题",INDIRECT("多选题!B"&amp;MATCH(C154,多选题!$T:$T,0)),IF($D154="判断题",INDIRECT("判断题!B"&amp;MATCH(C154,判断题!$T:$T,0)),"Error")))</f>
        <v>Error</v>
      </c>
      <c r="L154" t="str">
        <f ca="1">IF($D154="单选题",INDIRECT("单选题!C"&amp;MATCH(C154,单选题!$T:$T,0)),IF($D154="多选题",INDIRECT("多选题!C"&amp;MATCH(C154,多选题!$T:$T,0)),IF($D154="判断题",INDIRECT("判断题!C"&amp;MATCH(C154,判断题!$T:$T,0)),"Error")))</f>
        <v>Error</v>
      </c>
      <c r="M154" t="str">
        <f ca="1">IF($D154="单选题",INDIRECT("单选题!D"&amp;MATCH(C154,单选题!$T:$T,0)),IF($D154="多选题",INDIRECT("多选题!D"&amp;MATCH(C154,多选题!$T:$T,0)),IF($D154="判断题","","Error")))</f>
        <v>Error</v>
      </c>
      <c r="N154" t="str">
        <f ca="1">IF($D154="单选题",INDIRECT("单选题!E"&amp;MATCH(C154,单选题!$T:$T,0)),IF($D154="多选题",INDIRECT("多选题!E"&amp;MATCH(C154,多选题!$T:$T,0)),IF($D154="判断题","","Error")))</f>
        <v>Error</v>
      </c>
      <c r="O154" t="str">
        <f ca="1">IF($D154="单选题","",IF($D154="多选题",INDIRECT("多选题!F"&amp;MATCH(C154,多选题!$T:$T,0)),IF($D154="判断题","","Error")))</f>
        <v>Error</v>
      </c>
      <c r="P154" t="str">
        <f ca="1">SUBSTITUTE(IF($D154="单选题",INDIRECT("单选题!F"&amp;MATCH(C154,单选题!$T:$T,0)),IF($D154="多选题",INDIRECT("多选题!G"&amp;MATCH(C154,多选题!$T:$T,0)),IF($D154="判断题",INDIRECT("判断题!D"&amp;MATCH(C154,判断题!$T:$T,0)),"Error"))),"【正确答案】","")</f>
        <v>Error</v>
      </c>
      <c r="Q154" t="str">
        <f t="shared" ca="1" si="59"/>
        <v>N</v>
      </c>
      <c r="R154" t="str">
        <f t="shared" si="60"/>
        <v/>
      </c>
      <c r="S154" t="str">
        <f t="shared" si="61"/>
        <v/>
      </c>
      <c r="T154" t="str">
        <f t="shared" si="62"/>
        <v/>
      </c>
      <c r="U154" t="str">
        <f t="shared" si="63"/>
        <v/>
      </c>
      <c r="V154" t="str">
        <f t="shared" si="64"/>
        <v/>
      </c>
      <c r="W154" t="str">
        <f t="shared" ca="1" si="65"/>
        <v>Error</v>
      </c>
      <c r="X154" t="str">
        <f t="shared" ca="1" si="66"/>
        <v>Error</v>
      </c>
      <c r="Y154" t="str">
        <f t="shared" ca="1" si="67"/>
        <v>Error</v>
      </c>
      <c r="Z154" t="str">
        <f t="shared" ca="1" si="68"/>
        <v>Error</v>
      </c>
      <c r="AA154" t="str">
        <f t="shared" ca="1" si="69"/>
        <v>Error</v>
      </c>
      <c r="AB154" t="e">
        <f t="shared" ca="1" si="77"/>
        <v>#N/A</v>
      </c>
      <c r="AC154" t="e">
        <f t="shared" ca="1" si="78"/>
        <v>#N/A</v>
      </c>
      <c r="AD154" t="e">
        <f t="shared" ca="1" si="79"/>
        <v>#N/A</v>
      </c>
      <c r="AE154" t="e">
        <f t="shared" ca="1" si="80"/>
        <v>#N/A</v>
      </c>
      <c r="AF154" t="e">
        <f t="shared" ca="1" si="81"/>
        <v>#N/A</v>
      </c>
      <c r="AG154" t="e">
        <f t="shared" ca="1" si="82"/>
        <v>#N/A</v>
      </c>
      <c r="AH154" t="str">
        <f t="shared" ca="1" si="83"/>
        <v/>
      </c>
      <c r="AI154" t="str">
        <f t="shared" ca="1" si="84"/>
        <v/>
      </c>
      <c r="AJ154" t="str">
        <f t="shared" ca="1" si="85"/>
        <v/>
      </c>
      <c r="AK154" t="str">
        <f t="shared" ca="1" si="86"/>
        <v/>
      </c>
      <c r="AL154" t="str">
        <f t="shared" ca="1" si="87"/>
        <v/>
      </c>
      <c r="AM154" t="str">
        <f t="shared" ca="1" si="70"/>
        <v>Error</v>
      </c>
    </row>
    <row r="155" spans="2:39" x14ac:dyDescent="0.2">
      <c r="B155" s="38" t="s">
        <v>2649</v>
      </c>
      <c r="C155" t="e">
        <f t="shared" si="71"/>
        <v>#VALUE!</v>
      </c>
      <c r="D155" t="b">
        <f>IF(ISNUMBER(MATCH(C155,单选题!$T:$T,0)),"单选题",IF(ISNUMBER(MATCH(C155,多选题!$T:$T,0)),"多选题",IF(ISNUMBER(MATCH(C155,判断题!$T:$T,0)),"判断题")))</f>
        <v>0</v>
      </c>
      <c r="E155" t="str">
        <f t="shared" si="72"/>
        <v/>
      </c>
      <c r="F155" t="str">
        <f t="shared" si="73"/>
        <v/>
      </c>
      <c r="G155" t="str">
        <f t="shared" si="74"/>
        <v/>
      </c>
      <c r="H155" t="str">
        <f t="shared" si="75"/>
        <v/>
      </c>
      <c r="I155" t="str">
        <f t="shared" si="76"/>
        <v/>
      </c>
      <c r="K155" t="str">
        <f ca="1">IF($D155="单选题",INDIRECT("单选题!B"&amp;MATCH(C155,单选题!$T:$T,0)),IF($D155="多选题",INDIRECT("多选题!B"&amp;MATCH(C155,多选题!$T:$T,0)),IF($D155="判断题",INDIRECT("判断题!B"&amp;MATCH(C155,判断题!$T:$T,0)),"Error")))</f>
        <v>Error</v>
      </c>
      <c r="L155" t="str">
        <f ca="1">IF($D155="单选题",INDIRECT("单选题!C"&amp;MATCH(C155,单选题!$T:$T,0)),IF($D155="多选题",INDIRECT("多选题!C"&amp;MATCH(C155,多选题!$T:$T,0)),IF($D155="判断题",INDIRECT("判断题!C"&amp;MATCH(C155,判断题!$T:$T,0)),"Error")))</f>
        <v>Error</v>
      </c>
      <c r="M155" t="str">
        <f ca="1">IF($D155="单选题",INDIRECT("单选题!D"&amp;MATCH(C155,单选题!$T:$T,0)),IF($D155="多选题",INDIRECT("多选题!D"&amp;MATCH(C155,多选题!$T:$T,0)),IF($D155="判断题","","Error")))</f>
        <v>Error</v>
      </c>
      <c r="N155" t="str">
        <f ca="1">IF($D155="单选题",INDIRECT("单选题!E"&amp;MATCH(C155,单选题!$T:$T,0)),IF($D155="多选题",INDIRECT("多选题!E"&amp;MATCH(C155,多选题!$T:$T,0)),IF($D155="判断题","","Error")))</f>
        <v>Error</v>
      </c>
      <c r="O155" t="str">
        <f ca="1">IF($D155="单选题","",IF($D155="多选题",INDIRECT("多选题!F"&amp;MATCH(C155,多选题!$T:$T,0)),IF($D155="判断题","","Error")))</f>
        <v>Error</v>
      </c>
      <c r="P155" t="str">
        <f ca="1">SUBSTITUTE(IF($D155="单选题",INDIRECT("单选题!F"&amp;MATCH(C155,单选题!$T:$T,0)),IF($D155="多选题",INDIRECT("多选题!G"&amp;MATCH(C155,多选题!$T:$T,0)),IF($D155="判断题",INDIRECT("判断题!D"&amp;MATCH(C155,判断题!$T:$T,0)),"Error"))),"【正确答案】","")</f>
        <v>Error</v>
      </c>
      <c r="Q155" t="str">
        <f t="shared" ref="Q155:Q218" ca="1" si="88">IF(OR($D155="判断题",AND(E155=K155,F155=L155,G155=M155,H155=N155,I155=O155)),"Y","N")</f>
        <v>N</v>
      </c>
      <c r="R155" t="str">
        <f t="shared" ref="R155:R218" si="89">SUBSTITUTE(E155,"A、","")</f>
        <v/>
      </c>
      <c r="S155" t="str">
        <f t="shared" ref="S155:S218" si="90">SUBSTITUTE(F155,"B、","")</f>
        <v/>
      </c>
      <c r="T155" t="str">
        <f t="shared" ref="T155:T218" si="91">SUBSTITUTE(G155,"C、","")</f>
        <v/>
      </c>
      <c r="U155" t="str">
        <f t="shared" ref="U155:U218" si="92">SUBSTITUTE(H155,"D、","")</f>
        <v/>
      </c>
      <c r="V155" t="str">
        <f t="shared" ref="V155:V218" si="93">SUBSTITUTE(I155,"E、","")</f>
        <v/>
      </c>
      <c r="W155" t="str">
        <f t="shared" ref="W155:W218" ca="1" si="94">TRIM(SUBSTITUTE(K155,"A、",""))</f>
        <v>Error</v>
      </c>
      <c r="X155" t="str">
        <f t="shared" ref="X155:X218" ca="1" si="95">TRIM(SUBSTITUTE(L155,"B、",""))</f>
        <v>Error</v>
      </c>
      <c r="Y155" t="str">
        <f t="shared" ref="Y155:Y218" ca="1" si="96">TRIM(SUBSTITUTE(M155,"C、",""))</f>
        <v>Error</v>
      </c>
      <c r="Z155" t="str">
        <f t="shared" ref="Z155:Z218" ca="1" si="97">TRIM(SUBSTITUTE(N155,"D、",""))</f>
        <v>Error</v>
      </c>
      <c r="AA155" t="str">
        <f t="shared" ref="AA155:AA218" ca="1" si="98">TRIM(SUBSTITUTE(O155,"E、",""))</f>
        <v>Error</v>
      </c>
      <c r="AB155" t="e">
        <f t="shared" ca="1" si="77"/>
        <v>#N/A</v>
      </c>
      <c r="AC155" t="e">
        <f t="shared" ca="1" si="78"/>
        <v>#N/A</v>
      </c>
      <c r="AD155" t="e">
        <f t="shared" ca="1" si="79"/>
        <v>#N/A</v>
      </c>
      <c r="AE155" t="e">
        <f t="shared" ca="1" si="80"/>
        <v>#N/A</v>
      </c>
      <c r="AF155" t="e">
        <f t="shared" ca="1" si="81"/>
        <v>#N/A</v>
      </c>
      <c r="AG155" t="e">
        <f t="shared" ca="1" si="82"/>
        <v>#N/A</v>
      </c>
      <c r="AH155" t="str">
        <f t="shared" ca="1" si="83"/>
        <v/>
      </c>
      <c r="AI155" t="str">
        <f t="shared" ca="1" si="84"/>
        <v/>
      </c>
      <c r="AJ155" t="str">
        <f t="shared" ca="1" si="85"/>
        <v/>
      </c>
      <c r="AK155" t="str">
        <f t="shared" ca="1" si="86"/>
        <v/>
      </c>
      <c r="AL155" t="str">
        <f t="shared" ca="1" si="87"/>
        <v/>
      </c>
      <c r="AM155" t="str">
        <f t="shared" ref="AM155:AM218" ca="1" si="99">IF(OR($D155="单选题",$D155="多选题"),AH155&amp;AI155&amp;AJ155&amp;AK155&amp;AL155,IF($P155="A","正确",IF($P155="B","错误","Error")))</f>
        <v>Error</v>
      </c>
    </row>
    <row r="156" spans="2:39" x14ac:dyDescent="0.2">
      <c r="B156" s="38" t="s">
        <v>2650</v>
      </c>
      <c r="C156" t="e">
        <f t="shared" si="71"/>
        <v>#VALUE!</v>
      </c>
      <c r="D156" t="b">
        <f>IF(ISNUMBER(MATCH(C156,单选题!$T:$T,0)),"单选题",IF(ISNUMBER(MATCH(C156,多选题!$T:$T,0)),"多选题",IF(ISNUMBER(MATCH(C156,判断题!$T:$T,0)),"判断题")))</f>
        <v>0</v>
      </c>
      <c r="E156" t="str">
        <f t="shared" si="72"/>
        <v/>
      </c>
      <c r="F156" t="str">
        <f t="shared" si="73"/>
        <v/>
      </c>
      <c r="G156" t="str">
        <f t="shared" si="74"/>
        <v/>
      </c>
      <c r="H156" t="str">
        <f t="shared" si="75"/>
        <v/>
      </c>
      <c r="I156" t="str">
        <f t="shared" si="76"/>
        <v/>
      </c>
      <c r="K156" t="str">
        <f ca="1">IF($D156="单选题",INDIRECT("单选题!B"&amp;MATCH(C156,单选题!$T:$T,0)),IF($D156="多选题",INDIRECT("多选题!B"&amp;MATCH(C156,多选题!$T:$T,0)),IF($D156="判断题",INDIRECT("判断题!B"&amp;MATCH(C156,判断题!$T:$T,0)),"Error")))</f>
        <v>Error</v>
      </c>
      <c r="L156" t="str">
        <f ca="1">IF($D156="单选题",INDIRECT("单选题!C"&amp;MATCH(C156,单选题!$T:$T,0)),IF($D156="多选题",INDIRECT("多选题!C"&amp;MATCH(C156,多选题!$T:$T,0)),IF($D156="判断题",INDIRECT("判断题!C"&amp;MATCH(C156,判断题!$T:$T,0)),"Error")))</f>
        <v>Error</v>
      </c>
      <c r="M156" t="str">
        <f ca="1">IF($D156="单选题",INDIRECT("单选题!D"&amp;MATCH(C156,单选题!$T:$T,0)),IF($D156="多选题",INDIRECT("多选题!D"&amp;MATCH(C156,多选题!$T:$T,0)),IF($D156="判断题","","Error")))</f>
        <v>Error</v>
      </c>
      <c r="N156" t="str">
        <f ca="1">IF($D156="单选题",INDIRECT("单选题!E"&amp;MATCH(C156,单选题!$T:$T,0)),IF($D156="多选题",INDIRECT("多选题!E"&amp;MATCH(C156,多选题!$T:$T,0)),IF($D156="判断题","","Error")))</f>
        <v>Error</v>
      </c>
      <c r="O156" t="str">
        <f ca="1">IF($D156="单选题","",IF($D156="多选题",INDIRECT("多选题!F"&amp;MATCH(C156,多选题!$T:$T,0)),IF($D156="判断题","","Error")))</f>
        <v>Error</v>
      </c>
      <c r="P156" t="str">
        <f ca="1">SUBSTITUTE(IF($D156="单选题",INDIRECT("单选题!F"&amp;MATCH(C156,单选题!$T:$T,0)),IF($D156="多选题",INDIRECT("多选题!G"&amp;MATCH(C156,多选题!$T:$T,0)),IF($D156="判断题",INDIRECT("判断题!D"&amp;MATCH(C156,判断题!$T:$T,0)),"Error"))),"【正确答案】","")</f>
        <v>Error</v>
      </c>
      <c r="Q156" t="str">
        <f t="shared" ca="1" si="88"/>
        <v>N</v>
      </c>
      <c r="R156" t="str">
        <f t="shared" si="89"/>
        <v/>
      </c>
      <c r="S156" t="str">
        <f t="shared" si="90"/>
        <v/>
      </c>
      <c r="T156" t="str">
        <f t="shared" si="91"/>
        <v/>
      </c>
      <c r="U156" t="str">
        <f t="shared" si="92"/>
        <v/>
      </c>
      <c r="V156" t="str">
        <f t="shared" si="93"/>
        <v/>
      </c>
      <c r="W156" t="str">
        <f t="shared" ca="1" si="94"/>
        <v>Error</v>
      </c>
      <c r="X156" t="str">
        <f t="shared" ca="1" si="95"/>
        <v>Error</v>
      </c>
      <c r="Y156" t="str">
        <f t="shared" ca="1" si="96"/>
        <v>Error</v>
      </c>
      <c r="Z156" t="str">
        <f t="shared" ca="1" si="97"/>
        <v>Error</v>
      </c>
      <c r="AA156" t="str">
        <f t="shared" ca="1" si="98"/>
        <v>Error</v>
      </c>
      <c r="AB156" t="e">
        <f t="shared" ca="1" si="77"/>
        <v>#N/A</v>
      </c>
      <c r="AC156" t="e">
        <f t="shared" ca="1" si="78"/>
        <v>#N/A</v>
      </c>
      <c r="AD156" t="e">
        <f t="shared" ca="1" si="79"/>
        <v>#N/A</v>
      </c>
      <c r="AE156" t="e">
        <f t="shared" ca="1" si="80"/>
        <v>#N/A</v>
      </c>
      <c r="AF156" t="e">
        <f t="shared" ca="1" si="81"/>
        <v>#N/A</v>
      </c>
      <c r="AG156" t="e">
        <f t="shared" ca="1" si="82"/>
        <v>#N/A</v>
      </c>
      <c r="AH156" t="str">
        <f t="shared" ca="1" si="83"/>
        <v/>
      </c>
      <c r="AI156" t="str">
        <f t="shared" ca="1" si="84"/>
        <v/>
      </c>
      <c r="AJ156" t="str">
        <f t="shared" ca="1" si="85"/>
        <v/>
      </c>
      <c r="AK156" t="str">
        <f t="shared" ca="1" si="86"/>
        <v/>
      </c>
      <c r="AL156" t="str">
        <f t="shared" ca="1" si="87"/>
        <v/>
      </c>
      <c r="AM156" t="str">
        <f t="shared" ca="1" si="99"/>
        <v>Error</v>
      </c>
    </row>
    <row r="157" spans="2:39" x14ac:dyDescent="0.2">
      <c r="B157" s="38" t="s">
        <v>2651</v>
      </c>
      <c r="C157" t="e">
        <f t="shared" si="71"/>
        <v>#VALUE!</v>
      </c>
      <c r="D157" t="b">
        <f>IF(ISNUMBER(MATCH(C157,单选题!$T:$T,0)),"单选题",IF(ISNUMBER(MATCH(C157,多选题!$T:$T,0)),"多选题",IF(ISNUMBER(MATCH(C157,判断题!$T:$T,0)),"判断题")))</f>
        <v>0</v>
      </c>
      <c r="E157" t="str">
        <f t="shared" si="72"/>
        <v/>
      </c>
      <c r="F157" t="str">
        <f t="shared" si="73"/>
        <v/>
      </c>
      <c r="G157" t="str">
        <f t="shared" si="74"/>
        <v/>
      </c>
      <c r="H157" t="str">
        <f t="shared" si="75"/>
        <v/>
      </c>
      <c r="I157" t="str">
        <f t="shared" si="76"/>
        <v/>
      </c>
      <c r="K157" t="str">
        <f ca="1">IF($D157="单选题",INDIRECT("单选题!B"&amp;MATCH(C157,单选题!$T:$T,0)),IF($D157="多选题",INDIRECT("多选题!B"&amp;MATCH(C157,多选题!$T:$T,0)),IF($D157="判断题",INDIRECT("判断题!B"&amp;MATCH(C157,判断题!$T:$T,0)),"Error")))</f>
        <v>Error</v>
      </c>
      <c r="L157" t="str">
        <f ca="1">IF($D157="单选题",INDIRECT("单选题!C"&amp;MATCH(C157,单选题!$T:$T,0)),IF($D157="多选题",INDIRECT("多选题!C"&amp;MATCH(C157,多选题!$T:$T,0)),IF($D157="判断题",INDIRECT("判断题!C"&amp;MATCH(C157,判断题!$T:$T,0)),"Error")))</f>
        <v>Error</v>
      </c>
      <c r="M157" t="str">
        <f ca="1">IF($D157="单选题",INDIRECT("单选题!D"&amp;MATCH(C157,单选题!$T:$T,0)),IF($D157="多选题",INDIRECT("多选题!D"&amp;MATCH(C157,多选题!$T:$T,0)),IF($D157="判断题","","Error")))</f>
        <v>Error</v>
      </c>
      <c r="N157" t="str">
        <f ca="1">IF($D157="单选题",INDIRECT("单选题!E"&amp;MATCH(C157,单选题!$T:$T,0)),IF($D157="多选题",INDIRECT("多选题!E"&amp;MATCH(C157,多选题!$T:$T,0)),IF($D157="判断题","","Error")))</f>
        <v>Error</v>
      </c>
      <c r="O157" t="str">
        <f ca="1">IF($D157="单选题","",IF($D157="多选题",INDIRECT("多选题!F"&amp;MATCH(C157,多选题!$T:$T,0)),IF($D157="判断题","","Error")))</f>
        <v>Error</v>
      </c>
      <c r="P157" t="str">
        <f ca="1">SUBSTITUTE(IF($D157="单选题",INDIRECT("单选题!F"&amp;MATCH(C157,单选题!$T:$T,0)),IF($D157="多选题",INDIRECT("多选题!G"&amp;MATCH(C157,多选题!$T:$T,0)),IF($D157="判断题",INDIRECT("判断题!D"&amp;MATCH(C157,判断题!$T:$T,0)),"Error"))),"【正确答案】","")</f>
        <v>Error</v>
      </c>
      <c r="Q157" t="str">
        <f t="shared" ca="1" si="88"/>
        <v>N</v>
      </c>
      <c r="R157" t="str">
        <f t="shared" si="89"/>
        <v/>
      </c>
      <c r="S157" t="str">
        <f t="shared" si="90"/>
        <v/>
      </c>
      <c r="T157" t="str">
        <f t="shared" si="91"/>
        <v/>
      </c>
      <c r="U157" t="str">
        <f t="shared" si="92"/>
        <v/>
      </c>
      <c r="V157" t="str">
        <f t="shared" si="93"/>
        <v/>
      </c>
      <c r="W157" t="str">
        <f t="shared" ca="1" si="94"/>
        <v>Error</v>
      </c>
      <c r="X157" t="str">
        <f t="shared" ca="1" si="95"/>
        <v>Error</v>
      </c>
      <c r="Y157" t="str">
        <f t="shared" ca="1" si="96"/>
        <v>Error</v>
      </c>
      <c r="Z157" t="str">
        <f t="shared" ca="1" si="97"/>
        <v>Error</v>
      </c>
      <c r="AA157" t="str">
        <f t="shared" ca="1" si="98"/>
        <v>Error</v>
      </c>
      <c r="AB157" t="e">
        <f t="shared" ca="1" si="77"/>
        <v>#N/A</v>
      </c>
      <c r="AC157" t="e">
        <f t="shared" ca="1" si="78"/>
        <v>#N/A</v>
      </c>
      <c r="AD157" t="e">
        <f t="shared" ca="1" si="79"/>
        <v>#N/A</v>
      </c>
      <c r="AE157" t="e">
        <f t="shared" ca="1" si="80"/>
        <v>#N/A</v>
      </c>
      <c r="AF157" t="e">
        <f t="shared" ca="1" si="81"/>
        <v>#N/A</v>
      </c>
      <c r="AG157" t="e">
        <f t="shared" ca="1" si="82"/>
        <v>#N/A</v>
      </c>
      <c r="AH157" t="str">
        <f t="shared" ca="1" si="83"/>
        <v/>
      </c>
      <c r="AI157" t="str">
        <f t="shared" ca="1" si="84"/>
        <v/>
      </c>
      <c r="AJ157" t="str">
        <f t="shared" ca="1" si="85"/>
        <v/>
      </c>
      <c r="AK157" t="str">
        <f t="shared" ca="1" si="86"/>
        <v/>
      </c>
      <c r="AL157" t="str">
        <f t="shared" ca="1" si="87"/>
        <v/>
      </c>
      <c r="AM157" t="str">
        <f t="shared" ca="1" si="99"/>
        <v>Error</v>
      </c>
    </row>
    <row r="158" spans="2:39" x14ac:dyDescent="0.2">
      <c r="B158" s="38" t="s">
        <v>2652</v>
      </c>
      <c r="C158" t="e">
        <f t="shared" si="71"/>
        <v>#VALUE!</v>
      </c>
      <c r="D158" t="b">
        <f>IF(ISNUMBER(MATCH(C158,单选题!$T:$T,0)),"单选题",IF(ISNUMBER(MATCH(C158,多选题!$T:$T,0)),"多选题",IF(ISNUMBER(MATCH(C158,判断题!$T:$T,0)),"判断题")))</f>
        <v>0</v>
      </c>
      <c r="E158" t="str">
        <f t="shared" si="72"/>
        <v/>
      </c>
      <c r="F158" t="str">
        <f t="shared" si="73"/>
        <v/>
      </c>
      <c r="G158" t="str">
        <f t="shared" si="74"/>
        <v/>
      </c>
      <c r="H158" t="str">
        <f t="shared" si="75"/>
        <v/>
      </c>
      <c r="I158" t="str">
        <f t="shared" si="76"/>
        <v/>
      </c>
      <c r="K158" t="str">
        <f ca="1">IF($D158="单选题",INDIRECT("单选题!B"&amp;MATCH(C158,单选题!$T:$T,0)),IF($D158="多选题",INDIRECT("多选题!B"&amp;MATCH(C158,多选题!$T:$T,0)),IF($D158="判断题",INDIRECT("判断题!B"&amp;MATCH(C158,判断题!$T:$T,0)),"Error")))</f>
        <v>Error</v>
      </c>
      <c r="L158" t="str">
        <f ca="1">IF($D158="单选题",INDIRECT("单选题!C"&amp;MATCH(C158,单选题!$T:$T,0)),IF($D158="多选题",INDIRECT("多选题!C"&amp;MATCH(C158,多选题!$T:$T,0)),IF($D158="判断题",INDIRECT("判断题!C"&amp;MATCH(C158,判断题!$T:$T,0)),"Error")))</f>
        <v>Error</v>
      </c>
      <c r="M158" t="str">
        <f ca="1">IF($D158="单选题",INDIRECT("单选题!D"&amp;MATCH(C158,单选题!$T:$T,0)),IF($D158="多选题",INDIRECT("多选题!D"&amp;MATCH(C158,多选题!$T:$T,0)),IF($D158="判断题","","Error")))</f>
        <v>Error</v>
      </c>
      <c r="N158" t="str">
        <f ca="1">IF($D158="单选题",INDIRECT("单选题!E"&amp;MATCH(C158,单选题!$T:$T,0)),IF($D158="多选题",INDIRECT("多选题!E"&amp;MATCH(C158,多选题!$T:$T,0)),IF($D158="判断题","","Error")))</f>
        <v>Error</v>
      </c>
      <c r="O158" t="str">
        <f ca="1">IF($D158="单选题","",IF($D158="多选题",INDIRECT("多选题!F"&amp;MATCH(C158,多选题!$T:$T,0)),IF($D158="判断题","","Error")))</f>
        <v>Error</v>
      </c>
      <c r="P158" t="str">
        <f ca="1">SUBSTITUTE(IF($D158="单选题",INDIRECT("单选题!F"&amp;MATCH(C158,单选题!$T:$T,0)),IF($D158="多选题",INDIRECT("多选题!G"&amp;MATCH(C158,多选题!$T:$T,0)),IF($D158="判断题",INDIRECT("判断题!D"&amp;MATCH(C158,判断题!$T:$T,0)),"Error"))),"【正确答案】","")</f>
        <v>Error</v>
      </c>
      <c r="Q158" t="str">
        <f t="shared" ca="1" si="88"/>
        <v>N</v>
      </c>
      <c r="R158" t="str">
        <f t="shared" si="89"/>
        <v/>
      </c>
      <c r="S158" t="str">
        <f t="shared" si="90"/>
        <v/>
      </c>
      <c r="T158" t="str">
        <f t="shared" si="91"/>
        <v/>
      </c>
      <c r="U158" t="str">
        <f t="shared" si="92"/>
        <v/>
      </c>
      <c r="V158" t="str">
        <f t="shared" si="93"/>
        <v/>
      </c>
      <c r="W158" t="str">
        <f t="shared" ca="1" si="94"/>
        <v>Error</v>
      </c>
      <c r="X158" t="str">
        <f t="shared" ca="1" si="95"/>
        <v>Error</v>
      </c>
      <c r="Y158" t="str">
        <f t="shared" ca="1" si="96"/>
        <v>Error</v>
      </c>
      <c r="Z158" t="str">
        <f t="shared" ca="1" si="97"/>
        <v>Error</v>
      </c>
      <c r="AA158" t="str">
        <f t="shared" ca="1" si="98"/>
        <v>Error</v>
      </c>
      <c r="AB158" t="e">
        <f t="shared" ca="1" si="77"/>
        <v>#N/A</v>
      </c>
      <c r="AC158" t="e">
        <f t="shared" ca="1" si="78"/>
        <v>#N/A</v>
      </c>
      <c r="AD158" t="e">
        <f t="shared" ca="1" si="79"/>
        <v>#N/A</v>
      </c>
      <c r="AE158" t="e">
        <f t="shared" ca="1" si="80"/>
        <v>#N/A</v>
      </c>
      <c r="AF158" t="e">
        <f t="shared" ca="1" si="81"/>
        <v>#N/A</v>
      </c>
      <c r="AG158" t="e">
        <f t="shared" ca="1" si="82"/>
        <v>#N/A</v>
      </c>
      <c r="AH158" t="str">
        <f t="shared" ca="1" si="83"/>
        <v/>
      </c>
      <c r="AI158" t="str">
        <f t="shared" ca="1" si="84"/>
        <v/>
      </c>
      <c r="AJ158" t="str">
        <f t="shared" ca="1" si="85"/>
        <v/>
      </c>
      <c r="AK158" t="str">
        <f t="shared" ca="1" si="86"/>
        <v/>
      </c>
      <c r="AL158" t="str">
        <f t="shared" ca="1" si="87"/>
        <v/>
      </c>
      <c r="AM158" t="str">
        <f t="shared" ca="1" si="99"/>
        <v>Error</v>
      </c>
    </row>
    <row r="159" spans="2:39" x14ac:dyDescent="0.2">
      <c r="B159" s="38" t="s">
        <v>2653</v>
      </c>
      <c r="C159" t="e">
        <f t="shared" si="71"/>
        <v>#VALUE!</v>
      </c>
      <c r="D159" t="b">
        <f>IF(ISNUMBER(MATCH(C159,单选题!$T:$T,0)),"单选题",IF(ISNUMBER(MATCH(C159,多选题!$T:$T,0)),"多选题",IF(ISNUMBER(MATCH(C159,判断题!$T:$T,0)),"判断题")))</f>
        <v>0</v>
      </c>
      <c r="E159" t="str">
        <f t="shared" si="72"/>
        <v/>
      </c>
      <c r="F159" t="str">
        <f t="shared" si="73"/>
        <v/>
      </c>
      <c r="G159" t="str">
        <f t="shared" si="74"/>
        <v/>
      </c>
      <c r="H159" t="str">
        <f t="shared" si="75"/>
        <v/>
      </c>
      <c r="I159" t="str">
        <f t="shared" si="76"/>
        <v/>
      </c>
      <c r="K159" t="str">
        <f ca="1">IF($D159="单选题",INDIRECT("单选题!B"&amp;MATCH(C159,单选题!$T:$T,0)),IF($D159="多选题",INDIRECT("多选题!B"&amp;MATCH(C159,多选题!$T:$T,0)),IF($D159="判断题",INDIRECT("判断题!B"&amp;MATCH(C159,判断题!$T:$T,0)),"Error")))</f>
        <v>Error</v>
      </c>
      <c r="L159" t="str">
        <f ca="1">IF($D159="单选题",INDIRECT("单选题!C"&amp;MATCH(C159,单选题!$T:$T,0)),IF($D159="多选题",INDIRECT("多选题!C"&amp;MATCH(C159,多选题!$T:$T,0)),IF($D159="判断题",INDIRECT("判断题!C"&amp;MATCH(C159,判断题!$T:$T,0)),"Error")))</f>
        <v>Error</v>
      </c>
      <c r="M159" t="str">
        <f ca="1">IF($D159="单选题",INDIRECT("单选题!D"&amp;MATCH(C159,单选题!$T:$T,0)),IF($D159="多选题",INDIRECT("多选题!D"&amp;MATCH(C159,多选题!$T:$T,0)),IF($D159="判断题","","Error")))</f>
        <v>Error</v>
      </c>
      <c r="N159" t="str">
        <f ca="1">IF($D159="单选题",INDIRECT("单选题!E"&amp;MATCH(C159,单选题!$T:$T,0)),IF($D159="多选题",INDIRECT("多选题!E"&amp;MATCH(C159,多选题!$T:$T,0)),IF($D159="判断题","","Error")))</f>
        <v>Error</v>
      </c>
      <c r="O159" t="str">
        <f ca="1">IF($D159="单选题","",IF($D159="多选题",INDIRECT("多选题!F"&amp;MATCH(C159,多选题!$T:$T,0)),IF($D159="判断题","","Error")))</f>
        <v>Error</v>
      </c>
      <c r="P159" t="str">
        <f ca="1">SUBSTITUTE(IF($D159="单选题",INDIRECT("单选题!F"&amp;MATCH(C159,单选题!$T:$T,0)),IF($D159="多选题",INDIRECT("多选题!G"&amp;MATCH(C159,多选题!$T:$T,0)),IF($D159="判断题",INDIRECT("判断题!D"&amp;MATCH(C159,判断题!$T:$T,0)),"Error"))),"【正确答案】","")</f>
        <v>Error</v>
      </c>
      <c r="Q159" t="str">
        <f t="shared" ca="1" si="88"/>
        <v>N</v>
      </c>
      <c r="R159" t="str">
        <f t="shared" si="89"/>
        <v/>
      </c>
      <c r="S159" t="str">
        <f t="shared" si="90"/>
        <v/>
      </c>
      <c r="T159" t="str">
        <f t="shared" si="91"/>
        <v/>
      </c>
      <c r="U159" t="str">
        <f t="shared" si="92"/>
        <v/>
      </c>
      <c r="V159" t="str">
        <f t="shared" si="93"/>
        <v/>
      </c>
      <c r="W159" t="str">
        <f t="shared" ca="1" si="94"/>
        <v>Error</v>
      </c>
      <c r="X159" t="str">
        <f t="shared" ca="1" si="95"/>
        <v>Error</v>
      </c>
      <c r="Y159" t="str">
        <f t="shared" ca="1" si="96"/>
        <v>Error</v>
      </c>
      <c r="Z159" t="str">
        <f t="shared" ca="1" si="97"/>
        <v>Error</v>
      </c>
      <c r="AA159" t="str">
        <f t="shared" ca="1" si="98"/>
        <v>Error</v>
      </c>
      <c r="AB159" t="e">
        <f t="shared" ca="1" si="77"/>
        <v>#N/A</v>
      </c>
      <c r="AC159" t="e">
        <f t="shared" ca="1" si="78"/>
        <v>#N/A</v>
      </c>
      <c r="AD159" t="e">
        <f t="shared" ca="1" si="79"/>
        <v>#N/A</v>
      </c>
      <c r="AE159" t="e">
        <f t="shared" ca="1" si="80"/>
        <v>#N/A</v>
      </c>
      <c r="AF159" t="e">
        <f t="shared" ca="1" si="81"/>
        <v>#N/A</v>
      </c>
      <c r="AG159" t="e">
        <f t="shared" ca="1" si="82"/>
        <v>#N/A</v>
      </c>
      <c r="AH159" t="str">
        <f t="shared" ca="1" si="83"/>
        <v/>
      </c>
      <c r="AI159" t="str">
        <f t="shared" ca="1" si="84"/>
        <v/>
      </c>
      <c r="AJ159" t="str">
        <f t="shared" ca="1" si="85"/>
        <v/>
      </c>
      <c r="AK159" t="str">
        <f t="shared" ca="1" si="86"/>
        <v/>
      </c>
      <c r="AL159" t="str">
        <f t="shared" ca="1" si="87"/>
        <v/>
      </c>
      <c r="AM159" t="str">
        <f t="shared" ca="1" si="99"/>
        <v>Error</v>
      </c>
    </row>
    <row r="160" spans="2:39" x14ac:dyDescent="0.2">
      <c r="B160" s="38" t="s">
        <v>2654</v>
      </c>
      <c r="C160" t="e">
        <f t="shared" si="71"/>
        <v>#VALUE!</v>
      </c>
      <c r="D160" t="b">
        <f>IF(ISNUMBER(MATCH(C160,单选题!$T:$T,0)),"单选题",IF(ISNUMBER(MATCH(C160,多选题!$T:$T,0)),"多选题",IF(ISNUMBER(MATCH(C160,判断题!$T:$T,0)),"判断题")))</f>
        <v>0</v>
      </c>
      <c r="E160" t="str">
        <f t="shared" si="72"/>
        <v/>
      </c>
      <c r="F160" t="str">
        <f t="shared" si="73"/>
        <v/>
      </c>
      <c r="G160" t="str">
        <f t="shared" si="74"/>
        <v/>
      </c>
      <c r="H160" t="str">
        <f t="shared" si="75"/>
        <v/>
      </c>
      <c r="I160" t="str">
        <f t="shared" si="76"/>
        <v/>
      </c>
      <c r="K160" t="str">
        <f ca="1">IF($D160="单选题",INDIRECT("单选题!B"&amp;MATCH(C160,单选题!$T:$T,0)),IF($D160="多选题",INDIRECT("多选题!B"&amp;MATCH(C160,多选题!$T:$T,0)),IF($D160="判断题",INDIRECT("判断题!B"&amp;MATCH(C160,判断题!$T:$T,0)),"Error")))</f>
        <v>Error</v>
      </c>
      <c r="L160" t="str">
        <f ca="1">IF($D160="单选题",INDIRECT("单选题!C"&amp;MATCH(C160,单选题!$T:$T,0)),IF($D160="多选题",INDIRECT("多选题!C"&amp;MATCH(C160,多选题!$T:$T,0)),IF($D160="判断题",INDIRECT("判断题!C"&amp;MATCH(C160,判断题!$T:$T,0)),"Error")))</f>
        <v>Error</v>
      </c>
      <c r="M160" t="str">
        <f ca="1">IF($D160="单选题",INDIRECT("单选题!D"&amp;MATCH(C160,单选题!$T:$T,0)),IF($D160="多选题",INDIRECT("多选题!D"&amp;MATCH(C160,多选题!$T:$T,0)),IF($D160="判断题","","Error")))</f>
        <v>Error</v>
      </c>
      <c r="N160" t="str">
        <f ca="1">IF($D160="单选题",INDIRECT("单选题!E"&amp;MATCH(C160,单选题!$T:$T,0)),IF($D160="多选题",INDIRECT("多选题!E"&amp;MATCH(C160,多选题!$T:$T,0)),IF($D160="判断题","","Error")))</f>
        <v>Error</v>
      </c>
      <c r="O160" t="str">
        <f ca="1">IF($D160="单选题","",IF($D160="多选题",INDIRECT("多选题!F"&amp;MATCH(C160,多选题!$T:$T,0)),IF($D160="判断题","","Error")))</f>
        <v>Error</v>
      </c>
      <c r="P160" t="str">
        <f ca="1">SUBSTITUTE(IF($D160="单选题",INDIRECT("单选题!F"&amp;MATCH(C160,单选题!$T:$T,0)),IF($D160="多选题",INDIRECT("多选题!G"&amp;MATCH(C160,多选题!$T:$T,0)),IF($D160="判断题",INDIRECT("判断题!D"&amp;MATCH(C160,判断题!$T:$T,0)),"Error"))),"【正确答案】","")</f>
        <v>Error</v>
      </c>
      <c r="Q160" t="str">
        <f t="shared" ca="1" si="88"/>
        <v>N</v>
      </c>
      <c r="R160" t="str">
        <f t="shared" si="89"/>
        <v/>
      </c>
      <c r="S160" t="str">
        <f t="shared" si="90"/>
        <v/>
      </c>
      <c r="T160" t="str">
        <f t="shared" si="91"/>
        <v/>
      </c>
      <c r="U160" t="str">
        <f t="shared" si="92"/>
        <v/>
      </c>
      <c r="V160" t="str">
        <f t="shared" si="93"/>
        <v/>
      </c>
      <c r="W160" t="str">
        <f t="shared" ca="1" si="94"/>
        <v>Error</v>
      </c>
      <c r="X160" t="str">
        <f t="shared" ca="1" si="95"/>
        <v>Error</v>
      </c>
      <c r="Y160" t="str">
        <f t="shared" ca="1" si="96"/>
        <v>Error</v>
      </c>
      <c r="Z160" t="str">
        <f t="shared" ca="1" si="97"/>
        <v>Error</v>
      </c>
      <c r="AA160" t="str">
        <f t="shared" ca="1" si="98"/>
        <v>Error</v>
      </c>
      <c r="AB160" t="e">
        <f t="shared" ca="1" si="77"/>
        <v>#N/A</v>
      </c>
      <c r="AC160" t="e">
        <f t="shared" ca="1" si="78"/>
        <v>#N/A</v>
      </c>
      <c r="AD160" t="e">
        <f t="shared" ca="1" si="79"/>
        <v>#N/A</v>
      </c>
      <c r="AE160" t="e">
        <f t="shared" ca="1" si="80"/>
        <v>#N/A</v>
      </c>
      <c r="AF160" t="e">
        <f t="shared" ca="1" si="81"/>
        <v>#N/A</v>
      </c>
      <c r="AG160" t="e">
        <f t="shared" ca="1" si="82"/>
        <v>#N/A</v>
      </c>
      <c r="AH160" t="str">
        <f t="shared" ca="1" si="83"/>
        <v/>
      </c>
      <c r="AI160" t="str">
        <f t="shared" ca="1" si="84"/>
        <v/>
      </c>
      <c r="AJ160" t="str">
        <f t="shared" ca="1" si="85"/>
        <v/>
      </c>
      <c r="AK160" t="str">
        <f t="shared" ca="1" si="86"/>
        <v/>
      </c>
      <c r="AL160" t="str">
        <f t="shared" ca="1" si="87"/>
        <v/>
      </c>
      <c r="AM160" t="str">
        <f t="shared" ca="1" si="99"/>
        <v>Error</v>
      </c>
    </row>
    <row r="161" spans="2:39" x14ac:dyDescent="0.2">
      <c r="B161" s="38" t="s">
        <v>2655</v>
      </c>
      <c r="C161" t="e">
        <f t="shared" si="71"/>
        <v>#VALUE!</v>
      </c>
      <c r="D161" t="b">
        <f>IF(ISNUMBER(MATCH(C161,单选题!$T:$T,0)),"单选题",IF(ISNUMBER(MATCH(C161,多选题!$T:$T,0)),"多选题",IF(ISNUMBER(MATCH(C161,判断题!$T:$T,0)),"判断题")))</f>
        <v>0</v>
      </c>
      <c r="E161" t="str">
        <f t="shared" si="72"/>
        <v/>
      </c>
      <c r="F161" t="str">
        <f t="shared" si="73"/>
        <v/>
      </c>
      <c r="G161" t="str">
        <f t="shared" si="74"/>
        <v/>
      </c>
      <c r="H161" t="str">
        <f t="shared" si="75"/>
        <v/>
      </c>
      <c r="I161" t="str">
        <f t="shared" si="76"/>
        <v/>
      </c>
      <c r="K161" t="str">
        <f ca="1">IF($D161="单选题",INDIRECT("单选题!B"&amp;MATCH(C161,单选题!$T:$T,0)),IF($D161="多选题",INDIRECT("多选题!B"&amp;MATCH(C161,多选题!$T:$T,0)),IF($D161="判断题",INDIRECT("判断题!B"&amp;MATCH(C161,判断题!$T:$T,0)),"Error")))</f>
        <v>Error</v>
      </c>
      <c r="L161" t="str">
        <f ca="1">IF($D161="单选题",INDIRECT("单选题!C"&amp;MATCH(C161,单选题!$T:$T,0)),IF($D161="多选题",INDIRECT("多选题!C"&amp;MATCH(C161,多选题!$T:$T,0)),IF($D161="判断题",INDIRECT("判断题!C"&amp;MATCH(C161,判断题!$T:$T,0)),"Error")))</f>
        <v>Error</v>
      </c>
      <c r="M161" t="str">
        <f ca="1">IF($D161="单选题",INDIRECT("单选题!D"&amp;MATCH(C161,单选题!$T:$T,0)),IF($D161="多选题",INDIRECT("多选题!D"&amp;MATCH(C161,多选题!$T:$T,0)),IF($D161="判断题","","Error")))</f>
        <v>Error</v>
      </c>
      <c r="N161" t="str">
        <f ca="1">IF($D161="单选题",INDIRECT("单选题!E"&amp;MATCH(C161,单选题!$T:$T,0)),IF($D161="多选题",INDIRECT("多选题!E"&amp;MATCH(C161,多选题!$T:$T,0)),IF($D161="判断题","","Error")))</f>
        <v>Error</v>
      </c>
      <c r="O161" t="str">
        <f ca="1">IF($D161="单选题","",IF($D161="多选题",INDIRECT("多选题!F"&amp;MATCH(C161,多选题!$T:$T,0)),IF($D161="判断题","","Error")))</f>
        <v>Error</v>
      </c>
      <c r="P161" t="str">
        <f ca="1">SUBSTITUTE(IF($D161="单选题",INDIRECT("单选题!F"&amp;MATCH(C161,单选题!$T:$T,0)),IF($D161="多选题",INDIRECT("多选题!G"&amp;MATCH(C161,多选题!$T:$T,0)),IF($D161="判断题",INDIRECT("判断题!D"&amp;MATCH(C161,判断题!$T:$T,0)),"Error"))),"【正确答案】","")</f>
        <v>Error</v>
      </c>
      <c r="Q161" t="str">
        <f t="shared" ca="1" si="88"/>
        <v>N</v>
      </c>
      <c r="R161" t="str">
        <f t="shared" si="89"/>
        <v/>
      </c>
      <c r="S161" t="str">
        <f t="shared" si="90"/>
        <v/>
      </c>
      <c r="T161" t="str">
        <f t="shared" si="91"/>
        <v/>
      </c>
      <c r="U161" t="str">
        <f t="shared" si="92"/>
        <v/>
      </c>
      <c r="V161" t="str">
        <f t="shared" si="93"/>
        <v/>
      </c>
      <c r="W161" t="str">
        <f t="shared" ca="1" si="94"/>
        <v>Error</v>
      </c>
      <c r="X161" t="str">
        <f t="shared" ca="1" si="95"/>
        <v>Error</v>
      </c>
      <c r="Y161" t="str">
        <f t="shared" ca="1" si="96"/>
        <v>Error</v>
      </c>
      <c r="Z161" t="str">
        <f t="shared" ca="1" si="97"/>
        <v>Error</v>
      </c>
      <c r="AA161" t="str">
        <f t="shared" ca="1" si="98"/>
        <v>Error</v>
      </c>
      <c r="AB161" t="e">
        <f t="shared" ca="1" si="77"/>
        <v>#N/A</v>
      </c>
      <c r="AC161" t="e">
        <f t="shared" ca="1" si="78"/>
        <v>#N/A</v>
      </c>
      <c r="AD161" t="e">
        <f t="shared" ca="1" si="79"/>
        <v>#N/A</v>
      </c>
      <c r="AE161" t="e">
        <f t="shared" ca="1" si="80"/>
        <v>#N/A</v>
      </c>
      <c r="AF161" t="e">
        <f t="shared" ca="1" si="81"/>
        <v>#N/A</v>
      </c>
      <c r="AG161" t="e">
        <f t="shared" ca="1" si="82"/>
        <v>#N/A</v>
      </c>
      <c r="AH161" t="str">
        <f t="shared" ca="1" si="83"/>
        <v/>
      </c>
      <c r="AI161" t="str">
        <f t="shared" ca="1" si="84"/>
        <v/>
      </c>
      <c r="AJ161" t="str">
        <f t="shared" ca="1" si="85"/>
        <v/>
      </c>
      <c r="AK161" t="str">
        <f t="shared" ca="1" si="86"/>
        <v/>
      </c>
      <c r="AL161" t="str">
        <f t="shared" ca="1" si="87"/>
        <v/>
      </c>
      <c r="AM161" t="str">
        <f t="shared" ca="1" si="99"/>
        <v>Error</v>
      </c>
    </row>
    <row r="162" spans="2:39" x14ac:dyDescent="0.2">
      <c r="B162" s="38" t="s">
        <v>2656</v>
      </c>
      <c r="C162" t="e">
        <f t="shared" si="71"/>
        <v>#VALUE!</v>
      </c>
      <c r="D162" t="b">
        <f>IF(ISNUMBER(MATCH(C162,单选题!$T:$T,0)),"单选题",IF(ISNUMBER(MATCH(C162,多选题!$T:$T,0)),"多选题",IF(ISNUMBER(MATCH(C162,判断题!$T:$T,0)),"判断题")))</f>
        <v>0</v>
      </c>
      <c r="E162" t="str">
        <f t="shared" si="72"/>
        <v/>
      </c>
      <c r="F162" t="str">
        <f t="shared" si="73"/>
        <v/>
      </c>
      <c r="G162" t="str">
        <f t="shared" si="74"/>
        <v/>
      </c>
      <c r="H162" t="str">
        <f t="shared" si="75"/>
        <v/>
      </c>
      <c r="I162" t="str">
        <f t="shared" si="76"/>
        <v/>
      </c>
      <c r="K162" t="str">
        <f ca="1">IF($D162="单选题",INDIRECT("单选题!B"&amp;MATCH(C162,单选题!$T:$T,0)),IF($D162="多选题",INDIRECT("多选题!B"&amp;MATCH(C162,多选题!$T:$T,0)),IF($D162="判断题",INDIRECT("判断题!B"&amp;MATCH(C162,判断题!$T:$T,0)),"Error")))</f>
        <v>Error</v>
      </c>
      <c r="L162" t="str">
        <f ca="1">IF($D162="单选题",INDIRECT("单选题!C"&amp;MATCH(C162,单选题!$T:$T,0)),IF($D162="多选题",INDIRECT("多选题!C"&amp;MATCH(C162,多选题!$T:$T,0)),IF($D162="判断题",INDIRECT("判断题!C"&amp;MATCH(C162,判断题!$T:$T,0)),"Error")))</f>
        <v>Error</v>
      </c>
      <c r="M162" t="str">
        <f ca="1">IF($D162="单选题",INDIRECT("单选题!D"&amp;MATCH(C162,单选题!$T:$T,0)),IF($D162="多选题",INDIRECT("多选题!D"&amp;MATCH(C162,多选题!$T:$T,0)),IF($D162="判断题","","Error")))</f>
        <v>Error</v>
      </c>
      <c r="N162" t="str">
        <f ca="1">IF($D162="单选题",INDIRECT("单选题!E"&amp;MATCH(C162,单选题!$T:$T,0)),IF($D162="多选题",INDIRECT("多选题!E"&amp;MATCH(C162,多选题!$T:$T,0)),IF($D162="判断题","","Error")))</f>
        <v>Error</v>
      </c>
      <c r="O162" t="str">
        <f ca="1">IF($D162="单选题","",IF($D162="多选题",INDIRECT("多选题!F"&amp;MATCH(C162,多选题!$T:$T,0)),IF($D162="判断题","","Error")))</f>
        <v>Error</v>
      </c>
      <c r="P162" t="str">
        <f ca="1">SUBSTITUTE(IF($D162="单选题",INDIRECT("单选题!F"&amp;MATCH(C162,单选题!$T:$T,0)),IF($D162="多选题",INDIRECT("多选题!G"&amp;MATCH(C162,多选题!$T:$T,0)),IF($D162="判断题",INDIRECT("判断题!D"&amp;MATCH(C162,判断题!$T:$T,0)),"Error"))),"【正确答案】","")</f>
        <v>Error</v>
      </c>
      <c r="Q162" t="str">
        <f t="shared" ca="1" si="88"/>
        <v>N</v>
      </c>
      <c r="R162" t="str">
        <f t="shared" si="89"/>
        <v/>
      </c>
      <c r="S162" t="str">
        <f t="shared" si="90"/>
        <v/>
      </c>
      <c r="T162" t="str">
        <f t="shared" si="91"/>
        <v/>
      </c>
      <c r="U162" t="str">
        <f t="shared" si="92"/>
        <v/>
      </c>
      <c r="V162" t="str">
        <f t="shared" si="93"/>
        <v/>
      </c>
      <c r="W162" t="str">
        <f t="shared" ca="1" si="94"/>
        <v>Error</v>
      </c>
      <c r="X162" t="str">
        <f t="shared" ca="1" si="95"/>
        <v>Error</v>
      </c>
      <c r="Y162" t="str">
        <f t="shared" ca="1" si="96"/>
        <v>Error</v>
      </c>
      <c r="Z162" t="str">
        <f t="shared" ca="1" si="97"/>
        <v>Error</v>
      </c>
      <c r="AA162" t="str">
        <f t="shared" ca="1" si="98"/>
        <v>Error</v>
      </c>
      <c r="AB162" t="e">
        <f t="shared" ca="1" si="77"/>
        <v>#N/A</v>
      </c>
      <c r="AC162" t="e">
        <f t="shared" ca="1" si="78"/>
        <v>#N/A</v>
      </c>
      <c r="AD162" t="e">
        <f t="shared" ca="1" si="79"/>
        <v>#N/A</v>
      </c>
      <c r="AE162" t="e">
        <f t="shared" ca="1" si="80"/>
        <v>#N/A</v>
      </c>
      <c r="AF162" t="e">
        <f t="shared" ca="1" si="81"/>
        <v>#N/A</v>
      </c>
      <c r="AG162" t="e">
        <f t="shared" ca="1" si="82"/>
        <v>#N/A</v>
      </c>
      <c r="AH162" t="str">
        <f t="shared" ca="1" si="83"/>
        <v/>
      </c>
      <c r="AI162" t="str">
        <f t="shared" ca="1" si="84"/>
        <v/>
      </c>
      <c r="AJ162" t="str">
        <f t="shared" ca="1" si="85"/>
        <v/>
      </c>
      <c r="AK162" t="str">
        <f t="shared" ca="1" si="86"/>
        <v/>
      </c>
      <c r="AL162" t="str">
        <f t="shared" ca="1" si="87"/>
        <v/>
      </c>
      <c r="AM162" t="str">
        <f t="shared" ca="1" si="99"/>
        <v>Error</v>
      </c>
    </row>
    <row r="163" spans="2:39" x14ac:dyDescent="0.2">
      <c r="B163" s="38" t="s">
        <v>2657</v>
      </c>
      <c r="C163" t="e">
        <f t="shared" si="71"/>
        <v>#VALUE!</v>
      </c>
      <c r="D163" t="b">
        <f>IF(ISNUMBER(MATCH(C163,单选题!$T:$T,0)),"单选题",IF(ISNUMBER(MATCH(C163,多选题!$T:$T,0)),"多选题",IF(ISNUMBER(MATCH(C163,判断题!$T:$T,0)),"判断题")))</f>
        <v>0</v>
      </c>
      <c r="E163" t="str">
        <f t="shared" si="72"/>
        <v/>
      </c>
      <c r="F163" t="str">
        <f t="shared" si="73"/>
        <v/>
      </c>
      <c r="G163" t="str">
        <f t="shared" si="74"/>
        <v/>
      </c>
      <c r="H163" t="str">
        <f t="shared" si="75"/>
        <v/>
      </c>
      <c r="I163" t="str">
        <f t="shared" si="76"/>
        <v/>
      </c>
      <c r="K163" t="str">
        <f ca="1">IF($D163="单选题",INDIRECT("单选题!B"&amp;MATCH(C163,单选题!$T:$T,0)),IF($D163="多选题",INDIRECT("多选题!B"&amp;MATCH(C163,多选题!$T:$T,0)),IF($D163="判断题",INDIRECT("判断题!B"&amp;MATCH(C163,判断题!$T:$T,0)),"Error")))</f>
        <v>Error</v>
      </c>
      <c r="L163" t="str">
        <f ca="1">IF($D163="单选题",INDIRECT("单选题!C"&amp;MATCH(C163,单选题!$T:$T,0)),IF($D163="多选题",INDIRECT("多选题!C"&amp;MATCH(C163,多选题!$T:$T,0)),IF($D163="判断题",INDIRECT("判断题!C"&amp;MATCH(C163,判断题!$T:$T,0)),"Error")))</f>
        <v>Error</v>
      </c>
      <c r="M163" t="str">
        <f ca="1">IF($D163="单选题",INDIRECT("单选题!D"&amp;MATCH(C163,单选题!$T:$T,0)),IF($D163="多选题",INDIRECT("多选题!D"&amp;MATCH(C163,多选题!$T:$T,0)),IF($D163="判断题","","Error")))</f>
        <v>Error</v>
      </c>
      <c r="N163" t="str">
        <f ca="1">IF($D163="单选题",INDIRECT("单选题!E"&amp;MATCH(C163,单选题!$T:$T,0)),IF($D163="多选题",INDIRECT("多选题!E"&amp;MATCH(C163,多选题!$T:$T,0)),IF($D163="判断题","","Error")))</f>
        <v>Error</v>
      </c>
      <c r="O163" t="str">
        <f ca="1">IF($D163="单选题","",IF($D163="多选题",INDIRECT("多选题!F"&amp;MATCH(C163,多选题!$T:$T,0)),IF($D163="判断题","","Error")))</f>
        <v>Error</v>
      </c>
      <c r="P163" t="str">
        <f ca="1">SUBSTITUTE(IF($D163="单选题",INDIRECT("单选题!F"&amp;MATCH(C163,单选题!$T:$T,0)),IF($D163="多选题",INDIRECT("多选题!G"&amp;MATCH(C163,多选题!$T:$T,0)),IF($D163="判断题",INDIRECT("判断题!D"&amp;MATCH(C163,判断题!$T:$T,0)),"Error"))),"【正确答案】","")</f>
        <v>Error</v>
      </c>
      <c r="Q163" t="str">
        <f t="shared" ca="1" si="88"/>
        <v>N</v>
      </c>
      <c r="R163" t="str">
        <f t="shared" si="89"/>
        <v/>
      </c>
      <c r="S163" t="str">
        <f t="shared" si="90"/>
        <v/>
      </c>
      <c r="T163" t="str">
        <f t="shared" si="91"/>
        <v/>
      </c>
      <c r="U163" t="str">
        <f t="shared" si="92"/>
        <v/>
      </c>
      <c r="V163" t="str">
        <f t="shared" si="93"/>
        <v/>
      </c>
      <c r="W163" t="str">
        <f t="shared" ca="1" si="94"/>
        <v>Error</v>
      </c>
      <c r="X163" t="str">
        <f t="shared" ca="1" si="95"/>
        <v>Error</v>
      </c>
      <c r="Y163" t="str">
        <f t="shared" ca="1" si="96"/>
        <v>Error</v>
      </c>
      <c r="Z163" t="str">
        <f t="shared" ca="1" si="97"/>
        <v>Error</v>
      </c>
      <c r="AA163" t="str">
        <f t="shared" ca="1" si="98"/>
        <v>Error</v>
      </c>
      <c r="AB163" t="e">
        <f t="shared" ca="1" si="77"/>
        <v>#N/A</v>
      </c>
      <c r="AC163" t="e">
        <f t="shared" ca="1" si="78"/>
        <v>#N/A</v>
      </c>
      <c r="AD163" t="e">
        <f t="shared" ca="1" si="79"/>
        <v>#N/A</v>
      </c>
      <c r="AE163" t="e">
        <f t="shared" ca="1" si="80"/>
        <v>#N/A</v>
      </c>
      <c r="AF163" t="e">
        <f t="shared" ca="1" si="81"/>
        <v>#N/A</v>
      </c>
      <c r="AG163" t="e">
        <f t="shared" ca="1" si="82"/>
        <v>#N/A</v>
      </c>
      <c r="AH163" t="str">
        <f t="shared" ca="1" si="83"/>
        <v/>
      </c>
      <c r="AI163" t="str">
        <f t="shared" ca="1" si="84"/>
        <v/>
      </c>
      <c r="AJ163" t="str">
        <f t="shared" ca="1" si="85"/>
        <v/>
      </c>
      <c r="AK163" t="str">
        <f t="shared" ca="1" si="86"/>
        <v/>
      </c>
      <c r="AL163" t="str">
        <f t="shared" ca="1" si="87"/>
        <v/>
      </c>
      <c r="AM163" t="str">
        <f t="shared" ca="1" si="99"/>
        <v>Error</v>
      </c>
    </row>
    <row r="164" spans="2:39" x14ac:dyDescent="0.2">
      <c r="B164" s="38" t="s">
        <v>2658</v>
      </c>
      <c r="C164" t="e">
        <f t="shared" si="71"/>
        <v>#VALUE!</v>
      </c>
      <c r="D164" t="b">
        <f>IF(ISNUMBER(MATCH(C164,单选题!$T:$T,0)),"单选题",IF(ISNUMBER(MATCH(C164,多选题!$T:$T,0)),"多选题",IF(ISNUMBER(MATCH(C164,判断题!$T:$T,0)),"判断题")))</f>
        <v>0</v>
      </c>
      <c r="E164" t="str">
        <f t="shared" si="72"/>
        <v/>
      </c>
      <c r="F164" t="str">
        <f t="shared" si="73"/>
        <v/>
      </c>
      <c r="G164" t="str">
        <f t="shared" si="74"/>
        <v/>
      </c>
      <c r="H164" t="str">
        <f t="shared" si="75"/>
        <v/>
      </c>
      <c r="I164" t="str">
        <f t="shared" si="76"/>
        <v/>
      </c>
      <c r="K164" t="str">
        <f ca="1">IF($D164="单选题",INDIRECT("单选题!B"&amp;MATCH(C164,单选题!$T:$T,0)),IF($D164="多选题",INDIRECT("多选题!B"&amp;MATCH(C164,多选题!$T:$T,0)),IF($D164="判断题",INDIRECT("判断题!B"&amp;MATCH(C164,判断题!$T:$T,0)),"Error")))</f>
        <v>Error</v>
      </c>
      <c r="L164" t="str">
        <f ca="1">IF($D164="单选题",INDIRECT("单选题!C"&amp;MATCH(C164,单选题!$T:$T,0)),IF($D164="多选题",INDIRECT("多选题!C"&amp;MATCH(C164,多选题!$T:$T,0)),IF($D164="判断题",INDIRECT("判断题!C"&amp;MATCH(C164,判断题!$T:$T,0)),"Error")))</f>
        <v>Error</v>
      </c>
      <c r="M164" t="str">
        <f ca="1">IF($D164="单选题",INDIRECT("单选题!D"&amp;MATCH(C164,单选题!$T:$T,0)),IF($D164="多选题",INDIRECT("多选题!D"&amp;MATCH(C164,多选题!$T:$T,0)),IF($D164="判断题","","Error")))</f>
        <v>Error</v>
      </c>
      <c r="N164" t="str">
        <f ca="1">IF($D164="单选题",INDIRECT("单选题!E"&amp;MATCH(C164,单选题!$T:$T,0)),IF($D164="多选题",INDIRECT("多选题!E"&amp;MATCH(C164,多选题!$T:$T,0)),IF($D164="判断题","","Error")))</f>
        <v>Error</v>
      </c>
      <c r="O164" t="str">
        <f ca="1">IF($D164="单选题","",IF($D164="多选题",INDIRECT("多选题!F"&amp;MATCH(C164,多选题!$T:$T,0)),IF($D164="判断题","","Error")))</f>
        <v>Error</v>
      </c>
      <c r="P164" t="str">
        <f ca="1">SUBSTITUTE(IF($D164="单选题",INDIRECT("单选题!F"&amp;MATCH(C164,单选题!$T:$T,0)),IF($D164="多选题",INDIRECT("多选题!G"&amp;MATCH(C164,多选题!$T:$T,0)),IF($D164="判断题",INDIRECT("判断题!D"&amp;MATCH(C164,判断题!$T:$T,0)),"Error"))),"【正确答案】","")</f>
        <v>Error</v>
      </c>
      <c r="Q164" t="str">
        <f t="shared" ca="1" si="88"/>
        <v>N</v>
      </c>
      <c r="R164" t="str">
        <f t="shared" si="89"/>
        <v/>
      </c>
      <c r="S164" t="str">
        <f t="shared" si="90"/>
        <v/>
      </c>
      <c r="T164" t="str">
        <f t="shared" si="91"/>
        <v/>
      </c>
      <c r="U164" t="str">
        <f t="shared" si="92"/>
        <v/>
      </c>
      <c r="V164" t="str">
        <f t="shared" si="93"/>
        <v/>
      </c>
      <c r="W164" t="str">
        <f t="shared" ca="1" si="94"/>
        <v>Error</v>
      </c>
      <c r="X164" t="str">
        <f t="shared" ca="1" si="95"/>
        <v>Error</v>
      </c>
      <c r="Y164" t="str">
        <f t="shared" ca="1" si="96"/>
        <v>Error</v>
      </c>
      <c r="Z164" t="str">
        <f t="shared" ca="1" si="97"/>
        <v>Error</v>
      </c>
      <c r="AA164" t="str">
        <f t="shared" ca="1" si="98"/>
        <v>Error</v>
      </c>
      <c r="AB164" t="e">
        <f t="shared" ca="1" si="77"/>
        <v>#N/A</v>
      </c>
      <c r="AC164" t="e">
        <f t="shared" ca="1" si="78"/>
        <v>#N/A</v>
      </c>
      <c r="AD164" t="e">
        <f t="shared" ca="1" si="79"/>
        <v>#N/A</v>
      </c>
      <c r="AE164" t="e">
        <f t="shared" ca="1" si="80"/>
        <v>#N/A</v>
      </c>
      <c r="AF164" t="e">
        <f t="shared" ca="1" si="81"/>
        <v>#N/A</v>
      </c>
      <c r="AG164" t="e">
        <f t="shared" ca="1" si="82"/>
        <v>#N/A</v>
      </c>
      <c r="AH164" t="str">
        <f t="shared" ca="1" si="83"/>
        <v/>
      </c>
      <c r="AI164" t="str">
        <f t="shared" ca="1" si="84"/>
        <v/>
      </c>
      <c r="AJ164" t="str">
        <f t="shared" ca="1" si="85"/>
        <v/>
      </c>
      <c r="AK164" t="str">
        <f t="shared" ca="1" si="86"/>
        <v/>
      </c>
      <c r="AL164" t="str">
        <f t="shared" ca="1" si="87"/>
        <v/>
      </c>
      <c r="AM164" t="str">
        <f t="shared" ca="1" si="99"/>
        <v>Error</v>
      </c>
    </row>
    <row r="165" spans="2:39" x14ac:dyDescent="0.2">
      <c r="B165" s="38" t="s">
        <v>2659</v>
      </c>
      <c r="C165" t="e">
        <f t="shared" si="71"/>
        <v>#VALUE!</v>
      </c>
      <c r="D165" t="b">
        <f>IF(ISNUMBER(MATCH(C165,单选题!$T:$T,0)),"单选题",IF(ISNUMBER(MATCH(C165,多选题!$T:$T,0)),"多选题",IF(ISNUMBER(MATCH(C165,判断题!$T:$T,0)),"判断题")))</f>
        <v>0</v>
      </c>
      <c r="E165" t="str">
        <f t="shared" si="72"/>
        <v/>
      </c>
      <c r="F165" t="str">
        <f t="shared" si="73"/>
        <v/>
      </c>
      <c r="G165" t="str">
        <f t="shared" si="74"/>
        <v/>
      </c>
      <c r="H165" t="str">
        <f t="shared" si="75"/>
        <v/>
      </c>
      <c r="I165" t="str">
        <f t="shared" si="76"/>
        <v/>
      </c>
      <c r="K165" t="str">
        <f ca="1">IF($D165="单选题",INDIRECT("单选题!B"&amp;MATCH(C165,单选题!$T:$T,0)),IF($D165="多选题",INDIRECT("多选题!B"&amp;MATCH(C165,多选题!$T:$T,0)),IF($D165="判断题",INDIRECT("判断题!B"&amp;MATCH(C165,判断题!$T:$T,0)),"Error")))</f>
        <v>Error</v>
      </c>
      <c r="L165" t="str">
        <f ca="1">IF($D165="单选题",INDIRECT("单选题!C"&amp;MATCH(C165,单选题!$T:$T,0)),IF($D165="多选题",INDIRECT("多选题!C"&amp;MATCH(C165,多选题!$T:$T,0)),IF($D165="判断题",INDIRECT("判断题!C"&amp;MATCH(C165,判断题!$T:$T,0)),"Error")))</f>
        <v>Error</v>
      </c>
      <c r="M165" t="str">
        <f ca="1">IF($D165="单选题",INDIRECT("单选题!D"&amp;MATCH(C165,单选题!$T:$T,0)),IF($D165="多选题",INDIRECT("多选题!D"&amp;MATCH(C165,多选题!$T:$T,0)),IF($D165="判断题","","Error")))</f>
        <v>Error</v>
      </c>
      <c r="N165" t="str">
        <f ca="1">IF($D165="单选题",INDIRECT("单选题!E"&amp;MATCH(C165,单选题!$T:$T,0)),IF($D165="多选题",INDIRECT("多选题!E"&amp;MATCH(C165,多选题!$T:$T,0)),IF($D165="判断题","","Error")))</f>
        <v>Error</v>
      </c>
      <c r="O165" t="str">
        <f ca="1">IF($D165="单选题","",IF($D165="多选题",INDIRECT("多选题!F"&amp;MATCH(C165,多选题!$T:$T,0)),IF($D165="判断题","","Error")))</f>
        <v>Error</v>
      </c>
      <c r="P165" t="str">
        <f ca="1">SUBSTITUTE(IF($D165="单选题",INDIRECT("单选题!F"&amp;MATCH(C165,单选题!$T:$T,0)),IF($D165="多选题",INDIRECT("多选题!G"&amp;MATCH(C165,多选题!$T:$T,0)),IF($D165="判断题",INDIRECT("判断题!D"&amp;MATCH(C165,判断题!$T:$T,0)),"Error"))),"【正确答案】","")</f>
        <v>Error</v>
      </c>
      <c r="Q165" t="str">
        <f t="shared" ca="1" si="88"/>
        <v>N</v>
      </c>
      <c r="R165" t="str">
        <f t="shared" si="89"/>
        <v/>
      </c>
      <c r="S165" t="str">
        <f t="shared" si="90"/>
        <v/>
      </c>
      <c r="T165" t="str">
        <f t="shared" si="91"/>
        <v/>
      </c>
      <c r="U165" t="str">
        <f t="shared" si="92"/>
        <v/>
      </c>
      <c r="V165" t="str">
        <f t="shared" si="93"/>
        <v/>
      </c>
      <c r="W165" t="str">
        <f t="shared" ca="1" si="94"/>
        <v>Error</v>
      </c>
      <c r="X165" t="str">
        <f t="shared" ca="1" si="95"/>
        <v>Error</v>
      </c>
      <c r="Y165" t="str">
        <f t="shared" ca="1" si="96"/>
        <v>Error</v>
      </c>
      <c r="Z165" t="str">
        <f t="shared" ca="1" si="97"/>
        <v>Error</v>
      </c>
      <c r="AA165" t="str">
        <f t="shared" ca="1" si="98"/>
        <v>Error</v>
      </c>
      <c r="AB165" t="e">
        <f t="shared" ca="1" si="77"/>
        <v>#N/A</v>
      </c>
      <c r="AC165" t="e">
        <f t="shared" ca="1" si="78"/>
        <v>#N/A</v>
      </c>
      <c r="AD165" t="e">
        <f t="shared" ca="1" si="79"/>
        <v>#N/A</v>
      </c>
      <c r="AE165" t="e">
        <f t="shared" ca="1" si="80"/>
        <v>#N/A</v>
      </c>
      <c r="AF165" t="e">
        <f t="shared" ca="1" si="81"/>
        <v>#N/A</v>
      </c>
      <c r="AG165" t="e">
        <f t="shared" ca="1" si="82"/>
        <v>#N/A</v>
      </c>
      <c r="AH165" t="str">
        <f t="shared" ca="1" si="83"/>
        <v/>
      </c>
      <c r="AI165" t="str">
        <f t="shared" ca="1" si="84"/>
        <v/>
      </c>
      <c r="AJ165" t="str">
        <f t="shared" ca="1" si="85"/>
        <v/>
      </c>
      <c r="AK165" t="str">
        <f t="shared" ca="1" si="86"/>
        <v/>
      </c>
      <c r="AL165" t="str">
        <f t="shared" ca="1" si="87"/>
        <v/>
      </c>
      <c r="AM165" t="str">
        <f t="shared" ca="1" si="99"/>
        <v>Error</v>
      </c>
    </row>
    <row r="166" spans="2:39" x14ac:dyDescent="0.2">
      <c r="B166" s="38" t="s">
        <v>2660</v>
      </c>
      <c r="C166" t="e">
        <f t="shared" si="71"/>
        <v>#VALUE!</v>
      </c>
      <c r="D166" t="b">
        <f>IF(ISNUMBER(MATCH(C166,单选题!$T:$T,0)),"单选题",IF(ISNUMBER(MATCH(C166,多选题!$T:$T,0)),"多选题",IF(ISNUMBER(MATCH(C166,判断题!$T:$T,0)),"判断题")))</f>
        <v>0</v>
      </c>
      <c r="E166" t="str">
        <f t="shared" si="72"/>
        <v/>
      </c>
      <c r="F166" t="str">
        <f t="shared" si="73"/>
        <v/>
      </c>
      <c r="G166" t="str">
        <f t="shared" si="74"/>
        <v/>
      </c>
      <c r="H166" t="str">
        <f t="shared" si="75"/>
        <v/>
      </c>
      <c r="I166" t="str">
        <f t="shared" si="76"/>
        <v/>
      </c>
      <c r="K166" t="str">
        <f ca="1">IF($D166="单选题",INDIRECT("单选题!B"&amp;MATCH(C166,单选题!$T:$T,0)),IF($D166="多选题",INDIRECT("多选题!B"&amp;MATCH(C166,多选题!$T:$T,0)),IF($D166="判断题",INDIRECT("判断题!B"&amp;MATCH(C166,判断题!$T:$T,0)),"Error")))</f>
        <v>Error</v>
      </c>
      <c r="L166" t="str">
        <f ca="1">IF($D166="单选题",INDIRECT("单选题!C"&amp;MATCH(C166,单选题!$T:$T,0)),IF($D166="多选题",INDIRECT("多选题!C"&amp;MATCH(C166,多选题!$T:$T,0)),IF($D166="判断题",INDIRECT("判断题!C"&amp;MATCH(C166,判断题!$T:$T,0)),"Error")))</f>
        <v>Error</v>
      </c>
      <c r="M166" t="str">
        <f ca="1">IF($D166="单选题",INDIRECT("单选题!D"&amp;MATCH(C166,单选题!$T:$T,0)),IF($D166="多选题",INDIRECT("多选题!D"&amp;MATCH(C166,多选题!$T:$T,0)),IF($D166="判断题","","Error")))</f>
        <v>Error</v>
      </c>
      <c r="N166" t="str">
        <f ca="1">IF($D166="单选题",INDIRECT("单选题!E"&amp;MATCH(C166,单选题!$T:$T,0)),IF($D166="多选题",INDIRECT("多选题!E"&amp;MATCH(C166,多选题!$T:$T,0)),IF($D166="判断题","","Error")))</f>
        <v>Error</v>
      </c>
      <c r="O166" t="str">
        <f ca="1">IF($D166="单选题","",IF($D166="多选题",INDIRECT("多选题!F"&amp;MATCH(C166,多选题!$T:$T,0)),IF($D166="判断题","","Error")))</f>
        <v>Error</v>
      </c>
      <c r="P166" t="str">
        <f ca="1">SUBSTITUTE(IF($D166="单选题",INDIRECT("单选题!F"&amp;MATCH(C166,单选题!$T:$T,0)),IF($D166="多选题",INDIRECT("多选题!G"&amp;MATCH(C166,多选题!$T:$T,0)),IF($D166="判断题",INDIRECT("判断题!D"&amp;MATCH(C166,判断题!$T:$T,0)),"Error"))),"【正确答案】","")</f>
        <v>Error</v>
      </c>
      <c r="Q166" t="str">
        <f t="shared" ca="1" si="88"/>
        <v>N</v>
      </c>
      <c r="R166" t="str">
        <f t="shared" si="89"/>
        <v/>
      </c>
      <c r="S166" t="str">
        <f t="shared" si="90"/>
        <v/>
      </c>
      <c r="T166" t="str">
        <f t="shared" si="91"/>
        <v/>
      </c>
      <c r="U166" t="str">
        <f t="shared" si="92"/>
        <v/>
      </c>
      <c r="V166" t="str">
        <f t="shared" si="93"/>
        <v/>
      </c>
      <c r="W166" t="str">
        <f t="shared" ca="1" si="94"/>
        <v>Error</v>
      </c>
      <c r="X166" t="str">
        <f t="shared" ca="1" si="95"/>
        <v>Error</v>
      </c>
      <c r="Y166" t="str">
        <f t="shared" ca="1" si="96"/>
        <v>Error</v>
      </c>
      <c r="Z166" t="str">
        <f t="shared" ca="1" si="97"/>
        <v>Error</v>
      </c>
      <c r="AA166" t="str">
        <f t="shared" ca="1" si="98"/>
        <v>Error</v>
      </c>
      <c r="AB166" t="e">
        <f t="shared" ca="1" si="77"/>
        <v>#N/A</v>
      </c>
      <c r="AC166" t="e">
        <f t="shared" ca="1" si="78"/>
        <v>#N/A</v>
      </c>
      <c r="AD166" t="e">
        <f t="shared" ca="1" si="79"/>
        <v>#N/A</v>
      </c>
      <c r="AE166" t="e">
        <f t="shared" ca="1" si="80"/>
        <v>#N/A</v>
      </c>
      <c r="AF166" t="e">
        <f t="shared" ca="1" si="81"/>
        <v>#N/A</v>
      </c>
      <c r="AG166" t="e">
        <f t="shared" ca="1" si="82"/>
        <v>#N/A</v>
      </c>
      <c r="AH166" t="str">
        <f t="shared" ca="1" si="83"/>
        <v/>
      </c>
      <c r="AI166" t="str">
        <f t="shared" ca="1" si="84"/>
        <v/>
      </c>
      <c r="AJ166" t="str">
        <f t="shared" ca="1" si="85"/>
        <v/>
      </c>
      <c r="AK166" t="str">
        <f t="shared" ca="1" si="86"/>
        <v/>
      </c>
      <c r="AL166" t="str">
        <f t="shared" ca="1" si="87"/>
        <v/>
      </c>
      <c r="AM166" t="str">
        <f t="shared" ca="1" si="99"/>
        <v>Error</v>
      </c>
    </row>
    <row r="167" spans="2:39" x14ac:dyDescent="0.2">
      <c r="B167" s="38" t="s">
        <v>2661</v>
      </c>
      <c r="C167" t="e">
        <f t="shared" si="71"/>
        <v>#VALUE!</v>
      </c>
      <c r="D167" t="b">
        <f>IF(ISNUMBER(MATCH(C167,单选题!$T:$T,0)),"单选题",IF(ISNUMBER(MATCH(C167,多选题!$T:$T,0)),"多选题",IF(ISNUMBER(MATCH(C167,判断题!$T:$T,0)),"判断题")))</f>
        <v>0</v>
      </c>
      <c r="E167" t="str">
        <f t="shared" si="72"/>
        <v/>
      </c>
      <c r="F167" t="str">
        <f t="shared" si="73"/>
        <v/>
      </c>
      <c r="G167" t="str">
        <f t="shared" si="74"/>
        <v/>
      </c>
      <c r="H167" t="str">
        <f t="shared" si="75"/>
        <v/>
      </c>
      <c r="I167" t="str">
        <f t="shared" si="76"/>
        <v/>
      </c>
      <c r="K167" t="str">
        <f ca="1">IF($D167="单选题",INDIRECT("单选题!B"&amp;MATCH(C167,单选题!$T:$T,0)),IF($D167="多选题",INDIRECT("多选题!B"&amp;MATCH(C167,多选题!$T:$T,0)),IF($D167="判断题",INDIRECT("判断题!B"&amp;MATCH(C167,判断题!$T:$T,0)),"Error")))</f>
        <v>Error</v>
      </c>
      <c r="L167" t="str">
        <f ca="1">IF($D167="单选题",INDIRECT("单选题!C"&amp;MATCH(C167,单选题!$T:$T,0)),IF($D167="多选题",INDIRECT("多选题!C"&amp;MATCH(C167,多选题!$T:$T,0)),IF($D167="判断题",INDIRECT("判断题!C"&amp;MATCH(C167,判断题!$T:$T,0)),"Error")))</f>
        <v>Error</v>
      </c>
      <c r="M167" t="str">
        <f ca="1">IF($D167="单选题",INDIRECT("单选题!D"&amp;MATCH(C167,单选题!$T:$T,0)),IF($D167="多选题",INDIRECT("多选题!D"&amp;MATCH(C167,多选题!$T:$T,0)),IF($D167="判断题","","Error")))</f>
        <v>Error</v>
      </c>
      <c r="N167" t="str">
        <f ca="1">IF($D167="单选题",INDIRECT("单选题!E"&amp;MATCH(C167,单选题!$T:$T,0)),IF($D167="多选题",INDIRECT("多选题!E"&amp;MATCH(C167,多选题!$T:$T,0)),IF($D167="判断题","","Error")))</f>
        <v>Error</v>
      </c>
      <c r="O167" t="str">
        <f ca="1">IF($D167="单选题","",IF($D167="多选题",INDIRECT("多选题!F"&amp;MATCH(C167,多选题!$T:$T,0)),IF($D167="判断题","","Error")))</f>
        <v>Error</v>
      </c>
      <c r="P167" t="str">
        <f ca="1">SUBSTITUTE(IF($D167="单选题",INDIRECT("单选题!F"&amp;MATCH(C167,单选题!$T:$T,0)),IF($D167="多选题",INDIRECT("多选题!G"&amp;MATCH(C167,多选题!$T:$T,0)),IF($D167="判断题",INDIRECT("判断题!D"&amp;MATCH(C167,判断题!$T:$T,0)),"Error"))),"【正确答案】","")</f>
        <v>Error</v>
      </c>
      <c r="Q167" t="str">
        <f t="shared" ca="1" si="88"/>
        <v>N</v>
      </c>
      <c r="R167" t="str">
        <f t="shared" si="89"/>
        <v/>
      </c>
      <c r="S167" t="str">
        <f t="shared" si="90"/>
        <v/>
      </c>
      <c r="T167" t="str">
        <f t="shared" si="91"/>
        <v/>
      </c>
      <c r="U167" t="str">
        <f t="shared" si="92"/>
        <v/>
      </c>
      <c r="V167" t="str">
        <f t="shared" si="93"/>
        <v/>
      </c>
      <c r="W167" t="str">
        <f t="shared" ca="1" si="94"/>
        <v>Error</v>
      </c>
      <c r="X167" t="str">
        <f t="shared" ca="1" si="95"/>
        <v>Error</v>
      </c>
      <c r="Y167" t="str">
        <f t="shared" ca="1" si="96"/>
        <v>Error</v>
      </c>
      <c r="Z167" t="str">
        <f t="shared" ca="1" si="97"/>
        <v>Error</v>
      </c>
      <c r="AA167" t="str">
        <f t="shared" ca="1" si="98"/>
        <v>Error</v>
      </c>
      <c r="AB167" t="e">
        <f t="shared" ca="1" si="77"/>
        <v>#N/A</v>
      </c>
      <c r="AC167" t="e">
        <f t="shared" ca="1" si="78"/>
        <v>#N/A</v>
      </c>
      <c r="AD167" t="e">
        <f t="shared" ca="1" si="79"/>
        <v>#N/A</v>
      </c>
      <c r="AE167" t="e">
        <f t="shared" ca="1" si="80"/>
        <v>#N/A</v>
      </c>
      <c r="AF167" t="e">
        <f t="shared" ca="1" si="81"/>
        <v>#N/A</v>
      </c>
      <c r="AG167" t="e">
        <f t="shared" ca="1" si="82"/>
        <v>#N/A</v>
      </c>
      <c r="AH167" t="str">
        <f t="shared" ca="1" si="83"/>
        <v/>
      </c>
      <c r="AI167" t="str">
        <f t="shared" ca="1" si="84"/>
        <v/>
      </c>
      <c r="AJ167" t="str">
        <f t="shared" ca="1" si="85"/>
        <v/>
      </c>
      <c r="AK167" t="str">
        <f t="shared" ca="1" si="86"/>
        <v/>
      </c>
      <c r="AL167" t="str">
        <f t="shared" ca="1" si="87"/>
        <v/>
      </c>
      <c r="AM167" t="str">
        <f t="shared" ca="1" si="99"/>
        <v>Error</v>
      </c>
    </row>
    <row r="168" spans="2:39" x14ac:dyDescent="0.2">
      <c r="B168" s="38" t="s">
        <v>2662</v>
      </c>
      <c r="C168" t="e">
        <f t="shared" si="71"/>
        <v>#VALUE!</v>
      </c>
      <c r="D168" t="b">
        <f>IF(ISNUMBER(MATCH(C168,单选题!$T:$T,0)),"单选题",IF(ISNUMBER(MATCH(C168,多选题!$T:$T,0)),"多选题",IF(ISNUMBER(MATCH(C168,判断题!$T:$T,0)),"判断题")))</f>
        <v>0</v>
      </c>
      <c r="E168" t="str">
        <f t="shared" si="72"/>
        <v/>
      </c>
      <c r="F168" t="str">
        <f t="shared" si="73"/>
        <v/>
      </c>
      <c r="G168" t="str">
        <f t="shared" si="74"/>
        <v/>
      </c>
      <c r="H168" t="str">
        <f t="shared" si="75"/>
        <v/>
      </c>
      <c r="I168" t="str">
        <f t="shared" si="76"/>
        <v/>
      </c>
      <c r="K168" t="str">
        <f ca="1">IF($D168="单选题",INDIRECT("单选题!B"&amp;MATCH(C168,单选题!$T:$T,0)),IF($D168="多选题",INDIRECT("多选题!B"&amp;MATCH(C168,多选题!$T:$T,0)),IF($D168="判断题",INDIRECT("判断题!B"&amp;MATCH(C168,判断题!$T:$T,0)),"Error")))</f>
        <v>Error</v>
      </c>
      <c r="L168" t="str">
        <f ca="1">IF($D168="单选题",INDIRECT("单选题!C"&amp;MATCH(C168,单选题!$T:$T,0)),IF($D168="多选题",INDIRECT("多选题!C"&amp;MATCH(C168,多选题!$T:$T,0)),IF($D168="判断题",INDIRECT("判断题!C"&amp;MATCH(C168,判断题!$T:$T,0)),"Error")))</f>
        <v>Error</v>
      </c>
      <c r="M168" t="str">
        <f ca="1">IF($D168="单选题",INDIRECT("单选题!D"&amp;MATCH(C168,单选题!$T:$T,0)),IF($D168="多选题",INDIRECT("多选题!D"&amp;MATCH(C168,多选题!$T:$T,0)),IF($D168="判断题","","Error")))</f>
        <v>Error</v>
      </c>
      <c r="N168" t="str">
        <f ca="1">IF($D168="单选题",INDIRECT("单选题!E"&amp;MATCH(C168,单选题!$T:$T,0)),IF($D168="多选题",INDIRECT("多选题!E"&amp;MATCH(C168,多选题!$T:$T,0)),IF($D168="判断题","","Error")))</f>
        <v>Error</v>
      </c>
      <c r="O168" t="str">
        <f ca="1">IF($D168="单选题","",IF($D168="多选题",INDIRECT("多选题!F"&amp;MATCH(C168,多选题!$T:$T,0)),IF($D168="判断题","","Error")))</f>
        <v>Error</v>
      </c>
      <c r="P168" t="str">
        <f ca="1">SUBSTITUTE(IF($D168="单选题",INDIRECT("单选题!F"&amp;MATCH(C168,单选题!$T:$T,0)),IF($D168="多选题",INDIRECT("多选题!G"&amp;MATCH(C168,多选题!$T:$T,0)),IF($D168="判断题",INDIRECT("判断题!D"&amp;MATCH(C168,判断题!$T:$T,0)),"Error"))),"【正确答案】","")</f>
        <v>Error</v>
      </c>
      <c r="Q168" t="str">
        <f t="shared" ca="1" si="88"/>
        <v>N</v>
      </c>
      <c r="R168" t="str">
        <f t="shared" si="89"/>
        <v/>
      </c>
      <c r="S168" t="str">
        <f t="shared" si="90"/>
        <v/>
      </c>
      <c r="T168" t="str">
        <f t="shared" si="91"/>
        <v/>
      </c>
      <c r="U168" t="str">
        <f t="shared" si="92"/>
        <v/>
      </c>
      <c r="V168" t="str">
        <f t="shared" si="93"/>
        <v/>
      </c>
      <c r="W168" t="str">
        <f t="shared" ca="1" si="94"/>
        <v>Error</v>
      </c>
      <c r="X168" t="str">
        <f t="shared" ca="1" si="95"/>
        <v>Error</v>
      </c>
      <c r="Y168" t="str">
        <f t="shared" ca="1" si="96"/>
        <v>Error</v>
      </c>
      <c r="Z168" t="str">
        <f t="shared" ca="1" si="97"/>
        <v>Error</v>
      </c>
      <c r="AA168" t="str">
        <f t="shared" ca="1" si="98"/>
        <v>Error</v>
      </c>
      <c r="AB168" t="e">
        <f t="shared" ca="1" si="77"/>
        <v>#N/A</v>
      </c>
      <c r="AC168" t="e">
        <f t="shared" ca="1" si="78"/>
        <v>#N/A</v>
      </c>
      <c r="AD168" t="e">
        <f t="shared" ca="1" si="79"/>
        <v>#N/A</v>
      </c>
      <c r="AE168" t="e">
        <f t="shared" ca="1" si="80"/>
        <v>#N/A</v>
      </c>
      <c r="AF168" t="e">
        <f t="shared" ca="1" si="81"/>
        <v>#N/A</v>
      </c>
      <c r="AG168" t="e">
        <f t="shared" ca="1" si="82"/>
        <v>#N/A</v>
      </c>
      <c r="AH168" t="str">
        <f t="shared" ca="1" si="83"/>
        <v/>
      </c>
      <c r="AI168" t="str">
        <f t="shared" ca="1" si="84"/>
        <v/>
      </c>
      <c r="AJ168" t="str">
        <f t="shared" ca="1" si="85"/>
        <v/>
      </c>
      <c r="AK168" t="str">
        <f t="shared" ca="1" si="86"/>
        <v/>
      </c>
      <c r="AL168" t="str">
        <f t="shared" ca="1" si="87"/>
        <v/>
      </c>
      <c r="AM168" t="str">
        <f t="shared" ca="1" si="99"/>
        <v>Error</v>
      </c>
    </row>
    <row r="169" spans="2:39" x14ac:dyDescent="0.2">
      <c r="B169" s="38" t="s">
        <v>2663</v>
      </c>
      <c r="C169" t="e">
        <f t="shared" si="71"/>
        <v>#VALUE!</v>
      </c>
      <c r="D169" t="b">
        <f>IF(ISNUMBER(MATCH(C169,单选题!$T:$T,0)),"单选题",IF(ISNUMBER(MATCH(C169,多选题!$T:$T,0)),"多选题",IF(ISNUMBER(MATCH(C169,判断题!$T:$T,0)),"判断题")))</f>
        <v>0</v>
      </c>
      <c r="E169" t="str">
        <f t="shared" si="72"/>
        <v/>
      </c>
      <c r="F169" t="str">
        <f t="shared" si="73"/>
        <v/>
      </c>
      <c r="G169" t="str">
        <f t="shared" si="74"/>
        <v/>
      </c>
      <c r="H169" t="str">
        <f t="shared" si="75"/>
        <v/>
      </c>
      <c r="I169" t="str">
        <f t="shared" si="76"/>
        <v/>
      </c>
      <c r="K169" t="str">
        <f ca="1">IF($D169="单选题",INDIRECT("单选题!B"&amp;MATCH(C169,单选题!$T:$T,0)),IF($D169="多选题",INDIRECT("多选题!B"&amp;MATCH(C169,多选题!$T:$T,0)),IF($D169="判断题",INDIRECT("判断题!B"&amp;MATCH(C169,判断题!$T:$T,0)),"Error")))</f>
        <v>Error</v>
      </c>
      <c r="L169" t="str">
        <f ca="1">IF($D169="单选题",INDIRECT("单选题!C"&amp;MATCH(C169,单选题!$T:$T,0)),IF($D169="多选题",INDIRECT("多选题!C"&amp;MATCH(C169,多选题!$T:$T,0)),IF($D169="判断题",INDIRECT("判断题!C"&amp;MATCH(C169,判断题!$T:$T,0)),"Error")))</f>
        <v>Error</v>
      </c>
      <c r="M169" t="str">
        <f ca="1">IF($D169="单选题",INDIRECT("单选题!D"&amp;MATCH(C169,单选题!$T:$T,0)),IF($D169="多选题",INDIRECT("多选题!D"&amp;MATCH(C169,多选题!$T:$T,0)),IF($D169="判断题","","Error")))</f>
        <v>Error</v>
      </c>
      <c r="N169" t="str">
        <f ca="1">IF($D169="单选题",INDIRECT("单选题!E"&amp;MATCH(C169,单选题!$T:$T,0)),IF($D169="多选题",INDIRECT("多选题!E"&amp;MATCH(C169,多选题!$T:$T,0)),IF($D169="判断题","","Error")))</f>
        <v>Error</v>
      </c>
      <c r="O169" t="str">
        <f ca="1">IF($D169="单选题","",IF($D169="多选题",INDIRECT("多选题!F"&amp;MATCH(C169,多选题!$T:$T,0)),IF($D169="判断题","","Error")))</f>
        <v>Error</v>
      </c>
      <c r="P169" t="str">
        <f ca="1">SUBSTITUTE(IF($D169="单选题",INDIRECT("单选题!F"&amp;MATCH(C169,单选题!$T:$T,0)),IF($D169="多选题",INDIRECT("多选题!G"&amp;MATCH(C169,多选题!$T:$T,0)),IF($D169="判断题",INDIRECT("判断题!D"&amp;MATCH(C169,判断题!$T:$T,0)),"Error"))),"【正确答案】","")</f>
        <v>Error</v>
      </c>
      <c r="Q169" t="str">
        <f t="shared" ca="1" si="88"/>
        <v>N</v>
      </c>
      <c r="R169" t="str">
        <f t="shared" si="89"/>
        <v/>
      </c>
      <c r="S169" t="str">
        <f t="shared" si="90"/>
        <v/>
      </c>
      <c r="T169" t="str">
        <f t="shared" si="91"/>
        <v/>
      </c>
      <c r="U169" t="str">
        <f t="shared" si="92"/>
        <v/>
      </c>
      <c r="V169" t="str">
        <f t="shared" si="93"/>
        <v/>
      </c>
      <c r="W169" t="str">
        <f t="shared" ca="1" si="94"/>
        <v>Error</v>
      </c>
      <c r="X169" t="str">
        <f t="shared" ca="1" si="95"/>
        <v>Error</v>
      </c>
      <c r="Y169" t="str">
        <f t="shared" ca="1" si="96"/>
        <v>Error</v>
      </c>
      <c r="Z169" t="str">
        <f t="shared" ca="1" si="97"/>
        <v>Error</v>
      </c>
      <c r="AA169" t="str">
        <f t="shared" ca="1" si="98"/>
        <v>Error</v>
      </c>
      <c r="AB169" t="e">
        <f t="shared" ca="1" si="77"/>
        <v>#N/A</v>
      </c>
      <c r="AC169" t="e">
        <f t="shared" ca="1" si="78"/>
        <v>#N/A</v>
      </c>
      <c r="AD169" t="e">
        <f t="shared" ca="1" si="79"/>
        <v>#N/A</v>
      </c>
      <c r="AE169" t="e">
        <f t="shared" ca="1" si="80"/>
        <v>#N/A</v>
      </c>
      <c r="AF169" t="e">
        <f t="shared" ca="1" si="81"/>
        <v>#N/A</v>
      </c>
      <c r="AG169" t="e">
        <f t="shared" ca="1" si="82"/>
        <v>#N/A</v>
      </c>
      <c r="AH169" t="str">
        <f t="shared" ca="1" si="83"/>
        <v/>
      </c>
      <c r="AI169" t="str">
        <f t="shared" ca="1" si="84"/>
        <v/>
      </c>
      <c r="AJ169" t="str">
        <f t="shared" ca="1" si="85"/>
        <v/>
      </c>
      <c r="AK169" t="str">
        <f t="shared" ca="1" si="86"/>
        <v/>
      </c>
      <c r="AL169" t="str">
        <f t="shared" ca="1" si="87"/>
        <v/>
      </c>
      <c r="AM169" t="str">
        <f t="shared" ca="1" si="99"/>
        <v>Error</v>
      </c>
    </row>
    <row r="170" spans="2:39" x14ac:dyDescent="0.2">
      <c r="B170" s="38" t="s">
        <v>2664</v>
      </c>
      <c r="C170" t="e">
        <f t="shared" si="71"/>
        <v>#VALUE!</v>
      </c>
      <c r="D170" t="b">
        <f>IF(ISNUMBER(MATCH(C170,单选题!$T:$T,0)),"单选题",IF(ISNUMBER(MATCH(C170,多选题!$T:$T,0)),"多选题",IF(ISNUMBER(MATCH(C170,判断题!$T:$T,0)),"判断题")))</f>
        <v>0</v>
      </c>
      <c r="E170" t="str">
        <f t="shared" si="72"/>
        <v/>
      </c>
      <c r="F170" t="str">
        <f t="shared" si="73"/>
        <v/>
      </c>
      <c r="G170" t="str">
        <f t="shared" si="74"/>
        <v/>
      </c>
      <c r="H170" t="str">
        <f t="shared" si="75"/>
        <v/>
      </c>
      <c r="I170" t="str">
        <f t="shared" si="76"/>
        <v/>
      </c>
      <c r="K170" t="str">
        <f ca="1">IF($D170="单选题",INDIRECT("单选题!B"&amp;MATCH(C170,单选题!$T:$T,0)),IF($D170="多选题",INDIRECT("多选题!B"&amp;MATCH(C170,多选题!$T:$T,0)),IF($D170="判断题",INDIRECT("判断题!B"&amp;MATCH(C170,判断题!$T:$T,0)),"Error")))</f>
        <v>Error</v>
      </c>
      <c r="L170" t="str">
        <f ca="1">IF($D170="单选题",INDIRECT("单选题!C"&amp;MATCH(C170,单选题!$T:$T,0)),IF($D170="多选题",INDIRECT("多选题!C"&amp;MATCH(C170,多选题!$T:$T,0)),IF($D170="判断题",INDIRECT("判断题!C"&amp;MATCH(C170,判断题!$T:$T,0)),"Error")))</f>
        <v>Error</v>
      </c>
      <c r="M170" t="str">
        <f ca="1">IF($D170="单选题",INDIRECT("单选题!D"&amp;MATCH(C170,单选题!$T:$T,0)),IF($D170="多选题",INDIRECT("多选题!D"&amp;MATCH(C170,多选题!$T:$T,0)),IF($D170="判断题","","Error")))</f>
        <v>Error</v>
      </c>
      <c r="N170" t="str">
        <f ca="1">IF($D170="单选题",INDIRECT("单选题!E"&amp;MATCH(C170,单选题!$T:$T,0)),IF($D170="多选题",INDIRECT("多选题!E"&amp;MATCH(C170,多选题!$T:$T,0)),IF($D170="判断题","","Error")))</f>
        <v>Error</v>
      </c>
      <c r="O170" t="str">
        <f ca="1">IF($D170="单选题","",IF($D170="多选题",INDIRECT("多选题!F"&amp;MATCH(C170,多选题!$T:$T,0)),IF($D170="判断题","","Error")))</f>
        <v>Error</v>
      </c>
      <c r="P170" t="str">
        <f ca="1">SUBSTITUTE(IF($D170="单选题",INDIRECT("单选题!F"&amp;MATCH(C170,单选题!$T:$T,0)),IF($D170="多选题",INDIRECT("多选题!G"&amp;MATCH(C170,多选题!$T:$T,0)),IF($D170="判断题",INDIRECT("判断题!D"&amp;MATCH(C170,判断题!$T:$T,0)),"Error"))),"【正确答案】","")</f>
        <v>Error</v>
      </c>
      <c r="Q170" t="str">
        <f t="shared" ca="1" si="88"/>
        <v>N</v>
      </c>
      <c r="R170" t="str">
        <f t="shared" si="89"/>
        <v/>
      </c>
      <c r="S170" t="str">
        <f t="shared" si="90"/>
        <v/>
      </c>
      <c r="T170" t="str">
        <f t="shared" si="91"/>
        <v/>
      </c>
      <c r="U170" t="str">
        <f t="shared" si="92"/>
        <v/>
      </c>
      <c r="V170" t="str">
        <f t="shared" si="93"/>
        <v/>
      </c>
      <c r="W170" t="str">
        <f t="shared" ca="1" si="94"/>
        <v>Error</v>
      </c>
      <c r="X170" t="str">
        <f t="shared" ca="1" si="95"/>
        <v>Error</v>
      </c>
      <c r="Y170" t="str">
        <f t="shared" ca="1" si="96"/>
        <v>Error</v>
      </c>
      <c r="Z170" t="str">
        <f t="shared" ca="1" si="97"/>
        <v>Error</v>
      </c>
      <c r="AA170" t="str">
        <f t="shared" ca="1" si="98"/>
        <v>Error</v>
      </c>
      <c r="AB170" t="e">
        <f t="shared" ca="1" si="77"/>
        <v>#N/A</v>
      </c>
      <c r="AC170" t="e">
        <f t="shared" ca="1" si="78"/>
        <v>#N/A</v>
      </c>
      <c r="AD170" t="e">
        <f t="shared" ca="1" si="79"/>
        <v>#N/A</v>
      </c>
      <c r="AE170" t="e">
        <f t="shared" ca="1" si="80"/>
        <v>#N/A</v>
      </c>
      <c r="AF170" t="e">
        <f t="shared" ca="1" si="81"/>
        <v>#N/A</v>
      </c>
      <c r="AG170" t="e">
        <f t="shared" ca="1" si="82"/>
        <v>#N/A</v>
      </c>
      <c r="AH170" t="str">
        <f t="shared" ca="1" si="83"/>
        <v/>
      </c>
      <c r="AI170" t="str">
        <f t="shared" ca="1" si="84"/>
        <v/>
      </c>
      <c r="AJ170" t="str">
        <f t="shared" ca="1" si="85"/>
        <v/>
      </c>
      <c r="AK170" t="str">
        <f t="shared" ca="1" si="86"/>
        <v/>
      </c>
      <c r="AL170" t="str">
        <f t="shared" ca="1" si="87"/>
        <v/>
      </c>
      <c r="AM170" t="str">
        <f t="shared" ca="1" si="99"/>
        <v>Error</v>
      </c>
    </row>
    <row r="171" spans="2:39" x14ac:dyDescent="0.2">
      <c r="B171" s="38" t="s">
        <v>2665</v>
      </c>
      <c r="C171" t="e">
        <f t="shared" si="71"/>
        <v>#VALUE!</v>
      </c>
      <c r="D171" t="b">
        <f>IF(ISNUMBER(MATCH(C171,单选题!$T:$T,0)),"单选题",IF(ISNUMBER(MATCH(C171,多选题!$T:$T,0)),"多选题",IF(ISNUMBER(MATCH(C171,判断题!$T:$T,0)),"判断题")))</f>
        <v>0</v>
      </c>
      <c r="E171" t="str">
        <f t="shared" si="72"/>
        <v/>
      </c>
      <c r="F171" t="str">
        <f t="shared" si="73"/>
        <v/>
      </c>
      <c r="G171" t="str">
        <f t="shared" si="74"/>
        <v/>
      </c>
      <c r="H171" t="str">
        <f t="shared" si="75"/>
        <v/>
      </c>
      <c r="I171" t="str">
        <f t="shared" si="76"/>
        <v/>
      </c>
      <c r="K171" t="str">
        <f ca="1">IF($D171="单选题",INDIRECT("单选题!B"&amp;MATCH(C171,单选题!$T:$T,0)),IF($D171="多选题",INDIRECT("多选题!B"&amp;MATCH(C171,多选题!$T:$T,0)),IF($D171="判断题",INDIRECT("判断题!B"&amp;MATCH(C171,判断题!$T:$T,0)),"Error")))</f>
        <v>Error</v>
      </c>
      <c r="L171" t="str">
        <f ca="1">IF($D171="单选题",INDIRECT("单选题!C"&amp;MATCH(C171,单选题!$T:$T,0)),IF($D171="多选题",INDIRECT("多选题!C"&amp;MATCH(C171,多选题!$T:$T,0)),IF($D171="判断题",INDIRECT("判断题!C"&amp;MATCH(C171,判断题!$T:$T,0)),"Error")))</f>
        <v>Error</v>
      </c>
      <c r="M171" t="str">
        <f ca="1">IF($D171="单选题",INDIRECT("单选题!D"&amp;MATCH(C171,单选题!$T:$T,0)),IF($D171="多选题",INDIRECT("多选题!D"&amp;MATCH(C171,多选题!$T:$T,0)),IF($D171="判断题","","Error")))</f>
        <v>Error</v>
      </c>
      <c r="N171" t="str">
        <f ca="1">IF($D171="单选题",INDIRECT("单选题!E"&amp;MATCH(C171,单选题!$T:$T,0)),IF($D171="多选题",INDIRECT("多选题!E"&amp;MATCH(C171,多选题!$T:$T,0)),IF($D171="判断题","","Error")))</f>
        <v>Error</v>
      </c>
      <c r="O171" t="str">
        <f ca="1">IF($D171="单选题","",IF($D171="多选题",INDIRECT("多选题!F"&amp;MATCH(C171,多选题!$T:$T,0)),IF($D171="判断题","","Error")))</f>
        <v>Error</v>
      </c>
      <c r="P171" t="str">
        <f ca="1">SUBSTITUTE(IF($D171="单选题",INDIRECT("单选题!F"&amp;MATCH(C171,单选题!$T:$T,0)),IF($D171="多选题",INDIRECT("多选题!G"&amp;MATCH(C171,多选题!$T:$T,0)),IF($D171="判断题",INDIRECT("判断题!D"&amp;MATCH(C171,判断题!$T:$T,0)),"Error"))),"【正确答案】","")</f>
        <v>Error</v>
      </c>
      <c r="Q171" t="str">
        <f t="shared" ca="1" si="88"/>
        <v>N</v>
      </c>
      <c r="R171" t="str">
        <f t="shared" si="89"/>
        <v/>
      </c>
      <c r="S171" t="str">
        <f t="shared" si="90"/>
        <v/>
      </c>
      <c r="T171" t="str">
        <f t="shared" si="91"/>
        <v/>
      </c>
      <c r="U171" t="str">
        <f t="shared" si="92"/>
        <v/>
      </c>
      <c r="V171" t="str">
        <f t="shared" si="93"/>
        <v/>
      </c>
      <c r="W171" t="str">
        <f t="shared" ca="1" si="94"/>
        <v>Error</v>
      </c>
      <c r="X171" t="str">
        <f t="shared" ca="1" si="95"/>
        <v>Error</v>
      </c>
      <c r="Y171" t="str">
        <f t="shared" ca="1" si="96"/>
        <v>Error</v>
      </c>
      <c r="Z171" t="str">
        <f t="shared" ca="1" si="97"/>
        <v>Error</v>
      </c>
      <c r="AA171" t="str">
        <f t="shared" ca="1" si="98"/>
        <v>Error</v>
      </c>
      <c r="AB171" t="e">
        <f t="shared" ca="1" si="77"/>
        <v>#N/A</v>
      </c>
      <c r="AC171" t="e">
        <f t="shared" ca="1" si="78"/>
        <v>#N/A</v>
      </c>
      <c r="AD171" t="e">
        <f t="shared" ca="1" si="79"/>
        <v>#N/A</v>
      </c>
      <c r="AE171" t="e">
        <f t="shared" ca="1" si="80"/>
        <v>#N/A</v>
      </c>
      <c r="AF171" t="e">
        <f t="shared" ca="1" si="81"/>
        <v>#N/A</v>
      </c>
      <c r="AG171" t="e">
        <f t="shared" ca="1" si="82"/>
        <v>#N/A</v>
      </c>
      <c r="AH171" t="str">
        <f t="shared" ca="1" si="83"/>
        <v/>
      </c>
      <c r="AI171" t="str">
        <f t="shared" ca="1" si="84"/>
        <v/>
      </c>
      <c r="AJ171" t="str">
        <f t="shared" ca="1" si="85"/>
        <v/>
      </c>
      <c r="AK171" t="str">
        <f t="shared" ca="1" si="86"/>
        <v/>
      </c>
      <c r="AL171" t="str">
        <f t="shared" ca="1" si="87"/>
        <v/>
      </c>
      <c r="AM171" t="str">
        <f t="shared" ca="1" si="99"/>
        <v>Error</v>
      </c>
    </row>
    <row r="172" spans="2:39" x14ac:dyDescent="0.2">
      <c r="B172" s="38" t="s">
        <v>2666</v>
      </c>
      <c r="C172" t="e">
        <f t="shared" si="71"/>
        <v>#VALUE!</v>
      </c>
      <c r="D172" t="b">
        <f>IF(ISNUMBER(MATCH(C172,单选题!$T:$T,0)),"单选题",IF(ISNUMBER(MATCH(C172,多选题!$T:$T,0)),"多选题",IF(ISNUMBER(MATCH(C172,判断题!$T:$T,0)),"判断题")))</f>
        <v>0</v>
      </c>
      <c r="E172" t="str">
        <f t="shared" si="72"/>
        <v/>
      </c>
      <c r="F172" t="str">
        <f t="shared" si="73"/>
        <v/>
      </c>
      <c r="G172" t="str">
        <f t="shared" si="74"/>
        <v/>
      </c>
      <c r="H172" t="str">
        <f t="shared" si="75"/>
        <v/>
      </c>
      <c r="I172" t="str">
        <f t="shared" si="76"/>
        <v/>
      </c>
      <c r="K172" t="str">
        <f ca="1">IF($D172="单选题",INDIRECT("单选题!B"&amp;MATCH(C172,单选题!$T:$T,0)),IF($D172="多选题",INDIRECT("多选题!B"&amp;MATCH(C172,多选题!$T:$T,0)),IF($D172="判断题",INDIRECT("判断题!B"&amp;MATCH(C172,判断题!$T:$T,0)),"Error")))</f>
        <v>Error</v>
      </c>
      <c r="L172" t="str">
        <f ca="1">IF($D172="单选题",INDIRECT("单选题!C"&amp;MATCH(C172,单选题!$T:$T,0)),IF($D172="多选题",INDIRECT("多选题!C"&amp;MATCH(C172,多选题!$T:$T,0)),IF($D172="判断题",INDIRECT("判断题!C"&amp;MATCH(C172,判断题!$T:$T,0)),"Error")))</f>
        <v>Error</v>
      </c>
      <c r="M172" t="str">
        <f ca="1">IF($D172="单选题",INDIRECT("单选题!D"&amp;MATCH(C172,单选题!$T:$T,0)),IF($D172="多选题",INDIRECT("多选题!D"&amp;MATCH(C172,多选题!$T:$T,0)),IF($D172="判断题","","Error")))</f>
        <v>Error</v>
      </c>
      <c r="N172" t="str">
        <f ca="1">IF($D172="单选题",INDIRECT("单选题!E"&amp;MATCH(C172,单选题!$T:$T,0)),IF($D172="多选题",INDIRECT("多选题!E"&amp;MATCH(C172,多选题!$T:$T,0)),IF($D172="判断题","","Error")))</f>
        <v>Error</v>
      </c>
      <c r="O172" t="str">
        <f ca="1">IF($D172="单选题","",IF($D172="多选题",INDIRECT("多选题!F"&amp;MATCH(C172,多选题!$T:$T,0)),IF($D172="判断题","","Error")))</f>
        <v>Error</v>
      </c>
      <c r="P172" t="str">
        <f ca="1">SUBSTITUTE(IF($D172="单选题",INDIRECT("单选题!F"&amp;MATCH(C172,单选题!$T:$T,0)),IF($D172="多选题",INDIRECT("多选题!G"&amp;MATCH(C172,多选题!$T:$T,0)),IF($D172="判断题",INDIRECT("判断题!D"&amp;MATCH(C172,判断题!$T:$T,0)),"Error"))),"【正确答案】","")</f>
        <v>Error</v>
      </c>
      <c r="Q172" t="str">
        <f t="shared" ca="1" si="88"/>
        <v>N</v>
      </c>
      <c r="R172" t="str">
        <f t="shared" si="89"/>
        <v/>
      </c>
      <c r="S172" t="str">
        <f t="shared" si="90"/>
        <v/>
      </c>
      <c r="T172" t="str">
        <f t="shared" si="91"/>
        <v/>
      </c>
      <c r="U172" t="str">
        <f t="shared" si="92"/>
        <v/>
      </c>
      <c r="V172" t="str">
        <f t="shared" si="93"/>
        <v/>
      </c>
      <c r="W172" t="str">
        <f t="shared" ca="1" si="94"/>
        <v>Error</v>
      </c>
      <c r="X172" t="str">
        <f t="shared" ca="1" si="95"/>
        <v>Error</v>
      </c>
      <c r="Y172" t="str">
        <f t="shared" ca="1" si="96"/>
        <v>Error</v>
      </c>
      <c r="Z172" t="str">
        <f t="shared" ca="1" si="97"/>
        <v>Error</v>
      </c>
      <c r="AA172" t="str">
        <f t="shared" ca="1" si="98"/>
        <v>Error</v>
      </c>
      <c r="AB172" t="e">
        <f t="shared" ca="1" si="77"/>
        <v>#N/A</v>
      </c>
      <c r="AC172" t="e">
        <f t="shared" ca="1" si="78"/>
        <v>#N/A</v>
      </c>
      <c r="AD172" t="e">
        <f t="shared" ca="1" si="79"/>
        <v>#N/A</v>
      </c>
      <c r="AE172" t="e">
        <f t="shared" ca="1" si="80"/>
        <v>#N/A</v>
      </c>
      <c r="AF172" t="e">
        <f t="shared" ca="1" si="81"/>
        <v>#N/A</v>
      </c>
      <c r="AG172" t="e">
        <f t="shared" ca="1" si="82"/>
        <v>#N/A</v>
      </c>
      <c r="AH172" t="str">
        <f t="shared" ca="1" si="83"/>
        <v/>
      </c>
      <c r="AI172" t="str">
        <f t="shared" ca="1" si="84"/>
        <v/>
      </c>
      <c r="AJ172" t="str">
        <f t="shared" ca="1" si="85"/>
        <v/>
      </c>
      <c r="AK172" t="str">
        <f t="shared" ca="1" si="86"/>
        <v/>
      </c>
      <c r="AL172" t="str">
        <f t="shared" ca="1" si="87"/>
        <v/>
      </c>
      <c r="AM172" t="str">
        <f t="shared" ca="1" si="99"/>
        <v>Error</v>
      </c>
    </row>
    <row r="173" spans="2:39" x14ac:dyDescent="0.2">
      <c r="B173" s="38" t="s">
        <v>2667</v>
      </c>
      <c r="C173" t="e">
        <f t="shared" si="71"/>
        <v>#VALUE!</v>
      </c>
      <c r="D173" t="b">
        <f>IF(ISNUMBER(MATCH(C173,单选题!$T:$T,0)),"单选题",IF(ISNUMBER(MATCH(C173,多选题!$T:$T,0)),"多选题",IF(ISNUMBER(MATCH(C173,判断题!$T:$T,0)),"判断题")))</f>
        <v>0</v>
      </c>
      <c r="E173" t="str">
        <f t="shared" si="72"/>
        <v/>
      </c>
      <c r="F173" t="str">
        <f t="shared" si="73"/>
        <v/>
      </c>
      <c r="G173" t="str">
        <f t="shared" si="74"/>
        <v/>
      </c>
      <c r="H173" t="str">
        <f t="shared" si="75"/>
        <v/>
      </c>
      <c r="I173" t="str">
        <f t="shared" si="76"/>
        <v/>
      </c>
      <c r="K173" t="str">
        <f ca="1">IF($D173="单选题",INDIRECT("单选题!B"&amp;MATCH(C173,单选题!$T:$T,0)),IF($D173="多选题",INDIRECT("多选题!B"&amp;MATCH(C173,多选题!$T:$T,0)),IF($D173="判断题",INDIRECT("判断题!B"&amp;MATCH(C173,判断题!$T:$T,0)),"Error")))</f>
        <v>Error</v>
      </c>
      <c r="L173" t="str">
        <f ca="1">IF($D173="单选题",INDIRECT("单选题!C"&amp;MATCH(C173,单选题!$T:$T,0)),IF($D173="多选题",INDIRECT("多选题!C"&amp;MATCH(C173,多选题!$T:$T,0)),IF($D173="判断题",INDIRECT("判断题!C"&amp;MATCH(C173,判断题!$T:$T,0)),"Error")))</f>
        <v>Error</v>
      </c>
      <c r="M173" t="str">
        <f ca="1">IF($D173="单选题",INDIRECT("单选题!D"&amp;MATCH(C173,单选题!$T:$T,0)),IF($D173="多选题",INDIRECT("多选题!D"&amp;MATCH(C173,多选题!$T:$T,0)),IF($D173="判断题","","Error")))</f>
        <v>Error</v>
      </c>
      <c r="N173" t="str">
        <f ca="1">IF($D173="单选题",INDIRECT("单选题!E"&amp;MATCH(C173,单选题!$T:$T,0)),IF($D173="多选题",INDIRECT("多选题!E"&amp;MATCH(C173,多选题!$T:$T,0)),IF($D173="判断题","","Error")))</f>
        <v>Error</v>
      </c>
      <c r="O173" t="str">
        <f ca="1">IF($D173="单选题","",IF($D173="多选题",INDIRECT("多选题!F"&amp;MATCH(C173,多选题!$T:$T,0)),IF($D173="判断题","","Error")))</f>
        <v>Error</v>
      </c>
      <c r="P173" t="str">
        <f ca="1">SUBSTITUTE(IF($D173="单选题",INDIRECT("单选题!F"&amp;MATCH(C173,单选题!$T:$T,0)),IF($D173="多选题",INDIRECT("多选题!G"&amp;MATCH(C173,多选题!$T:$T,0)),IF($D173="判断题",INDIRECT("判断题!D"&amp;MATCH(C173,判断题!$T:$T,0)),"Error"))),"【正确答案】","")</f>
        <v>Error</v>
      </c>
      <c r="Q173" t="str">
        <f t="shared" ca="1" si="88"/>
        <v>N</v>
      </c>
      <c r="R173" t="str">
        <f t="shared" si="89"/>
        <v/>
      </c>
      <c r="S173" t="str">
        <f t="shared" si="90"/>
        <v/>
      </c>
      <c r="T173" t="str">
        <f t="shared" si="91"/>
        <v/>
      </c>
      <c r="U173" t="str">
        <f t="shared" si="92"/>
        <v/>
      </c>
      <c r="V173" t="str">
        <f t="shared" si="93"/>
        <v/>
      </c>
      <c r="W173" t="str">
        <f t="shared" ca="1" si="94"/>
        <v>Error</v>
      </c>
      <c r="X173" t="str">
        <f t="shared" ca="1" si="95"/>
        <v>Error</v>
      </c>
      <c r="Y173" t="str">
        <f t="shared" ca="1" si="96"/>
        <v>Error</v>
      </c>
      <c r="Z173" t="str">
        <f t="shared" ca="1" si="97"/>
        <v>Error</v>
      </c>
      <c r="AA173" t="str">
        <f t="shared" ca="1" si="98"/>
        <v>Error</v>
      </c>
      <c r="AB173" t="e">
        <f t="shared" ca="1" si="77"/>
        <v>#N/A</v>
      </c>
      <c r="AC173" t="e">
        <f t="shared" ca="1" si="78"/>
        <v>#N/A</v>
      </c>
      <c r="AD173" t="e">
        <f t="shared" ca="1" si="79"/>
        <v>#N/A</v>
      </c>
      <c r="AE173" t="e">
        <f t="shared" ca="1" si="80"/>
        <v>#N/A</v>
      </c>
      <c r="AF173" t="e">
        <f t="shared" ca="1" si="81"/>
        <v>#N/A</v>
      </c>
      <c r="AG173" t="e">
        <f t="shared" ca="1" si="82"/>
        <v>#N/A</v>
      </c>
      <c r="AH173" t="str">
        <f t="shared" ca="1" si="83"/>
        <v/>
      </c>
      <c r="AI173" t="str">
        <f t="shared" ca="1" si="84"/>
        <v/>
      </c>
      <c r="AJ173" t="str">
        <f t="shared" ca="1" si="85"/>
        <v/>
      </c>
      <c r="AK173" t="str">
        <f t="shared" ca="1" si="86"/>
        <v/>
      </c>
      <c r="AL173" t="str">
        <f t="shared" ca="1" si="87"/>
        <v/>
      </c>
      <c r="AM173" t="str">
        <f t="shared" ca="1" si="99"/>
        <v>Error</v>
      </c>
    </row>
    <row r="174" spans="2:39" x14ac:dyDescent="0.2">
      <c r="B174" s="38" t="s">
        <v>2668</v>
      </c>
      <c r="C174" t="e">
        <f t="shared" si="71"/>
        <v>#VALUE!</v>
      </c>
      <c r="D174" t="b">
        <f>IF(ISNUMBER(MATCH(C174,单选题!$T:$T,0)),"单选题",IF(ISNUMBER(MATCH(C174,多选题!$T:$T,0)),"多选题",IF(ISNUMBER(MATCH(C174,判断题!$T:$T,0)),"判断题")))</f>
        <v>0</v>
      </c>
      <c r="E174" t="str">
        <f t="shared" si="72"/>
        <v/>
      </c>
      <c r="F174" t="str">
        <f t="shared" si="73"/>
        <v/>
      </c>
      <c r="G174" t="str">
        <f t="shared" si="74"/>
        <v/>
      </c>
      <c r="H174" t="str">
        <f t="shared" si="75"/>
        <v/>
      </c>
      <c r="I174" t="str">
        <f t="shared" si="76"/>
        <v/>
      </c>
      <c r="K174" t="str">
        <f ca="1">IF($D174="单选题",INDIRECT("单选题!B"&amp;MATCH(C174,单选题!$T:$T,0)),IF($D174="多选题",INDIRECT("多选题!B"&amp;MATCH(C174,多选题!$T:$T,0)),IF($D174="判断题",INDIRECT("判断题!B"&amp;MATCH(C174,判断题!$T:$T,0)),"Error")))</f>
        <v>Error</v>
      </c>
      <c r="L174" t="str">
        <f ca="1">IF($D174="单选题",INDIRECT("单选题!C"&amp;MATCH(C174,单选题!$T:$T,0)),IF($D174="多选题",INDIRECT("多选题!C"&amp;MATCH(C174,多选题!$T:$T,0)),IF($D174="判断题",INDIRECT("判断题!C"&amp;MATCH(C174,判断题!$T:$T,0)),"Error")))</f>
        <v>Error</v>
      </c>
      <c r="M174" t="str">
        <f ca="1">IF($D174="单选题",INDIRECT("单选题!D"&amp;MATCH(C174,单选题!$T:$T,0)),IF($D174="多选题",INDIRECT("多选题!D"&amp;MATCH(C174,多选题!$T:$T,0)),IF($D174="判断题","","Error")))</f>
        <v>Error</v>
      </c>
      <c r="N174" t="str">
        <f ca="1">IF($D174="单选题",INDIRECT("单选题!E"&amp;MATCH(C174,单选题!$T:$T,0)),IF($D174="多选题",INDIRECT("多选题!E"&amp;MATCH(C174,多选题!$T:$T,0)),IF($D174="判断题","","Error")))</f>
        <v>Error</v>
      </c>
      <c r="O174" t="str">
        <f ca="1">IF($D174="单选题","",IF($D174="多选题",INDIRECT("多选题!F"&amp;MATCH(C174,多选题!$T:$T,0)),IF($D174="判断题","","Error")))</f>
        <v>Error</v>
      </c>
      <c r="P174" t="str">
        <f ca="1">SUBSTITUTE(IF($D174="单选题",INDIRECT("单选题!F"&amp;MATCH(C174,单选题!$T:$T,0)),IF($D174="多选题",INDIRECT("多选题!G"&amp;MATCH(C174,多选题!$T:$T,0)),IF($D174="判断题",INDIRECT("判断题!D"&amp;MATCH(C174,判断题!$T:$T,0)),"Error"))),"【正确答案】","")</f>
        <v>Error</v>
      </c>
      <c r="Q174" t="str">
        <f t="shared" ca="1" si="88"/>
        <v>N</v>
      </c>
      <c r="R174" t="str">
        <f t="shared" si="89"/>
        <v/>
      </c>
      <c r="S174" t="str">
        <f t="shared" si="90"/>
        <v/>
      </c>
      <c r="T174" t="str">
        <f t="shared" si="91"/>
        <v/>
      </c>
      <c r="U174" t="str">
        <f t="shared" si="92"/>
        <v/>
      </c>
      <c r="V174" t="str">
        <f t="shared" si="93"/>
        <v/>
      </c>
      <c r="W174" t="str">
        <f t="shared" ca="1" si="94"/>
        <v>Error</v>
      </c>
      <c r="X174" t="str">
        <f t="shared" ca="1" si="95"/>
        <v>Error</v>
      </c>
      <c r="Y174" t="str">
        <f t="shared" ca="1" si="96"/>
        <v>Error</v>
      </c>
      <c r="Z174" t="str">
        <f t="shared" ca="1" si="97"/>
        <v>Error</v>
      </c>
      <c r="AA174" t="str">
        <f t="shared" ca="1" si="98"/>
        <v>Error</v>
      </c>
      <c r="AB174" t="e">
        <f t="shared" ca="1" si="77"/>
        <v>#N/A</v>
      </c>
      <c r="AC174" t="e">
        <f t="shared" ca="1" si="78"/>
        <v>#N/A</v>
      </c>
      <c r="AD174" t="e">
        <f t="shared" ca="1" si="79"/>
        <v>#N/A</v>
      </c>
      <c r="AE174" t="e">
        <f t="shared" ca="1" si="80"/>
        <v>#N/A</v>
      </c>
      <c r="AF174" t="e">
        <f t="shared" ca="1" si="81"/>
        <v>#N/A</v>
      </c>
      <c r="AG174" t="e">
        <f t="shared" ca="1" si="82"/>
        <v>#N/A</v>
      </c>
      <c r="AH174" t="str">
        <f t="shared" ca="1" si="83"/>
        <v/>
      </c>
      <c r="AI174" t="str">
        <f t="shared" ca="1" si="84"/>
        <v/>
      </c>
      <c r="AJ174" t="str">
        <f t="shared" ca="1" si="85"/>
        <v/>
      </c>
      <c r="AK174" t="str">
        <f t="shared" ca="1" si="86"/>
        <v/>
      </c>
      <c r="AL174" t="str">
        <f t="shared" ca="1" si="87"/>
        <v/>
      </c>
      <c r="AM174" t="str">
        <f t="shared" ca="1" si="99"/>
        <v>Error</v>
      </c>
    </row>
    <row r="175" spans="2:39" x14ac:dyDescent="0.2">
      <c r="B175" s="38" t="s">
        <v>2669</v>
      </c>
      <c r="C175" t="e">
        <f t="shared" si="71"/>
        <v>#VALUE!</v>
      </c>
      <c r="D175" t="b">
        <f>IF(ISNUMBER(MATCH(C175,单选题!$T:$T,0)),"单选题",IF(ISNUMBER(MATCH(C175,多选题!$T:$T,0)),"多选题",IF(ISNUMBER(MATCH(C175,判断题!$T:$T,0)),"判断题")))</f>
        <v>0</v>
      </c>
      <c r="E175" t="str">
        <f t="shared" si="72"/>
        <v/>
      </c>
      <c r="F175" t="str">
        <f t="shared" si="73"/>
        <v/>
      </c>
      <c r="G175" t="str">
        <f t="shared" si="74"/>
        <v/>
      </c>
      <c r="H175" t="str">
        <f t="shared" si="75"/>
        <v/>
      </c>
      <c r="I175" t="str">
        <f t="shared" si="76"/>
        <v/>
      </c>
      <c r="K175" t="str">
        <f ca="1">IF($D175="单选题",INDIRECT("单选题!B"&amp;MATCH(C175,单选题!$T:$T,0)),IF($D175="多选题",INDIRECT("多选题!B"&amp;MATCH(C175,多选题!$T:$T,0)),IF($D175="判断题",INDIRECT("判断题!B"&amp;MATCH(C175,判断题!$T:$T,0)),"Error")))</f>
        <v>Error</v>
      </c>
      <c r="L175" t="str">
        <f ca="1">IF($D175="单选题",INDIRECT("单选题!C"&amp;MATCH(C175,单选题!$T:$T,0)),IF($D175="多选题",INDIRECT("多选题!C"&amp;MATCH(C175,多选题!$T:$T,0)),IF($D175="判断题",INDIRECT("判断题!C"&amp;MATCH(C175,判断题!$T:$T,0)),"Error")))</f>
        <v>Error</v>
      </c>
      <c r="M175" t="str">
        <f ca="1">IF($D175="单选题",INDIRECT("单选题!D"&amp;MATCH(C175,单选题!$T:$T,0)),IF($D175="多选题",INDIRECT("多选题!D"&amp;MATCH(C175,多选题!$T:$T,0)),IF($D175="判断题","","Error")))</f>
        <v>Error</v>
      </c>
      <c r="N175" t="str">
        <f ca="1">IF($D175="单选题",INDIRECT("单选题!E"&amp;MATCH(C175,单选题!$T:$T,0)),IF($D175="多选题",INDIRECT("多选题!E"&amp;MATCH(C175,多选题!$T:$T,0)),IF($D175="判断题","","Error")))</f>
        <v>Error</v>
      </c>
      <c r="O175" t="str">
        <f ca="1">IF($D175="单选题","",IF($D175="多选题",INDIRECT("多选题!F"&amp;MATCH(C175,多选题!$T:$T,0)),IF($D175="判断题","","Error")))</f>
        <v>Error</v>
      </c>
      <c r="P175" t="str">
        <f ca="1">SUBSTITUTE(IF($D175="单选题",INDIRECT("单选题!F"&amp;MATCH(C175,单选题!$T:$T,0)),IF($D175="多选题",INDIRECT("多选题!G"&amp;MATCH(C175,多选题!$T:$T,0)),IF($D175="判断题",INDIRECT("判断题!D"&amp;MATCH(C175,判断题!$T:$T,0)),"Error"))),"【正确答案】","")</f>
        <v>Error</v>
      </c>
      <c r="Q175" t="str">
        <f t="shared" ca="1" si="88"/>
        <v>N</v>
      </c>
      <c r="R175" t="str">
        <f t="shared" si="89"/>
        <v/>
      </c>
      <c r="S175" t="str">
        <f t="shared" si="90"/>
        <v/>
      </c>
      <c r="T175" t="str">
        <f t="shared" si="91"/>
        <v/>
      </c>
      <c r="U175" t="str">
        <f t="shared" si="92"/>
        <v/>
      </c>
      <c r="V175" t="str">
        <f t="shared" si="93"/>
        <v/>
      </c>
      <c r="W175" t="str">
        <f t="shared" ca="1" si="94"/>
        <v>Error</v>
      </c>
      <c r="X175" t="str">
        <f t="shared" ca="1" si="95"/>
        <v>Error</v>
      </c>
      <c r="Y175" t="str">
        <f t="shared" ca="1" si="96"/>
        <v>Error</v>
      </c>
      <c r="Z175" t="str">
        <f t="shared" ca="1" si="97"/>
        <v>Error</v>
      </c>
      <c r="AA175" t="str">
        <f t="shared" ca="1" si="98"/>
        <v>Error</v>
      </c>
      <c r="AB175" t="e">
        <f t="shared" ca="1" si="77"/>
        <v>#N/A</v>
      </c>
      <c r="AC175" t="e">
        <f t="shared" ca="1" si="78"/>
        <v>#N/A</v>
      </c>
      <c r="AD175" t="e">
        <f t="shared" ca="1" si="79"/>
        <v>#N/A</v>
      </c>
      <c r="AE175" t="e">
        <f t="shared" ca="1" si="80"/>
        <v>#N/A</v>
      </c>
      <c r="AF175" t="e">
        <f t="shared" ca="1" si="81"/>
        <v>#N/A</v>
      </c>
      <c r="AG175" t="e">
        <f t="shared" ca="1" si="82"/>
        <v>#N/A</v>
      </c>
      <c r="AH175" t="str">
        <f t="shared" ca="1" si="83"/>
        <v/>
      </c>
      <c r="AI175" t="str">
        <f t="shared" ca="1" si="84"/>
        <v/>
      </c>
      <c r="AJ175" t="str">
        <f t="shared" ca="1" si="85"/>
        <v/>
      </c>
      <c r="AK175" t="str">
        <f t="shared" ca="1" si="86"/>
        <v/>
      </c>
      <c r="AL175" t="str">
        <f t="shared" ca="1" si="87"/>
        <v/>
      </c>
      <c r="AM175" t="str">
        <f t="shared" ca="1" si="99"/>
        <v>Error</v>
      </c>
    </row>
    <row r="176" spans="2:39" x14ac:dyDescent="0.2">
      <c r="B176" s="38" t="s">
        <v>2670</v>
      </c>
      <c r="C176" t="e">
        <f t="shared" si="71"/>
        <v>#VALUE!</v>
      </c>
      <c r="D176" t="b">
        <f>IF(ISNUMBER(MATCH(C176,单选题!$T:$T,0)),"单选题",IF(ISNUMBER(MATCH(C176,多选题!$T:$T,0)),"多选题",IF(ISNUMBER(MATCH(C176,判断题!$T:$T,0)),"判断题")))</f>
        <v>0</v>
      </c>
      <c r="E176" t="str">
        <f t="shared" si="72"/>
        <v/>
      </c>
      <c r="F176" t="str">
        <f t="shared" si="73"/>
        <v/>
      </c>
      <c r="G176" t="str">
        <f t="shared" si="74"/>
        <v/>
      </c>
      <c r="H176" t="str">
        <f t="shared" si="75"/>
        <v/>
      </c>
      <c r="I176" t="str">
        <f t="shared" si="76"/>
        <v/>
      </c>
      <c r="K176" t="str">
        <f ca="1">IF($D176="单选题",INDIRECT("单选题!B"&amp;MATCH(C176,单选题!$T:$T,0)),IF($D176="多选题",INDIRECT("多选题!B"&amp;MATCH(C176,多选题!$T:$T,0)),IF($D176="判断题",INDIRECT("判断题!B"&amp;MATCH(C176,判断题!$T:$T,0)),"Error")))</f>
        <v>Error</v>
      </c>
      <c r="L176" t="str">
        <f ca="1">IF($D176="单选题",INDIRECT("单选题!C"&amp;MATCH(C176,单选题!$T:$T,0)),IF($D176="多选题",INDIRECT("多选题!C"&amp;MATCH(C176,多选题!$T:$T,0)),IF($D176="判断题",INDIRECT("判断题!C"&amp;MATCH(C176,判断题!$T:$T,0)),"Error")))</f>
        <v>Error</v>
      </c>
      <c r="M176" t="str">
        <f ca="1">IF($D176="单选题",INDIRECT("单选题!D"&amp;MATCH(C176,单选题!$T:$T,0)),IF($D176="多选题",INDIRECT("多选题!D"&amp;MATCH(C176,多选题!$T:$T,0)),IF($D176="判断题","","Error")))</f>
        <v>Error</v>
      </c>
      <c r="N176" t="str">
        <f ca="1">IF($D176="单选题",INDIRECT("单选题!E"&amp;MATCH(C176,单选题!$T:$T,0)),IF($D176="多选题",INDIRECT("多选题!E"&amp;MATCH(C176,多选题!$T:$T,0)),IF($D176="判断题","","Error")))</f>
        <v>Error</v>
      </c>
      <c r="O176" t="str">
        <f ca="1">IF($D176="单选题","",IF($D176="多选题",INDIRECT("多选题!F"&amp;MATCH(C176,多选题!$T:$T,0)),IF($D176="判断题","","Error")))</f>
        <v>Error</v>
      </c>
      <c r="P176" t="str">
        <f ca="1">SUBSTITUTE(IF($D176="单选题",INDIRECT("单选题!F"&amp;MATCH(C176,单选题!$T:$T,0)),IF($D176="多选题",INDIRECT("多选题!G"&amp;MATCH(C176,多选题!$T:$T,0)),IF($D176="判断题",INDIRECT("判断题!D"&amp;MATCH(C176,判断题!$T:$T,0)),"Error"))),"【正确答案】","")</f>
        <v>Error</v>
      </c>
      <c r="Q176" t="str">
        <f t="shared" ca="1" si="88"/>
        <v>N</v>
      </c>
      <c r="R176" t="str">
        <f t="shared" si="89"/>
        <v/>
      </c>
      <c r="S176" t="str">
        <f t="shared" si="90"/>
        <v/>
      </c>
      <c r="T176" t="str">
        <f t="shared" si="91"/>
        <v/>
      </c>
      <c r="U176" t="str">
        <f t="shared" si="92"/>
        <v/>
      </c>
      <c r="V176" t="str">
        <f t="shared" si="93"/>
        <v/>
      </c>
      <c r="W176" t="str">
        <f t="shared" ca="1" si="94"/>
        <v>Error</v>
      </c>
      <c r="X176" t="str">
        <f t="shared" ca="1" si="95"/>
        <v>Error</v>
      </c>
      <c r="Y176" t="str">
        <f t="shared" ca="1" si="96"/>
        <v>Error</v>
      </c>
      <c r="Z176" t="str">
        <f t="shared" ca="1" si="97"/>
        <v>Error</v>
      </c>
      <c r="AA176" t="str">
        <f t="shared" ca="1" si="98"/>
        <v>Error</v>
      </c>
      <c r="AB176" t="e">
        <f t="shared" ca="1" si="77"/>
        <v>#N/A</v>
      </c>
      <c r="AC176" t="e">
        <f t="shared" ca="1" si="78"/>
        <v>#N/A</v>
      </c>
      <c r="AD176" t="e">
        <f t="shared" ca="1" si="79"/>
        <v>#N/A</v>
      </c>
      <c r="AE176" t="e">
        <f t="shared" ca="1" si="80"/>
        <v>#N/A</v>
      </c>
      <c r="AF176" t="e">
        <f t="shared" ca="1" si="81"/>
        <v>#N/A</v>
      </c>
      <c r="AG176" t="e">
        <f t="shared" ca="1" si="82"/>
        <v>#N/A</v>
      </c>
      <c r="AH176" t="str">
        <f t="shared" ca="1" si="83"/>
        <v/>
      </c>
      <c r="AI176" t="str">
        <f t="shared" ca="1" si="84"/>
        <v/>
      </c>
      <c r="AJ176" t="str">
        <f t="shared" ca="1" si="85"/>
        <v/>
      </c>
      <c r="AK176" t="str">
        <f t="shared" ca="1" si="86"/>
        <v/>
      </c>
      <c r="AL176" t="str">
        <f t="shared" ca="1" si="87"/>
        <v/>
      </c>
      <c r="AM176" t="str">
        <f t="shared" ca="1" si="99"/>
        <v>Error</v>
      </c>
    </row>
    <row r="177" spans="2:39" x14ac:dyDescent="0.2">
      <c r="B177" s="38" t="s">
        <v>2671</v>
      </c>
      <c r="C177" t="e">
        <f t="shared" si="71"/>
        <v>#VALUE!</v>
      </c>
      <c r="D177" t="b">
        <f>IF(ISNUMBER(MATCH(C177,单选题!$T:$T,0)),"单选题",IF(ISNUMBER(MATCH(C177,多选题!$T:$T,0)),"多选题",IF(ISNUMBER(MATCH(C177,判断题!$T:$T,0)),"判断题")))</f>
        <v>0</v>
      </c>
      <c r="E177" t="str">
        <f t="shared" si="72"/>
        <v/>
      </c>
      <c r="F177" t="str">
        <f t="shared" si="73"/>
        <v/>
      </c>
      <c r="G177" t="str">
        <f t="shared" si="74"/>
        <v/>
      </c>
      <c r="H177" t="str">
        <f t="shared" si="75"/>
        <v/>
      </c>
      <c r="I177" t="str">
        <f t="shared" si="76"/>
        <v/>
      </c>
      <c r="K177" t="str">
        <f ca="1">IF($D177="单选题",INDIRECT("单选题!B"&amp;MATCH(C177,单选题!$T:$T,0)),IF($D177="多选题",INDIRECT("多选题!B"&amp;MATCH(C177,多选题!$T:$T,0)),IF($D177="判断题",INDIRECT("判断题!B"&amp;MATCH(C177,判断题!$T:$T,0)),"Error")))</f>
        <v>Error</v>
      </c>
      <c r="L177" t="str">
        <f ca="1">IF($D177="单选题",INDIRECT("单选题!C"&amp;MATCH(C177,单选题!$T:$T,0)),IF($D177="多选题",INDIRECT("多选题!C"&amp;MATCH(C177,多选题!$T:$T,0)),IF($D177="判断题",INDIRECT("判断题!C"&amp;MATCH(C177,判断题!$T:$T,0)),"Error")))</f>
        <v>Error</v>
      </c>
      <c r="M177" t="str">
        <f ca="1">IF($D177="单选题",INDIRECT("单选题!D"&amp;MATCH(C177,单选题!$T:$T,0)),IF($D177="多选题",INDIRECT("多选题!D"&amp;MATCH(C177,多选题!$T:$T,0)),IF($D177="判断题","","Error")))</f>
        <v>Error</v>
      </c>
      <c r="N177" t="str">
        <f ca="1">IF($D177="单选题",INDIRECT("单选题!E"&amp;MATCH(C177,单选题!$T:$T,0)),IF($D177="多选题",INDIRECT("多选题!E"&amp;MATCH(C177,多选题!$T:$T,0)),IF($D177="判断题","","Error")))</f>
        <v>Error</v>
      </c>
      <c r="O177" t="str">
        <f ca="1">IF($D177="单选题","",IF($D177="多选题",INDIRECT("多选题!F"&amp;MATCH(C177,多选题!$T:$T,0)),IF($D177="判断题","","Error")))</f>
        <v>Error</v>
      </c>
      <c r="P177" t="str">
        <f ca="1">SUBSTITUTE(IF($D177="单选题",INDIRECT("单选题!F"&amp;MATCH(C177,单选题!$T:$T,0)),IF($D177="多选题",INDIRECT("多选题!G"&amp;MATCH(C177,多选题!$T:$T,0)),IF($D177="判断题",INDIRECT("判断题!D"&amp;MATCH(C177,判断题!$T:$T,0)),"Error"))),"【正确答案】","")</f>
        <v>Error</v>
      </c>
      <c r="Q177" t="str">
        <f t="shared" ca="1" si="88"/>
        <v>N</v>
      </c>
      <c r="R177" t="str">
        <f t="shared" si="89"/>
        <v/>
      </c>
      <c r="S177" t="str">
        <f t="shared" si="90"/>
        <v/>
      </c>
      <c r="T177" t="str">
        <f t="shared" si="91"/>
        <v/>
      </c>
      <c r="U177" t="str">
        <f t="shared" si="92"/>
        <v/>
      </c>
      <c r="V177" t="str">
        <f t="shared" si="93"/>
        <v/>
      </c>
      <c r="W177" t="str">
        <f t="shared" ca="1" si="94"/>
        <v>Error</v>
      </c>
      <c r="X177" t="str">
        <f t="shared" ca="1" si="95"/>
        <v>Error</v>
      </c>
      <c r="Y177" t="str">
        <f t="shared" ca="1" si="96"/>
        <v>Error</v>
      </c>
      <c r="Z177" t="str">
        <f t="shared" ca="1" si="97"/>
        <v>Error</v>
      </c>
      <c r="AA177" t="str">
        <f t="shared" ca="1" si="98"/>
        <v>Error</v>
      </c>
      <c r="AB177" t="e">
        <f t="shared" ca="1" si="77"/>
        <v>#N/A</v>
      </c>
      <c r="AC177" t="e">
        <f t="shared" ca="1" si="78"/>
        <v>#N/A</v>
      </c>
      <c r="AD177" t="e">
        <f t="shared" ca="1" si="79"/>
        <v>#N/A</v>
      </c>
      <c r="AE177" t="e">
        <f t="shared" ca="1" si="80"/>
        <v>#N/A</v>
      </c>
      <c r="AF177" t="e">
        <f t="shared" ca="1" si="81"/>
        <v>#N/A</v>
      </c>
      <c r="AG177" t="e">
        <f t="shared" ca="1" si="82"/>
        <v>#N/A</v>
      </c>
      <c r="AH177" t="str">
        <f t="shared" ca="1" si="83"/>
        <v/>
      </c>
      <c r="AI177" t="str">
        <f t="shared" ca="1" si="84"/>
        <v/>
      </c>
      <c r="AJ177" t="str">
        <f t="shared" ca="1" si="85"/>
        <v/>
      </c>
      <c r="AK177" t="str">
        <f t="shared" ca="1" si="86"/>
        <v/>
      </c>
      <c r="AL177" t="str">
        <f t="shared" ca="1" si="87"/>
        <v/>
      </c>
      <c r="AM177" t="str">
        <f t="shared" ca="1" si="99"/>
        <v>Error</v>
      </c>
    </row>
    <row r="178" spans="2:39" x14ac:dyDescent="0.2">
      <c r="B178" s="38" t="s">
        <v>2672</v>
      </c>
      <c r="C178" t="e">
        <f t="shared" si="71"/>
        <v>#VALUE!</v>
      </c>
      <c r="D178" t="b">
        <f>IF(ISNUMBER(MATCH(C178,单选题!$T:$T,0)),"单选题",IF(ISNUMBER(MATCH(C178,多选题!$T:$T,0)),"多选题",IF(ISNUMBER(MATCH(C178,判断题!$T:$T,0)),"判断题")))</f>
        <v>0</v>
      </c>
      <c r="E178" t="str">
        <f t="shared" si="72"/>
        <v/>
      </c>
      <c r="F178" t="str">
        <f t="shared" si="73"/>
        <v/>
      </c>
      <c r="G178" t="str">
        <f t="shared" si="74"/>
        <v/>
      </c>
      <c r="H178" t="str">
        <f t="shared" si="75"/>
        <v/>
      </c>
      <c r="I178" t="str">
        <f t="shared" si="76"/>
        <v/>
      </c>
      <c r="K178" t="str">
        <f ca="1">IF($D178="单选题",INDIRECT("单选题!B"&amp;MATCH(C178,单选题!$T:$T,0)),IF($D178="多选题",INDIRECT("多选题!B"&amp;MATCH(C178,多选题!$T:$T,0)),IF($D178="判断题",INDIRECT("判断题!B"&amp;MATCH(C178,判断题!$T:$T,0)),"Error")))</f>
        <v>Error</v>
      </c>
      <c r="L178" t="str">
        <f ca="1">IF($D178="单选题",INDIRECT("单选题!C"&amp;MATCH(C178,单选题!$T:$T,0)),IF($D178="多选题",INDIRECT("多选题!C"&amp;MATCH(C178,多选题!$T:$T,0)),IF($D178="判断题",INDIRECT("判断题!C"&amp;MATCH(C178,判断题!$T:$T,0)),"Error")))</f>
        <v>Error</v>
      </c>
      <c r="M178" t="str">
        <f ca="1">IF($D178="单选题",INDIRECT("单选题!D"&amp;MATCH(C178,单选题!$T:$T,0)),IF($D178="多选题",INDIRECT("多选题!D"&amp;MATCH(C178,多选题!$T:$T,0)),IF($D178="判断题","","Error")))</f>
        <v>Error</v>
      </c>
      <c r="N178" t="str">
        <f ca="1">IF($D178="单选题",INDIRECT("单选题!E"&amp;MATCH(C178,单选题!$T:$T,0)),IF($D178="多选题",INDIRECT("多选题!E"&amp;MATCH(C178,多选题!$T:$T,0)),IF($D178="判断题","","Error")))</f>
        <v>Error</v>
      </c>
      <c r="O178" t="str">
        <f ca="1">IF($D178="单选题","",IF($D178="多选题",INDIRECT("多选题!F"&amp;MATCH(C178,多选题!$T:$T,0)),IF($D178="判断题","","Error")))</f>
        <v>Error</v>
      </c>
      <c r="P178" t="str">
        <f ca="1">SUBSTITUTE(IF($D178="单选题",INDIRECT("单选题!F"&amp;MATCH(C178,单选题!$T:$T,0)),IF($D178="多选题",INDIRECT("多选题!G"&amp;MATCH(C178,多选题!$T:$T,0)),IF($D178="判断题",INDIRECT("判断题!D"&amp;MATCH(C178,判断题!$T:$T,0)),"Error"))),"【正确答案】","")</f>
        <v>Error</v>
      </c>
      <c r="Q178" t="str">
        <f t="shared" ca="1" si="88"/>
        <v>N</v>
      </c>
      <c r="R178" t="str">
        <f t="shared" si="89"/>
        <v/>
      </c>
      <c r="S178" t="str">
        <f t="shared" si="90"/>
        <v/>
      </c>
      <c r="T178" t="str">
        <f t="shared" si="91"/>
        <v/>
      </c>
      <c r="U178" t="str">
        <f t="shared" si="92"/>
        <v/>
      </c>
      <c r="V178" t="str">
        <f t="shared" si="93"/>
        <v/>
      </c>
      <c r="W178" t="str">
        <f t="shared" ca="1" si="94"/>
        <v>Error</v>
      </c>
      <c r="X178" t="str">
        <f t="shared" ca="1" si="95"/>
        <v>Error</v>
      </c>
      <c r="Y178" t="str">
        <f t="shared" ca="1" si="96"/>
        <v>Error</v>
      </c>
      <c r="Z178" t="str">
        <f t="shared" ca="1" si="97"/>
        <v>Error</v>
      </c>
      <c r="AA178" t="str">
        <f t="shared" ca="1" si="98"/>
        <v>Error</v>
      </c>
      <c r="AB178" t="e">
        <f t="shared" ca="1" si="77"/>
        <v>#N/A</v>
      </c>
      <c r="AC178" t="e">
        <f t="shared" ca="1" si="78"/>
        <v>#N/A</v>
      </c>
      <c r="AD178" t="e">
        <f t="shared" ca="1" si="79"/>
        <v>#N/A</v>
      </c>
      <c r="AE178" t="e">
        <f t="shared" ca="1" si="80"/>
        <v>#N/A</v>
      </c>
      <c r="AF178" t="e">
        <f t="shared" ca="1" si="81"/>
        <v>#N/A</v>
      </c>
      <c r="AG178" t="e">
        <f t="shared" ca="1" si="82"/>
        <v>#N/A</v>
      </c>
      <c r="AH178" t="str">
        <f t="shared" ca="1" si="83"/>
        <v/>
      </c>
      <c r="AI178" t="str">
        <f t="shared" ca="1" si="84"/>
        <v/>
      </c>
      <c r="AJ178" t="str">
        <f t="shared" ca="1" si="85"/>
        <v/>
      </c>
      <c r="AK178" t="str">
        <f t="shared" ca="1" si="86"/>
        <v/>
      </c>
      <c r="AL178" t="str">
        <f t="shared" ca="1" si="87"/>
        <v/>
      </c>
      <c r="AM178" t="str">
        <f t="shared" ca="1" si="99"/>
        <v>Error</v>
      </c>
    </row>
    <row r="179" spans="2:39" x14ac:dyDescent="0.2">
      <c r="B179" s="38" t="s">
        <v>2673</v>
      </c>
      <c r="C179" t="e">
        <f t="shared" si="71"/>
        <v>#VALUE!</v>
      </c>
      <c r="D179" t="b">
        <f>IF(ISNUMBER(MATCH(C179,单选题!$T:$T,0)),"单选题",IF(ISNUMBER(MATCH(C179,多选题!$T:$T,0)),"多选题",IF(ISNUMBER(MATCH(C179,判断题!$T:$T,0)),"判断题")))</f>
        <v>0</v>
      </c>
      <c r="E179" t="str">
        <f t="shared" si="72"/>
        <v/>
      </c>
      <c r="F179" t="str">
        <f t="shared" si="73"/>
        <v/>
      </c>
      <c r="G179" t="str">
        <f t="shared" si="74"/>
        <v/>
      </c>
      <c r="H179" t="str">
        <f t="shared" si="75"/>
        <v/>
      </c>
      <c r="I179" t="str">
        <f t="shared" si="76"/>
        <v/>
      </c>
      <c r="K179" t="str">
        <f ca="1">IF($D179="单选题",INDIRECT("单选题!B"&amp;MATCH(C179,单选题!$T:$T,0)),IF($D179="多选题",INDIRECT("多选题!B"&amp;MATCH(C179,多选题!$T:$T,0)),IF($D179="判断题",INDIRECT("判断题!B"&amp;MATCH(C179,判断题!$T:$T,0)),"Error")))</f>
        <v>Error</v>
      </c>
      <c r="L179" t="str">
        <f ca="1">IF($D179="单选题",INDIRECT("单选题!C"&amp;MATCH(C179,单选题!$T:$T,0)),IF($D179="多选题",INDIRECT("多选题!C"&amp;MATCH(C179,多选题!$T:$T,0)),IF($D179="判断题",INDIRECT("判断题!C"&amp;MATCH(C179,判断题!$T:$T,0)),"Error")))</f>
        <v>Error</v>
      </c>
      <c r="M179" t="str">
        <f ca="1">IF($D179="单选题",INDIRECT("单选题!D"&amp;MATCH(C179,单选题!$T:$T,0)),IF($D179="多选题",INDIRECT("多选题!D"&amp;MATCH(C179,多选题!$T:$T,0)),IF($D179="判断题","","Error")))</f>
        <v>Error</v>
      </c>
      <c r="N179" t="str">
        <f ca="1">IF($D179="单选题",INDIRECT("单选题!E"&amp;MATCH(C179,单选题!$T:$T,0)),IF($D179="多选题",INDIRECT("多选题!E"&amp;MATCH(C179,多选题!$T:$T,0)),IF($D179="判断题","","Error")))</f>
        <v>Error</v>
      </c>
      <c r="O179" t="str">
        <f ca="1">IF($D179="单选题","",IF($D179="多选题",INDIRECT("多选题!F"&amp;MATCH(C179,多选题!$T:$T,0)),IF($D179="判断题","","Error")))</f>
        <v>Error</v>
      </c>
      <c r="P179" t="str">
        <f ca="1">SUBSTITUTE(IF($D179="单选题",INDIRECT("单选题!F"&amp;MATCH(C179,单选题!$T:$T,0)),IF($D179="多选题",INDIRECT("多选题!G"&amp;MATCH(C179,多选题!$T:$T,0)),IF($D179="判断题",INDIRECT("判断题!D"&amp;MATCH(C179,判断题!$T:$T,0)),"Error"))),"【正确答案】","")</f>
        <v>Error</v>
      </c>
      <c r="Q179" t="str">
        <f t="shared" ca="1" si="88"/>
        <v>N</v>
      </c>
      <c r="R179" t="str">
        <f t="shared" si="89"/>
        <v/>
      </c>
      <c r="S179" t="str">
        <f t="shared" si="90"/>
        <v/>
      </c>
      <c r="T179" t="str">
        <f t="shared" si="91"/>
        <v/>
      </c>
      <c r="U179" t="str">
        <f t="shared" si="92"/>
        <v/>
      </c>
      <c r="V179" t="str">
        <f t="shared" si="93"/>
        <v/>
      </c>
      <c r="W179" t="str">
        <f t="shared" ca="1" si="94"/>
        <v>Error</v>
      </c>
      <c r="X179" t="str">
        <f t="shared" ca="1" si="95"/>
        <v>Error</v>
      </c>
      <c r="Y179" t="str">
        <f t="shared" ca="1" si="96"/>
        <v>Error</v>
      </c>
      <c r="Z179" t="str">
        <f t="shared" ca="1" si="97"/>
        <v>Error</v>
      </c>
      <c r="AA179" t="str">
        <f t="shared" ca="1" si="98"/>
        <v>Error</v>
      </c>
      <c r="AB179" t="e">
        <f t="shared" ca="1" si="77"/>
        <v>#N/A</v>
      </c>
      <c r="AC179" t="e">
        <f t="shared" ca="1" si="78"/>
        <v>#N/A</v>
      </c>
      <c r="AD179" t="e">
        <f t="shared" ca="1" si="79"/>
        <v>#N/A</v>
      </c>
      <c r="AE179" t="e">
        <f t="shared" ca="1" si="80"/>
        <v>#N/A</v>
      </c>
      <c r="AF179" t="e">
        <f t="shared" ca="1" si="81"/>
        <v>#N/A</v>
      </c>
      <c r="AG179" t="e">
        <f t="shared" ca="1" si="82"/>
        <v>#N/A</v>
      </c>
      <c r="AH179" t="str">
        <f t="shared" ca="1" si="83"/>
        <v/>
      </c>
      <c r="AI179" t="str">
        <f t="shared" ca="1" si="84"/>
        <v/>
      </c>
      <c r="AJ179" t="str">
        <f t="shared" ca="1" si="85"/>
        <v/>
      </c>
      <c r="AK179" t="str">
        <f t="shared" ca="1" si="86"/>
        <v/>
      </c>
      <c r="AL179" t="str">
        <f t="shared" ca="1" si="87"/>
        <v/>
      </c>
      <c r="AM179" t="str">
        <f t="shared" ca="1" si="99"/>
        <v>Error</v>
      </c>
    </row>
    <row r="180" spans="2:39" x14ac:dyDescent="0.2">
      <c r="B180" s="38" t="s">
        <v>2674</v>
      </c>
      <c r="C180" t="e">
        <f t="shared" si="71"/>
        <v>#VALUE!</v>
      </c>
      <c r="D180" t="b">
        <f>IF(ISNUMBER(MATCH(C180,单选题!$T:$T,0)),"单选题",IF(ISNUMBER(MATCH(C180,多选题!$T:$T,0)),"多选题",IF(ISNUMBER(MATCH(C180,判断题!$T:$T,0)),"判断题")))</f>
        <v>0</v>
      </c>
      <c r="E180" t="str">
        <f t="shared" si="72"/>
        <v/>
      </c>
      <c r="F180" t="str">
        <f t="shared" si="73"/>
        <v/>
      </c>
      <c r="G180" t="str">
        <f t="shared" si="74"/>
        <v/>
      </c>
      <c r="H180" t="str">
        <f t="shared" si="75"/>
        <v/>
      </c>
      <c r="I180" t="str">
        <f t="shared" si="76"/>
        <v/>
      </c>
      <c r="K180" t="str">
        <f ca="1">IF($D180="单选题",INDIRECT("单选题!B"&amp;MATCH(C180,单选题!$T:$T,0)),IF($D180="多选题",INDIRECT("多选题!B"&amp;MATCH(C180,多选题!$T:$T,0)),IF($D180="判断题",INDIRECT("判断题!B"&amp;MATCH(C180,判断题!$T:$T,0)),"Error")))</f>
        <v>Error</v>
      </c>
      <c r="L180" t="str">
        <f ca="1">IF($D180="单选题",INDIRECT("单选题!C"&amp;MATCH(C180,单选题!$T:$T,0)),IF($D180="多选题",INDIRECT("多选题!C"&amp;MATCH(C180,多选题!$T:$T,0)),IF($D180="判断题",INDIRECT("判断题!C"&amp;MATCH(C180,判断题!$T:$T,0)),"Error")))</f>
        <v>Error</v>
      </c>
      <c r="M180" t="str">
        <f ca="1">IF($D180="单选题",INDIRECT("单选题!D"&amp;MATCH(C180,单选题!$T:$T,0)),IF($D180="多选题",INDIRECT("多选题!D"&amp;MATCH(C180,多选题!$T:$T,0)),IF($D180="判断题","","Error")))</f>
        <v>Error</v>
      </c>
      <c r="N180" t="str">
        <f ca="1">IF($D180="单选题",INDIRECT("单选题!E"&amp;MATCH(C180,单选题!$T:$T,0)),IF($D180="多选题",INDIRECT("多选题!E"&amp;MATCH(C180,多选题!$T:$T,0)),IF($D180="判断题","","Error")))</f>
        <v>Error</v>
      </c>
      <c r="O180" t="str">
        <f ca="1">IF($D180="单选题","",IF($D180="多选题",INDIRECT("多选题!F"&amp;MATCH(C180,多选题!$T:$T,0)),IF($D180="判断题","","Error")))</f>
        <v>Error</v>
      </c>
      <c r="P180" t="str">
        <f ca="1">SUBSTITUTE(IF($D180="单选题",INDIRECT("单选题!F"&amp;MATCH(C180,单选题!$T:$T,0)),IF($D180="多选题",INDIRECT("多选题!G"&amp;MATCH(C180,多选题!$T:$T,0)),IF($D180="判断题",INDIRECT("判断题!D"&amp;MATCH(C180,判断题!$T:$T,0)),"Error"))),"【正确答案】","")</f>
        <v>Error</v>
      </c>
      <c r="Q180" t="str">
        <f t="shared" ca="1" si="88"/>
        <v>N</v>
      </c>
      <c r="R180" t="str">
        <f t="shared" si="89"/>
        <v/>
      </c>
      <c r="S180" t="str">
        <f t="shared" si="90"/>
        <v/>
      </c>
      <c r="T180" t="str">
        <f t="shared" si="91"/>
        <v/>
      </c>
      <c r="U180" t="str">
        <f t="shared" si="92"/>
        <v/>
      </c>
      <c r="V180" t="str">
        <f t="shared" si="93"/>
        <v/>
      </c>
      <c r="W180" t="str">
        <f t="shared" ca="1" si="94"/>
        <v>Error</v>
      </c>
      <c r="X180" t="str">
        <f t="shared" ca="1" si="95"/>
        <v>Error</v>
      </c>
      <c r="Y180" t="str">
        <f t="shared" ca="1" si="96"/>
        <v>Error</v>
      </c>
      <c r="Z180" t="str">
        <f t="shared" ca="1" si="97"/>
        <v>Error</v>
      </c>
      <c r="AA180" t="str">
        <f t="shared" ca="1" si="98"/>
        <v>Error</v>
      </c>
      <c r="AB180" t="e">
        <f t="shared" ca="1" si="77"/>
        <v>#N/A</v>
      </c>
      <c r="AC180" t="e">
        <f t="shared" ca="1" si="78"/>
        <v>#N/A</v>
      </c>
      <c r="AD180" t="e">
        <f t="shared" ca="1" si="79"/>
        <v>#N/A</v>
      </c>
      <c r="AE180" t="e">
        <f t="shared" ca="1" si="80"/>
        <v>#N/A</v>
      </c>
      <c r="AF180" t="e">
        <f t="shared" ca="1" si="81"/>
        <v>#N/A</v>
      </c>
      <c r="AG180" t="e">
        <f t="shared" ca="1" si="82"/>
        <v>#N/A</v>
      </c>
      <c r="AH180" t="str">
        <f t="shared" ca="1" si="83"/>
        <v/>
      </c>
      <c r="AI180" t="str">
        <f t="shared" ca="1" si="84"/>
        <v/>
      </c>
      <c r="AJ180" t="str">
        <f t="shared" ca="1" si="85"/>
        <v/>
      </c>
      <c r="AK180" t="str">
        <f t="shared" ca="1" si="86"/>
        <v/>
      </c>
      <c r="AL180" t="str">
        <f t="shared" ca="1" si="87"/>
        <v/>
      </c>
      <c r="AM180" t="str">
        <f t="shared" ca="1" si="99"/>
        <v>Error</v>
      </c>
    </row>
    <row r="181" spans="2:39" x14ac:dyDescent="0.2">
      <c r="B181" s="38" t="s">
        <v>2675</v>
      </c>
      <c r="C181" t="e">
        <f t="shared" si="71"/>
        <v>#VALUE!</v>
      </c>
      <c r="D181" t="b">
        <f>IF(ISNUMBER(MATCH(C181,单选题!$T:$T,0)),"单选题",IF(ISNUMBER(MATCH(C181,多选题!$T:$T,0)),"多选题",IF(ISNUMBER(MATCH(C181,判断题!$T:$T,0)),"判断题")))</f>
        <v>0</v>
      </c>
      <c r="E181" t="str">
        <f t="shared" si="72"/>
        <v/>
      </c>
      <c r="F181" t="str">
        <f t="shared" si="73"/>
        <v/>
      </c>
      <c r="G181" t="str">
        <f t="shared" si="74"/>
        <v/>
      </c>
      <c r="H181" t="str">
        <f t="shared" si="75"/>
        <v/>
      </c>
      <c r="I181" t="str">
        <f t="shared" si="76"/>
        <v/>
      </c>
      <c r="K181" t="str">
        <f ca="1">IF($D181="单选题",INDIRECT("单选题!B"&amp;MATCH(C181,单选题!$T:$T,0)),IF($D181="多选题",INDIRECT("多选题!B"&amp;MATCH(C181,多选题!$T:$T,0)),IF($D181="判断题",INDIRECT("判断题!B"&amp;MATCH(C181,判断题!$T:$T,0)),"Error")))</f>
        <v>Error</v>
      </c>
      <c r="L181" t="str">
        <f ca="1">IF($D181="单选题",INDIRECT("单选题!C"&amp;MATCH(C181,单选题!$T:$T,0)),IF($D181="多选题",INDIRECT("多选题!C"&amp;MATCH(C181,多选题!$T:$T,0)),IF($D181="判断题",INDIRECT("判断题!C"&amp;MATCH(C181,判断题!$T:$T,0)),"Error")))</f>
        <v>Error</v>
      </c>
      <c r="M181" t="str">
        <f ca="1">IF($D181="单选题",INDIRECT("单选题!D"&amp;MATCH(C181,单选题!$T:$T,0)),IF($D181="多选题",INDIRECT("多选题!D"&amp;MATCH(C181,多选题!$T:$T,0)),IF($D181="判断题","","Error")))</f>
        <v>Error</v>
      </c>
      <c r="N181" t="str">
        <f ca="1">IF($D181="单选题",INDIRECT("单选题!E"&amp;MATCH(C181,单选题!$T:$T,0)),IF($D181="多选题",INDIRECT("多选题!E"&amp;MATCH(C181,多选题!$T:$T,0)),IF($D181="判断题","","Error")))</f>
        <v>Error</v>
      </c>
      <c r="O181" t="str">
        <f ca="1">IF($D181="单选题","",IF($D181="多选题",INDIRECT("多选题!F"&amp;MATCH(C181,多选题!$T:$T,0)),IF($D181="判断题","","Error")))</f>
        <v>Error</v>
      </c>
      <c r="P181" t="str">
        <f ca="1">SUBSTITUTE(IF($D181="单选题",INDIRECT("单选题!F"&amp;MATCH(C181,单选题!$T:$T,0)),IF($D181="多选题",INDIRECT("多选题!G"&amp;MATCH(C181,多选题!$T:$T,0)),IF($D181="判断题",INDIRECT("判断题!D"&amp;MATCH(C181,判断题!$T:$T,0)),"Error"))),"【正确答案】","")</f>
        <v>Error</v>
      </c>
      <c r="Q181" t="str">
        <f t="shared" ca="1" si="88"/>
        <v>N</v>
      </c>
      <c r="R181" t="str">
        <f t="shared" si="89"/>
        <v/>
      </c>
      <c r="S181" t="str">
        <f t="shared" si="90"/>
        <v/>
      </c>
      <c r="T181" t="str">
        <f t="shared" si="91"/>
        <v/>
      </c>
      <c r="U181" t="str">
        <f t="shared" si="92"/>
        <v/>
      </c>
      <c r="V181" t="str">
        <f t="shared" si="93"/>
        <v/>
      </c>
      <c r="W181" t="str">
        <f t="shared" ca="1" si="94"/>
        <v>Error</v>
      </c>
      <c r="X181" t="str">
        <f t="shared" ca="1" si="95"/>
        <v>Error</v>
      </c>
      <c r="Y181" t="str">
        <f t="shared" ca="1" si="96"/>
        <v>Error</v>
      </c>
      <c r="Z181" t="str">
        <f t="shared" ca="1" si="97"/>
        <v>Error</v>
      </c>
      <c r="AA181" t="str">
        <f t="shared" ca="1" si="98"/>
        <v>Error</v>
      </c>
      <c r="AB181" t="e">
        <f t="shared" ca="1" si="77"/>
        <v>#N/A</v>
      </c>
      <c r="AC181" t="e">
        <f t="shared" ca="1" si="78"/>
        <v>#N/A</v>
      </c>
      <c r="AD181" t="e">
        <f t="shared" ca="1" si="79"/>
        <v>#N/A</v>
      </c>
      <c r="AE181" t="e">
        <f t="shared" ca="1" si="80"/>
        <v>#N/A</v>
      </c>
      <c r="AF181" t="e">
        <f t="shared" ca="1" si="81"/>
        <v>#N/A</v>
      </c>
      <c r="AG181" t="e">
        <f t="shared" ca="1" si="82"/>
        <v>#N/A</v>
      </c>
      <c r="AH181" t="str">
        <f t="shared" ca="1" si="83"/>
        <v/>
      </c>
      <c r="AI181" t="str">
        <f t="shared" ca="1" si="84"/>
        <v/>
      </c>
      <c r="AJ181" t="str">
        <f t="shared" ca="1" si="85"/>
        <v/>
      </c>
      <c r="AK181" t="str">
        <f t="shared" ca="1" si="86"/>
        <v/>
      </c>
      <c r="AL181" t="str">
        <f t="shared" ca="1" si="87"/>
        <v/>
      </c>
      <c r="AM181" t="str">
        <f t="shared" ca="1" si="99"/>
        <v>Error</v>
      </c>
    </row>
    <row r="182" spans="2:39" x14ac:dyDescent="0.2">
      <c r="B182" s="38" t="s">
        <v>2676</v>
      </c>
      <c r="C182" t="e">
        <f t="shared" si="71"/>
        <v>#VALUE!</v>
      </c>
      <c r="D182" t="b">
        <f>IF(ISNUMBER(MATCH(C182,单选题!$T:$T,0)),"单选题",IF(ISNUMBER(MATCH(C182,多选题!$T:$T,0)),"多选题",IF(ISNUMBER(MATCH(C182,判断题!$T:$T,0)),"判断题")))</f>
        <v>0</v>
      </c>
      <c r="E182" t="str">
        <f t="shared" si="72"/>
        <v/>
      </c>
      <c r="F182" t="str">
        <f t="shared" si="73"/>
        <v/>
      </c>
      <c r="G182" t="str">
        <f t="shared" si="74"/>
        <v/>
      </c>
      <c r="H182" t="str">
        <f t="shared" si="75"/>
        <v/>
      </c>
      <c r="I182" t="str">
        <f t="shared" si="76"/>
        <v/>
      </c>
      <c r="K182" t="str">
        <f ca="1">IF($D182="单选题",INDIRECT("单选题!B"&amp;MATCH(C182,单选题!$T:$T,0)),IF($D182="多选题",INDIRECT("多选题!B"&amp;MATCH(C182,多选题!$T:$T,0)),IF($D182="判断题",INDIRECT("判断题!B"&amp;MATCH(C182,判断题!$T:$T,0)),"Error")))</f>
        <v>Error</v>
      </c>
      <c r="L182" t="str">
        <f ca="1">IF($D182="单选题",INDIRECT("单选题!C"&amp;MATCH(C182,单选题!$T:$T,0)),IF($D182="多选题",INDIRECT("多选题!C"&amp;MATCH(C182,多选题!$T:$T,0)),IF($D182="判断题",INDIRECT("判断题!C"&amp;MATCH(C182,判断题!$T:$T,0)),"Error")))</f>
        <v>Error</v>
      </c>
      <c r="M182" t="str">
        <f ca="1">IF($D182="单选题",INDIRECT("单选题!D"&amp;MATCH(C182,单选题!$T:$T,0)),IF($D182="多选题",INDIRECT("多选题!D"&amp;MATCH(C182,多选题!$T:$T,0)),IF($D182="判断题","","Error")))</f>
        <v>Error</v>
      </c>
      <c r="N182" t="str">
        <f ca="1">IF($D182="单选题",INDIRECT("单选题!E"&amp;MATCH(C182,单选题!$T:$T,0)),IF($D182="多选题",INDIRECT("多选题!E"&amp;MATCH(C182,多选题!$T:$T,0)),IF($D182="判断题","","Error")))</f>
        <v>Error</v>
      </c>
      <c r="O182" t="str">
        <f ca="1">IF($D182="单选题","",IF($D182="多选题",INDIRECT("多选题!F"&amp;MATCH(C182,多选题!$T:$T,0)),IF($D182="判断题","","Error")))</f>
        <v>Error</v>
      </c>
      <c r="P182" t="str">
        <f ca="1">SUBSTITUTE(IF($D182="单选题",INDIRECT("单选题!F"&amp;MATCH(C182,单选题!$T:$T,0)),IF($D182="多选题",INDIRECT("多选题!G"&amp;MATCH(C182,多选题!$T:$T,0)),IF($D182="判断题",INDIRECT("判断题!D"&amp;MATCH(C182,判断题!$T:$T,0)),"Error"))),"【正确答案】","")</f>
        <v>Error</v>
      </c>
      <c r="Q182" t="str">
        <f t="shared" ca="1" si="88"/>
        <v>N</v>
      </c>
      <c r="R182" t="str">
        <f t="shared" si="89"/>
        <v/>
      </c>
      <c r="S182" t="str">
        <f t="shared" si="90"/>
        <v/>
      </c>
      <c r="T182" t="str">
        <f t="shared" si="91"/>
        <v/>
      </c>
      <c r="U182" t="str">
        <f t="shared" si="92"/>
        <v/>
      </c>
      <c r="V182" t="str">
        <f t="shared" si="93"/>
        <v/>
      </c>
      <c r="W182" t="str">
        <f t="shared" ca="1" si="94"/>
        <v>Error</v>
      </c>
      <c r="X182" t="str">
        <f t="shared" ca="1" si="95"/>
        <v>Error</v>
      </c>
      <c r="Y182" t="str">
        <f t="shared" ca="1" si="96"/>
        <v>Error</v>
      </c>
      <c r="Z182" t="str">
        <f t="shared" ca="1" si="97"/>
        <v>Error</v>
      </c>
      <c r="AA182" t="str">
        <f t="shared" ca="1" si="98"/>
        <v>Error</v>
      </c>
      <c r="AB182" t="e">
        <f t="shared" ca="1" si="77"/>
        <v>#N/A</v>
      </c>
      <c r="AC182" t="e">
        <f t="shared" ca="1" si="78"/>
        <v>#N/A</v>
      </c>
      <c r="AD182" t="e">
        <f t="shared" ca="1" si="79"/>
        <v>#N/A</v>
      </c>
      <c r="AE182" t="e">
        <f t="shared" ca="1" si="80"/>
        <v>#N/A</v>
      </c>
      <c r="AF182" t="e">
        <f t="shared" ca="1" si="81"/>
        <v>#N/A</v>
      </c>
      <c r="AG182" t="e">
        <f t="shared" ca="1" si="82"/>
        <v>#N/A</v>
      </c>
      <c r="AH182" t="str">
        <f t="shared" ca="1" si="83"/>
        <v/>
      </c>
      <c r="AI182" t="str">
        <f t="shared" ca="1" si="84"/>
        <v/>
      </c>
      <c r="AJ182" t="str">
        <f t="shared" ca="1" si="85"/>
        <v/>
      </c>
      <c r="AK182" t="str">
        <f t="shared" ca="1" si="86"/>
        <v/>
      </c>
      <c r="AL182" t="str">
        <f t="shared" ca="1" si="87"/>
        <v/>
      </c>
      <c r="AM182" t="str">
        <f t="shared" ca="1" si="99"/>
        <v>Error</v>
      </c>
    </row>
    <row r="183" spans="2:39" x14ac:dyDescent="0.2">
      <c r="B183" s="38" t="s">
        <v>2677</v>
      </c>
      <c r="C183" t="e">
        <f t="shared" si="71"/>
        <v>#VALUE!</v>
      </c>
      <c r="D183" t="b">
        <f>IF(ISNUMBER(MATCH(C183,单选题!$T:$T,0)),"单选题",IF(ISNUMBER(MATCH(C183,多选题!$T:$T,0)),"多选题",IF(ISNUMBER(MATCH(C183,判断题!$T:$T,0)),"判断题")))</f>
        <v>0</v>
      </c>
      <c r="E183" t="str">
        <f t="shared" si="72"/>
        <v/>
      </c>
      <c r="F183" t="str">
        <f t="shared" si="73"/>
        <v/>
      </c>
      <c r="G183" t="str">
        <f t="shared" si="74"/>
        <v/>
      </c>
      <c r="H183" t="str">
        <f t="shared" si="75"/>
        <v/>
      </c>
      <c r="I183" t="str">
        <f t="shared" si="76"/>
        <v/>
      </c>
      <c r="K183" t="str">
        <f ca="1">IF($D183="单选题",INDIRECT("单选题!B"&amp;MATCH(C183,单选题!$T:$T,0)),IF($D183="多选题",INDIRECT("多选题!B"&amp;MATCH(C183,多选题!$T:$T,0)),IF($D183="判断题",INDIRECT("判断题!B"&amp;MATCH(C183,判断题!$T:$T,0)),"Error")))</f>
        <v>Error</v>
      </c>
      <c r="L183" t="str">
        <f ca="1">IF($D183="单选题",INDIRECT("单选题!C"&amp;MATCH(C183,单选题!$T:$T,0)),IF($D183="多选题",INDIRECT("多选题!C"&amp;MATCH(C183,多选题!$T:$T,0)),IF($D183="判断题",INDIRECT("判断题!C"&amp;MATCH(C183,判断题!$T:$T,0)),"Error")))</f>
        <v>Error</v>
      </c>
      <c r="M183" t="str">
        <f ca="1">IF($D183="单选题",INDIRECT("单选题!D"&amp;MATCH(C183,单选题!$T:$T,0)),IF($D183="多选题",INDIRECT("多选题!D"&amp;MATCH(C183,多选题!$T:$T,0)),IF($D183="判断题","","Error")))</f>
        <v>Error</v>
      </c>
      <c r="N183" t="str">
        <f ca="1">IF($D183="单选题",INDIRECT("单选题!E"&amp;MATCH(C183,单选题!$T:$T,0)),IF($D183="多选题",INDIRECT("多选题!E"&amp;MATCH(C183,多选题!$T:$T,0)),IF($D183="判断题","","Error")))</f>
        <v>Error</v>
      </c>
      <c r="O183" t="str">
        <f ca="1">IF($D183="单选题","",IF($D183="多选题",INDIRECT("多选题!F"&amp;MATCH(C183,多选题!$T:$T,0)),IF($D183="判断题","","Error")))</f>
        <v>Error</v>
      </c>
      <c r="P183" t="str">
        <f ca="1">SUBSTITUTE(IF($D183="单选题",INDIRECT("单选题!F"&amp;MATCH(C183,单选题!$T:$T,0)),IF($D183="多选题",INDIRECT("多选题!G"&amp;MATCH(C183,多选题!$T:$T,0)),IF($D183="判断题",INDIRECT("判断题!D"&amp;MATCH(C183,判断题!$T:$T,0)),"Error"))),"【正确答案】","")</f>
        <v>Error</v>
      </c>
      <c r="Q183" t="str">
        <f t="shared" ca="1" si="88"/>
        <v>N</v>
      </c>
      <c r="R183" t="str">
        <f t="shared" si="89"/>
        <v/>
      </c>
      <c r="S183" t="str">
        <f t="shared" si="90"/>
        <v/>
      </c>
      <c r="T183" t="str">
        <f t="shared" si="91"/>
        <v/>
      </c>
      <c r="U183" t="str">
        <f t="shared" si="92"/>
        <v/>
      </c>
      <c r="V183" t="str">
        <f t="shared" si="93"/>
        <v/>
      </c>
      <c r="W183" t="str">
        <f t="shared" ca="1" si="94"/>
        <v>Error</v>
      </c>
      <c r="X183" t="str">
        <f t="shared" ca="1" si="95"/>
        <v>Error</v>
      </c>
      <c r="Y183" t="str">
        <f t="shared" ca="1" si="96"/>
        <v>Error</v>
      </c>
      <c r="Z183" t="str">
        <f t="shared" ca="1" si="97"/>
        <v>Error</v>
      </c>
      <c r="AA183" t="str">
        <f t="shared" ca="1" si="98"/>
        <v>Error</v>
      </c>
      <c r="AB183" t="e">
        <f t="shared" ca="1" si="77"/>
        <v>#N/A</v>
      </c>
      <c r="AC183" t="e">
        <f t="shared" ca="1" si="78"/>
        <v>#N/A</v>
      </c>
      <c r="AD183" t="e">
        <f t="shared" ca="1" si="79"/>
        <v>#N/A</v>
      </c>
      <c r="AE183" t="e">
        <f t="shared" ca="1" si="80"/>
        <v>#N/A</v>
      </c>
      <c r="AF183" t="e">
        <f t="shared" ca="1" si="81"/>
        <v>#N/A</v>
      </c>
      <c r="AG183" t="e">
        <f t="shared" ca="1" si="82"/>
        <v>#N/A</v>
      </c>
      <c r="AH183" t="str">
        <f t="shared" ca="1" si="83"/>
        <v/>
      </c>
      <c r="AI183" t="str">
        <f t="shared" ca="1" si="84"/>
        <v/>
      </c>
      <c r="AJ183" t="str">
        <f t="shared" ca="1" si="85"/>
        <v/>
      </c>
      <c r="AK183" t="str">
        <f t="shared" ca="1" si="86"/>
        <v/>
      </c>
      <c r="AL183" t="str">
        <f t="shared" ca="1" si="87"/>
        <v/>
      </c>
      <c r="AM183" t="str">
        <f t="shared" ca="1" si="99"/>
        <v>Error</v>
      </c>
    </row>
    <row r="184" spans="2:39" x14ac:dyDescent="0.2">
      <c r="B184" s="38" t="s">
        <v>2678</v>
      </c>
      <c r="C184" t="e">
        <f t="shared" si="71"/>
        <v>#VALUE!</v>
      </c>
      <c r="D184" t="b">
        <f>IF(ISNUMBER(MATCH(C184,单选题!$T:$T,0)),"单选题",IF(ISNUMBER(MATCH(C184,多选题!$T:$T,0)),"多选题",IF(ISNUMBER(MATCH(C184,判断题!$T:$T,0)),"判断题")))</f>
        <v>0</v>
      </c>
      <c r="E184" t="str">
        <f t="shared" si="72"/>
        <v/>
      </c>
      <c r="F184" t="str">
        <f t="shared" si="73"/>
        <v/>
      </c>
      <c r="G184" t="str">
        <f t="shared" si="74"/>
        <v/>
      </c>
      <c r="H184" t="str">
        <f t="shared" si="75"/>
        <v/>
      </c>
      <c r="I184" t="str">
        <f t="shared" si="76"/>
        <v/>
      </c>
      <c r="K184" t="str">
        <f ca="1">IF($D184="单选题",INDIRECT("单选题!B"&amp;MATCH(C184,单选题!$T:$T,0)),IF($D184="多选题",INDIRECT("多选题!B"&amp;MATCH(C184,多选题!$T:$T,0)),IF($D184="判断题",INDIRECT("判断题!B"&amp;MATCH(C184,判断题!$T:$T,0)),"Error")))</f>
        <v>Error</v>
      </c>
      <c r="L184" t="str">
        <f ca="1">IF($D184="单选题",INDIRECT("单选题!C"&amp;MATCH(C184,单选题!$T:$T,0)),IF($D184="多选题",INDIRECT("多选题!C"&amp;MATCH(C184,多选题!$T:$T,0)),IF($D184="判断题",INDIRECT("判断题!C"&amp;MATCH(C184,判断题!$T:$T,0)),"Error")))</f>
        <v>Error</v>
      </c>
      <c r="M184" t="str">
        <f ca="1">IF($D184="单选题",INDIRECT("单选题!D"&amp;MATCH(C184,单选题!$T:$T,0)),IF($D184="多选题",INDIRECT("多选题!D"&amp;MATCH(C184,多选题!$T:$T,0)),IF($D184="判断题","","Error")))</f>
        <v>Error</v>
      </c>
      <c r="N184" t="str">
        <f ca="1">IF($D184="单选题",INDIRECT("单选题!E"&amp;MATCH(C184,单选题!$T:$T,0)),IF($D184="多选题",INDIRECT("多选题!E"&amp;MATCH(C184,多选题!$T:$T,0)),IF($D184="判断题","","Error")))</f>
        <v>Error</v>
      </c>
      <c r="O184" t="str">
        <f ca="1">IF($D184="单选题","",IF($D184="多选题",INDIRECT("多选题!F"&amp;MATCH(C184,多选题!$T:$T,0)),IF($D184="判断题","","Error")))</f>
        <v>Error</v>
      </c>
      <c r="P184" t="str">
        <f ca="1">SUBSTITUTE(IF($D184="单选题",INDIRECT("单选题!F"&amp;MATCH(C184,单选题!$T:$T,0)),IF($D184="多选题",INDIRECT("多选题!G"&amp;MATCH(C184,多选题!$T:$T,0)),IF($D184="判断题",INDIRECT("判断题!D"&amp;MATCH(C184,判断题!$T:$T,0)),"Error"))),"【正确答案】","")</f>
        <v>Error</v>
      </c>
      <c r="Q184" t="str">
        <f t="shared" ca="1" si="88"/>
        <v>N</v>
      </c>
      <c r="R184" t="str">
        <f t="shared" si="89"/>
        <v/>
      </c>
      <c r="S184" t="str">
        <f t="shared" si="90"/>
        <v/>
      </c>
      <c r="T184" t="str">
        <f t="shared" si="91"/>
        <v/>
      </c>
      <c r="U184" t="str">
        <f t="shared" si="92"/>
        <v/>
      </c>
      <c r="V184" t="str">
        <f t="shared" si="93"/>
        <v/>
      </c>
      <c r="W184" t="str">
        <f t="shared" ca="1" si="94"/>
        <v>Error</v>
      </c>
      <c r="X184" t="str">
        <f t="shared" ca="1" si="95"/>
        <v>Error</v>
      </c>
      <c r="Y184" t="str">
        <f t="shared" ca="1" si="96"/>
        <v>Error</v>
      </c>
      <c r="Z184" t="str">
        <f t="shared" ca="1" si="97"/>
        <v>Error</v>
      </c>
      <c r="AA184" t="str">
        <f t="shared" ca="1" si="98"/>
        <v>Error</v>
      </c>
      <c r="AB184" t="e">
        <f t="shared" ca="1" si="77"/>
        <v>#N/A</v>
      </c>
      <c r="AC184" t="e">
        <f t="shared" ca="1" si="78"/>
        <v>#N/A</v>
      </c>
      <c r="AD184" t="e">
        <f t="shared" ca="1" si="79"/>
        <v>#N/A</v>
      </c>
      <c r="AE184" t="e">
        <f t="shared" ca="1" si="80"/>
        <v>#N/A</v>
      </c>
      <c r="AF184" t="e">
        <f t="shared" ca="1" si="81"/>
        <v>#N/A</v>
      </c>
      <c r="AG184" t="e">
        <f t="shared" ca="1" si="82"/>
        <v>#N/A</v>
      </c>
      <c r="AH184" t="str">
        <f t="shared" ca="1" si="83"/>
        <v/>
      </c>
      <c r="AI184" t="str">
        <f t="shared" ca="1" si="84"/>
        <v/>
      </c>
      <c r="AJ184" t="str">
        <f t="shared" ca="1" si="85"/>
        <v/>
      </c>
      <c r="AK184" t="str">
        <f t="shared" ca="1" si="86"/>
        <v/>
      </c>
      <c r="AL184" t="str">
        <f t="shared" ca="1" si="87"/>
        <v/>
      </c>
      <c r="AM184" t="str">
        <f t="shared" ca="1" si="99"/>
        <v>Error</v>
      </c>
    </row>
    <row r="185" spans="2:39" x14ac:dyDescent="0.2">
      <c r="B185" s="38" t="s">
        <v>2679</v>
      </c>
      <c r="C185" t="e">
        <f t="shared" si="71"/>
        <v>#VALUE!</v>
      </c>
      <c r="D185" t="b">
        <f>IF(ISNUMBER(MATCH(C185,单选题!$T:$T,0)),"单选题",IF(ISNUMBER(MATCH(C185,多选题!$T:$T,0)),"多选题",IF(ISNUMBER(MATCH(C185,判断题!$T:$T,0)),"判断题")))</f>
        <v>0</v>
      </c>
      <c r="E185" t="str">
        <f t="shared" si="72"/>
        <v/>
      </c>
      <c r="F185" t="str">
        <f t="shared" si="73"/>
        <v/>
      </c>
      <c r="G185" t="str">
        <f t="shared" si="74"/>
        <v/>
      </c>
      <c r="H185" t="str">
        <f t="shared" si="75"/>
        <v/>
      </c>
      <c r="I185" t="str">
        <f t="shared" si="76"/>
        <v/>
      </c>
      <c r="K185" t="str">
        <f ca="1">IF($D185="单选题",INDIRECT("单选题!B"&amp;MATCH(C185,单选题!$T:$T,0)),IF($D185="多选题",INDIRECT("多选题!B"&amp;MATCH(C185,多选题!$T:$T,0)),IF($D185="判断题",INDIRECT("判断题!B"&amp;MATCH(C185,判断题!$T:$T,0)),"Error")))</f>
        <v>Error</v>
      </c>
      <c r="L185" t="str">
        <f ca="1">IF($D185="单选题",INDIRECT("单选题!C"&amp;MATCH(C185,单选题!$T:$T,0)),IF($D185="多选题",INDIRECT("多选题!C"&amp;MATCH(C185,多选题!$T:$T,0)),IF($D185="判断题",INDIRECT("判断题!C"&amp;MATCH(C185,判断题!$T:$T,0)),"Error")))</f>
        <v>Error</v>
      </c>
      <c r="M185" t="str">
        <f ca="1">IF($D185="单选题",INDIRECT("单选题!D"&amp;MATCH(C185,单选题!$T:$T,0)),IF($D185="多选题",INDIRECT("多选题!D"&amp;MATCH(C185,多选题!$T:$T,0)),IF($D185="判断题","","Error")))</f>
        <v>Error</v>
      </c>
      <c r="N185" t="str">
        <f ca="1">IF($D185="单选题",INDIRECT("单选题!E"&amp;MATCH(C185,单选题!$T:$T,0)),IF($D185="多选题",INDIRECT("多选题!E"&amp;MATCH(C185,多选题!$T:$T,0)),IF($D185="判断题","","Error")))</f>
        <v>Error</v>
      </c>
      <c r="O185" t="str">
        <f ca="1">IF($D185="单选题","",IF($D185="多选题",INDIRECT("多选题!F"&amp;MATCH(C185,多选题!$T:$T,0)),IF($D185="判断题","","Error")))</f>
        <v>Error</v>
      </c>
      <c r="P185" t="str">
        <f ca="1">SUBSTITUTE(IF($D185="单选题",INDIRECT("单选题!F"&amp;MATCH(C185,单选题!$T:$T,0)),IF($D185="多选题",INDIRECT("多选题!G"&amp;MATCH(C185,多选题!$T:$T,0)),IF($D185="判断题",INDIRECT("判断题!D"&amp;MATCH(C185,判断题!$T:$T,0)),"Error"))),"【正确答案】","")</f>
        <v>Error</v>
      </c>
      <c r="Q185" t="str">
        <f t="shared" ca="1" si="88"/>
        <v>N</v>
      </c>
      <c r="R185" t="str">
        <f t="shared" si="89"/>
        <v/>
      </c>
      <c r="S185" t="str">
        <f t="shared" si="90"/>
        <v/>
      </c>
      <c r="T185" t="str">
        <f t="shared" si="91"/>
        <v/>
      </c>
      <c r="U185" t="str">
        <f t="shared" si="92"/>
        <v/>
      </c>
      <c r="V185" t="str">
        <f t="shared" si="93"/>
        <v/>
      </c>
      <c r="W185" t="str">
        <f t="shared" ca="1" si="94"/>
        <v>Error</v>
      </c>
      <c r="X185" t="str">
        <f t="shared" ca="1" si="95"/>
        <v>Error</v>
      </c>
      <c r="Y185" t="str">
        <f t="shared" ca="1" si="96"/>
        <v>Error</v>
      </c>
      <c r="Z185" t="str">
        <f t="shared" ca="1" si="97"/>
        <v>Error</v>
      </c>
      <c r="AA185" t="str">
        <f t="shared" ca="1" si="98"/>
        <v>Error</v>
      </c>
      <c r="AB185" t="e">
        <f t="shared" ca="1" si="77"/>
        <v>#N/A</v>
      </c>
      <c r="AC185" t="e">
        <f t="shared" ca="1" si="78"/>
        <v>#N/A</v>
      </c>
      <c r="AD185" t="e">
        <f t="shared" ca="1" si="79"/>
        <v>#N/A</v>
      </c>
      <c r="AE185" t="e">
        <f t="shared" ca="1" si="80"/>
        <v>#N/A</v>
      </c>
      <c r="AF185" t="e">
        <f t="shared" ca="1" si="81"/>
        <v>#N/A</v>
      </c>
      <c r="AG185" t="e">
        <f t="shared" ca="1" si="82"/>
        <v>#N/A</v>
      </c>
      <c r="AH185" t="str">
        <f t="shared" ca="1" si="83"/>
        <v/>
      </c>
      <c r="AI185" t="str">
        <f t="shared" ca="1" si="84"/>
        <v/>
      </c>
      <c r="AJ185" t="str">
        <f t="shared" ca="1" si="85"/>
        <v/>
      </c>
      <c r="AK185" t="str">
        <f t="shared" ca="1" si="86"/>
        <v/>
      </c>
      <c r="AL185" t="str">
        <f t="shared" ca="1" si="87"/>
        <v/>
      </c>
      <c r="AM185" t="str">
        <f t="shared" ca="1" si="99"/>
        <v>Error</v>
      </c>
    </row>
    <row r="186" spans="2:39" x14ac:dyDescent="0.2">
      <c r="B186" s="38" t="s">
        <v>2680</v>
      </c>
      <c r="C186" t="e">
        <f t="shared" si="71"/>
        <v>#VALUE!</v>
      </c>
      <c r="D186" t="b">
        <f>IF(ISNUMBER(MATCH(C186,单选题!$T:$T,0)),"单选题",IF(ISNUMBER(MATCH(C186,多选题!$T:$T,0)),"多选题",IF(ISNUMBER(MATCH(C186,判断题!$T:$T,0)),"判断题")))</f>
        <v>0</v>
      </c>
      <c r="E186" t="str">
        <f t="shared" si="72"/>
        <v/>
      </c>
      <c r="F186" t="str">
        <f t="shared" si="73"/>
        <v/>
      </c>
      <c r="G186" t="str">
        <f t="shared" si="74"/>
        <v/>
      </c>
      <c r="H186" t="str">
        <f t="shared" si="75"/>
        <v/>
      </c>
      <c r="I186" t="str">
        <f t="shared" si="76"/>
        <v/>
      </c>
      <c r="K186" t="str">
        <f ca="1">IF($D186="单选题",INDIRECT("单选题!B"&amp;MATCH(C186,单选题!$T:$T,0)),IF($D186="多选题",INDIRECT("多选题!B"&amp;MATCH(C186,多选题!$T:$T,0)),IF($D186="判断题",INDIRECT("判断题!B"&amp;MATCH(C186,判断题!$T:$T,0)),"Error")))</f>
        <v>Error</v>
      </c>
      <c r="L186" t="str">
        <f ca="1">IF($D186="单选题",INDIRECT("单选题!C"&amp;MATCH(C186,单选题!$T:$T,0)),IF($D186="多选题",INDIRECT("多选题!C"&amp;MATCH(C186,多选题!$T:$T,0)),IF($D186="判断题",INDIRECT("判断题!C"&amp;MATCH(C186,判断题!$T:$T,0)),"Error")))</f>
        <v>Error</v>
      </c>
      <c r="M186" t="str">
        <f ca="1">IF($D186="单选题",INDIRECT("单选题!D"&amp;MATCH(C186,单选题!$T:$T,0)),IF($D186="多选题",INDIRECT("多选题!D"&amp;MATCH(C186,多选题!$T:$T,0)),IF($D186="判断题","","Error")))</f>
        <v>Error</v>
      </c>
      <c r="N186" t="str">
        <f ca="1">IF($D186="单选题",INDIRECT("单选题!E"&amp;MATCH(C186,单选题!$T:$T,0)),IF($D186="多选题",INDIRECT("多选题!E"&amp;MATCH(C186,多选题!$T:$T,0)),IF($D186="判断题","","Error")))</f>
        <v>Error</v>
      </c>
      <c r="O186" t="str">
        <f ca="1">IF($D186="单选题","",IF($D186="多选题",INDIRECT("多选题!F"&amp;MATCH(C186,多选题!$T:$T,0)),IF($D186="判断题","","Error")))</f>
        <v>Error</v>
      </c>
      <c r="P186" t="str">
        <f ca="1">SUBSTITUTE(IF($D186="单选题",INDIRECT("单选题!F"&amp;MATCH(C186,单选题!$T:$T,0)),IF($D186="多选题",INDIRECT("多选题!G"&amp;MATCH(C186,多选题!$T:$T,0)),IF($D186="判断题",INDIRECT("判断题!D"&amp;MATCH(C186,判断题!$T:$T,0)),"Error"))),"【正确答案】","")</f>
        <v>Error</v>
      </c>
      <c r="Q186" t="str">
        <f t="shared" ca="1" si="88"/>
        <v>N</v>
      </c>
      <c r="R186" t="str">
        <f t="shared" si="89"/>
        <v/>
      </c>
      <c r="S186" t="str">
        <f t="shared" si="90"/>
        <v/>
      </c>
      <c r="T186" t="str">
        <f t="shared" si="91"/>
        <v/>
      </c>
      <c r="U186" t="str">
        <f t="shared" si="92"/>
        <v/>
      </c>
      <c r="V186" t="str">
        <f t="shared" si="93"/>
        <v/>
      </c>
      <c r="W186" t="str">
        <f t="shared" ca="1" si="94"/>
        <v>Error</v>
      </c>
      <c r="X186" t="str">
        <f t="shared" ca="1" si="95"/>
        <v>Error</v>
      </c>
      <c r="Y186" t="str">
        <f t="shared" ca="1" si="96"/>
        <v>Error</v>
      </c>
      <c r="Z186" t="str">
        <f t="shared" ca="1" si="97"/>
        <v>Error</v>
      </c>
      <c r="AA186" t="str">
        <f t="shared" ca="1" si="98"/>
        <v>Error</v>
      </c>
      <c r="AB186" t="e">
        <f t="shared" ca="1" si="77"/>
        <v>#N/A</v>
      </c>
      <c r="AC186" t="e">
        <f t="shared" ca="1" si="78"/>
        <v>#N/A</v>
      </c>
      <c r="AD186" t="e">
        <f t="shared" ca="1" si="79"/>
        <v>#N/A</v>
      </c>
      <c r="AE186" t="e">
        <f t="shared" ca="1" si="80"/>
        <v>#N/A</v>
      </c>
      <c r="AF186" t="e">
        <f t="shared" ca="1" si="81"/>
        <v>#N/A</v>
      </c>
      <c r="AG186" t="e">
        <f t="shared" ca="1" si="82"/>
        <v>#N/A</v>
      </c>
      <c r="AH186" t="str">
        <f t="shared" ca="1" si="83"/>
        <v/>
      </c>
      <c r="AI186" t="str">
        <f t="shared" ca="1" si="84"/>
        <v/>
      </c>
      <c r="AJ186" t="str">
        <f t="shared" ca="1" si="85"/>
        <v/>
      </c>
      <c r="AK186" t="str">
        <f t="shared" ca="1" si="86"/>
        <v/>
      </c>
      <c r="AL186" t="str">
        <f t="shared" ca="1" si="87"/>
        <v/>
      </c>
      <c r="AM186" t="str">
        <f t="shared" ca="1" si="99"/>
        <v>Error</v>
      </c>
    </row>
    <row r="187" spans="2:39" x14ac:dyDescent="0.2">
      <c r="B187" s="38" t="s">
        <v>2681</v>
      </c>
      <c r="C187" t="e">
        <f t="shared" si="71"/>
        <v>#VALUE!</v>
      </c>
      <c r="D187" t="b">
        <f>IF(ISNUMBER(MATCH(C187,单选题!$T:$T,0)),"单选题",IF(ISNUMBER(MATCH(C187,多选题!$T:$T,0)),"多选题",IF(ISNUMBER(MATCH(C187,判断题!$T:$T,0)),"判断题")))</f>
        <v>0</v>
      </c>
      <c r="E187" t="str">
        <f t="shared" si="72"/>
        <v/>
      </c>
      <c r="F187" t="str">
        <f t="shared" si="73"/>
        <v/>
      </c>
      <c r="G187" t="str">
        <f t="shared" si="74"/>
        <v/>
      </c>
      <c r="H187" t="str">
        <f t="shared" si="75"/>
        <v/>
      </c>
      <c r="I187" t="str">
        <f t="shared" si="76"/>
        <v/>
      </c>
      <c r="K187" t="str">
        <f ca="1">IF($D187="单选题",INDIRECT("单选题!B"&amp;MATCH(C187,单选题!$T:$T,0)),IF($D187="多选题",INDIRECT("多选题!B"&amp;MATCH(C187,多选题!$T:$T,0)),IF($D187="判断题",INDIRECT("判断题!B"&amp;MATCH(C187,判断题!$T:$T,0)),"Error")))</f>
        <v>Error</v>
      </c>
      <c r="L187" t="str">
        <f ca="1">IF($D187="单选题",INDIRECT("单选题!C"&amp;MATCH(C187,单选题!$T:$T,0)),IF($D187="多选题",INDIRECT("多选题!C"&amp;MATCH(C187,多选题!$T:$T,0)),IF($D187="判断题",INDIRECT("判断题!C"&amp;MATCH(C187,判断题!$T:$T,0)),"Error")))</f>
        <v>Error</v>
      </c>
      <c r="M187" t="str">
        <f ca="1">IF($D187="单选题",INDIRECT("单选题!D"&amp;MATCH(C187,单选题!$T:$T,0)),IF($D187="多选题",INDIRECT("多选题!D"&amp;MATCH(C187,多选题!$T:$T,0)),IF($D187="判断题","","Error")))</f>
        <v>Error</v>
      </c>
      <c r="N187" t="str">
        <f ca="1">IF($D187="单选题",INDIRECT("单选题!E"&amp;MATCH(C187,单选题!$T:$T,0)),IF($D187="多选题",INDIRECT("多选题!E"&amp;MATCH(C187,多选题!$T:$T,0)),IF($D187="判断题","","Error")))</f>
        <v>Error</v>
      </c>
      <c r="O187" t="str">
        <f ca="1">IF($D187="单选题","",IF($D187="多选题",INDIRECT("多选题!F"&amp;MATCH(C187,多选题!$T:$T,0)),IF($D187="判断题","","Error")))</f>
        <v>Error</v>
      </c>
      <c r="P187" t="str">
        <f ca="1">SUBSTITUTE(IF($D187="单选题",INDIRECT("单选题!F"&amp;MATCH(C187,单选题!$T:$T,0)),IF($D187="多选题",INDIRECT("多选题!G"&amp;MATCH(C187,多选题!$T:$T,0)),IF($D187="判断题",INDIRECT("判断题!D"&amp;MATCH(C187,判断题!$T:$T,0)),"Error"))),"【正确答案】","")</f>
        <v>Error</v>
      </c>
      <c r="Q187" t="str">
        <f t="shared" ca="1" si="88"/>
        <v>N</v>
      </c>
      <c r="R187" t="str">
        <f t="shared" si="89"/>
        <v/>
      </c>
      <c r="S187" t="str">
        <f t="shared" si="90"/>
        <v/>
      </c>
      <c r="T187" t="str">
        <f t="shared" si="91"/>
        <v/>
      </c>
      <c r="U187" t="str">
        <f t="shared" si="92"/>
        <v/>
      </c>
      <c r="V187" t="str">
        <f t="shared" si="93"/>
        <v/>
      </c>
      <c r="W187" t="str">
        <f t="shared" ca="1" si="94"/>
        <v>Error</v>
      </c>
      <c r="X187" t="str">
        <f t="shared" ca="1" si="95"/>
        <v>Error</v>
      </c>
      <c r="Y187" t="str">
        <f t="shared" ca="1" si="96"/>
        <v>Error</v>
      </c>
      <c r="Z187" t="str">
        <f t="shared" ca="1" si="97"/>
        <v>Error</v>
      </c>
      <c r="AA187" t="str">
        <f t="shared" ca="1" si="98"/>
        <v>Error</v>
      </c>
      <c r="AB187" t="e">
        <f t="shared" ca="1" si="77"/>
        <v>#N/A</v>
      </c>
      <c r="AC187" t="e">
        <f t="shared" ca="1" si="78"/>
        <v>#N/A</v>
      </c>
      <c r="AD187" t="e">
        <f t="shared" ca="1" si="79"/>
        <v>#N/A</v>
      </c>
      <c r="AE187" t="e">
        <f t="shared" ca="1" si="80"/>
        <v>#N/A</v>
      </c>
      <c r="AF187" t="e">
        <f t="shared" ca="1" si="81"/>
        <v>#N/A</v>
      </c>
      <c r="AG187" t="e">
        <f t="shared" ca="1" si="82"/>
        <v>#N/A</v>
      </c>
      <c r="AH187" t="str">
        <f t="shared" ca="1" si="83"/>
        <v/>
      </c>
      <c r="AI187" t="str">
        <f t="shared" ca="1" si="84"/>
        <v/>
      </c>
      <c r="AJ187" t="str">
        <f t="shared" ca="1" si="85"/>
        <v/>
      </c>
      <c r="AK187" t="str">
        <f t="shared" ca="1" si="86"/>
        <v/>
      </c>
      <c r="AL187" t="str">
        <f t="shared" ca="1" si="87"/>
        <v/>
      </c>
      <c r="AM187" t="str">
        <f t="shared" ca="1" si="99"/>
        <v>Error</v>
      </c>
    </row>
    <row r="188" spans="2:39" x14ac:dyDescent="0.2">
      <c r="B188" s="38" t="s">
        <v>2682</v>
      </c>
      <c r="C188" t="e">
        <f t="shared" si="71"/>
        <v>#VALUE!</v>
      </c>
      <c r="D188" t="b">
        <f>IF(ISNUMBER(MATCH(C188,单选题!$T:$T,0)),"单选题",IF(ISNUMBER(MATCH(C188,多选题!$T:$T,0)),"多选题",IF(ISNUMBER(MATCH(C188,判断题!$T:$T,0)),"判断题")))</f>
        <v>0</v>
      </c>
      <c r="E188" t="str">
        <f t="shared" si="72"/>
        <v/>
      </c>
      <c r="F188" t="str">
        <f t="shared" si="73"/>
        <v/>
      </c>
      <c r="G188" t="str">
        <f t="shared" si="74"/>
        <v/>
      </c>
      <c r="H188" t="str">
        <f t="shared" si="75"/>
        <v/>
      </c>
      <c r="I188" t="str">
        <f t="shared" si="76"/>
        <v/>
      </c>
      <c r="K188" t="str">
        <f ca="1">IF($D188="单选题",INDIRECT("单选题!B"&amp;MATCH(C188,单选题!$T:$T,0)),IF($D188="多选题",INDIRECT("多选题!B"&amp;MATCH(C188,多选题!$T:$T,0)),IF($D188="判断题",INDIRECT("判断题!B"&amp;MATCH(C188,判断题!$T:$T,0)),"Error")))</f>
        <v>Error</v>
      </c>
      <c r="L188" t="str">
        <f ca="1">IF($D188="单选题",INDIRECT("单选题!C"&amp;MATCH(C188,单选题!$T:$T,0)),IF($D188="多选题",INDIRECT("多选题!C"&amp;MATCH(C188,多选题!$T:$T,0)),IF($D188="判断题",INDIRECT("判断题!C"&amp;MATCH(C188,判断题!$T:$T,0)),"Error")))</f>
        <v>Error</v>
      </c>
      <c r="M188" t="str">
        <f ca="1">IF($D188="单选题",INDIRECT("单选题!D"&amp;MATCH(C188,单选题!$T:$T,0)),IF($D188="多选题",INDIRECT("多选题!D"&amp;MATCH(C188,多选题!$T:$T,0)),IF($D188="判断题","","Error")))</f>
        <v>Error</v>
      </c>
      <c r="N188" t="str">
        <f ca="1">IF($D188="单选题",INDIRECT("单选题!E"&amp;MATCH(C188,单选题!$T:$T,0)),IF($D188="多选题",INDIRECT("多选题!E"&amp;MATCH(C188,多选题!$T:$T,0)),IF($D188="判断题","","Error")))</f>
        <v>Error</v>
      </c>
      <c r="O188" t="str">
        <f ca="1">IF($D188="单选题","",IF($D188="多选题",INDIRECT("多选题!F"&amp;MATCH(C188,多选题!$T:$T,0)),IF($D188="判断题","","Error")))</f>
        <v>Error</v>
      </c>
      <c r="P188" t="str">
        <f ca="1">SUBSTITUTE(IF($D188="单选题",INDIRECT("单选题!F"&amp;MATCH(C188,单选题!$T:$T,0)),IF($D188="多选题",INDIRECT("多选题!G"&amp;MATCH(C188,多选题!$T:$T,0)),IF($D188="判断题",INDIRECT("判断题!D"&amp;MATCH(C188,判断题!$T:$T,0)),"Error"))),"【正确答案】","")</f>
        <v>Error</v>
      </c>
      <c r="Q188" t="str">
        <f t="shared" ca="1" si="88"/>
        <v>N</v>
      </c>
      <c r="R188" t="str">
        <f t="shared" si="89"/>
        <v/>
      </c>
      <c r="S188" t="str">
        <f t="shared" si="90"/>
        <v/>
      </c>
      <c r="T188" t="str">
        <f t="shared" si="91"/>
        <v/>
      </c>
      <c r="U188" t="str">
        <f t="shared" si="92"/>
        <v/>
      </c>
      <c r="V188" t="str">
        <f t="shared" si="93"/>
        <v/>
      </c>
      <c r="W188" t="str">
        <f t="shared" ca="1" si="94"/>
        <v>Error</v>
      </c>
      <c r="X188" t="str">
        <f t="shared" ca="1" si="95"/>
        <v>Error</v>
      </c>
      <c r="Y188" t="str">
        <f t="shared" ca="1" si="96"/>
        <v>Error</v>
      </c>
      <c r="Z188" t="str">
        <f t="shared" ca="1" si="97"/>
        <v>Error</v>
      </c>
      <c r="AA188" t="str">
        <f t="shared" ca="1" si="98"/>
        <v>Error</v>
      </c>
      <c r="AB188" t="e">
        <f t="shared" ca="1" si="77"/>
        <v>#N/A</v>
      </c>
      <c r="AC188" t="e">
        <f t="shared" ca="1" si="78"/>
        <v>#N/A</v>
      </c>
      <c r="AD188" t="e">
        <f t="shared" ca="1" si="79"/>
        <v>#N/A</v>
      </c>
      <c r="AE188" t="e">
        <f t="shared" ca="1" si="80"/>
        <v>#N/A</v>
      </c>
      <c r="AF188" t="e">
        <f t="shared" ca="1" si="81"/>
        <v>#N/A</v>
      </c>
      <c r="AG188" t="e">
        <f t="shared" ca="1" si="82"/>
        <v>#N/A</v>
      </c>
      <c r="AH188" t="str">
        <f t="shared" ca="1" si="83"/>
        <v/>
      </c>
      <c r="AI188" t="str">
        <f t="shared" ca="1" si="84"/>
        <v/>
      </c>
      <c r="AJ188" t="str">
        <f t="shared" ca="1" si="85"/>
        <v/>
      </c>
      <c r="AK188" t="str">
        <f t="shared" ca="1" si="86"/>
        <v/>
      </c>
      <c r="AL188" t="str">
        <f t="shared" ca="1" si="87"/>
        <v/>
      </c>
      <c r="AM188" t="str">
        <f t="shared" ca="1" si="99"/>
        <v>Error</v>
      </c>
    </row>
    <row r="189" spans="2:39" x14ac:dyDescent="0.2">
      <c r="B189" s="38" t="s">
        <v>2683</v>
      </c>
      <c r="C189" t="e">
        <f t="shared" si="71"/>
        <v>#VALUE!</v>
      </c>
      <c r="D189" t="b">
        <f>IF(ISNUMBER(MATCH(C189,单选题!$T:$T,0)),"单选题",IF(ISNUMBER(MATCH(C189,多选题!$T:$T,0)),"多选题",IF(ISNUMBER(MATCH(C189,判断题!$T:$T,0)),"判断题")))</f>
        <v>0</v>
      </c>
      <c r="E189" t="str">
        <f t="shared" si="72"/>
        <v/>
      </c>
      <c r="F189" t="str">
        <f t="shared" si="73"/>
        <v/>
      </c>
      <c r="G189" t="str">
        <f t="shared" si="74"/>
        <v/>
      </c>
      <c r="H189" t="str">
        <f t="shared" si="75"/>
        <v/>
      </c>
      <c r="I189" t="str">
        <f t="shared" si="76"/>
        <v/>
      </c>
      <c r="K189" t="str">
        <f ca="1">IF($D189="单选题",INDIRECT("单选题!B"&amp;MATCH(C189,单选题!$T:$T,0)),IF($D189="多选题",INDIRECT("多选题!B"&amp;MATCH(C189,多选题!$T:$T,0)),IF($D189="判断题",INDIRECT("判断题!B"&amp;MATCH(C189,判断题!$T:$T,0)),"Error")))</f>
        <v>Error</v>
      </c>
      <c r="L189" t="str">
        <f ca="1">IF($D189="单选题",INDIRECT("单选题!C"&amp;MATCH(C189,单选题!$T:$T,0)),IF($D189="多选题",INDIRECT("多选题!C"&amp;MATCH(C189,多选题!$T:$T,0)),IF($D189="判断题",INDIRECT("判断题!C"&amp;MATCH(C189,判断题!$T:$T,0)),"Error")))</f>
        <v>Error</v>
      </c>
      <c r="M189" t="str">
        <f ca="1">IF($D189="单选题",INDIRECT("单选题!D"&amp;MATCH(C189,单选题!$T:$T,0)),IF($D189="多选题",INDIRECT("多选题!D"&amp;MATCH(C189,多选题!$T:$T,0)),IF($D189="判断题","","Error")))</f>
        <v>Error</v>
      </c>
      <c r="N189" t="str">
        <f ca="1">IF($D189="单选题",INDIRECT("单选题!E"&amp;MATCH(C189,单选题!$T:$T,0)),IF($D189="多选题",INDIRECT("多选题!E"&amp;MATCH(C189,多选题!$T:$T,0)),IF($D189="判断题","","Error")))</f>
        <v>Error</v>
      </c>
      <c r="O189" t="str">
        <f ca="1">IF($D189="单选题","",IF($D189="多选题",INDIRECT("多选题!F"&amp;MATCH(C189,多选题!$T:$T,0)),IF($D189="判断题","","Error")))</f>
        <v>Error</v>
      </c>
      <c r="P189" t="str">
        <f ca="1">SUBSTITUTE(IF($D189="单选题",INDIRECT("单选题!F"&amp;MATCH(C189,单选题!$T:$T,0)),IF($D189="多选题",INDIRECT("多选题!G"&amp;MATCH(C189,多选题!$T:$T,0)),IF($D189="判断题",INDIRECT("判断题!D"&amp;MATCH(C189,判断题!$T:$T,0)),"Error"))),"【正确答案】","")</f>
        <v>Error</v>
      </c>
      <c r="Q189" t="str">
        <f t="shared" ca="1" si="88"/>
        <v>N</v>
      </c>
      <c r="R189" t="str">
        <f t="shared" si="89"/>
        <v/>
      </c>
      <c r="S189" t="str">
        <f t="shared" si="90"/>
        <v/>
      </c>
      <c r="T189" t="str">
        <f t="shared" si="91"/>
        <v/>
      </c>
      <c r="U189" t="str">
        <f t="shared" si="92"/>
        <v/>
      </c>
      <c r="V189" t="str">
        <f t="shared" si="93"/>
        <v/>
      </c>
      <c r="W189" t="str">
        <f t="shared" ca="1" si="94"/>
        <v>Error</v>
      </c>
      <c r="X189" t="str">
        <f t="shared" ca="1" si="95"/>
        <v>Error</v>
      </c>
      <c r="Y189" t="str">
        <f t="shared" ca="1" si="96"/>
        <v>Error</v>
      </c>
      <c r="Z189" t="str">
        <f t="shared" ca="1" si="97"/>
        <v>Error</v>
      </c>
      <c r="AA189" t="str">
        <f t="shared" ca="1" si="98"/>
        <v>Error</v>
      </c>
      <c r="AB189" t="e">
        <f t="shared" ca="1" si="77"/>
        <v>#N/A</v>
      </c>
      <c r="AC189" t="e">
        <f t="shared" ca="1" si="78"/>
        <v>#N/A</v>
      </c>
      <c r="AD189" t="e">
        <f t="shared" ca="1" si="79"/>
        <v>#N/A</v>
      </c>
      <c r="AE189" t="e">
        <f t="shared" ca="1" si="80"/>
        <v>#N/A</v>
      </c>
      <c r="AF189" t="e">
        <f t="shared" ca="1" si="81"/>
        <v>#N/A</v>
      </c>
      <c r="AG189" t="e">
        <f t="shared" ca="1" si="82"/>
        <v>#N/A</v>
      </c>
      <c r="AH189" t="str">
        <f t="shared" ca="1" si="83"/>
        <v/>
      </c>
      <c r="AI189" t="str">
        <f t="shared" ca="1" si="84"/>
        <v/>
      </c>
      <c r="AJ189" t="str">
        <f t="shared" ca="1" si="85"/>
        <v/>
      </c>
      <c r="AK189" t="str">
        <f t="shared" ca="1" si="86"/>
        <v/>
      </c>
      <c r="AL189" t="str">
        <f t="shared" ca="1" si="87"/>
        <v/>
      </c>
      <c r="AM189" t="str">
        <f t="shared" ca="1" si="99"/>
        <v>Error</v>
      </c>
    </row>
    <row r="190" spans="2:39" x14ac:dyDescent="0.2">
      <c r="B190" s="38" t="s">
        <v>2684</v>
      </c>
      <c r="C190" t="e">
        <f t="shared" si="71"/>
        <v>#VALUE!</v>
      </c>
      <c r="D190" t="b">
        <f>IF(ISNUMBER(MATCH(C190,单选题!$T:$T,0)),"单选题",IF(ISNUMBER(MATCH(C190,多选题!$T:$T,0)),"多选题",IF(ISNUMBER(MATCH(C190,判断题!$T:$T,0)),"判断题")))</f>
        <v>0</v>
      </c>
      <c r="E190" t="str">
        <f t="shared" si="72"/>
        <v/>
      </c>
      <c r="F190" t="str">
        <f t="shared" si="73"/>
        <v/>
      </c>
      <c r="G190" t="str">
        <f t="shared" si="74"/>
        <v/>
      </c>
      <c r="H190" t="str">
        <f t="shared" si="75"/>
        <v/>
      </c>
      <c r="I190" t="str">
        <f t="shared" si="76"/>
        <v/>
      </c>
      <c r="K190" t="str">
        <f ca="1">IF($D190="单选题",INDIRECT("单选题!B"&amp;MATCH(C190,单选题!$T:$T,0)),IF($D190="多选题",INDIRECT("多选题!B"&amp;MATCH(C190,多选题!$T:$T,0)),IF($D190="判断题",INDIRECT("判断题!B"&amp;MATCH(C190,判断题!$T:$T,0)),"Error")))</f>
        <v>Error</v>
      </c>
      <c r="L190" t="str">
        <f ca="1">IF($D190="单选题",INDIRECT("单选题!C"&amp;MATCH(C190,单选题!$T:$T,0)),IF($D190="多选题",INDIRECT("多选题!C"&amp;MATCH(C190,多选题!$T:$T,0)),IF($D190="判断题",INDIRECT("判断题!C"&amp;MATCH(C190,判断题!$T:$T,0)),"Error")))</f>
        <v>Error</v>
      </c>
      <c r="M190" t="str">
        <f ca="1">IF($D190="单选题",INDIRECT("单选题!D"&amp;MATCH(C190,单选题!$T:$T,0)),IF($D190="多选题",INDIRECT("多选题!D"&amp;MATCH(C190,多选题!$T:$T,0)),IF($D190="判断题","","Error")))</f>
        <v>Error</v>
      </c>
      <c r="N190" t="str">
        <f ca="1">IF($D190="单选题",INDIRECT("单选题!E"&amp;MATCH(C190,单选题!$T:$T,0)),IF($D190="多选题",INDIRECT("多选题!E"&amp;MATCH(C190,多选题!$T:$T,0)),IF($D190="判断题","","Error")))</f>
        <v>Error</v>
      </c>
      <c r="O190" t="str">
        <f ca="1">IF($D190="单选题","",IF($D190="多选题",INDIRECT("多选题!F"&amp;MATCH(C190,多选题!$T:$T,0)),IF($D190="判断题","","Error")))</f>
        <v>Error</v>
      </c>
      <c r="P190" t="str">
        <f ca="1">SUBSTITUTE(IF($D190="单选题",INDIRECT("单选题!F"&amp;MATCH(C190,单选题!$T:$T,0)),IF($D190="多选题",INDIRECT("多选题!G"&amp;MATCH(C190,多选题!$T:$T,0)),IF($D190="判断题",INDIRECT("判断题!D"&amp;MATCH(C190,判断题!$T:$T,0)),"Error"))),"【正确答案】","")</f>
        <v>Error</v>
      </c>
      <c r="Q190" t="str">
        <f t="shared" ca="1" si="88"/>
        <v>N</v>
      </c>
      <c r="R190" t="str">
        <f t="shared" si="89"/>
        <v/>
      </c>
      <c r="S190" t="str">
        <f t="shared" si="90"/>
        <v/>
      </c>
      <c r="T190" t="str">
        <f t="shared" si="91"/>
        <v/>
      </c>
      <c r="U190" t="str">
        <f t="shared" si="92"/>
        <v/>
      </c>
      <c r="V190" t="str">
        <f t="shared" si="93"/>
        <v/>
      </c>
      <c r="W190" t="str">
        <f t="shared" ca="1" si="94"/>
        <v>Error</v>
      </c>
      <c r="X190" t="str">
        <f t="shared" ca="1" si="95"/>
        <v>Error</v>
      </c>
      <c r="Y190" t="str">
        <f t="shared" ca="1" si="96"/>
        <v>Error</v>
      </c>
      <c r="Z190" t="str">
        <f t="shared" ca="1" si="97"/>
        <v>Error</v>
      </c>
      <c r="AA190" t="str">
        <f t="shared" ca="1" si="98"/>
        <v>Error</v>
      </c>
      <c r="AB190" t="e">
        <f t="shared" ca="1" si="77"/>
        <v>#N/A</v>
      </c>
      <c r="AC190" t="e">
        <f t="shared" ca="1" si="78"/>
        <v>#N/A</v>
      </c>
      <c r="AD190" t="e">
        <f t="shared" ca="1" si="79"/>
        <v>#N/A</v>
      </c>
      <c r="AE190" t="e">
        <f t="shared" ca="1" si="80"/>
        <v>#N/A</v>
      </c>
      <c r="AF190" t="e">
        <f t="shared" ca="1" si="81"/>
        <v>#N/A</v>
      </c>
      <c r="AG190" t="e">
        <f t="shared" ca="1" si="82"/>
        <v>#N/A</v>
      </c>
      <c r="AH190" t="str">
        <f t="shared" ca="1" si="83"/>
        <v/>
      </c>
      <c r="AI190" t="str">
        <f t="shared" ca="1" si="84"/>
        <v/>
      </c>
      <c r="AJ190" t="str">
        <f t="shared" ca="1" si="85"/>
        <v/>
      </c>
      <c r="AK190" t="str">
        <f t="shared" ca="1" si="86"/>
        <v/>
      </c>
      <c r="AL190" t="str">
        <f t="shared" ca="1" si="87"/>
        <v/>
      </c>
      <c r="AM190" t="str">
        <f t="shared" ca="1" si="99"/>
        <v>Error</v>
      </c>
    </row>
    <row r="191" spans="2:39" x14ac:dyDescent="0.2">
      <c r="B191" s="38" t="s">
        <v>2685</v>
      </c>
      <c r="C191" t="e">
        <f t="shared" si="71"/>
        <v>#VALUE!</v>
      </c>
      <c r="D191" t="b">
        <f>IF(ISNUMBER(MATCH(C191,单选题!$T:$T,0)),"单选题",IF(ISNUMBER(MATCH(C191,多选题!$T:$T,0)),"多选题",IF(ISNUMBER(MATCH(C191,判断题!$T:$T,0)),"判断题")))</f>
        <v>0</v>
      </c>
      <c r="E191" t="str">
        <f t="shared" si="72"/>
        <v/>
      </c>
      <c r="F191" t="str">
        <f t="shared" si="73"/>
        <v/>
      </c>
      <c r="G191" t="str">
        <f t="shared" si="74"/>
        <v/>
      </c>
      <c r="H191" t="str">
        <f t="shared" si="75"/>
        <v/>
      </c>
      <c r="I191" t="str">
        <f t="shared" si="76"/>
        <v/>
      </c>
      <c r="K191" t="str">
        <f ca="1">IF($D191="单选题",INDIRECT("单选题!B"&amp;MATCH(C191,单选题!$T:$T,0)),IF($D191="多选题",INDIRECT("多选题!B"&amp;MATCH(C191,多选题!$T:$T,0)),IF($D191="判断题",INDIRECT("判断题!B"&amp;MATCH(C191,判断题!$T:$T,0)),"Error")))</f>
        <v>Error</v>
      </c>
      <c r="L191" t="str">
        <f ca="1">IF($D191="单选题",INDIRECT("单选题!C"&amp;MATCH(C191,单选题!$T:$T,0)),IF($D191="多选题",INDIRECT("多选题!C"&amp;MATCH(C191,多选题!$T:$T,0)),IF($D191="判断题",INDIRECT("判断题!C"&amp;MATCH(C191,判断题!$T:$T,0)),"Error")))</f>
        <v>Error</v>
      </c>
      <c r="M191" t="str">
        <f ca="1">IF($D191="单选题",INDIRECT("单选题!D"&amp;MATCH(C191,单选题!$T:$T,0)),IF($D191="多选题",INDIRECT("多选题!D"&amp;MATCH(C191,多选题!$T:$T,0)),IF($D191="判断题","","Error")))</f>
        <v>Error</v>
      </c>
      <c r="N191" t="str">
        <f ca="1">IF($D191="单选题",INDIRECT("单选题!E"&amp;MATCH(C191,单选题!$T:$T,0)),IF($D191="多选题",INDIRECT("多选题!E"&amp;MATCH(C191,多选题!$T:$T,0)),IF($D191="判断题","","Error")))</f>
        <v>Error</v>
      </c>
      <c r="O191" t="str">
        <f ca="1">IF($D191="单选题","",IF($D191="多选题",INDIRECT("多选题!F"&amp;MATCH(C191,多选题!$T:$T,0)),IF($D191="判断题","","Error")))</f>
        <v>Error</v>
      </c>
      <c r="P191" t="str">
        <f ca="1">SUBSTITUTE(IF($D191="单选题",INDIRECT("单选题!F"&amp;MATCH(C191,单选题!$T:$T,0)),IF($D191="多选题",INDIRECT("多选题!G"&amp;MATCH(C191,多选题!$T:$T,0)),IF($D191="判断题",INDIRECT("判断题!D"&amp;MATCH(C191,判断题!$T:$T,0)),"Error"))),"【正确答案】","")</f>
        <v>Error</v>
      </c>
      <c r="Q191" t="str">
        <f t="shared" ca="1" si="88"/>
        <v>N</v>
      </c>
      <c r="R191" t="str">
        <f t="shared" si="89"/>
        <v/>
      </c>
      <c r="S191" t="str">
        <f t="shared" si="90"/>
        <v/>
      </c>
      <c r="T191" t="str">
        <f t="shared" si="91"/>
        <v/>
      </c>
      <c r="U191" t="str">
        <f t="shared" si="92"/>
        <v/>
      </c>
      <c r="V191" t="str">
        <f t="shared" si="93"/>
        <v/>
      </c>
      <c r="W191" t="str">
        <f t="shared" ca="1" si="94"/>
        <v>Error</v>
      </c>
      <c r="X191" t="str">
        <f t="shared" ca="1" si="95"/>
        <v>Error</v>
      </c>
      <c r="Y191" t="str">
        <f t="shared" ca="1" si="96"/>
        <v>Error</v>
      </c>
      <c r="Z191" t="str">
        <f t="shared" ca="1" si="97"/>
        <v>Error</v>
      </c>
      <c r="AA191" t="str">
        <f t="shared" ca="1" si="98"/>
        <v>Error</v>
      </c>
      <c r="AB191" t="e">
        <f t="shared" ca="1" si="77"/>
        <v>#N/A</v>
      </c>
      <c r="AC191" t="e">
        <f t="shared" ca="1" si="78"/>
        <v>#N/A</v>
      </c>
      <c r="AD191" t="e">
        <f t="shared" ca="1" si="79"/>
        <v>#N/A</v>
      </c>
      <c r="AE191" t="e">
        <f t="shared" ca="1" si="80"/>
        <v>#N/A</v>
      </c>
      <c r="AF191" t="e">
        <f t="shared" ca="1" si="81"/>
        <v>#N/A</v>
      </c>
      <c r="AG191" t="e">
        <f t="shared" ca="1" si="82"/>
        <v>#N/A</v>
      </c>
      <c r="AH191" t="str">
        <f t="shared" ca="1" si="83"/>
        <v/>
      </c>
      <c r="AI191" t="str">
        <f t="shared" ca="1" si="84"/>
        <v/>
      </c>
      <c r="AJ191" t="str">
        <f t="shared" ca="1" si="85"/>
        <v/>
      </c>
      <c r="AK191" t="str">
        <f t="shared" ca="1" si="86"/>
        <v/>
      </c>
      <c r="AL191" t="str">
        <f t="shared" ca="1" si="87"/>
        <v/>
      </c>
      <c r="AM191" t="str">
        <f t="shared" ca="1" si="99"/>
        <v>Error</v>
      </c>
    </row>
    <row r="192" spans="2:39" x14ac:dyDescent="0.2">
      <c r="B192" s="38" t="s">
        <v>2686</v>
      </c>
      <c r="C192" t="e">
        <f t="shared" si="71"/>
        <v>#VALUE!</v>
      </c>
      <c r="D192" t="b">
        <f>IF(ISNUMBER(MATCH(C192,单选题!$T:$T,0)),"单选题",IF(ISNUMBER(MATCH(C192,多选题!$T:$T,0)),"多选题",IF(ISNUMBER(MATCH(C192,判断题!$T:$T,0)),"判断题")))</f>
        <v>0</v>
      </c>
      <c r="E192" t="str">
        <f t="shared" si="72"/>
        <v/>
      </c>
      <c r="F192" t="str">
        <f t="shared" si="73"/>
        <v/>
      </c>
      <c r="G192" t="str">
        <f t="shared" si="74"/>
        <v/>
      </c>
      <c r="H192" t="str">
        <f t="shared" si="75"/>
        <v/>
      </c>
      <c r="I192" t="str">
        <f t="shared" si="76"/>
        <v/>
      </c>
      <c r="K192" t="str">
        <f ca="1">IF($D192="单选题",INDIRECT("单选题!B"&amp;MATCH(C192,单选题!$T:$T,0)),IF($D192="多选题",INDIRECT("多选题!B"&amp;MATCH(C192,多选题!$T:$T,0)),IF($D192="判断题",INDIRECT("判断题!B"&amp;MATCH(C192,判断题!$T:$T,0)),"Error")))</f>
        <v>Error</v>
      </c>
      <c r="L192" t="str">
        <f ca="1">IF($D192="单选题",INDIRECT("单选题!C"&amp;MATCH(C192,单选题!$T:$T,0)),IF($D192="多选题",INDIRECT("多选题!C"&amp;MATCH(C192,多选题!$T:$T,0)),IF($D192="判断题",INDIRECT("判断题!C"&amp;MATCH(C192,判断题!$T:$T,0)),"Error")))</f>
        <v>Error</v>
      </c>
      <c r="M192" t="str">
        <f ca="1">IF($D192="单选题",INDIRECT("单选题!D"&amp;MATCH(C192,单选题!$T:$T,0)),IF($D192="多选题",INDIRECT("多选题!D"&amp;MATCH(C192,多选题!$T:$T,0)),IF($D192="判断题","","Error")))</f>
        <v>Error</v>
      </c>
      <c r="N192" t="str">
        <f ca="1">IF($D192="单选题",INDIRECT("单选题!E"&amp;MATCH(C192,单选题!$T:$T,0)),IF($D192="多选题",INDIRECT("多选题!E"&amp;MATCH(C192,多选题!$T:$T,0)),IF($D192="判断题","","Error")))</f>
        <v>Error</v>
      </c>
      <c r="O192" t="str">
        <f ca="1">IF($D192="单选题","",IF($D192="多选题",INDIRECT("多选题!F"&amp;MATCH(C192,多选题!$T:$T,0)),IF($D192="判断题","","Error")))</f>
        <v>Error</v>
      </c>
      <c r="P192" t="str">
        <f ca="1">SUBSTITUTE(IF($D192="单选题",INDIRECT("单选题!F"&amp;MATCH(C192,单选题!$T:$T,0)),IF($D192="多选题",INDIRECT("多选题!G"&amp;MATCH(C192,多选题!$T:$T,0)),IF($D192="判断题",INDIRECT("判断题!D"&amp;MATCH(C192,判断题!$T:$T,0)),"Error"))),"【正确答案】","")</f>
        <v>Error</v>
      </c>
      <c r="Q192" t="str">
        <f t="shared" ca="1" si="88"/>
        <v>N</v>
      </c>
      <c r="R192" t="str">
        <f t="shared" si="89"/>
        <v/>
      </c>
      <c r="S192" t="str">
        <f t="shared" si="90"/>
        <v/>
      </c>
      <c r="T192" t="str">
        <f t="shared" si="91"/>
        <v/>
      </c>
      <c r="U192" t="str">
        <f t="shared" si="92"/>
        <v/>
      </c>
      <c r="V192" t="str">
        <f t="shared" si="93"/>
        <v/>
      </c>
      <c r="W192" t="str">
        <f t="shared" ca="1" si="94"/>
        <v>Error</v>
      </c>
      <c r="X192" t="str">
        <f t="shared" ca="1" si="95"/>
        <v>Error</v>
      </c>
      <c r="Y192" t="str">
        <f t="shared" ca="1" si="96"/>
        <v>Error</v>
      </c>
      <c r="Z192" t="str">
        <f t="shared" ca="1" si="97"/>
        <v>Error</v>
      </c>
      <c r="AA192" t="str">
        <f t="shared" ca="1" si="98"/>
        <v>Error</v>
      </c>
      <c r="AB192" t="e">
        <f t="shared" ca="1" si="77"/>
        <v>#N/A</v>
      </c>
      <c r="AC192" t="e">
        <f t="shared" ca="1" si="78"/>
        <v>#N/A</v>
      </c>
      <c r="AD192" t="e">
        <f t="shared" ca="1" si="79"/>
        <v>#N/A</v>
      </c>
      <c r="AE192" t="e">
        <f t="shared" ca="1" si="80"/>
        <v>#N/A</v>
      </c>
      <c r="AF192" t="e">
        <f t="shared" ca="1" si="81"/>
        <v>#N/A</v>
      </c>
      <c r="AG192" t="e">
        <f t="shared" ca="1" si="82"/>
        <v>#N/A</v>
      </c>
      <c r="AH192" t="str">
        <f t="shared" ca="1" si="83"/>
        <v/>
      </c>
      <c r="AI192" t="str">
        <f t="shared" ca="1" si="84"/>
        <v/>
      </c>
      <c r="AJ192" t="str">
        <f t="shared" ca="1" si="85"/>
        <v/>
      </c>
      <c r="AK192" t="str">
        <f t="shared" ca="1" si="86"/>
        <v/>
      </c>
      <c r="AL192" t="str">
        <f t="shared" ca="1" si="87"/>
        <v/>
      </c>
      <c r="AM192" t="str">
        <f t="shared" ca="1" si="99"/>
        <v>Error</v>
      </c>
    </row>
    <row r="193" spans="2:39" x14ac:dyDescent="0.2">
      <c r="B193" s="38" t="s">
        <v>2687</v>
      </c>
      <c r="C193" t="e">
        <f t="shared" si="71"/>
        <v>#VALUE!</v>
      </c>
      <c r="D193" t="b">
        <f>IF(ISNUMBER(MATCH(C193,单选题!$T:$T,0)),"单选题",IF(ISNUMBER(MATCH(C193,多选题!$T:$T,0)),"多选题",IF(ISNUMBER(MATCH(C193,判断题!$T:$T,0)),"判断题")))</f>
        <v>0</v>
      </c>
      <c r="E193" t="str">
        <f t="shared" si="72"/>
        <v/>
      </c>
      <c r="F193" t="str">
        <f t="shared" si="73"/>
        <v/>
      </c>
      <c r="G193" t="str">
        <f t="shared" si="74"/>
        <v/>
      </c>
      <c r="H193" t="str">
        <f t="shared" si="75"/>
        <v/>
      </c>
      <c r="I193" t="str">
        <f t="shared" si="76"/>
        <v/>
      </c>
      <c r="K193" t="str">
        <f ca="1">IF($D193="单选题",INDIRECT("单选题!B"&amp;MATCH(C193,单选题!$T:$T,0)),IF($D193="多选题",INDIRECT("多选题!B"&amp;MATCH(C193,多选题!$T:$T,0)),IF($D193="判断题",INDIRECT("判断题!B"&amp;MATCH(C193,判断题!$T:$T,0)),"Error")))</f>
        <v>Error</v>
      </c>
      <c r="L193" t="str">
        <f ca="1">IF($D193="单选题",INDIRECT("单选题!C"&amp;MATCH(C193,单选题!$T:$T,0)),IF($D193="多选题",INDIRECT("多选题!C"&amp;MATCH(C193,多选题!$T:$T,0)),IF($D193="判断题",INDIRECT("判断题!C"&amp;MATCH(C193,判断题!$T:$T,0)),"Error")))</f>
        <v>Error</v>
      </c>
      <c r="M193" t="str">
        <f ca="1">IF($D193="单选题",INDIRECT("单选题!D"&amp;MATCH(C193,单选题!$T:$T,0)),IF($D193="多选题",INDIRECT("多选题!D"&amp;MATCH(C193,多选题!$T:$T,0)),IF($D193="判断题","","Error")))</f>
        <v>Error</v>
      </c>
      <c r="N193" t="str">
        <f ca="1">IF($D193="单选题",INDIRECT("单选题!E"&amp;MATCH(C193,单选题!$T:$T,0)),IF($D193="多选题",INDIRECT("多选题!E"&amp;MATCH(C193,多选题!$T:$T,0)),IF($D193="判断题","","Error")))</f>
        <v>Error</v>
      </c>
      <c r="O193" t="str">
        <f ca="1">IF($D193="单选题","",IF($D193="多选题",INDIRECT("多选题!F"&amp;MATCH(C193,多选题!$T:$T,0)),IF($D193="判断题","","Error")))</f>
        <v>Error</v>
      </c>
      <c r="P193" t="str">
        <f ca="1">SUBSTITUTE(IF($D193="单选题",INDIRECT("单选题!F"&amp;MATCH(C193,单选题!$T:$T,0)),IF($D193="多选题",INDIRECT("多选题!G"&amp;MATCH(C193,多选题!$T:$T,0)),IF($D193="判断题",INDIRECT("判断题!D"&amp;MATCH(C193,判断题!$T:$T,0)),"Error"))),"【正确答案】","")</f>
        <v>Error</v>
      </c>
      <c r="Q193" t="str">
        <f t="shared" ca="1" si="88"/>
        <v>N</v>
      </c>
      <c r="R193" t="str">
        <f t="shared" si="89"/>
        <v/>
      </c>
      <c r="S193" t="str">
        <f t="shared" si="90"/>
        <v/>
      </c>
      <c r="T193" t="str">
        <f t="shared" si="91"/>
        <v/>
      </c>
      <c r="U193" t="str">
        <f t="shared" si="92"/>
        <v/>
      </c>
      <c r="V193" t="str">
        <f t="shared" si="93"/>
        <v/>
      </c>
      <c r="W193" t="str">
        <f t="shared" ca="1" si="94"/>
        <v>Error</v>
      </c>
      <c r="X193" t="str">
        <f t="shared" ca="1" si="95"/>
        <v>Error</v>
      </c>
      <c r="Y193" t="str">
        <f t="shared" ca="1" si="96"/>
        <v>Error</v>
      </c>
      <c r="Z193" t="str">
        <f t="shared" ca="1" si="97"/>
        <v>Error</v>
      </c>
      <c r="AA193" t="str">
        <f t="shared" ca="1" si="98"/>
        <v>Error</v>
      </c>
      <c r="AB193" t="e">
        <f t="shared" ca="1" si="77"/>
        <v>#N/A</v>
      </c>
      <c r="AC193" t="e">
        <f t="shared" ca="1" si="78"/>
        <v>#N/A</v>
      </c>
      <c r="AD193" t="e">
        <f t="shared" ca="1" si="79"/>
        <v>#N/A</v>
      </c>
      <c r="AE193" t="e">
        <f t="shared" ca="1" si="80"/>
        <v>#N/A</v>
      </c>
      <c r="AF193" t="e">
        <f t="shared" ca="1" si="81"/>
        <v>#N/A</v>
      </c>
      <c r="AG193" t="e">
        <f t="shared" ca="1" si="82"/>
        <v>#N/A</v>
      </c>
      <c r="AH193" t="str">
        <f t="shared" ca="1" si="83"/>
        <v/>
      </c>
      <c r="AI193" t="str">
        <f t="shared" ca="1" si="84"/>
        <v/>
      </c>
      <c r="AJ193" t="str">
        <f t="shared" ca="1" si="85"/>
        <v/>
      </c>
      <c r="AK193" t="str">
        <f t="shared" ca="1" si="86"/>
        <v/>
      </c>
      <c r="AL193" t="str">
        <f t="shared" ca="1" si="87"/>
        <v/>
      </c>
      <c r="AM193" t="str">
        <f t="shared" ca="1" si="99"/>
        <v>Error</v>
      </c>
    </row>
    <row r="194" spans="2:39" x14ac:dyDescent="0.2">
      <c r="B194" s="38" t="s">
        <v>2688</v>
      </c>
      <c r="C194" t="e">
        <f t="shared" si="71"/>
        <v>#VALUE!</v>
      </c>
      <c r="D194" t="b">
        <f>IF(ISNUMBER(MATCH(C194,单选题!$T:$T,0)),"单选题",IF(ISNUMBER(MATCH(C194,多选题!$T:$T,0)),"多选题",IF(ISNUMBER(MATCH(C194,判断题!$T:$T,0)),"判断题")))</f>
        <v>0</v>
      </c>
      <c r="E194" t="str">
        <f t="shared" si="72"/>
        <v/>
      </c>
      <c r="F194" t="str">
        <f t="shared" si="73"/>
        <v/>
      </c>
      <c r="G194" t="str">
        <f t="shared" si="74"/>
        <v/>
      </c>
      <c r="H194" t="str">
        <f t="shared" si="75"/>
        <v/>
      </c>
      <c r="I194" t="str">
        <f t="shared" si="76"/>
        <v/>
      </c>
      <c r="K194" t="str">
        <f ca="1">IF($D194="单选题",INDIRECT("单选题!B"&amp;MATCH(C194,单选题!$T:$T,0)),IF($D194="多选题",INDIRECT("多选题!B"&amp;MATCH(C194,多选题!$T:$T,0)),IF($D194="判断题",INDIRECT("判断题!B"&amp;MATCH(C194,判断题!$T:$T,0)),"Error")))</f>
        <v>Error</v>
      </c>
      <c r="L194" t="str">
        <f ca="1">IF($D194="单选题",INDIRECT("单选题!C"&amp;MATCH(C194,单选题!$T:$T,0)),IF($D194="多选题",INDIRECT("多选题!C"&amp;MATCH(C194,多选题!$T:$T,0)),IF($D194="判断题",INDIRECT("判断题!C"&amp;MATCH(C194,判断题!$T:$T,0)),"Error")))</f>
        <v>Error</v>
      </c>
      <c r="M194" t="str">
        <f ca="1">IF($D194="单选题",INDIRECT("单选题!D"&amp;MATCH(C194,单选题!$T:$T,0)),IF($D194="多选题",INDIRECT("多选题!D"&amp;MATCH(C194,多选题!$T:$T,0)),IF($D194="判断题","","Error")))</f>
        <v>Error</v>
      </c>
      <c r="N194" t="str">
        <f ca="1">IF($D194="单选题",INDIRECT("单选题!E"&amp;MATCH(C194,单选题!$T:$T,0)),IF($D194="多选题",INDIRECT("多选题!E"&amp;MATCH(C194,多选题!$T:$T,0)),IF($D194="判断题","","Error")))</f>
        <v>Error</v>
      </c>
      <c r="O194" t="str">
        <f ca="1">IF($D194="单选题","",IF($D194="多选题",INDIRECT("多选题!F"&amp;MATCH(C194,多选题!$T:$T,0)),IF($D194="判断题","","Error")))</f>
        <v>Error</v>
      </c>
      <c r="P194" t="str">
        <f ca="1">SUBSTITUTE(IF($D194="单选题",INDIRECT("单选题!F"&amp;MATCH(C194,单选题!$T:$T,0)),IF($D194="多选题",INDIRECT("多选题!G"&amp;MATCH(C194,多选题!$T:$T,0)),IF($D194="判断题",INDIRECT("判断题!D"&amp;MATCH(C194,判断题!$T:$T,0)),"Error"))),"【正确答案】","")</f>
        <v>Error</v>
      </c>
      <c r="Q194" t="str">
        <f t="shared" ca="1" si="88"/>
        <v>N</v>
      </c>
      <c r="R194" t="str">
        <f t="shared" si="89"/>
        <v/>
      </c>
      <c r="S194" t="str">
        <f t="shared" si="90"/>
        <v/>
      </c>
      <c r="T194" t="str">
        <f t="shared" si="91"/>
        <v/>
      </c>
      <c r="U194" t="str">
        <f t="shared" si="92"/>
        <v/>
      </c>
      <c r="V194" t="str">
        <f t="shared" si="93"/>
        <v/>
      </c>
      <c r="W194" t="str">
        <f t="shared" ca="1" si="94"/>
        <v>Error</v>
      </c>
      <c r="X194" t="str">
        <f t="shared" ca="1" si="95"/>
        <v>Error</v>
      </c>
      <c r="Y194" t="str">
        <f t="shared" ca="1" si="96"/>
        <v>Error</v>
      </c>
      <c r="Z194" t="str">
        <f t="shared" ca="1" si="97"/>
        <v>Error</v>
      </c>
      <c r="AA194" t="str">
        <f t="shared" ca="1" si="98"/>
        <v>Error</v>
      </c>
      <c r="AB194" t="e">
        <f t="shared" ca="1" si="77"/>
        <v>#N/A</v>
      </c>
      <c r="AC194" t="e">
        <f t="shared" ca="1" si="78"/>
        <v>#N/A</v>
      </c>
      <c r="AD194" t="e">
        <f t="shared" ca="1" si="79"/>
        <v>#N/A</v>
      </c>
      <c r="AE194" t="e">
        <f t="shared" ca="1" si="80"/>
        <v>#N/A</v>
      </c>
      <c r="AF194" t="e">
        <f t="shared" ca="1" si="81"/>
        <v>#N/A</v>
      </c>
      <c r="AG194" t="e">
        <f t="shared" ca="1" si="82"/>
        <v>#N/A</v>
      </c>
      <c r="AH194" t="str">
        <f t="shared" ca="1" si="83"/>
        <v/>
      </c>
      <c r="AI194" t="str">
        <f t="shared" ca="1" si="84"/>
        <v/>
      </c>
      <c r="AJ194" t="str">
        <f t="shared" ca="1" si="85"/>
        <v/>
      </c>
      <c r="AK194" t="str">
        <f t="shared" ca="1" si="86"/>
        <v/>
      </c>
      <c r="AL194" t="str">
        <f t="shared" ca="1" si="87"/>
        <v/>
      </c>
      <c r="AM194" t="str">
        <f t="shared" ca="1" si="99"/>
        <v>Error</v>
      </c>
    </row>
    <row r="195" spans="2:39" x14ac:dyDescent="0.2">
      <c r="B195" s="38" t="s">
        <v>2689</v>
      </c>
      <c r="C195" t="e">
        <f t="shared" ref="C195:C258" si="100">SUBSTITUTE(SUBSTITUTE(SUBSTITUTE(SUBSTITUTE(CLEAN(TRIM(SUBSTITUTE(MID($A$1,FIND($B195,$A$1)+LEN($B195),FIND(CHAR(10),$A$1,FIND($B195,$A$1)+LEN($B195)+1)-(FIND($B195,$A$1)+LEN($B195))),"） 参考","） ")))," ",""),"（",""),"）",""),"_","")</f>
        <v>#VALUE!</v>
      </c>
      <c r="D195" t="b">
        <f>IF(ISNUMBER(MATCH(C195,单选题!$T:$T,0)),"单选题",IF(ISNUMBER(MATCH(C195,多选题!$T:$T,0)),"多选题",IF(ISNUMBER(MATCH(C195,判断题!$T:$T,0)),"判断题")))</f>
        <v>0</v>
      </c>
      <c r="E195" t="str">
        <f t="shared" ref="E195:E258" si="101">CLEAN(IF(OR($D195="单选题",$D195="多选题"),$E$1&amp;MID($A$1,FIND(CHAR(10),$A$1,FIND($B195,$A$1)+LEN($B195)+1),FIND(CHAR(10),$A$1,FIND(CHAR(10),$A$1,FIND($B195,$A$1)+LEN($B195)+1)+1)-FIND(CHAR(10),$A$1,FIND($B195,$A$1)+LEN($B195)+1)),""))</f>
        <v/>
      </c>
      <c r="F195" t="str">
        <f t="shared" ref="F195:F258" si="102">CLEAN(IF(OR($D195="单选题",$D195="多选题"),$F$1&amp;MID($A$1,
 FIND(CHAR(10),$A$1,FIND(CHAR(10),$A$1,FIND($B195,$A$1)+LEN($B195)+1)+1),
 FIND(CHAR(10),$A$1,FIND(CHAR(10),$A$1,FIND(CHAR(10),$A$1,FIND($B195,$A$1)+LEN($B195)+1)+1)+1)-FIND(CHAR(10),$A$1,FIND(CHAR(10),$A$1,FIND($B195,$A$1)+LEN($B195)+1)+1)
),""))</f>
        <v/>
      </c>
      <c r="G195" t="str">
        <f t="shared" ref="G195:G258" si="103">CLEAN(IF(OR($D195="单选题",$D195="多选题"),$G$1&amp;MID($A$1,
 FIND(CHAR(10),$A$1,FIND(CHAR(10),$A$1,FIND(CHAR(10),$A$1,FIND($B195,$A$1)+LEN($B195)+1)+1)+1),
 FIND(CHAR(10),$A$1,FIND(CHAR(10),$A$1,FIND(CHAR(10),$A$1,FIND(CHAR(10),$A$1,FIND($B195,$A$1)+LEN($B195)+1)+1)+1)+1)-FIND(CHAR(10),$A$1,FIND(CHAR(10),$A$1,FIND(CHAR(10),$A$1,FIND($B195,$A$1)+LEN($B195)+1)+1)+1)
),""))</f>
        <v/>
      </c>
      <c r="H195" t="str">
        <f t="shared" ref="H195:H258" si="104">CLEAN(IF(OR($D195="单选题",$D195="多选题"),$H$1&amp;MID($A$1,
 FIND(CHAR(10),$A$1,FIND(CHAR(10),$A$1,FIND(CHAR(10),$A$1,FIND(CHAR(10),$A$1,FIND($B195,$A$1)+LEN($B195)+1)+1)+1)+1),
 FIND(CHAR(10),$A$1,FIND(CHAR(10),$A$1,FIND(CHAR(10),$A$1,FIND(CHAR(10),$A$1,FIND(CHAR(10),$A$1,FIND($B195,$A$1)+LEN($B195)+1)+1)+1)+1)+1)-FIND(CHAR(10),$A$1,FIND(CHAR(10),$A$1,FIND(CHAR(10),$A$1,FIND(CHAR(10),$A$1,FIND($B195,$A$1)+LEN($B195)+1)+1)+1)+1)
),""))</f>
        <v/>
      </c>
      <c r="I195" t="str">
        <f t="shared" ref="I195:I258" si="105">CLEAN(IF(OR($D195="多选题"),$I$1&amp;MID($A$1,
 FIND(CHAR(10),$A$1,FIND(CHAR(10),$A$1,FIND(CHAR(10),$A$1,FIND(CHAR(10),$A$1,FIND(CHAR(10),$A$1,FIND($B195,$A$1)+LEN($B195)+1)+1)+1)+1)+1),
 FIND(CHAR(10),$A$1,FIND(CHAR(10),$A$1,FIND(CHAR(10),$A$1,FIND(CHAR(10),$A$1,FIND(CHAR(10),$A$1,FIND(CHAR(10),$A$1,FIND($B195,$A$1)+LEN($B195)+1)+1)+1)+1)+1)+1)-FIND(CHAR(10),$A$1,FIND(CHAR(10),$A$1,FIND(CHAR(10),$A$1,FIND(CHAR(10),$A$1,FIND(CHAR(10),$A$1,FIND($B195,$A$1)+LEN($B195)+1)+1)+1)+1)+1)
),""))</f>
        <v/>
      </c>
      <c r="K195" t="str">
        <f ca="1">IF($D195="单选题",INDIRECT("单选题!B"&amp;MATCH(C195,单选题!$T:$T,0)),IF($D195="多选题",INDIRECT("多选题!B"&amp;MATCH(C195,多选题!$T:$T,0)),IF($D195="判断题",INDIRECT("判断题!B"&amp;MATCH(C195,判断题!$T:$T,0)),"Error")))</f>
        <v>Error</v>
      </c>
      <c r="L195" t="str">
        <f ca="1">IF($D195="单选题",INDIRECT("单选题!C"&amp;MATCH(C195,单选题!$T:$T,0)),IF($D195="多选题",INDIRECT("多选题!C"&amp;MATCH(C195,多选题!$T:$T,0)),IF($D195="判断题",INDIRECT("判断题!C"&amp;MATCH(C195,判断题!$T:$T,0)),"Error")))</f>
        <v>Error</v>
      </c>
      <c r="M195" t="str">
        <f ca="1">IF($D195="单选题",INDIRECT("单选题!D"&amp;MATCH(C195,单选题!$T:$T,0)),IF($D195="多选题",INDIRECT("多选题!D"&amp;MATCH(C195,多选题!$T:$T,0)),IF($D195="判断题","","Error")))</f>
        <v>Error</v>
      </c>
      <c r="N195" t="str">
        <f ca="1">IF($D195="单选题",INDIRECT("单选题!E"&amp;MATCH(C195,单选题!$T:$T,0)),IF($D195="多选题",INDIRECT("多选题!E"&amp;MATCH(C195,多选题!$T:$T,0)),IF($D195="判断题","","Error")))</f>
        <v>Error</v>
      </c>
      <c r="O195" t="str">
        <f ca="1">IF($D195="单选题","",IF($D195="多选题",INDIRECT("多选题!F"&amp;MATCH(C195,多选题!$T:$T,0)),IF($D195="判断题","","Error")))</f>
        <v>Error</v>
      </c>
      <c r="P195" t="str">
        <f ca="1">SUBSTITUTE(IF($D195="单选题",INDIRECT("单选题!F"&amp;MATCH(C195,单选题!$T:$T,0)),IF($D195="多选题",INDIRECT("多选题!G"&amp;MATCH(C195,多选题!$T:$T,0)),IF($D195="判断题",INDIRECT("判断题!D"&amp;MATCH(C195,判断题!$T:$T,0)),"Error"))),"【正确答案】","")</f>
        <v>Error</v>
      </c>
      <c r="Q195" t="str">
        <f t="shared" ca="1" si="88"/>
        <v>N</v>
      </c>
      <c r="R195" t="str">
        <f t="shared" si="89"/>
        <v/>
      </c>
      <c r="S195" t="str">
        <f t="shared" si="90"/>
        <v/>
      </c>
      <c r="T195" t="str">
        <f t="shared" si="91"/>
        <v/>
      </c>
      <c r="U195" t="str">
        <f t="shared" si="92"/>
        <v/>
      </c>
      <c r="V195" t="str">
        <f t="shared" si="93"/>
        <v/>
      </c>
      <c r="W195" t="str">
        <f t="shared" ca="1" si="94"/>
        <v>Error</v>
      </c>
      <c r="X195" t="str">
        <f t="shared" ca="1" si="95"/>
        <v>Error</v>
      </c>
      <c r="Y195" t="str">
        <f t="shared" ca="1" si="96"/>
        <v>Error</v>
      </c>
      <c r="Z195" t="str">
        <f t="shared" ca="1" si="97"/>
        <v>Error</v>
      </c>
      <c r="AA195" t="str">
        <f t="shared" ca="1" si="98"/>
        <v>Error</v>
      </c>
      <c r="AB195" t="e">
        <f t="shared" ref="AB195:AB258" ca="1" si="106">MATCH(W195,$R195:$V195,0)</f>
        <v>#N/A</v>
      </c>
      <c r="AC195" t="e">
        <f t="shared" ref="AC195:AC258" ca="1" si="107">MATCH(X195,$R195:$V195,0)</f>
        <v>#N/A</v>
      </c>
      <c r="AD195" t="e">
        <f t="shared" ref="AD195:AD258" ca="1" si="108">MATCH(Y195,$R195:$V195,0)</f>
        <v>#N/A</v>
      </c>
      <c r="AE195" t="e">
        <f t="shared" ref="AE195:AE258" ca="1" si="109">MATCH(Z195,$R195:$V195,0)</f>
        <v>#N/A</v>
      </c>
      <c r="AF195" t="e">
        <f t="shared" ref="AF195:AF258" ca="1" si="110">MATCH(AA195,$R195:$V195,0)</f>
        <v>#N/A</v>
      </c>
      <c r="AG195" t="e">
        <f t="shared" ref="AG195:AG258" ca="1" si="111">IF(ISNUMBER(FIND("A",$P195)),$AB195,"")&amp;
IF(ISNUMBER(FIND("B",$P195)),$AC195,"")&amp;
IF(ISNUMBER(FIND("C",$P195)),$AD195,"")&amp;
IF(ISNUMBER(FIND("D",$P195)),$AE195,"")&amp;
IF(ISNUMBER(FIND("E",$P195)),$AF195,"")</f>
        <v>#N/A</v>
      </c>
      <c r="AH195" t="str">
        <f t="shared" ref="AH195:AH258" ca="1" si="112">IF(ISNUMBER(FIND(AH$1,$AG195)),"A","")</f>
        <v/>
      </c>
      <c r="AI195" t="str">
        <f t="shared" ref="AI195:AI258" ca="1" si="113">IF(ISNUMBER(FIND(AI$1,$AG195)),"B","")</f>
        <v/>
      </c>
      <c r="AJ195" t="str">
        <f t="shared" ref="AJ195:AJ258" ca="1" si="114">IF(ISNUMBER(FIND(AJ$1,$AG195)),"C","")</f>
        <v/>
      </c>
      <c r="AK195" t="str">
        <f t="shared" ref="AK195:AK258" ca="1" si="115">IF(ISNUMBER(FIND(AK$1,$AG195)),"D","")</f>
        <v/>
      </c>
      <c r="AL195" t="str">
        <f t="shared" ref="AL195:AL258" ca="1" si="116">IF(ISNUMBER(FIND(AL$1,$AG195)),"E","")</f>
        <v/>
      </c>
      <c r="AM195" t="str">
        <f t="shared" ca="1" si="99"/>
        <v>Error</v>
      </c>
    </row>
    <row r="196" spans="2:39" x14ac:dyDescent="0.2">
      <c r="B196" s="38" t="s">
        <v>2690</v>
      </c>
      <c r="C196" t="e">
        <f t="shared" si="100"/>
        <v>#VALUE!</v>
      </c>
      <c r="D196" t="b">
        <f>IF(ISNUMBER(MATCH(C196,单选题!$T:$T,0)),"单选题",IF(ISNUMBER(MATCH(C196,多选题!$T:$T,0)),"多选题",IF(ISNUMBER(MATCH(C196,判断题!$T:$T,0)),"判断题")))</f>
        <v>0</v>
      </c>
      <c r="E196" t="str">
        <f t="shared" si="101"/>
        <v/>
      </c>
      <c r="F196" t="str">
        <f t="shared" si="102"/>
        <v/>
      </c>
      <c r="G196" t="str">
        <f t="shared" si="103"/>
        <v/>
      </c>
      <c r="H196" t="str">
        <f t="shared" si="104"/>
        <v/>
      </c>
      <c r="I196" t="str">
        <f t="shared" si="105"/>
        <v/>
      </c>
      <c r="K196" t="str">
        <f ca="1">IF($D196="单选题",INDIRECT("单选题!B"&amp;MATCH(C196,单选题!$T:$T,0)),IF($D196="多选题",INDIRECT("多选题!B"&amp;MATCH(C196,多选题!$T:$T,0)),IF($D196="判断题",INDIRECT("判断题!B"&amp;MATCH(C196,判断题!$T:$T,0)),"Error")))</f>
        <v>Error</v>
      </c>
      <c r="L196" t="str">
        <f ca="1">IF($D196="单选题",INDIRECT("单选题!C"&amp;MATCH(C196,单选题!$T:$T,0)),IF($D196="多选题",INDIRECT("多选题!C"&amp;MATCH(C196,多选题!$T:$T,0)),IF($D196="判断题",INDIRECT("判断题!C"&amp;MATCH(C196,判断题!$T:$T,0)),"Error")))</f>
        <v>Error</v>
      </c>
      <c r="M196" t="str">
        <f ca="1">IF($D196="单选题",INDIRECT("单选题!D"&amp;MATCH(C196,单选题!$T:$T,0)),IF($D196="多选题",INDIRECT("多选题!D"&amp;MATCH(C196,多选题!$T:$T,0)),IF($D196="判断题","","Error")))</f>
        <v>Error</v>
      </c>
      <c r="N196" t="str">
        <f ca="1">IF($D196="单选题",INDIRECT("单选题!E"&amp;MATCH(C196,单选题!$T:$T,0)),IF($D196="多选题",INDIRECT("多选题!E"&amp;MATCH(C196,多选题!$T:$T,0)),IF($D196="判断题","","Error")))</f>
        <v>Error</v>
      </c>
      <c r="O196" t="str">
        <f ca="1">IF($D196="单选题","",IF($D196="多选题",INDIRECT("多选题!F"&amp;MATCH(C196,多选题!$T:$T,0)),IF($D196="判断题","","Error")))</f>
        <v>Error</v>
      </c>
      <c r="P196" t="str">
        <f ca="1">SUBSTITUTE(IF($D196="单选题",INDIRECT("单选题!F"&amp;MATCH(C196,单选题!$T:$T,0)),IF($D196="多选题",INDIRECT("多选题!G"&amp;MATCH(C196,多选题!$T:$T,0)),IF($D196="判断题",INDIRECT("判断题!D"&amp;MATCH(C196,判断题!$T:$T,0)),"Error"))),"【正确答案】","")</f>
        <v>Error</v>
      </c>
      <c r="Q196" t="str">
        <f t="shared" ca="1" si="88"/>
        <v>N</v>
      </c>
      <c r="R196" t="str">
        <f t="shared" si="89"/>
        <v/>
      </c>
      <c r="S196" t="str">
        <f t="shared" si="90"/>
        <v/>
      </c>
      <c r="T196" t="str">
        <f t="shared" si="91"/>
        <v/>
      </c>
      <c r="U196" t="str">
        <f t="shared" si="92"/>
        <v/>
      </c>
      <c r="V196" t="str">
        <f t="shared" si="93"/>
        <v/>
      </c>
      <c r="W196" t="str">
        <f t="shared" ca="1" si="94"/>
        <v>Error</v>
      </c>
      <c r="X196" t="str">
        <f t="shared" ca="1" si="95"/>
        <v>Error</v>
      </c>
      <c r="Y196" t="str">
        <f t="shared" ca="1" si="96"/>
        <v>Error</v>
      </c>
      <c r="Z196" t="str">
        <f t="shared" ca="1" si="97"/>
        <v>Error</v>
      </c>
      <c r="AA196" t="str">
        <f t="shared" ca="1" si="98"/>
        <v>Error</v>
      </c>
      <c r="AB196" t="e">
        <f t="shared" ca="1" si="106"/>
        <v>#N/A</v>
      </c>
      <c r="AC196" t="e">
        <f t="shared" ca="1" si="107"/>
        <v>#N/A</v>
      </c>
      <c r="AD196" t="e">
        <f t="shared" ca="1" si="108"/>
        <v>#N/A</v>
      </c>
      <c r="AE196" t="e">
        <f t="shared" ca="1" si="109"/>
        <v>#N/A</v>
      </c>
      <c r="AF196" t="e">
        <f t="shared" ca="1" si="110"/>
        <v>#N/A</v>
      </c>
      <c r="AG196" t="e">
        <f t="shared" ca="1" si="111"/>
        <v>#N/A</v>
      </c>
      <c r="AH196" t="str">
        <f t="shared" ca="1" si="112"/>
        <v/>
      </c>
      <c r="AI196" t="str">
        <f t="shared" ca="1" si="113"/>
        <v/>
      </c>
      <c r="AJ196" t="str">
        <f t="shared" ca="1" si="114"/>
        <v/>
      </c>
      <c r="AK196" t="str">
        <f t="shared" ca="1" si="115"/>
        <v/>
      </c>
      <c r="AL196" t="str">
        <f t="shared" ca="1" si="116"/>
        <v/>
      </c>
      <c r="AM196" t="str">
        <f t="shared" ca="1" si="99"/>
        <v>Error</v>
      </c>
    </row>
    <row r="197" spans="2:39" x14ac:dyDescent="0.2">
      <c r="B197" s="38" t="s">
        <v>2691</v>
      </c>
      <c r="C197" t="e">
        <f t="shared" si="100"/>
        <v>#VALUE!</v>
      </c>
      <c r="D197" t="b">
        <f>IF(ISNUMBER(MATCH(C197,单选题!$T:$T,0)),"单选题",IF(ISNUMBER(MATCH(C197,多选题!$T:$T,0)),"多选题",IF(ISNUMBER(MATCH(C197,判断题!$T:$T,0)),"判断题")))</f>
        <v>0</v>
      </c>
      <c r="E197" t="str">
        <f t="shared" si="101"/>
        <v/>
      </c>
      <c r="F197" t="str">
        <f t="shared" si="102"/>
        <v/>
      </c>
      <c r="G197" t="str">
        <f t="shared" si="103"/>
        <v/>
      </c>
      <c r="H197" t="str">
        <f t="shared" si="104"/>
        <v/>
      </c>
      <c r="I197" t="str">
        <f t="shared" si="105"/>
        <v/>
      </c>
      <c r="K197" t="str">
        <f ca="1">IF($D197="单选题",INDIRECT("单选题!B"&amp;MATCH(C197,单选题!$T:$T,0)),IF($D197="多选题",INDIRECT("多选题!B"&amp;MATCH(C197,多选题!$T:$T,0)),IF($D197="判断题",INDIRECT("判断题!B"&amp;MATCH(C197,判断题!$T:$T,0)),"Error")))</f>
        <v>Error</v>
      </c>
      <c r="L197" t="str">
        <f ca="1">IF($D197="单选题",INDIRECT("单选题!C"&amp;MATCH(C197,单选题!$T:$T,0)),IF($D197="多选题",INDIRECT("多选题!C"&amp;MATCH(C197,多选题!$T:$T,0)),IF($D197="判断题",INDIRECT("判断题!C"&amp;MATCH(C197,判断题!$T:$T,0)),"Error")))</f>
        <v>Error</v>
      </c>
      <c r="M197" t="str">
        <f ca="1">IF($D197="单选题",INDIRECT("单选题!D"&amp;MATCH(C197,单选题!$T:$T,0)),IF($D197="多选题",INDIRECT("多选题!D"&amp;MATCH(C197,多选题!$T:$T,0)),IF($D197="判断题","","Error")))</f>
        <v>Error</v>
      </c>
      <c r="N197" t="str">
        <f ca="1">IF($D197="单选题",INDIRECT("单选题!E"&amp;MATCH(C197,单选题!$T:$T,0)),IF($D197="多选题",INDIRECT("多选题!E"&amp;MATCH(C197,多选题!$T:$T,0)),IF($D197="判断题","","Error")))</f>
        <v>Error</v>
      </c>
      <c r="O197" t="str">
        <f ca="1">IF($D197="单选题","",IF($D197="多选题",INDIRECT("多选题!F"&amp;MATCH(C197,多选题!$T:$T,0)),IF($D197="判断题","","Error")))</f>
        <v>Error</v>
      </c>
      <c r="P197" t="str">
        <f ca="1">SUBSTITUTE(IF($D197="单选题",INDIRECT("单选题!F"&amp;MATCH(C197,单选题!$T:$T,0)),IF($D197="多选题",INDIRECT("多选题!G"&amp;MATCH(C197,多选题!$T:$T,0)),IF($D197="判断题",INDIRECT("判断题!D"&amp;MATCH(C197,判断题!$T:$T,0)),"Error"))),"【正确答案】","")</f>
        <v>Error</v>
      </c>
      <c r="Q197" t="str">
        <f t="shared" ca="1" si="88"/>
        <v>N</v>
      </c>
      <c r="R197" t="str">
        <f t="shared" si="89"/>
        <v/>
      </c>
      <c r="S197" t="str">
        <f t="shared" si="90"/>
        <v/>
      </c>
      <c r="T197" t="str">
        <f t="shared" si="91"/>
        <v/>
      </c>
      <c r="U197" t="str">
        <f t="shared" si="92"/>
        <v/>
      </c>
      <c r="V197" t="str">
        <f t="shared" si="93"/>
        <v/>
      </c>
      <c r="W197" t="str">
        <f t="shared" ca="1" si="94"/>
        <v>Error</v>
      </c>
      <c r="X197" t="str">
        <f t="shared" ca="1" si="95"/>
        <v>Error</v>
      </c>
      <c r="Y197" t="str">
        <f t="shared" ca="1" si="96"/>
        <v>Error</v>
      </c>
      <c r="Z197" t="str">
        <f t="shared" ca="1" si="97"/>
        <v>Error</v>
      </c>
      <c r="AA197" t="str">
        <f t="shared" ca="1" si="98"/>
        <v>Error</v>
      </c>
      <c r="AB197" t="e">
        <f t="shared" ca="1" si="106"/>
        <v>#N/A</v>
      </c>
      <c r="AC197" t="e">
        <f t="shared" ca="1" si="107"/>
        <v>#N/A</v>
      </c>
      <c r="AD197" t="e">
        <f t="shared" ca="1" si="108"/>
        <v>#N/A</v>
      </c>
      <c r="AE197" t="e">
        <f t="shared" ca="1" si="109"/>
        <v>#N/A</v>
      </c>
      <c r="AF197" t="e">
        <f t="shared" ca="1" si="110"/>
        <v>#N/A</v>
      </c>
      <c r="AG197" t="e">
        <f t="shared" ca="1" si="111"/>
        <v>#N/A</v>
      </c>
      <c r="AH197" t="str">
        <f t="shared" ca="1" si="112"/>
        <v/>
      </c>
      <c r="AI197" t="str">
        <f t="shared" ca="1" si="113"/>
        <v/>
      </c>
      <c r="AJ197" t="str">
        <f t="shared" ca="1" si="114"/>
        <v/>
      </c>
      <c r="AK197" t="str">
        <f t="shared" ca="1" si="115"/>
        <v/>
      </c>
      <c r="AL197" t="str">
        <f t="shared" ca="1" si="116"/>
        <v/>
      </c>
      <c r="AM197" t="str">
        <f t="shared" ca="1" si="99"/>
        <v>Error</v>
      </c>
    </row>
    <row r="198" spans="2:39" x14ac:dyDescent="0.2">
      <c r="B198" s="38" t="s">
        <v>2692</v>
      </c>
      <c r="C198" t="e">
        <f t="shared" si="100"/>
        <v>#VALUE!</v>
      </c>
      <c r="D198" t="b">
        <f>IF(ISNUMBER(MATCH(C198,单选题!$T:$T,0)),"单选题",IF(ISNUMBER(MATCH(C198,多选题!$T:$T,0)),"多选题",IF(ISNUMBER(MATCH(C198,判断题!$T:$T,0)),"判断题")))</f>
        <v>0</v>
      </c>
      <c r="E198" t="str">
        <f t="shared" si="101"/>
        <v/>
      </c>
      <c r="F198" t="str">
        <f t="shared" si="102"/>
        <v/>
      </c>
      <c r="G198" t="str">
        <f t="shared" si="103"/>
        <v/>
      </c>
      <c r="H198" t="str">
        <f t="shared" si="104"/>
        <v/>
      </c>
      <c r="I198" t="str">
        <f t="shared" si="105"/>
        <v/>
      </c>
      <c r="K198" t="str">
        <f ca="1">IF($D198="单选题",INDIRECT("单选题!B"&amp;MATCH(C198,单选题!$T:$T,0)),IF($D198="多选题",INDIRECT("多选题!B"&amp;MATCH(C198,多选题!$T:$T,0)),IF($D198="判断题",INDIRECT("判断题!B"&amp;MATCH(C198,判断题!$T:$T,0)),"Error")))</f>
        <v>Error</v>
      </c>
      <c r="L198" t="str">
        <f ca="1">IF($D198="单选题",INDIRECT("单选题!C"&amp;MATCH(C198,单选题!$T:$T,0)),IF($D198="多选题",INDIRECT("多选题!C"&amp;MATCH(C198,多选题!$T:$T,0)),IF($D198="判断题",INDIRECT("判断题!C"&amp;MATCH(C198,判断题!$T:$T,0)),"Error")))</f>
        <v>Error</v>
      </c>
      <c r="M198" t="str">
        <f ca="1">IF($D198="单选题",INDIRECT("单选题!D"&amp;MATCH(C198,单选题!$T:$T,0)),IF($D198="多选题",INDIRECT("多选题!D"&amp;MATCH(C198,多选题!$T:$T,0)),IF($D198="判断题","","Error")))</f>
        <v>Error</v>
      </c>
      <c r="N198" t="str">
        <f ca="1">IF($D198="单选题",INDIRECT("单选题!E"&amp;MATCH(C198,单选题!$T:$T,0)),IF($D198="多选题",INDIRECT("多选题!E"&amp;MATCH(C198,多选题!$T:$T,0)),IF($D198="判断题","","Error")))</f>
        <v>Error</v>
      </c>
      <c r="O198" t="str">
        <f ca="1">IF($D198="单选题","",IF($D198="多选题",INDIRECT("多选题!F"&amp;MATCH(C198,多选题!$T:$T,0)),IF($D198="判断题","","Error")))</f>
        <v>Error</v>
      </c>
      <c r="P198" t="str">
        <f ca="1">SUBSTITUTE(IF($D198="单选题",INDIRECT("单选题!F"&amp;MATCH(C198,单选题!$T:$T,0)),IF($D198="多选题",INDIRECT("多选题!G"&amp;MATCH(C198,多选题!$T:$T,0)),IF($D198="判断题",INDIRECT("判断题!D"&amp;MATCH(C198,判断题!$T:$T,0)),"Error"))),"【正确答案】","")</f>
        <v>Error</v>
      </c>
      <c r="Q198" t="str">
        <f t="shared" ca="1" si="88"/>
        <v>N</v>
      </c>
      <c r="R198" t="str">
        <f t="shared" si="89"/>
        <v/>
      </c>
      <c r="S198" t="str">
        <f t="shared" si="90"/>
        <v/>
      </c>
      <c r="T198" t="str">
        <f t="shared" si="91"/>
        <v/>
      </c>
      <c r="U198" t="str">
        <f t="shared" si="92"/>
        <v/>
      </c>
      <c r="V198" t="str">
        <f t="shared" si="93"/>
        <v/>
      </c>
      <c r="W198" t="str">
        <f t="shared" ca="1" si="94"/>
        <v>Error</v>
      </c>
      <c r="X198" t="str">
        <f t="shared" ca="1" si="95"/>
        <v>Error</v>
      </c>
      <c r="Y198" t="str">
        <f t="shared" ca="1" si="96"/>
        <v>Error</v>
      </c>
      <c r="Z198" t="str">
        <f t="shared" ca="1" si="97"/>
        <v>Error</v>
      </c>
      <c r="AA198" t="str">
        <f t="shared" ca="1" si="98"/>
        <v>Error</v>
      </c>
      <c r="AB198" t="e">
        <f t="shared" ca="1" si="106"/>
        <v>#N/A</v>
      </c>
      <c r="AC198" t="e">
        <f t="shared" ca="1" si="107"/>
        <v>#N/A</v>
      </c>
      <c r="AD198" t="e">
        <f t="shared" ca="1" si="108"/>
        <v>#N/A</v>
      </c>
      <c r="AE198" t="e">
        <f t="shared" ca="1" si="109"/>
        <v>#N/A</v>
      </c>
      <c r="AF198" t="e">
        <f t="shared" ca="1" si="110"/>
        <v>#N/A</v>
      </c>
      <c r="AG198" t="e">
        <f t="shared" ca="1" si="111"/>
        <v>#N/A</v>
      </c>
      <c r="AH198" t="str">
        <f t="shared" ca="1" si="112"/>
        <v/>
      </c>
      <c r="AI198" t="str">
        <f t="shared" ca="1" si="113"/>
        <v/>
      </c>
      <c r="AJ198" t="str">
        <f t="shared" ca="1" si="114"/>
        <v/>
      </c>
      <c r="AK198" t="str">
        <f t="shared" ca="1" si="115"/>
        <v/>
      </c>
      <c r="AL198" t="str">
        <f t="shared" ca="1" si="116"/>
        <v/>
      </c>
      <c r="AM198" t="str">
        <f t="shared" ca="1" si="99"/>
        <v>Error</v>
      </c>
    </row>
    <row r="199" spans="2:39" x14ac:dyDescent="0.2">
      <c r="B199" s="38" t="s">
        <v>2693</v>
      </c>
      <c r="C199" t="e">
        <f t="shared" si="100"/>
        <v>#VALUE!</v>
      </c>
      <c r="D199" t="b">
        <f>IF(ISNUMBER(MATCH(C199,单选题!$T:$T,0)),"单选题",IF(ISNUMBER(MATCH(C199,多选题!$T:$T,0)),"多选题",IF(ISNUMBER(MATCH(C199,判断题!$T:$T,0)),"判断题")))</f>
        <v>0</v>
      </c>
      <c r="E199" t="str">
        <f t="shared" si="101"/>
        <v/>
      </c>
      <c r="F199" t="str">
        <f t="shared" si="102"/>
        <v/>
      </c>
      <c r="G199" t="str">
        <f t="shared" si="103"/>
        <v/>
      </c>
      <c r="H199" t="str">
        <f t="shared" si="104"/>
        <v/>
      </c>
      <c r="I199" t="str">
        <f t="shared" si="105"/>
        <v/>
      </c>
      <c r="K199" t="str">
        <f ca="1">IF($D199="单选题",INDIRECT("单选题!B"&amp;MATCH(C199,单选题!$T:$T,0)),IF($D199="多选题",INDIRECT("多选题!B"&amp;MATCH(C199,多选题!$T:$T,0)),IF($D199="判断题",INDIRECT("判断题!B"&amp;MATCH(C199,判断题!$T:$T,0)),"Error")))</f>
        <v>Error</v>
      </c>
      <c r="L199" t="str">
        <f ca="1">IF($D199="单选题",INDIRECT("单选题!C"&amp;MATCH(C199,单选题!$T:$T,0)),IF($D199="多选题",INDIRECT("多选题!C"&amp;MATCH(C199,多选题!$T:$T,0)),IF($D199="判断题",INDIRECT("判断题!C"&amp;MATCH(C199,判断题!$T:$T,0)),"Error")))</f>
        <v>Error</v>
      </c>
      <c r="M199" t="str">
        <f ca="1">IF($D199="单选题",INDIRECT("单选题!D"&amp;MATCH(C199,单选题!$T:$T,0)),IF($D199="多选题",INDIRECT("多选题!D"&amp;MATCH(C199,多选题!$T:$T,0)),IF($D199="判断题","","Error")))</f>
        <v>Error</v>
      </c>
      <c r="N199" t="str">
        <f ca="1">IF($D199="单选题",INDIRECT("单选题!E"&amp;MATCH(C199,单选题!$T:$T,0)),IF($D199="多选题",INDIRECT("多选题!E"&amp;MATCH(C199,多选题!$T:$T,0)),IF($D199="判断题","","Error")))</f>
        <v>Error</v>
      </c>
      <c r="O199" t="str">
        <f ca="1">IF($D199="单选题","",IF($D199="多选题",INDIRECT("多选题!F"&amp;MATCH(C199,多选题!$T:$T,0)),IF($D199="判断题","","Error")))</f>
        <v>Error</v>
      </c>
      <c r="P199" t="str">
        <f ca="1">SUBSTITUTE(IF($D199="单选题",INDIRECT("单选题!F"&amp;MATCH(C199,单选题!$T:$T,0)),IF($D199="多选题",INDIRECT("多选题!G"&amp;MATCH(C199,多选题!$T:$T,0)),IF($D199="判断题",INDIRECT("判断题!D"&amp;MATCH(C199,判断题!$T:$T,0)),"Error"))),"【正确答案】","")</f>
        <v>Error</v>
      </c>
      <c r="Q199" t="str">
        <f t="shared" ca="1" si="88"/>
        <v>N</v>
      </c>
      <c r="R199" t="str">
        <f t="shared" si="89"/>
        <v/>
      </c>
      <c r="S199" t="str">
        <f t="shared" si="90"/>
        <v/>
      </c>
      <c r="T199" t="str">
        <f t="shared" si="91"/>
        <v/>
      </c>
      <c r="U199" t="str">
        <f t="shared" si="92"/>
        <v/>
      </c>
      <c r="V199" t="str">
        <f t="shared" si="93"/>
        <v/>
      </c>
      <c r="W199" t="str">
        <f t="shared" ca="1" si="94"/>
        <v>Error</v>
      </c>
      <c r="X199" t="str">
        <f t="shared" ca="1" si="95"/>
        <v>Error</v>
      </c>
      <c r="Y199" t="str">
        <f t="shared" ca="1" si="96"/>
        <v>Error</v>
      </c>
      <c r="Z199" t="str">
        <f t="shared" ca="1" si="97"/>
        <v>Error</v>
      </c>
      <c r="AA199" t="str">
        <f t="shared" ca="1" si="98"/>
        <v>Error</v>
      </c>
      <c r="AB199" t="e">
        <f t="shared" ca="1" si="106"/>
        <v>#N/A</v>
      </c>
      <c r="AC199" t="e">
        <f t="shared" ca="1" si="107"/>
        <v>#N/A</v>
      </c>
      <c r="AD199" t="e">
        <f t="shared" ca="1" si="108"/>
        <v>#N/A</v>
      </c>
      <c r="AE199" t="e">
        <f t="shared" ca="1" si="109"/>
        <v>#N/A</v>
      </c>
      <c r="AF199" t="e">
        <f t="shared" ca="1" si="110"/>
        <v>#N/A</v>
      </c>
      <c r="AG199" t="e">
        <f t="shared" ca="1" si="111"/>
        <v>#N/A</v>
      </c>
      <c r="AH199" t="str">
        <f t="shared" ca="1" si="112"/>
        <v/>
      </c>
      <c r="AI199" t="str">
        <f t="shared" ca="1" si="113"/>
        <v/>
      </c>
      <c r="AJ199" t="str">
        <f t="shared" ca="1" si="114"/>
        <v/>
      </c>
      <c r="AK199" t="str">
        <f t="shared" ca="1" si="115"/>
        <v/>
      </c>
      <c r="AL199" t="str">
        <f t="shared" ca="1" si="116"/>
        <v/>
      </c>
      <c r="AM199" t="str">
        <f t="shared" ca="1" si="99"/>
        <v>Error</v>
      </c>
    </row>
    <row r="200" spans="2:39" x14ac:dyDescent="0.2">
      <c r="B200" s="38" t="s">
        <v>2694</v>
      </c>
      <c r="C200" t="e">
        <f t="shared" si="100"/>
        <v>#VALUE!</v>
      </c>
      <c r="D200" t="b">
        <f>IF(ISNUMBER(MATCH(C200,单选题!$T:$T,0)),"单选题",IF(ISNUMBER(MATCH(C200,多选题!$T:$T,0)),"多选题",IF(ISNUMBER(MATCH(C200,判断题!$T:$T,0)),"判断题")))</f>
        <v>0</v>
      </c>
      <c r="E200" t="str">
        <f t="shared" si="101"/>
        <v/>
      </c>
      <c r="F200" t="str">
        <f t="shared" si="102"/>
        <v/>
      </c>
      <c r="G200" t="str">
        <f t="shared" si="103"/>
        <v/>
      </c>
      <c r="H200" t="str">
        <f t="shared" si="104"/>
        <v/>
      </c>
      <c r="I200" t="str">
        <f t="shared" si="105"/>
        <v/>
      </c>
      <c r="K200" t="str">
        <f ca="1">IF($D200="单选题",INDIRECT("单选题!B"&amp;MATCH(C200,单选题!$T:$T,0)),IF($D200="多选题",INDIRECT("多选题!B"&amp;MATCH(C200,多选题!$T:$T,0)),IF($D200="判断题",INDIRECT("判断题!B"&amp;MATCH(C200,判断题!$T:$T,0)),"Error")))</f>
        <v>Error</v>
      </c>
      <c r="L200" t="str">
        <f ca="1">IF($D200="单选题",INDIRECT("单选题!C"&amp;MATCH(C200,单选题!$T:$T,0)),IF($D200="多选题",INDIRECT("多选题!C"&amp;MATCH(C200,多选题!$T:$T,0)),IF($D200="判断题",INDIRECT("判断题!C"&amp;MATCH(C200,判断题!$T:$T,0)),"Error")))</f>
        <v>Error</v>
      </c>
      <c r="M200" t="str">
        <f ca="1">IF($D200="单选题",INDIRECT("单选题!D"&amp;MATCH(C200,单选题!$T:$T,0)),IF($D200="多选题",INDIRECT("多选题!D"&amp;MATCH(C200,多选题!$T:$T,0)),IF($D200="判断题","","Error")))</f>
        <v>Error</v>
      </c>
      <c r="N200" t="str">
        <f ca="1">IF($D200="单选题",INDIRECT("单选题!E"&amp;MATCH(C200,单选题!$T:$T,0)),IF($D200="多选题",INDIRECT("多选题!E"&amp;MATCH(C200,多选题!$T:$T,0)),IF($D200="判断题","","Error")))</f>
        <v>Error</v>
      </c>
      <c r="O200" t="str">
        <f ca="1">IF($D200="单选题","",IF($D200="多选题",INDIRECT("多选题!F"&amp;MATCH(C200,多选题!$T:$T,0)),IF($D200="判断题","","Error")))</f>
        <v>Error</v>
      </c>
      <c r="P200" t="str">
        <f ca="1">SUBSTITUTE(IF($D200="单选题",INDIRECT("单选题!F"&amp;MATCH(C200,单选题!$T:$T,0)),IF($D200="多选题",INDIRECT("多选题!G"&amp;MATCH(C200,多选题!$T:$T,0)),IF($D200="判断题",INDIRECT("判断题!D"&amp;MATCH(C200,判断题!$T:$T,0)),"Error"))),"【正确答案】","")</f>
        <v>Error</v>
      </c>
      <c r="Q200" t="str">
        <f t="shared" ca="1" si="88"/>
        <v>N</v>
      </c>
      <c r="R200" t="str">
        <f t="shared" si="89"/>
        <v/>
      </c>
      <c r="S200" t="str">
        <f t="shared" si="90"/>
        <v/>
      </c>
      <c r="T200" t="str">
        <f t="shared" si="91"/>
        <v/>
      </c>
      <c r="U200" t="str">
        <f t="shared" si="92"/>
        <v/>
      </c>
      <c r="V200" t="str">
        <f t="shared" si="93"/>
        <v/>
      </c>
      <c r="W200" t="str">
        <f t="shared" ca="1" si="94"/>
        <v>Error</v>
      </c>
      <c r="X200" t="str">
        <f t="shared" ca="1" si="95"/>
        <v>Error</v>
      </c>
      <c r="Y200" t="str">
        <f t="shared" ca="1" si="96"/>
        <v>Error</v>
      </c>
      <c r="Z200" t="str">
        <f t="shared" ca="1" si="97"/>
        <v>Error</v>
      </c>
      <c r="AA200" t="str">
        <f t="shared" ca="1" si="98"/>
        <v>Error</v>
      </c>
      <c r="AB200" t="e">
        <f t="shared" ca="1" si="106"/>
        <v>#N/A</v>
      </c>
      <c r="AC200" t="e">
        <f t="shared" ca="1" si="107"/>
        <v>#N/A</v>
      </c>
      <c r="AD200" t="e">
        <f t="shared" ca="1" si="108"/>
        <v>#N/A</v>
      </c>
      <c r="AE200" t="e">
        <f t="shared" ca="1" si="109"/>
        <v>#N/A</v>
      </c>
      <c r="AF200" t="e">
        <f t="shared" ca="1" si="110"/>
        <v>#N/A</v>
      </c>
      <c r="AG200" t="e">
        <f t="shared" ca="1" si="111"/>
        <v>#N/A</v>
      </c>
      <c r="AH200" t="str">
        <f t="shared" ca="1" si="112"/>
        <v/>
      </c>
      <c r="AI200" t="str">
        <f t="shared" ca="1" si="113"/>
        <v/>
      </c>
      <c r="AJ200" t="str">
        <f t="shared" ca="1" si="114"/>
        <v/>
      </c>
      <c r="AK200" t="str">
        <f t="shared" ca="1" si="115"/>
        <v/>
      </c>
      <c r="AL200" t="str">
        <f t="shared" ca="1" si="116"/>
        <v/>
      </c>
      <c r="AM200" t="str">
        <f t="shared" ca="1" si="99"/>
        <v>Error</v>
      </c>
    </row>
    <row r="201" spans="2:39" x14ac:dyDescent="0.2">
      <c r="B201" s="38" t="s">
        <v>2695</v>
      </c>
      <c r="C201" t="e">
        <f t="shared" si="100"/>
        <v>#VALUE!</v>
      </c>
      <c r="D201" t="b">
        <f>IF(ISNUMBER(MATCH(C201,单选题!$T:$T,0)),"单选题",IF(ISNUMBER(MATCH(C201,多选题!$T:$T,0)),"多选题",IF(ISNUMBER(MATCH(C201,判断题!$T:$T,0)),"判断题")))</f>
        <v>0</v>
      </c>
      <c r="E201" t="str">
        <f t="shared" si="101"/>
        <v/>
      </c>
      <c r="F201" t="str">
        <f t="shared" si="102"/>
        <v/>
      </c>
      <c r="G201" t="str">
        <f t="shared" si="103"/>
        <v/>
      </c>
      <c r="H201" t="str">
        <f t="shared" si="104"/>
        <v/>
      </c>
      <c r="I201" t="str">
        <f t="shared" si="105"/>
        <v/>
      </c>
      <c r="K201" t="str">
        <f ca="1">IF($D201="单选题",INDIRECT("单选题!B"&amp;MATCH(C201,单选题!$T:$T,0)),IF($D201="多选题",INDIRECT("多选题!B"&amp;MATCH(C201,多选题!$T:$T,0)),IF($D201="判断题",INDIRECT("判断题!B"&amp;MATCH(C201,判断题!$T:$T,0)),"Error")))</f>
        <v>Error</v>
      </c>
      <c r="L201" t="str">
        <f ca="1">IF($D201="单选题",INDIRECT("单选题!C"&amp;MATCH(C201,单选题!$T:$T,0)),IF($D201="多选题",INDIRECT("多选题!C"&amp;MATCH(C201,多选题!$T:$T,0)),IF($D201="判断题",INDIRECT("判断题!C"&amp;MATCH(C201,判断题!$T:$T,0)),"Error")))</f>
        <v>Error</v>
      </c>
      <c r="M201" t="str">
        <f ca="1">IF($D201="单选题",INDIRECT("单选题!D"&amp;MATCH(C201,单选题!$T:$T,0)),IF($D201="多选题",INDIRECT("多选题!D"&amp;MATCH(C201,多选题!$T:$T,0)),IF($D201="判断题","","Error")))</f>
        <v>Error</v>
      </c>
      <c r="N201" t="str">
        <f ca="1">IF($D201="单选题",INDIRECT("单选题!E"&amp;MATCH(C201,单选题!$T:$T,0)),IF($D201="多选题",INDIRECT("多选题!E"&amp;MATCH(C201,多选题!$T:$T,0)),IF($D201="判断题","","Error")))</f>
        <v>Error</v>
      </c>
      <c r="O201" t="str">
        <f ca="1">IF($D201="单选题","",IF($D201="多选题",INDIRECT("多选题!F"&amp;MATCH(C201,多选题!$T:$T,0)),IF($D201="判断题","","Error")))</f>
        <v>Error</v>
      </c>
      <c r="P201" t="str">
        <f ca="1">SUBSTITUTE(IF($D201="单选题",INDIRECT("单选题!F"&amp;MATCH(C201,单选题!$T:$T,0)),IF($D201="多选题",INDIRECT("多选题!G"&amp;MATCH(C201,多选题!$T:$T,0)),IF($D201="判断题",INDIRECT("判断题!D"&amp;MATCH(C201,判断题!$T:$T,0)),"Error"))),"【正确答案】","")</f>
        <v>Error</v>
      </c>
      <c r="Q201" t="str">
        <f t="shared" ca="1" si="88"/>
        <v>N</v>
      </c>
      <c r="R201" t="str">
        <f t="shared" si="89"/>
        <v/>
      </c>
      <c r="S201" t="str">
        <f t="shared" si="90"/>
        <v/>
      </c>
      <c r="T201" t="str">
        <f t="shared" si="91"/>
        <v/>
      </c>
      <c r="U201" t="str">
        <f t="shared" si="92"/>
        <v/>
      </c>
      <c r="V201" t="str">
        <f t="shared" si="93"/>
        <v/>
      </c>
      <c r="W201" t="str">
        <f t="shared" ca="1" si="94"/>
        <v>Error</v>
      </c>
      <c r="X201" t="str">
        <f t="shared" ca="1" si="95"/>
        <v>Error</v>
      </c>
      <c r="Y201" t="str">
        <f t="shared" ca="1" si="96"/>
        <v>Error</v>
      </c>
      <c r="Z201" t="str">
        <f t="shared" ca="1" si="97"/>
        <v>Error</v>
      </c>
      <c r="AA201" t="str">
        <f t="shared" ca="1" si="98"/>
        <v>Error</v>
      </c>
      <c r="AB201" t="e">
        <f t="shared" ca="1" si="106"/>
        <v>#N/A</v>
      </c>
      <c r="AC201" t="e">
        <f t="shared" ca="1" si="107"/>
        <v>#N/A</v>
      </c>
      <c r="AD201" t="e">
        <f t="shared" ca="1" si="108"/>
        <v>#N/A</v>
      </c>
      <c r="AE201" t="e">
        <f t="shared" ca="1" si="109"/>
        <v>#N/A</v>
      </c>
      <c r="AF201" t="e">
        <f t="shared" ca="1" si="110"/>
        <v>#N/A</v>
      </c>
      <c r="AG201" t="e">
        <f t="shared" ca="1" si="111"/>
        <v>#N/A</v>
      </c>
      <c r="AH201" t="str">
        <f t="shared" ca="1" si="112"/>
        <v/>
      </c>
      <c r="AI201" t="str">
        <f t="shared" ca="1" si="113"/>
        <v/>
      </c>
      <c r="AJ201" t="str">
        <f t="shared" ca="1" si="114"/>
        <v/>
      </c>
      <c r="AK201" t="str">
        <f t="shared" ca="1" si="115"/>
        <v/>
      </c>
      <c r="AL201" t="str">
        <f t="shared" ca="1" si="116"/>
        <v/>
      </c>
      <c r="AM201" t="str">
        <f t="shared" ca="1" si="99"/>
        <v>Error</v>
      </c>
    </row>
    <row r="202" spans="2:39" x14ac:dyDescent="0.2">
      <c r="B202" s="38" t="s">
        <v>2696</v>
      </c>
      <c r="C202" t="e">
        <f t="shared" si="100"/>
        <v>#VALUE!</v>
      </c>
      <c r="D202" t="b">
        <f>IF(ISNUMBER(MATCH(C202,单选题!$T:$T,0)),"单选题",IF(ISNUMBER(MATCH(C202,多选题!$T:$T,0)),"多选题",IF(ISNUMBER(MATCH(C202,判断题!$T:$T,0)),"判断题")))</f>
        <v>0</v>
      </c>
      <c r="E202" t="str">
        <f t="shared" si="101"/>
        <v/>
      </c>
      <c r="F202" t="str">
        <f t="shared" si="102"/>
        <v/>
      </c>
      <c r="G202" t="str">
        <f t="shared" si="103"/>
        <v/>
      </c>
      <c r="H202" t="str">
        <f t="shared" si="104"/>
        <v/>
      </c>
      <c r="I202" t="str">
        <f t="shared" si="105"/>
        <v/>
      </c>
      <c r="K202" t="str">
        <f ca="1">IF($D202="单选题",INDIRECT("单选题!B"&amp;MATCH(C202,单选题!$T:$T,0)),IF($D202="多选题",INDIRECT("多选题!B"&amp;MATCH(C202,多选题!$T:$T,0)),IF($D202="判断题",INDIRECT("判断题!B"&amp;MATCH(C202,判断题!$T:$T,0)),"Error")))</f>
        <v>Error</v>
      </c>
      <c r="L202" t="str">
        <f ca="1">IF($D202="单选题",INDIRECT("单选题!C"&amp;MATCH(C202,单选题!$T:$T,0)),IF($D202="多选题",INDIRECT("多选题!C"&amp;MATCH(C202,多选题!$T:$T,0)),IF($D202="判断题",INDIRECT("判断题!C"&amp;MATCH(C202,判断题!$T:$T,0)),"Error")))</f>
        <v>Error</v>
      </c>
      <c r="M202" t="str">
        <f ca="1">IF($D202="单选题",INDIRECT("单选题!D"&amp;MATCH(C202,单选题!$T:$T,0)),IF($D202="多选题",INDIRECT("多选题!D"&amp;MATCH(C202,多选题!$T:$T,0)),IF($D202="判断题","","Error")))</f>
        <v>Error</v>
      </c>
      <c r="N202" t="str">
        <f ca="1">IF($D202="单选题",INDIRECT("单选题!E"&amp;MATCH(C202,单选题!$T:$T,0)),IF($D202="多选题",INDIRECT("多选题!E"&amp;MATCH(C202,多选题!$T:$T,0)),IF($D202="判断题","","Error")))</f>
        <v>Error</v>
      </c>
      <c r="O202" t="str">
        <f ca="1">IF($D202="单选题","",IF($D202="多选题",INDIRECT("多选题!F"&amp;MATCH(C202,多选题!$T:$T,0)),IF($D202="判断题","","Error")))</f>
        <v>Error</v>
      </c>
      <c r="P202" t="str">
        <f ca="1">SUBSTITUTE(IF($D202="单选题",INDIRECT("单选题!F"&amp;MATCH(C202,单选题!$T:$T,0)),IF($D202="多选题",INDIRECT("多选题!G"&amp;MATCH(C202,多选题!$T:$T,0)),IF($D202="判断题",INDIRECT("判断题!D"&amp;MATCH(C202,判断题!$T:$T,0)),"Error"))),"【正确答案】","")</f>
        <v>Error</v>
      </c>
      <c r="Q202" t="str">
        <f t="shared" ca="1" si="88"/>
        <v>N</v>
      </c>
      <c r="R202" t="str">
        <f t="shared" si="89"/>
        <v/>
      </c>
      <c r="S202" t="str">
        <f t="shared" si="90"/>
        <v/>
      </c>
      <c r="T202" t="str">
        <f t="shared" si="91"/>
        <v/>
      </c>
      <c r="U202" t="str">
        <f t="shared" si="92"/>
        <v/>
      </c>
      <c r="V202" t="str">
        <f t="shared" si="93"/>
        <v/>
      </c>
      <c r="W202" t="str">
        <f t="shared" ca="1" si="94"/>
        <v>Error</v>
      </c>
      <c r="X202" t="str">
        <f t="shared" ca="1" si="95"/>
        <v>Error</v>
      </c>
      <c r="Y202" t="str">
        <f t="shared" ca="1" si="96"/>
        <v>Error</v>
      </c>
      <c r="Z202" t="str">
        <f t="shared" ca="1" si="97"/>
        <v>Error</v>
      </c>
      <c r="AA202" t="str">
        <f t="shared" ca="1" si="98"/>
        <v>Error</v>
      </c>
      <c r="AB202" t="e">
        <f t="shared" ca="1" si="106"/>
        <v>#N/A</v>
      </c>
      <c r="AC202" t="e">
        <f t="shared" ca="1" si="107"/>
        <v>#N/A</v>
      </c>
      <c r="AD202" t="e">
        <f t="shared" ca="1" si="108"/>
        <v>#N/A</v>
      </c>
      <c r="AE202" t="e">
        <f t="shared" ca="1" si="109"/>
        <v>#N/A</v>
      </c>
      <c r="AF202" t="e">
        <f t="shared" ca="1" si="110"/>
        <v>#N/A</v>
      </c>
      <c r="AG202" t="e">
        <f t="shared" ca="1" si="111"/>
        <v>#N/A</v>
      </c>
      <c r="AH202" t="str">
        <f t="shared" ca="1" si="112"/>
        <v/>
      </c>
      <c r="AI202" t="str">
        <f t="shared" ca="1" si="113"/>
        <v/>
      </c>
      <c r="AJ202" t="str">
        <f t="shared" ca="1" si="114"/>
        <v/>
      </c>
      <c r="AK202" t="str">
        <f t="shared" ca="1" si="115"/>
        <v/>
      </c>
      <c r="AL202" t="str">
        <f t="shared" ca="1" si="116"/>
        <v/>
      </c>
      <c r="AM202" t="str">
        <f t="shared" ca="1" si="99"/>
        <v>Error</v>
      </c>
    </row>
    <row r="203" spans="2:39" x14ac:dyDescent="0.2">
      <c r="B203" s="38" t="s">
        <v>2697</v>
      </c>
      <c r="C203" t="e">
        <f t="shared" si="100"/>
        <v>#VALUE!</v>
      </c>
      <c r="D203" t="b">
        <f>IF(ISNUMBER(MATCH(C203,单选题!$T:$T,0)),"单选题",IF(ISNUMBER(MATCH(C203,多选题!$T:$T,0)),"多选题",IF(ISNUMBER(MATCH(C203,判断题!$T:$T,0)),"判断题")))</f>
        <v>0</v>
      </c>
      <c r="E203" t="str">
        <f t="shared" si="101"/>
        <v/>
      </c>
      <c r="F203" t="str">
        <f t="shared" si="102"/>
        <v/>
      </c>
      <c r="G203" t="str">
        <f t="shared" si="103"/>
        <v/>
      </c>
      <c r="H203" t="str">
        <f t="shared" si="104"/>
        <v/>
      </c>
      <c r="I203" t="str">
        <f t="shared" si="105"/>
        <v/>
      </c>
      <c r="K203" t="str">
        <f ca="1">IF($D203="单选题",INDIRECT("单选题!B"&amp;MATCH(C203,单选题!$T:$T,0)),IF($D203="多选题",INDIRECT("多选题!B"&amp;MATCH(C203,多选题!$T:$T,0)),IF($D203="判断题",INDIRECT("判断题!B"&amp;MATCH(C203,判断题!$T:$T,0)),"Error")))</f>
        <v>Error</v>
      </c>
      <c r="L203" t="str">
        <f ca="1">IF($D203="单选题",INDIRECT("单选题!C"&amp;MATCH(C203,单选题!$T:$T,0)),IF($D203="多选题",INDIRECT("多选题!C"&amp;MATCH(C203,多选题!$T:$T,0)),IF($D203="判断题",INDIRECT("判断题!C"&amp;MATCH(C203,判断题!$T:$T,0)),"Error")))</f>
        <v>Error</v>
      </c>
      <c r="M203" t="str">
        <f ca="1">IF($D203="单选题",INDIRECT("单选题!D"&amp;MATCH(C203,单选题!$T:$T,0)),IF($D203="多选题",INDIRECT("多选题!D"&amp;MATCH(C203,多选题!$T:$T,0)),IF($D203="判断题","","Error")))</f>
        <v>Error</v>
      </c>
      <c r="N203" t="str">
        <f ca="1">IF($D203="单选题",INDIRECT("单选题!E"&amp;MATCH(C203,单选题!$T:$T,0)),IF($D203="多选题",INDIRECT("多选题!E"&amp;MATCH(C203,多选题!$T:$T,0)),IF($D203="判断题","","Error")))</f>
        <v>Error</v>
      </c>
      <c r="O203" t="str">
        <f ca="1">IF($D203="单选题","",IF($D203="多选题",INDIRECT("多选题!F"&amp;MATCH(C203,多选题!$T:$T,0)),IF($D203="判断题","","Error")))</f>
        <v>Error</v>
      </c>
      <c r="P203" t="str">
        <f ca="1">SUBSTITUTE(IF($D203="单选题",INDIRECT("单选题!F"&amp;MATCH(C203,单选题!$T:$T,0)),IF($D203="多选题",INDIRECT("多选题!G"&amp;MATCH(C203,多选题!$T:$T,0)),IF($D203="判断题",INDIRECT("判断题!D"&amp;MATCH(C203,判断题!$T:$T,0)),"Error"))),"【正确答案】","")</f>
        <v>Error</v>
      </c>
      <c r="Q203" t="str">
        <f t="shared" ca="1" si="88"/>
        <v>N</v>
      </c>
      <c r="R203" t="str">
        <f t="shared" si="89"/>
        <v/>
      </c>
      <c r="S203" t="str">
        <f t="shared" si="90"/>
        <v/>
      </c>
      <c r="T203" t="str">
        <f t="shared" si="91"/>
        <v/>
      </c>
      <c r="U203" t="str">
        <f t="shared" si="92"/>
        <v/>
      </c>
      <c r="V203" t="str">
        <f t="shared" si="93"/>
        <v/>
      </c>
      <c r="W203" t="str">
        <f t="shared" ca="1" si="94"/>
        <v>Error</v>
      </c>
      <c r="X203" t="str">
        <f t="shared" ca="1" si="95"/>
        <v>Error</v>
      </c>
      <c r="Y203" t="str">
        <f t="shared" ca="1" si="96"/>
        <v>Error</v>
      </c>
      <c r="Z203" t="str">
        <f t="shared" ca="1" si="97"/>
        <v>Error</v>
      </c>
      <c r="AA203" t="str">
        <f t="shared" ca="1" si="98"/>
        <v>Error</v>
      </c>
      <c r="AB203" t="e">
        <f t="shared" ca="1" si="106"/>
        <v>#N/A</v>
      </c>
      <c r="AC203" t="e">
        <f t="shared" ca="1" si="107"/>
        <v>#N/A</v>
      </c>
      <c r="AD203" t="e">
        <f t="shared" ca="1" si="108"/>
        <v>#N/A</v>
      </c>
      <c r="AE203" t="e">
        <f t="shared" ca="1" si="109"/>
        <v>#N/A</v>
      </c>
      <c r="AF203" t="e">
        <f t="shared" ca="1" si="110"/>
        <v>#N/A</v>
      </c>
      <c r="AG203" t="e">
        <f t="shared" ca="1" si="111"/>
        <v>#N/A</v>
      </c>
      <c r="AH203" t="str">
        <f t="shared" ca="1" si="112"/>
        <v/>
      </c>
      <c r="AI203" t="str">
        <f t="shared" ca="1" si="113"/>
        <v/>
      </c>
      <c r="AJ203" t="str">
        <f t="shared" ca="1" si="114"/>
        <v/>
      </c>
      <c r="AK203" t="str">
        <f t="shared" ca="1" si="115"/>
        <v/>
      </c>
      <c r="AL203" t="str">
        <f t="shared" ca="1" si="116"/>
        <v/>
      </c>
      <c r="AM203" t="str">
        <f t="shared" ca="1" si="99"/>
        <v>Error</v>
      </c>
    </row>
    <row r="204" spans="2:39" x14ac:dyDescent="0.2">
      <c r="B204" s="38" t="s">
        <v>2698</v>
      </c>
      <c r="C204" t="e">
        <f t="shared" si="100"/>
        <v>#VALUE!</v>
      </c>
      <c r="D204" t="b">
        <f>IF(ISNUMBER(MATCH(C204,单选题!$T:$T,0)),"单选题",IF(ISNUMBER(MATCH(C204,多选题!$T:$T,0)),"多选题",IF(ISNUMBER(MATCH(C204,判断题!$T:$T,0)),"判断题")))</f>
        <v>0</v>
      </c>
      <c r="E204" t="str">
        <f t="shared" si="101"/>
        <v/>
      </c>
      <c r="F204" t="str">
        <f t="shared" si="102"/>
        <v/>
      </c>
      <c r="G204" t="str">
        <f t="shared" si="103"/>
        <v/>
      </c>
      <c r="H204" t="str">
        <f t="shared" si="104"/>
        <v/>
      </c>
      <c r="I204" t="str">
        <f t="shared" si="105"/>
        <v/>
      </c>
      <c r="K204" t="str">
        <f ca="1">IF($D204="单选题",INDIRECT("单选题!B"&amp;MATCH(C204,单选题!$T:$T,0)),IF($D204="多选题",INDIRECT("多选题!B"&amp;MATCH(C204,多选题!$T:$T,0)),IF($D204="判断题",INDIRECT("判断题!B"&amp;MATCH(C204,判断题!$T:$T,0)),"Error")))</f>
        <v>Error</v>
      </c>
      <c r="L204" t="str">
        <f ca="1">IF($D204="单选题",INDIRECT("单选题!C"&amp;MATCH(C204,单选题!$T:$T,0)),IF($D204="多选题",INDIRECT("多选题!C"&amp;MATCH(C204,多选题!$T:$T,0)),IF($D204="判断题",INDIRECT("判断题!C"&amp;MATCH(C204,判断题!$T:$T,0)),"Error")))</f>
        <v>Error</v>
      </c>
      <c r="M204" t="str">
        <f ca="1">IF($D204="单选题",INDIRECT("单选题!D"&amp;MATCH(C204,单选题!$T:$T,0)),IF($D204="多选题",INDIRECT("多选题!D"&amp;MATCH(C204,多选题!$T:$T,0)),IF($D204="判断题","","Error")))</f>
        <v>Error</v>
      </c>
      <c r="N204" t="str">
        <f ca="1">IF($D204="单选题",INDIRECT("单选题!E"&amp;MATCH(C204,单选题!$T:$T,0)),IF($D204="多选题",INDIRECT("多选题!E"&amp;MATCH(C204,多选题!$T:$T,0)),IF($D204="判断题","","Error")))</f>
        <v>Error</v>
      </c>
      <c r="O204" t="str">
        <f ca="1">IF($D204="单选题","",IF($D204="多选题",INDIRECT("多选题!F"&amp;MATCH(C204,多选题!$T:$T,0)),IF($D204="判断题","","Error")))</f>
        <v>Error</v>
      </c>
      <c r="P204" t="str">
        <f ca="1">SUBSTITUTE(IF($D204="单选题",INDIRECT("单选题!F"&amp;MATCH(C204,单选题!$T:$T,0)),IF($D204="多选题",INDIRECT("多选题!G"&amp;MATCH(C204,多选题!$T:$T,0)),IF($D204="判断题",INDIRECT("判断题!D"&amp;MATCH(C204,判断题!$T:$T,0)),"Error"))),"【正确答案】","")</f>
        <v>Error</v>
      </c>
      <c r="Q204" t="str">
        <f t="shared" ca="1" si="88"/>
        <v>N</v>
      </c>
      <c r="R204" t="str">
        <f t="shared" si="89"/>
        <v/>
      </c>
      <c r="S204" t="str">
        <f t="shared" si="90"/>
        <v/>
      </c>
      <c r="T204" t="str">
        <f t="shared" si="91"/>
        <v/>
      </c>
      <c r="U204" t="str">
        <f t="shared" si="92"/>
        <v/>
      </c>
      <c r="V204" t="str">
        <f t="shared" si="93"/>
        <v/>
      </c>
      <c r="W204" t="str">
        <f t="shared" ca="1" si="94"/>
        <v>Error</v>
      </c>
      <c r="X204" t="str">
        <f t="shared" ca="1" si="95"/>
        <v>Error</v>
      </c>
      <c r="Y204" t="str">
        <f t="shared" ca="1" si="96"/>
        <v>Error</v>
      </c>
      <c r="Z204" t="str">
        <f t="shared" ca="1" si="97"/>
        <v>Error</v>
      </c>
      <c r="AA204" t="str">
        <f t="shared" ca="1" si="98"/>
        <v>Error</v>
      </c>
      <c r="AB204" t="e">
        <f t="shared" ca="1" si="106"/>
        <v>#N/A</v>
      </c>
      <c r="AC204" t="e">
        <f t="shared" ca="1" si="107"/>
        <v>#N/A</v>
      </c>
      <c r="AD204" t="e">
        <f t="shared" ca="1" si="108"/>
        <v>#N/A</v>
      </c>
      <c r="AE204" t="e">
        <f t="shared" ca="1" si="109"/>
        <v>#N/A</v>
      </c>
      <c r="AF204" t="e">
        <f t="shared" ca="1" si="110"/>
        <v>#N/A</v>
      </c>
      <c r="AG204" t="e">
        <f t="shared" ca="1" si="111"/>
        <v>#N/A</v>
      </c>
      <c r="AH204" t="str">
        <f t="shared" ca="1" si="112"/>
        <v/>
      </c>
      <c r="AI204" t="str">
        <f t="shared" ca="1" si="113"/>
        <v/>
      </c>
      <c r="AJ204" t="str">
        <f t="shared" ca="1" si="114"/>
        <v/>
      </c>
      <c r="AK204" t="str">
        <f t="shared" ca="1" si="115"/>
        <v/>
      </c>
      <c r="AL204" t="str">
        <f t="shared" ca="1" si="116"/>
        <v/>
      </c>
      <c r="AM204" t="str">
        <f t="shared" ca="1" si="99"/>
        <v>Error</v>
      </c>
    </row>
    <row r="205" spans="2:39" x14ac:dyDescent="0.2">
      <c r="B205" s="38" t="s">
        <v>2699</v>
      </c>
      <c r="C205" t="e">
        <f t="shared" si="100"/>
        <v>#VALUE!</v>
      </c>
      <c r="D205" t="b">
        <f>IF(ISNUMBER(MATCH(C205,单选题!$T:$T,0)),"单选题",IF(ISNUMBER(MATCH(C205,多选题!$T:$T,0)),"多选题",IF(ISNUMBER(MATCH(C205,判断题!$T:$T,0)),"判断题")))</f>
        <v>0</v>
      </c>
      <c r="E205" t="str">
        <f t="shared" si="101"/>
        <v/>
      </c>
      <c r="F205" t="str">
        <f t="shared" si="102"/>
        <v/>
      </c>
      <c r="G205" t="str">
        <f t="shared" si="103"/>
        <v/>
      </c>
      <c r="H205" t="str">
        <f t="shared" si="104"/>
        <v/>
      </c>
      <c r="I205" t="str">
        <f t="shared" si="105"/>
        <v/>
      </c>
      <c r="K205" t="str">
        <f ca="1">IF($D205="单选题",INDIRECT("单选题!B"&amp;MATCH(C205,单选题!$T:$T,0)),IF($D205="多选题",INDIRECT("多选题!B"&amp;MATCH(C205,多选题!$T:$T,0)),IF($D205="判断题",INDIRECT("判断题!B"&amp;MATCH(C205,判断题!$T:$T,0)),"Error")))</f>
        <v>Error</v>
      </c>
      <c r="L205" t="str">
        <f ca="1">IF($D205="单选题",INDIRECT("单选题!C"&amp;MATCH(C205,单选题!$T:$T,0)),IF($D205="多选题",INDIRECT("多选题!C"&amp;MATCH(C205,多选题!$T:$T,0)),IF($D205="判断题",INDIRECT("判断题!C"&amp;MATCH(C205,判断题!$T:$T,0)),"Error")))</f>
        <v>Error</v>
      </c>
      <c r="M205" t="str">
        <f ca="1">IF($D205="单选题",INDIRECT("单选题!D"&amp;MATCH(C205,单选题!$T:$T,0)),IF($D205="多选题",INDIRECT("多选题!D"&amp;MATCH(C205,多选题!$T:$T,0)),IF($D205="判断题","","Error")))</f>
        <v>Error</v>
      </c>
      <c r="N205" t="str">
        <f ca="1">IF($D205="单选题",INDIRECT("单选题!E"&amp;MATCH(C205,单选题!$T:$T,0)),IF($D205="多选题",INDIRECT("多选题!E"&amp;MATCH(C205,多选题!$T:$T,0)),IF($D205="判断题","","Error")))</f>
        <v>Error</v>
      </c>
      <c r="O205" t="str">
        <f ca="1">IF($D205="单选题","",IF($D205="多选题",INDIRECT("多选题!F"&amp;MATCH(C205,多选题!$T:$T,0)),IF($D205="判断题","","Error")))</f>
        <v>Error</v>
      </c>
      <c r="P205" t="str">
        <f ca="1">SUBSTITUTE(IF($D205="单选题",INDIRECT("单选题!F"&amp;MATCH(C205,单选题!$T:$T,0)),IF($D205="多选题",INDIRECT("多选题!G"&amp;MATCH(C205,多选题!$T:$T,0)),IF($D205="判断题",INDIRECT("判断题!D"&amp;MATCH(C205,判断题!$T:$T,0)),"Error"))),"【正确答案】","")</f>
        <v>Error</v>
      </c>
      <c r="Q205" t="str">
        <f t="shared" ca="1" si="88"/>
        <v>N</v>
      </c>
      <c r="R205" t="str">
        <f t="shared" si="89"/>
        <v/>
      </c>
      <c r="S205" t="str">
        <f t="shared" si="90"/>
        <v/>
      </c>
      <c r="T205" t="str">
        <f t="shared" si="91"/>
        <v/>
      </c>
      <c r="U205" t="str">
        <f t="shared" si="92"/>
        <v/>
      </c>
      <c r="V205" t="str">
        <f t="shared" si="93"/>
        <v/>
      </c>
      <c r="W205" t="str">
        <f t="shared" ca="1" si="94"/>
        <v>Error</v>
      </c>
      <c r="X205" t="str">
        <f t="shared" ca="1" si="95"/>
        <v>Error</v>
      </c>
      <c r="Y205" t="str">
        <f t="shared" ca="1" si="96"/>
        <v>Error</v>
      </c>
      <c r="Z205" t="str">
        <f t="shared" ca="1" si="97"/>
        <v>Error</v>
      </c>
      <c r="AA205" t="str">
        <f t="shared" ca="1" si="98"/>
        <v>Error</v>
      </c>
      <c r="AB205" t="e">
        <f t="shared" ca="1" si="106"/>
        <v>#N/A</v>
      </c>
      <c r="AC205" t="e">
        <f t="shared" ca="1" si="107"/>
        <v>#N/A</v>
      </c>
      <c r="AD205" t="e">
        <f t="shared" ca="1" si="108"/>
        <v>#N/A</v>
      </c>
      <c r="AE205" t="e">
        <f t="shared" ca="1" si="109"/>
        <v>#N/A</v>
      </c>
      <c r="AF205" t="e">
        <f t="shared" ca="1" si="110"/>
        <v>#N/A</v>
      </c>
      <c r="AG205" t="e">
        <f t="shared" ca="1" si="111"/>
        <v>#N/A</v>
      </c>
      <c r="AH205" t="str">
        <f t="shared" ca="1" si="112"/>
        <v/>
      </c>
      <c r="AI205" t="str">
        <f t="shared" ca="1" si="113"/>
        <v/>
      </c>
      <c r="AJ205" t="str">
        <f t="shared" ca="1" si="114"/>
        <v/>
      </c>
      <c r="AK205" t="str">
        <f t="shared" ca="1" si="115"/>
        <v/>
      </c>
      <c r="AL205" t="str">
        <f t="shared" ca="1" si="116"/>
        <v/>
      </c>
      <c r="AM205" t="str">
        <f t="shared" ca="1" si="99"/>
        <v>Error</v>
      </c>
    </row>
    <row r="206" spans="2:39" x14ac:dyDescent="0.2">
      <c r="B206" s="38" t="s">
        <v>2700</v>
      </c>
      <c r="C206" t="e">
        <f t="shared" si="100"/>
        <v>#VALUE!</v>
      </c>
      <c r="D206" t="b">
        <f>IF(ISNUMBER(MATCH(C206,单选题!$T:$T,0)),"单选题",IF(ISNUMBER(MATCH(C206,多选题!$T:$T,0)),"多选题",IF(ISNUMBER(MATCH(C206,判断题!$T:$T,0)),"判断题")))</f>
        <v>0</v>
      </c>
      <c r="E206" t="str">
        <f t="shared" si="101"/>
        <v/>
      </c>
      <c r="F206" t="str">
        <f t="shared" si="102"/>
        <v/>
      </c>
      <c r="G206" t="str">
        <f t="shared" si="103"/>
        <v/>
      </c>
      <c r="H206" t="str">
        <f t="shared" si="104"/>
        <v/>
      </c>
      <c r="I206" t="str">
        <f t="shared" si="105"/>
        <v/>
      </c>
      <c r="K206" t="str">
        <f ca="1">IF($D206="单选题",INDIRECT("单选题!B"&amp;MATCH(C206,单选题!$T:$T,0)),IF($D206="多选题",INDIRECT("多选题!B"&amp;MATCH(C206,多选题!$T:$T,0)),IF($D206="判断题",INDIRECT("判断题!B"&amp;MATCH(C206,判断题!$T:$T,0)),"Error")))</f>
        <v>Error</v>
      </c>
      <c r="L206" t="str">
        <f ca="1">IF($D206="单选题",INDIRECT("单选题!C"&amp;MATCH(C206,单选题!$T:$T,0)),IF($D206="多选题",INDIRECT("多选题!C"&amp;MATCH(C206,多选题!$T:$T,0)),IF($D206="判断题",INDIRECT("判断题!C"&amp;MATCH(C206,判断题!$T:$T,0)),"Error")))</f>
        <v>Error</v>
      </c>
      <c r="M206" t="str">
        <f ca="1">IF($D206="单选题",INDIRECT("单选题!D"&amp;MATCH(C206,单选题!$T:$T,0)),IF($D206="多选题",INDIRECT("多选题!D"&amp;MATCH(C206,多选题!$T:$T,0)),IF($D206="判断题","","Error")))</f>
        <v>Error</v>
      </c>
      <c r="N206" t="str">
        <f ca="1">IF($D206="单选题",INDIRECT("单选题!E"&amp;MATCH(C206,单选题!$T:$T,0)),IF($D206="多选题",INDIRECT("多选题!E"&amp;MATCH(C206,多选题!$T:$T,0)),IF($D206="判断题","","Error")))</f>
        <v>Error</v>
      </c>
      <c r="O206" t="str">
        <f ca="1">IF($D206="单选题","",IF($D206="多选题",INDIRECT("多选题!F"&amp;MATCH(C206,多选题!$T:$T,0)),IF($D206="判断题","","Error")))</f>
        <v>Error</v>
      </c>
      <c r="P206" t="str">
        <f ca="1">SUBSTITUTE(IF($D206="单选题",INDIRECT("单选题!F"&amp;MATCH(C206,单选题!$T:$T,0)),IF($D206="多选题",INDIRECT("多选题!G"&amp;MATCH(C206,多选题!$T:$T,0)),IF($D206="判断题",INDIRECT("判断题!D"&amp;MATCH(C206,判断题!$T:$T,0)),"Error"))),"【正确答案】","")</f>
        <v>Error</v>
      </c>
      <c r="Q206" t="str">
        <f t="shared" ca="1" si="88"/>
        <v>N</v>
      </c>
      <c r="R206" t="str">
        <f t="shared" si="89"/>
        <v/>
      </c>
      <c r="S206" t="str">
        <f t="shared" si="90"/>
        <v/>
      </c>
      <c r="T206" t="str">
        <f t="shared" si="91"/>
        <v/>
      </c>
      <c r="U206" t="str">
        <f t="shared" si="92"/>
        <v/>
      </c>
      <c r="V206" t="str">
        <f t="shared" si="93"/>
        <v/>
      </c>
      <c r="W206" t="str">
        <f t="shared" ca="1" si="94"/>
        <v>Error</v>
      </c>
      <c r="X206" t="str">
        <f t="shared" ca="1" si="95"/>
        <v>Error</v>
      </c>
      <c r="Y206" t="str">
        <f t="shared" ca="1" si="96"/>
        <v>Error</v>
      </c>
      <c r="Z206" t="str">
        <f t="shared" ca="1" si="97"/>
        <v>Error</v>
      </c>
      <c r="AA206" t="str">
        <f t="shared" ca="1" si="98"/>
        <v>Error</v>
      </c>
      <c r="AB206" t="e">
        <f t="shared" ca="1" si="106"/>
        <v>#N/A</v>
      </c>
      <c r="AC206" t="e">
        <f t="shared" ca="1" si="107"/>
        <v>#N/A</v>
      </c>
      <c r="AD206" t="e">
        <f t="shared" ca="1" si="108"/>
        <v>#N/A</v>
      </c>
      <c r="AE206" t="e">
        <f t="shared" ca="1" si="109"/>
        <v>#N/A</v>
      </c>
      <c r="AF206" t="e">
        <f t="shared" ca="1" si="110"/>
        <v>#N/A</v>
      </c>
      <c r="AG206" t="e">
        <f t="shared" ca="1" si="111"/>
        <v>#N/A</v>
      </c>
      <c r="AH206" t="str">
        <f t="shared" ca="1" si="112"/>
        <v/>
      </c>
      <c r="AI206" t="str">
        <f t="shared" ca="1" si="113"/>
        <v/>
      </c>
      <c r="AJ206" t="str">
        <f t="shared" ca="1" si="114"/>
        <v/>
      </c>
      <c r="AK206" t="str">
        <f t="shared" ca="1" si="115"/>
        <v/>
      </c>
      <c r="AL206" t="str">
        <f t="shared" ca="1" si="116"/>
        <v/>
      </c>
      <c r="AM206" t="str">
        <f t="shared" ca="1" si="99"/>
        <v>Error</v>
      </c>
    </row>
    <row r="207" spans="2:39" x14ac:dyDescent="0.2">
      <c r="B207" s="38" t="s">
        <v>2701</v>
      </c>
      <c r="C207" t="e">
        <f t="shared" si="100"/>
        <v>#VALUE!</v>
      </c>
      <c r="D207" t="b">
        <f>IF(ISNUMBER(MATCH(C207,单选题!$T:$T,0)),"单选题",IF(ISNUMBER(MATCH(C207,多选题!$T:$T,0)),"多选题",IF(ISNUMBER(MATCH(C207,判断题!$T:$T,0)),"判断题")))</f>
        <v>0</v>
      </c>
      <c r="E207" t="str">
        <f t="shared" si="101"/>
        <v/>
      </c>
      <c r="F207" t="str">
        <f t="shared" si="102"/>
        <v/>
      </c>
      <c r="G207" t="str">
        <f t="shared" si="103"/>
        <v/>
      </c>
      <c r="H207" t="str">
        <f t="shared" si="104"/>
        <v/>
      </c>
      <c r="I207" t="str">
        <f t="shared" si="105"/>
        <v/>
      </c>
      <c r="K207" t="str">
        <f ca="1">IF($D207="单选题",INDIRECT("单选题!B"&amp;MATCH(C207,单选题!$T:$T,0)),IF($D207="多选题",INDIRECT("多选题!B"&amp;MATCH(C207,多选题!$T:$T,0)),IF($D207="判断题",INDIRECT("判断题!B"&amp;MATCH(C207,判断题!$T:$T,0)),"Error")))</f>
        <v>Error</v>
      </c>
      <c r="L207" t="str">
        <f ca="1">IF($D207="单选题",INDIRECT("单选题!C"&amp;MATCH(C207,单选题!$T:$T,0)),IF($D207="多选题",INDIRECT("多选题!C"&amp;MATCH(C207,多选题!$T:$T,0)),IF($D207="判断题",INDIRECT("判断题!C"&amp;MATCH(C207,判断题!$T:$T,0)),"Error")))</f>
        <v>Error</v>
      </c>
      <c r="M207" t="str">
        <f ca="1">IF($D207="单选题",INDIRECT("单选题!D"&amp;MATCH(C207,单选题!$T:$T,0)),IF($D207="多选题",INDIRECT("多选题!D"&amp;MATCH(C207,多选题!$T:$T,0)),IF($D207="判断题","","Error")))</f>
        <v>Error</v>
      </c>
      <c r="N207" t="str">
        <f ca="1">IF($D207="单选题",INDIRECT("单选题!E"&amp;MATCH(C207,单选题!$T:$T,0)),IF($D207="多选题",INDIRECT("多选题!E"&amp;MATCH(C207,多选题!$T:$T,0)),IF($D207="判断题","","Error")))</f>
        <v>Error</v>
      </c>
      <c r="O207" t="str">
        <f ca="1">IF($D207="单选题","",IF($D207="多选题",INDIRECT("多选题!F"&amp;MATCH(C207,多选题!$T:$T,0)),IF($D207="判断题","","Error")))</f>
        <v>Error</v>
      </c>
      <c r="P207" t="str">
        <f ca="1">SUBSTITUTE(IF($D207="单选题",INDIRECT("单选题!F"&amp;MATCH(C207,单选题!$T:$T,0)),IF($D207="多选题",INDIRECT("多选题!G"&amp;MATCH(C207,多选题!$T:$T,0)),IF($D207="判断题",INDIRECT("判断题!D"&amp;MATCH(C207,判断题!$T:$T,0)),"Error"))),"【正确答案】","")</f>
        <v>Error</v>
      </c>
      <c r="Q207" t="str">
        <f t="shared" ca="1" si="88"/>
        <v>N</v>
      </c>
      <c r="R207" t="str">
        <f t="shared" si="89"/>
        <v/>
      </c>
      <c r="S207" t="str">
        <f t="shared" si="90"/>
        <v/>
      </c>
      <c r="T207" t="str">
        <f t="shared" si="91"/>
        <v/>
      </c>
      <c r="U207" t="str">
        <f t="shared" si="92"/>
        <v/>
      </c>
      <c r="V207" t="str">
        <f t="shared" si="93"/>
        <v/>
      </c>
      <c r="W207" t="str">
        <f t="shared" ca="1" si="94"/>
        <v>Error</v>
      </c>
      <c r="X207" t="str">
        <f t="shared" ca="1" si="95"/>
        <v>Error</v>
      </c>
      <c r="Y207" t="str">
        <f t="shared" ca="1" si="96"/>
        <v>Error</v>
      </c>
      <c r="Z207" t="str">
        <f t="shared" ca="1" si="97"/>
        <v>Error</v>
      </c>
      <c r="AA207" t="str">
        <f t="shared" ca="1" si="98"/>
        <v>Error</v>
      </c>
      <c r="AB207" t="e">
        <f t="shared" ca="1" si="106"/>
        <v>#N/A</v>
      </c>
      <c r="AC207" t="e">
        <f t="shared" ca="1" si="107"/>
        <v>#N/A</v>
      </c>
      <c r="AD207" t="e">
        <f t="shared" ca="1" si="108"/>
        <v>#N/A</v>
      </c>
      <c r="AE207" t="e">
        <f t="shared" ca="1" si="109"/>
        <v>#N/A</v>
      </c>
      <c r="AF207" t="e">
        <f t="shared" ca="1" si="110"/>
        <v>#N/A</v>
      </c>
      <c r="AG207" t="e">
        <f t="shared" ca="1" si="111"/>
        <v>#N/A</v>
      </c>
      <c r="AH207" t="str">
        <f t="shared" ca="1" si="112"/>
        <v/>
      </c>
      <c r="AI207" t="str">
        <f t="shared" ca="1" si="113"/>
        <v/>
      </c>
      <c r="AJ207" t="str">
        <f t="shared" ca="1" si="114"/>
        <v/>
      </c>
      <c r="AK207" t="str">
        <f t="shared" ca="1" si="115"/>
        <v/>
      </c>
      <c r="AL207" t="str">
        <f t="shared" ca="1" si="116"/>
        <v/>
      </c>
      <c r="AM207" t="str">
        <f t="shared" ca="1" si="99"/>
        <v>Error</v>
      </c>
    </row>
    <row r="208" spans="2:39" x14ac:dyDescent="0.2">
      <c r="B208" s="38" t="s">
        <v>2702</v>
      </c>
      <c r="C208" t="e">
        <f t="shared" si="100"/>
        <v>#VALUE!</v>
      </c>
      <c r="D208" t="b">
        <f>IF(ISNUMBER(MATCH(C208,单选题!$T:$T,0)),"单选题",IF(ISNUMBER(MATCH(C208,多选题!$T:$T,0)),"多选题",IF(ISNUMBER(MATCH(C208,判断题!$T:$T,0)),"判断题")))</f>
        <v>0</v>
      </c>
      <c r="E208" t="str">
        <f t="shared" si="101"/>
        <v/>
      </c>
      <c r="F208" t="str">
        <f t="shared" si="102"/>
        <v/>
      </c>
      <c r="G208" t="str">
        <f t="shared" si="103"/>
        <v/>
      </c>
      <c r="H208" t="str">
        <f t="shared" si="104"/>
        <v/>
      </c>
      <c r="I208" t="str">
        <f t="shared" si="105"/>
        <v/>
      </c>
      <c r="K208" t="str">
        <f ca="1">IF($D208="单选题",INDIRECT("单选题!B"&amp;MATCH(C208,单选题!$T:$T,0)),IF($D208="多选题",INDIRECT("多选题!B"&amp;MATCH(C208,多选题!$T:$T,0)),IF($D208="判断题",INDIRECT("判断题!B"&amp;MATCH(C208,判断题!$T:$T,0)),"Error")))</f>
        <v>Error</v>
      </c>
      <c r="L208" t="str">
        <f ca="1">IF($D208="单选题",INDIRECT("单选题!C"&amp;MATCH(C208,单选题!$T:$T,0)),IF($D208="多选题",INDIRECT("多选题!C"&amp;MATCH(C208,多选题!$T:$T,0)),IF($D208="判断题",INDIRECT("判断题!C"&amp;MATCH(C208,判断题!$T:$T,0)),"Error")))</f>
        <v>Error</v>
      </c>
      <c r="M208" t="str">
        <f ca="1">IF($D208="单选题",INDIRECT("单选题!D"&amp;MATCH(C208,单选题!$T:$T,0)),IF($D208="多选题",INDIRECT("多选题!D"&amp;MATCH(C208,多选题!$T:$T,0)),IF($D208="判断题","","Error")))</f>
        <v>Error</v>
      </c>
      <c r="N208" t="str">
        <f ca="1">IF($D208="单选题",INDIRECT("单选题!E"&amp;MATCH(C208,单选题!$T:$T,0)),IF($D208="多选题",INDIRECT("多选题!E"&amp;MATCH(C208,多选题!$T:$T,0)),IF($D208="判断题","","Error")))</f>
        <v>Error</v>
      </c>
      <c r="O208" t="str">
        <f ca="1">IF($D208="单选题","",IF($D208="多选题",INDIRECT("多选题!F"&amp;MATCH(C208,多选题!$T:$T,0)),IF($D208="判断题","","Error")))</f>
        <v>Error</v>
      </c>
      <c r="P208" t="str">
        <f ca="1">SUBSTITUTE(IF($D208="单选题",INDIRECT("单选题!F"&amp;MATCH(C208,单选题!$T:$T,0)),IF($D208="多选题",INDIRECT("多选题!G"&amp;MATCH(C208,多选题!$T:$T,0)),IF($D208="判断题",INDIRECT("判断题!D"&amp;MATCH(C208,判断题!$T:$T,0)),"Error"))),"【正确答案】","")</f>
        <v>Error</v>
      </c>
      <c r="Q208" t="str">
        <f t="shared" ca="1" si="88"/>
        <v>N</v>
      </c>
      <c r="R208" t="str">
        <f t="shared" si="89"/>
        <v/>
      </c>
      <c r="S208" t="str">
        <f t="shared" si="90"/>
        <v/>
      </c>
      <c r="T208" t="str">
        <f t="shared" si="91"/>
        <v/>
      </c>
      <c r="U208" t="str">
        <f t="shared" si="92"/>
        <v/>
      </c>
      <c r="V208" t="str">
        <f t="shared" si="93"/>
        <v/>
      </c>
      <c r="W208" t="str">
        <f t="shared" ca="1" si="94"/>
        <v>Error</v>
      </c>
      <c r="X208" t="str">
        <f t="shared" ca="1" si="95"/>
        <v>Error</v>
      </c>
      <c r="Y208" t="str">
        <f t="shared" ca="1" si="96"/>
        <v>Error</v>
      </c>
      <c r="Z208" t="str">
        <f t="shared" ca="1" si="97"/>
        <v>Error</v>
      </c>
      <c r="AA208" t="str">
        <f t="shared" ca="1" si="98"/>
        <v>Error</v>
      </c>
      <c r="AB208" t="e">
        <f t="shared" ca="1" si="106"/>
        <v>#N/A</v>
      </c>
      <c r="AC208" t="e">
        <f t="shared" ca="1" si="107"/>
        <v>#N/A</v>
      </c>
      <c r="AD208" t="e">
        <f t="shared" ca="1" si="108"/>
        <v>#N/A</v>
      </c>
      <c r="AE208" t="e">
        <f t="shared" ca="1" si="109"/>
        <v>#N/A</v>
      </c>
      <c r="AF208" t="e">
        <f t="shared" ca="1" si="110"/>
        <v>#N/A</v>
      </c>
      <c r="AG208" t="e">
        <f t="shared" ca="1" si="111"/>
        <v>#N/A</v>
      </c>
      <c r="AH208" t="str">
        <f t="shared" ca="1" si="112"/>
        <v/>
      </c>
      <c r="AI208" t="str">
        <f t="shared" ca="1" si="113"/>
        <v/>
      </c>
      <c r="AJ208" t="str">
        <f t="shared" ca="1" si="114"/>
        <v/>
      </c>
      <c r="AK208" t="str">
        <f t="shared" ca="1" si="115"/>
        <v/>
      </c>
      <c r="AL208" t="str">
        <f t="shared" ca="1" si="116"/>
        <v/>
      </c>
      <c r="AM208" t="str">
        <f t="shared" ca="1" si="99"/>
        <v>Error</v>
      </c>
    </row>
    <row r="209" spans="2:39" x14ac:dyDescent="0.2">
      <c r="B209" s="38" t="s">
        <v>2703</v>
      </c>
      <c r="C209" t="e">
        <f t="shared" si="100"/>
        <v>#VALUE!</v>
      </c>
      <c r="D209" t="b">
        <f>IF(ISNUMBER(MATCH(C209,单选题!$T:$T,0)),"单选题",IF(ISNUMBER(MATCH(C209,多选题!$T:$T,0)),"多选题",IF(ISNUMBER(MATCH(C209,判断题!$T:$T,0)),"判断题")))</f>
        <v>0</v>
      </c>
      <c r="E209" t="str">
        <f t="shared" si="101"/>
        <v/>
      </c>
      <c r="F209" t="str">
        <f t="shared" si="102"/>
        <v/>
      </c>
      <c r="G209" t="str">
        <f t="shared" si="103"/>
        <v/>
      </c>
      <c r="H209" t="str">
        <f t="shared" si="104"/>
        <v/>
      </c>
      <c r="I209" t="str">
        <f t="shared" si="105"/>
        <v/>
      </c>
      <c r="K209" t="str">
        <f ca="1">IF($D209="单选题",INDIRECT("单选题!B"&amp;MATCH(C209,单选题!$T:$T,0)),IF($D209="多选题",INDIRECT("多选题!B"&amp;MATCH(C209,多选题!$T:$T,0)),IF($D209="判断题",INDIRECT("判断题!B"&amp;MATCH(C209,判断题!$T:$T,0)),"Error")))</f>
        <v>Error</v>
      </c>
      <c r="L209" t="str">
        <f ca="1">IF($D209="单选题",INDIRECT("单选题!C"&amp;MATCH(C209,单选题!$T:$T,0)),IF($D209="多选题",INDIRECT("多选题!C"&amp;MATCH(C209,多选题!$T:$T,0)),IF($D209="判断题",INDIRECT("判断题!C"&amp;MATCH(C209,判断题!$T:$T,0)),"Error")))</f>
        <v>Error</v>
      </c>
      <c r="M209" t="str">
        <f ca="1">IF($D209="单选题",INDIRECT("单选题!D"&amp;MATCH(C209,单选题!$T:$T,0)),IF($D209="多选题",INDIRECT("多选题!D"&amp;MATCH(C209,多选题!$T:$T,0)),IF($D209="判断题","","Error")))</f>
        <v>Error</v>
      </c>
      <c r="N209" t="str">
        <f ca="1">IF($D209="单选题",INDIRECT("单选题!E"&amp;MATCH(C209,单选题!$T:$T,0)),IF($D209="多选题",INDIRECT("多选题!E"&amp;MATCH(C209,多选题!$T:$T,0)),IF($D209="判断题","","Error")))</f>
        <v>Error</v>
      </c>
      <c r="O209" t="str">
        <f ca="1">IF($D209="单选题","",IF($D209="多选题",INDIRECT("多选题!F"&amp;MATCH(C209,多选题!$T:$T,0)),IF($D209="判断题","","Error")))</f>
        <v>Error</v>
      </c>
      <c r="P209" t="str">
        <f ca="1">SUBSTITUTE(IF($D209="单选题",INDIRECT("单选题!F"&amp;MATCH(C209,单选题!$T:$T,0)),IF($D209="多选题",INDIRECT("多选题!G"&amp;MATCH(C209,多选题!$T:$T,0)),IF($D209="判断题",INDIRECT("判断题!D"&amp;MATCH(C209,判断题!$T:$T,0)),"Error"))),"【正确答案】","")</f>
        <v>Error</v>
      </c>
      <c r="Q209" t="str">
        <f t="shared" ca="1" si="88"/>
        <v>N</v>
      </c>
      <c r="R209" t="str">
        <f t="shared" si="89"/>
        <v/>
      </c>
      <c r="S209" t="str">
        <f t="shared" si="90"/>
        <v/>
      </c>
      <c r="T209" t="str">
        <f t="shared" si="91"/>
        <v/>
      </c>
      <c r="U209" t="str">
        <f t="shared" si="92"/>
        <v/>
      </c>
      <c r="V209" t="str">
        <f t="shared" si="93"/>
        <v/>
      </c>
      <c r="W209" t="str">
        <f t="shared" ca="1" si="94"/>
        <v>Error</v>
      </c>
      <c r="X209" t="str">
        <f t="shared" ca="1" si="95"/>
        <v>Error</v>
      </c>
      <c r="Y209" t="str">
        <f t="shared" ca="1" si="96"/>
        <v>Error</v>
      </c>
      <c r="Z209" t="str">
        <f t="shared" ca="1" si="97"/>
        <v>Error</v>
      </c>
      <c r="AA209" t="str">
        <f t="shared" ca="1" si="98"/>
        <v>Error</v>
      </c>
      <c r="AB209" t="e">
        <f t="shared" ca="1" si="106"/>
        <v>#N/A</v>
      </c>
      <c r="AC209" t="e">
        <f t="shared" ca="1" si="107"/>
        <v>#N/A</v>
      </c>
      <c r="AD209" t="e">
        <f t="shared" ca="1" si="108"/>
        <v>#N/A</v>
      </c>
      <c r="AE209" t="e">
        <f t="shared" ca="1" si="109"/>
        <v>#N/A</v>
      </c>
      <c r="AF209" t="e">
        <f t="shared" ca="1" si="110"/>
        <v>#N/A</v>
      </c>
      <c r="AG209" t="e">
        <f t="shared" ca="1" si="111"/>
        <v>#N/A</v>
      </c>
      <c r="AH209" t="str">
        <f t="shared" ca="1" si="112"/>
        <v/>
      </c>
      <c r="AI209" t="str">
        <f t="shared" ca="1" si="113"/>
        <v/>
      </c>
      <c r="AJ209" t="str">
        <f t="shared" ca="1" si="114"/>
        <v/>
      </c>
      <c r="AK209" t="str">
        <f t="shared" ca="1" si="115"/>
        <v/>
      </c>
      <c r="AL209" t="str">
        <f t="shared" ca="1" si="116"/>
        <v/>
      </c>
      <c r="AM209" t="str">
        <f t="shared" ca="1" si="99"/>
        <v>Error</v>
      </c>
    </row>
    <row r="210" spans="2:39" x14ac:dyDescent="0.2">
      <c r="B210" s="38" t="s">
        <v>2704</v>
      </c>
      <c r="C210" t="e">
        <f t="shared" si="100"/>
        <v>#VALUE!</v>
      </c>
      <c r="D210" t="b">
        <f>IF(ISNUMBER(MATCH(C210,单选题!$T:$T,0)),"单选题",IF(ISNUMBER(MATCH(C210,多选题!$T:$T,0)),"多选题",IF(ISNUMBER(MATCH(C210,判断题!$T:$T,0)),"判断题")))</f>
        <v>0</v>
      </c>
      <c r="E210" t="str">
        <f t="shared" si="101"/>
        <v/>
      </c>
      <c r="F210" t="str">
        <f t="shared" si="102"/>
        <v/>
      </c>
      <c r="G210" t="str">
        <f t="shared" si="103"/>
        <v/>
      </c>
      <c r="H210" t="str">
        <f t="shared" si="104"/>
        <v/>
      </c>
      <c r="I210" t="str">
        <f t="shared" si="105"/>
        <v/>
      </c>
      <c r="K210" t="str">
        <f ca="1">IF($D210="单选题",INDIRECT("单选题!B"&amp;MATCH(C210,单选题!$T:$T,0)),IF($D210="多选题",INDIRECT("多选题!B"&amp;MATCH(C210,多选题!$T:$T,0)),IF($D210="判断题",INDIRECT("判断题!B"&amp;MATCH(C210,判断题!$T:$T,0)),"Error")))</f>
        <v>Error</v>
      </c>
      <c r="L210" t="str">
        <f ca="1">IF($D210="单选题",INDIRECT("单选题!C"&amp;MATCH(C210,单选题!$T:$T,0)),IF($D210="多选题",INDIRECT("多选题!C"&amp;MATCH(C210,多选题!$T:$T,0)),IF($D210="判断题",INDIRECT("判断题!C"&amp;MATCH(C210,判断题!$T:$T,0)),"Error")))</f>
        <v>Error</v>
      </c>
      <c r="M210" t="str">
        <f ca="1">IF($D210="单选题",INDIRECT("单选题!D"&amp;MATCH(C210,单选题!$T:$T,0)),IF($D210="多选题",INDIRECT("多选题!D"&amp;MATCH(C210,多选题!$T:$T,0)),IF($D210="判断题","","Error")))</f>
        <v>Error</v>
      </c>
      <c r="N210" t="str">
        <f ca="1">IF($D210="单选题",INDIRECT("单选题!E"&amp;MATCH(C210,单选题!$T:$T,0)),IF($D210="多选题",INDIRECT("多选题!E"&amp;MATCH(C210,多选题!$T:$T,0)),IF($D210="判断题","","Error")))</f>
        <v>Error</v>
      </c>
      <c r="O210" t="str">
        <f ca="1">IF($D210="单选题","",IF($D210="多选题",INDIRECT("多选题!F"&amp;MATCH(C210,多选题!$T:$T,0)),IF($D210="判断题","","Error")))</f>
        <v>Error</v>
      </c>
      <c r="P210" t="str">
        <f ca="1">SUBSTITUTE(IF($D210="单选题",INDIRECT("单选题!F"&amp;MATCH(C210,单选题!$T:$T,0)),IF($D210="多选题",INDIRECT("多选题!G"&amp;MATCH(C210,多选题!$T:$T,0)),IF($D210="判断题",INDIRECT("判断题!D"&amp;MATCH(C210,判断题!$T:$T,0)),"Error"))),"【正确答案】","")</f>
        <v>Error</v>
      </c>
      <c r="Q210" t="str">
        <f t="shared" ca="1" si="88"/>
        <v>N</v>
      </c>
      <c r="R210" t="str">
        <f t="shared" si="89"/>
        <v/>
      </c>
      <c r="S210" t="str">
        <f t="shared" si="90"/>
        <v/>
      </c>
      <c r="T210" t="str">
        <f t="shared" si="91"/>
        <v/>
      </c>
      <c r="U210" t="str">
        <f t="shared" si="92"/>
        <v/>
      </c>
      <c r="V210" t="str">
        <f t="shared" si="93"/>
        <v/>
      </c>
      <c r="W210" t="str">
        <f t="shared" ca="1" si="94"/>
        <v>Error</v>
      </c>
      <c r="X210" t="str">
        <f t="shared" ca="1" si="95"/>
        <v>Error</v>
      </c>
      <c r="Y210" t="str">
        <f t="shared" ca="1" si="96"/>
        <v>Error</v>
      </c>
      <c r="Z210" t="str">
        <f t="shared" ca="1" si="97"/>
        <v>Error</v>
      </c>
      <c r="AA210" t="str">
        <f t="shared" ca="1" si="98"/>
        <v>Error</v>
      </c>
      <c r="AB210" t="e">
        <f t="shared" ca="1" si="106"/>
        <v>#N/A</v>
      </c>
      <c r="AC210" t="e">
        <f t="shared" ca="1" si="107"/>
        <v>#N/A</v>
      </c>
      <c r="AD210" t="e">
        <f t="shared" ca="1" si="108"/>
        <v>#N/A</v>
      </c>
      <c r="AE210" t="e">
        <f t="shared" ca="1" si="109"/>
        <v>#N/A</v>
      </c>
      <c r="AF210" t="e">
        <f t="shared" ca="1" si="110"/>
        <v>#N/A</v>
      </c>
      <c r="AG210" t="e">
        <f t="shared" ca="1" si="111"/>
        <v>#N/A</v>
      </c>
      <c r="AH210" t="str">
        <f t="shared" ca="1" si="112"/>
        <v/>
      </c>
      <c r="AI210" t="str">
        <f t="shared" ca="1" si="113"/>
        <v/>
      </c>
      <c r="AJ210" t="str">
        <f t="shared" ca="1" si="114"/>
        <v/>
      </c>
      <c r="AK210" t="str">
        <f t="shared" ca="1" si="115"/>
        <v/>
      </c>
      <c r="AL210" t="str">
        <f t="shared" ca="1" si="116"/>
        <v/>
      </c>
      <c r="AM210" t="str">
        <f t="shared" ca="1" si="99"/>
        <v>Error</v>
      </c>
    </row>
    <row r="211" spans="2:39" x14ac:dyDescent="0.2">
      <c r="B211" s="38" t="s">
        <v>2705</v>
      </c>
      <c r="C211" t="e">
        <f t="shared" si="100"/>
        <v>#VALUE!</v>
      </c>
      <c r="D211" t="b">
        <f>IF(ISNUMBER(MATCH(C211,单选题!$T:$T,0)),"单选题",IF(ISNUMBER(MATCH(C211,多选题!$T:$T,0)),"多选题",IF(ISNUMBER(MATCH(C211,判断题!$T:$T,0)),"判断题")))</f>
        <v>0</v>
      </c>
      <c r="E211" t="str">
        <f t="shared" si="101"/>
        <v/>
      </c>
      <c r="F211" t="str">
        <f t="shared" si="102"/>
        <v/>
      </c>
      <c r="G211" t="str">
        <f t="shared" si="103"/>
        <v/>
      </c>
      <c r="H211" t="str">
        <f t="shared" si="104"/>
        <v/>
      </c>
      <c r="I211" t="str">
        <f t="shared" si="105"/>
        <v/>
      </c>
      <c r="K211" t="str">
        <f ca="1">IF($D211="单选题",INDIRECT("单选题!B"&amp;MATCH(C211,单选题!$T:$T,0)),IF($D211="多选题",INDIRECT("多选题!B"&amp;MATCH(C211,多选题!$T:$T,0)),IF($D211="判断题",INDIRECT("判断题!B"&amp;MATCH(C211,判断题!$T:$T,0)),"Error")))</f>
        <v>Error</v>
      </c>
      <c r="L211" t="str">
        <f ca="1">IF($D211="单选题",INDIRECT("单选题!C"&amp;MATCH(C211,单选题!$T:$T,0)),IF($D211="多选题",INDIRECT("多选题!C"&amp;MATCH(C211,多选题!$T:$T,0)),IF($D211="判断题",INDIRECT("判断题!C"&amp;MATCH(C211,判断题!$T:$T,0)),"Error")))</f>
        <v>Error</v>
      </c>
      <c r="M211" t="str">
        <f ca="1">IF($D211="单选题",INDIRECT("单选题!D"&amp;MATCH(C211,单选题!$T:$T,0)),IF($D211="多选题",INDIRECT("多选题!D"&amp;MATCH(C211,多选题!$T:$T,0)),IF($D211="判断题","","Error")))</f>
        <v>Error</v>
      </c>
      <c r="N211" t="str">
        <f ca="1">IF($D211="单选题",INDIRECT("单选题!E"&amp;MATCH(C211,单选题!$T:$T,0)),IF($D211="多选题",INDIRECT("多选题!E"&amp;MATCH(C211,多选题!$T:$T,0)),IF($D211="判断题","","Error")))</f>
        <v>Error</v>
      </c>
      <c r="O211" t="str">
        <f ca="1">IF($D211="单选题","",IF($D211="多选题",INDIRECT("多选题!F"&amp;MATCH(C211,多选题!$T:$T,0)),IF($D211="判断题","","Error")))</f>
        <v>Error</v>
      </c>
      <c r="P211" t="str">
        <f ca="1">SUBSTITUTE(IF($D211="单选题",INDIRECT("单选题!F"&amp;MATCH(C211,单选题!$T:$T,0)),IF($D211="多选题",INDIRECT("多选题!G"&amp;MATCH(C211,多选题!$T:$T,0)),IF($D211="判断题",INDIRECT("判断题!D"&amp;MATCH(C211,判断题!$T:$T,0)),"Error"))),"【正确答案】","")</f>
        <v>Error</v>
      </c>
      <c r="Q211" t="str">
        <f t="shared" ca="1" si="88"/>
        <v>N</v>
      </c>
      <c r="R211" t="str">
        <f t="shared" si="89"/>
        <v/>
      </c>
      <c r="S211" t="str">
        <f t="shared" si="90"/>
        <v/>
      </c>
      <c r="T211" t="str">
        <f t="shared" si="91"/>
        <v/>
      </c>
      <c r="U211" t="str">
        <f t="shared" si="92"/>
        <v/>
      </c>
      <c r="V211" t="str">
        <f t="shared" si="93"/>
        <v/>
      </c>
      <c r="W211" t="str">
        <f t="shared" ca="1" si="94"/>
        <v>Error</v>
      </c>
      <c r="X211" t="str">
        <f t="shared" ca="1" si="95"/>
        <v>Error</v>
      </c>
      <c r="Y211" t="str">
        <f t="shared" ca="1" si="96"/>
        <v>Error</v>
      </c>
      <c r="Z211" t="str">
        <f t="shared" ca="1" si="97"/>
        <v>Error</v>
      </c>
      <c r="AA211" t="str">
        <f t="shared" ca="1" si="98"/>
        <v>Error</v>
      </c>
      <c r="AB211" t="e">
        <f t="shared" ca="1" si="106"/>
        <v>#N/A</v>
      </c>
      <c r="AC211" t="e">
        <f t="shared" ca="1" si="107"/>
        <v>#N/A</v>
      </c>
      <c r="AD211" t="e">
        <f t="shared" ca="1" si="108"/>
        <v>#N/A</v>
      </c>
      <c r="AE211" t="e">
        <f t="shared" ca="1" si="109"/>
        <v>#N/A</v>
      </c>
      <c r="AF211" t="e">
        <f t="shared" ca="1" si="110"/>
        <v>#N/A</v>
      </c>
      <c r="AG211" t="e">
        <f t="shared" ca="1" si="111"/>
        <v>#N/A</v>
      </c>
      <c r="AH211" t="str">
        <f t="shared" ca="1" si="112"/>
        <v/>
      </c>
      <c r="AI211" t="str">
        <f t="shared" ca="1" si="113"/>
        <v/>
      </c>
      <c r="AJ211" t="str">
        <f t="shared" ca="1" si="114"/>
        <v/>
      </c>
      <c r="AK211" t="str">
        <f t="shared" ca="1" si="115"/>
        <v/>
      </c>
      <c r="AL211" t="str">
        <f t="shared" ca="1" si="116"/>
        <v/>
      </c>
      <c r="AM211" t="str">
        <f t="shared" ca="1" si="99"/>
        <v>Error</v>
      </c>
    </row>
    <row r="212" spans="2:39" x14ac:dyDescent="0.2">
      <c r="B212" s="38" t="s">
        <v>2706</v>
      </c>
      <c r="C212" t="e">
        <f t="shared" si="100"/>
        <v>#VALUE!</v>
      </c>
      <c r="D212" t="b">
        <f>IF(ISNUMBER(MATCH(C212,单选题!$T:$T,0)),"单选题",IF(ISNUMBER(MATCH(C212,多选题!$T:$T,0)),"多选题",IF(ISNUMBER(MATCH(C212,判断题!$T:$T,0)),"判断题")))</f>
        <v>0</v>
      </c>
      <c r="E212" t="str">
        <f t="shared" si="101"/>
        <v/>
      </c>
      <c r="F212" t="str">
        <f t="shared" si="102"/>
        <v/>
      </c>
      <c r="G212" t="str">
        <f t="shared" si="103"/>
        <v/>
      </c>
      <c r="H212" t="str">
        <f t="shared" si="104"/>
        <v/>
      </c>
      <c r="I212" t="str">
        <f t="shared" si="105"/>
        <v/>
      </c>
      <c r="K212" t="str">
        <f ca="1">IF($D212="单选题",INDIRECT("单选题!B"&amp;MATCH(C212,单选题!$T:$T,0)),IF($D212="多选题",INDIRECT("多选题!B"&amp;MATCH(C212,多选题!$T:$T,0)),IF($D212="判断题",INDIRECT("判断题!B"&amp;MATCH(C212,判断题!$T:$T,0)),"Error")))</f>
        <v>Error</v>
      </c>
      <c r="L212" t="str">
        <f ca="1">IF($D212="单选题",INDIRECT("单选题!C"&amp;MATCH(C212,单选题!$T:$T,0)),IF($D212="多选题",INDIRECT("多选题!C"&amp;MATCH(C212,多选题!$T:$T,0)),IF($D212="判断题",INDIRECT("判断题!C"&amp;MATCH(C212,判断题!$T:$T,0)),"Error")))</f>
        <v>Error</v>
      </c>
      <c r="M212" t="str">
        <f ca="1">IF($D212="单选题",INDIRECT("单选题!D"&amp;MATCH(C212,单选题!$T:$T,0)),IF($D212="多选题",INDIRECT("多选题!D"&amp;MATCH(C212,多选题!$T:$T,0)),IF($D212="判断题","","Error")))</f>
        <v>Error</v>
      </c>
      <c r="N212" t="str">
        <f ca="1">IF($D212="单选题",INDIRECT("单选题!E"&amp;MATCH(C212,单选题!$T:$T,0)),IF($D212="多选题",INDIRECT("多选题!E"&amp;MATCH(C212,多选题!$T:$T,0)),IF($D212="判断题","","Error")))</f>
        <v>Error</v>
      </c>
      <c r="O212" t="str">
        <f ca="1">IF($D212="单选题","",IF($D212="多选题",INDIRECT("多选题!F"&amp;MATCH(C212,多选题!$T:$T,0)),IF($D212="判断题","","Error")))</f>
        <v>Error</v>
      </c>
      <c r="P212" t="str">
        <f ca="1">SUBSTITUTE(IF($D212="单选题",INDIRECT("单选题!F"&amp;MATCH(C212,单选题!$T:$T,0)),IF($D212="多选题",INDIRECT("多选题!G"&amp;MATCH(C212,多选题!$T:$T,0)),IF($D212="判断题",INDIRECT("判断题!D"&amp;MATCH(C212,判断题!$T:$T,0)),"Error"))),"【正确答案】","")</f>
        <v>Error</v>
      </c>
      <c r="Q212" t="str">
        <f t="shared" ca="1" si="88"/>
        <v>N</v>
      </c>
      <c r="R212" t="str">
        <f t="shared" si="89"/>
        <v/>
      </c>
      <c r="S212" t="str">
        <f t="shared" si="90"/>
        <v/>
      </c>
      <c r="T212" t="str">
        <f t="shared" si="91"/>
        <v/>
      </c>
      <c r="U212" t="str">
        <f t="shared" si="92"/>
        <v/>
      </c>
      <c r="V212" t="str">
        <f t="shared" si="93"/>
        <v/>
      </c>
      <c r="W212" t="str">
        <f t="shared" ca="1" si="94"/>
        <v>Error</v>
      </c>
      <c r="X212" t="str">
        <f t="shared" ca="1" si="95"/>
        <v>Error</v>
      </c>
      <c r="Y212" t="str">
        <f t="shared" ca="1" si="96"/>
        <v>Error</v>
      </c>
      <c r="Z212" t="str">
        <f t="shared" ca="1" si="97"/>
        <v>Error</v>
      </c>
      <c r="AA212" t="str">
        <f t="shared" ca="1" si="98"/>
        <v>Error</v>
      </c>
      <c r="AB212" t="e">
        <f t="shared" ca="1" si="106"/>
        <v>#N/A</v>
      </c>
      <c r="AC212" t="e">
        <f t="shared" ca="1" si="107"/>
        <v>#N/A</v>
      </c>
      <c r="AD212" t="e">
        <f t="shared" ca="1" si="108"/>
        <v>#N/A</v>
      </c>
      <c r="AE212" t="e">
        <f t="shared" ca="1" si="109"/>
        <v>#N/A</v>
      </c>
      <c r="AF212" t="e">
        <f t="shared" ca="1" si="110"/>
        <v>#N/A</v>
      </c>
      <c r="AG212" t="e">
        <f t="shared" ca="1" si="111"/>
        <v>#N/A</v>
      </c>
      <c r="AH212" t="str">
        <f t="shared" ca="1" si="112"/>
        <v/>
      </c>
      <c r="AI212" t="str">
        <f t="shared" ca="1" si="113"/>
        <v/>
      </c>
      <c r="AJ212" t="str">
        <f t="shared" ca="1" si="114"/>
        <v/>
      </c>
      <c r="AK212" t="str">
        <f t="shared" ca="1" si="115"/>
        <v/>
      </c>
      <c r="AL212" t="str">
        <f t="shared" ca="1" si="116"/>
        <v/>
      </c>
      <c r="AM212" t="str">
        <f t="shared" ca="1" si="99"/>
        <v>Error</v>
      </c>
    </row>
    <row r="213" spans="2:39" x14ac:dyDescent="0.2">
      <c r="B213" s="38" t="s">
        <v>2707</v>
      </c>
      <c r="C213" t="e">
        <f t="shared" si="100"/>
        <v>#VALUE!</v>
      </c>
      <c r="D213" t="b">
        <f>IF(ISNUMBER(MATCH(C213,单选题!$T:$T,0)),"单选题",IF(ISNUMBER(MATCH(C213,多选题!$T:$T,0)),"多选题",IF(ISNUMBER(MATCH(C213,判断题!$T:$T,0)),"判断题")))</f>
        <v>0</v>
      </c>
      <c r="E213" t="str">
        <f t="shared" si="101"/>
        <v/>
      </c>
      <c r="F213" t="str">
        <f t="shared" si="102"/>
        <v/>
      </c>
      <c r="G213" t="str">
        <f t="shared" si="103"/>
        <v/>
      </c>
      <c r="H213" t="str">
        <f t="shared" si="104"/>
        <v/>
      </c>
      <c r="I213" t="str">
        <f t="shared" si="105"/>
        <v/>
      </c>
      <c r="K213" t="str">
        <f ca="1">IF($D213="单选题",INDIRECT("单选题!B"&amp;MATCH(C213,单选题!$T:$T,0)),IF($D213="多选题",INDIRECT("多选题!B"&amp;MATCH(C213,多选题!$T:$T,0)),IF($D213="判断题",INDIRECT("判断题!B"&amp;MATCH(C213,判断题!$T:$T,0)),"Error")))</f>
        <v>Error</v>
      </c>
      <c r="L213" t="str">
        <f ca="1">IF($D213="单选题",INDIRECT("单选题!C"&amp;MATCH(C213,单选题!$T:$T,0)),IF($D213="多选题",INDIRECT("多选题!C"&amp;MATCH(C213,多选题!$T:$T,0)),IF($D213="判断题",INDIRECT("判断题!C"&amp;MATCH(C213,判断题!$T:$T,0)),"Error")))</f>
        <v>Error</v>
      </c>
      <c r="M213" t="str">
        <f ca="1">IF($D213="单选题",INDIRECT("单选题!D"&amp;MATCH(C213,单选题!$T:$T,0)),IF($D213="多选题",INDIRECT("多选题!D"&amp;MATCH(C213,多选题!$T:$T,0)),IF($D213="判断题","","Error")))</f>
        <v>Error</v>
      </c>
      <c r="N213" t="str">
        <f ca="1">IF($D213="单选题",INDIRECT("单选题!E"&amp;MATCH(C213,单选题!$T:$T,0)),IF($D213="多选题",INDIRECT("多选题!E"&amp;MATCH(C213,多选题!$T:$T,0)),IF($D213="判断题","","Error")))</f>
        <v>Error</v>
      </c>
      <c r="O213" t="str">
        <f ca="1">IF($D213="单选题","",IF($D213="多选题",INDIRECT("多选题!F"&amp;MATCH(C213,多选题!$T:$T,0)),IF($D213="判断题","","Error")))</f>
        <v>Error</v>
      </c>
      <c r="P213" t="str">
        <f ca="1">SUBSTITUTE(IF($D213="单选题",INDIRECT("单选题!F"&amp;MATCH(C213,单选题!$T:$T,0)),IF($D213="多选题",INDIRECT("多选题!G"&amp;MATCH(C213,多选题!$T:$T,0)),IF($D213="判断题",INDIRECT("判断题!D"&amp;MATCH(C213,判断题!$T:$T,0)),"Error"))),"【正确答案】","")</f>
        <v>Error</v>
      </c>
      <c r="Q213" t="str">
        <f t="shared" ca="1" si="88"/>
        <v>N</v>
      </c>
      <c r="R213" t="str">
        <f t="shared" si="89"/>
        <v/>
      </c>
      <c r="S213" t="str">
        <f t="shared" si="90"/>
        <v/>
      </c>
      <c r="T213" t="str">
        <f t="shared" si="91"/>
        <v/>
      </c>
      <c r="U213" t="str">
        <f t="shared" si="92"/>
        <v/>
      </c>
      <c r="V213" t="str">
        <f t="shared" si="93"/>
        <v/>
      </c>
      <c r="W213" t="str">
        <f t="shared" ca="1" si="94"/>
        <v>Error</v>
      </c>
      <c r="X213" t="str">
        <f t="shared" ca="1" si="95"/>
        <v>Error</v>
      </c>
      <c r="Y213" t="str">
        <f t="shared" ca="1" si="96"/>
        <v>Error</v>
      </c>
      <c r="Z213" t="str">
        <f t="shared" ca="1" si="97"/>
        <v>Error</v>
      </c>
      <c r="AA213" t="str">
        <f t="shared" ca="1" si="98"/>
        <v>Error</v>
      </c>
      <c r="AB213" t="e">
        <f t="shared" ca="1" si="106"/>
        <v>#N/A</v>
      </c>
      <c r="AC213" t="e">
        <f t="shared" ca="1" si="107"/>
        <v>#N/A</v>
      </c>
      <c r="AD213" t="e">
        <f t="shared" ca="1" si="108"/>
        <v>#N/A</v>
      </c>
      <c r="AE213" t="e">
        <f t="shared" ca="1" si="109"/>
        <v>#N/A</v>
      </c>
      <c r="AF213" t="e">
        <f t="shared" ca="1" si="110"/>
        <v>#N/A</v>
      </c>
      <c r="AG213" t="e">
        <f t="shared" ca="1" si="111"/>
        <v>#N/A</v>
      </c>
      <c r="AH213" t="str">
        <f t="shared" ca="1" si="112"/>
        <v/>
      </c>
      <c r="AI213" t="str">
        <f t="shared" ca="1" si="113"/>
        <v/>
      </c>
      <c r="AJ213" t="str">
        <f t="shared" ca="1" si="114"/>
        <v/>
      </c>
      <c r="AK213" t="str">
        <f t="shared" ca="1" si="115"/>
        <v/>
      </c>
      <c r="AL213" t="str">
        <f t="shared" ca="1" si="116"/>
        <v/>
      </c>
      <c r="AM213" t="str">
        <f t="shared" ca="1" si="99"/>
        <v>Error</v>
      </c>
    </row>
    <row r="214" spans="2:39" x14ac:dyDescent="0.2">
      <c r="B214" s="38" t="s">
        <v>2708</v>
      </c>
      <c r="C214" t="e">
        <f t="shared" si="100"/>
        <v>#VALUE!</v>
      </c>
      <c r="D214" t="b">
        <f>IF(ISNUMBER(MATCH(C214,单选题!$T:$T,0)),"单选题",IF(ISNUMBER(MATCH(C214,多选题!$T:$T,0)),"多选题",IF(ISNUMBER(MATCH(C214,判断题!$T:$T,0)),"判断题")))</f>
        <v>0</v>
      </c>
      <c r="E214" t="str">
        <f t="shared" si="101"/>
        <v/>
      </c>
      <c r="F214" t="str">
        <f t="shared" si="102"/>
        <v/>
      </c>
      <c r="G214" t="str">
        <f t="shared" si="103"/>
        <v/>
      </c>
      <c r="H214" t="str">
        <f t="shared" si="104"/>
        <v/>
      </c>
      <c r="I214" t="str">
        <f t="shared" si="105"/>
        <v/>
      </c>
      <c r="K214" t="str">
        <f ca="1">IF($D214="单选题",INDIRECT("单选题!B"&amp;MATCH(C214,单选题!$T:$T,0)),IF($D214="多选题",INDIRECT("多选题!B"&amp;MATCH(C214,多选题!$T:$T,0)),IF($D214="判断题",INDIRECT("判断题!B"&amp;MATCH(C214,判断题!$T:$T,0)),"Error")))</f>
        <v>Error</v>
      </c>
      <c r="L214" t="str">
        <f ca="1">IF($D214="单选题",INDIRECT("单选题!C"&amp;MATCH(C214,单选题!$T:$T,0)),IF($D214="多选题",INDIRECT("多选题!C"&amp;MATCH(C214,多选题!$T:$T,0)),IF($D214="判断题",INDIRECT("判断题!C"&amp;MATCH(C214,判断题!$T:$T,0)),"Error")))</f>
        <v>Error</v>
      </c>
      <c r="M214" t="str">
        <f ca="1">IF($D214="单选题",INDIRECT("单选题!D"&amp;MATCH(C214,单选题!$T:$T,0)),IF($D214="多选题",INDIRECT("多选题!D"&amp;MATCH(C214,多选题!$T:$T,0)),IF($D214="判断题","","Error")))</f>
        <v>Error</v>
      </c>
      <c r="N214" t="str">
        <f ca="1">IF($D214="单选题",INDIRECT("单选题!E"&amp;MATCH(C214,单选题!$T:$T,0)),IF($D214="多选题",INDIRECT("多选题!E"&amp;MATCH(C214,多选题!$T:$T,0)),IF($D214="判断题","","Error")))</f>
        <v>Error</v>
      </c>
      <c r="O214" t="str">
        <f ca="1">IF($D214="单选题","",IF($D214="多选题",INDIRECT("多选题!F"&amp;MATCH(C214,多选题!$T:$T,0)),IF($D214="判断题","","Error")))</f>
        <v>Error</v>
      </c>
      <c r="P214" t="str">
        <f ca="1">SUBSTITUTE(IF($D214="单选题",INDIRECT("单选题!F"&amp;MATCH(C214,单选题!$T:$T,0)),IF($D214="多选题",INDIRECT("多选题!G"&amp;MATCH(C214,多选题!$T:$T,0)),IF($D214="判断题",INDIRECT("判断题!D"&amp;MATCH(C214,判断题!$T:$T,0)),"Error"))),"【正确答案】","")</f>
        <v>Error</v>
      </c>
      <c r="Q214" t="str">
        <f t="shared" ca="1" si="88"/>
        <v>N</v>
      </c>
      <c r="R214" t="str">
        <f t="shared" si="89"/>
        <v/>
      </c>
      <c r="S214" t="str">
        <f t="shared" si="90"/>
        <v/>
      </c>
      <c r="T214" t="str">
        <f t="shared" si="91"/>
        <v/>
      </c>
      <c r="U214" t="str">
        <f t="shared" si="92"/>
        <v/>
      </c>
      <c r="V214" t="str">
        <f t="shared" si="93"/>
        <v/>
      </c>
      <c r="W214" t="str">
        <f t="shared" ca="1" si="94"/>
        <v>Error</v>
      </c>
      <c r="X214" t="str">
        <f t="shared" ca="1" si="95"/>
        <v>Error</v>
      </c>
      <c r="Y214" t="str">
        <f t="shared" ca="1" si="96"/>
        <v>Error</v>
      </c>
      <c r="Z214" t="str">
        <f t="shared" ca="1" si="97"/>
        <v>Error</v>
      </c>
      <c r="AA214" t="str">
        <f t="shared" ca="1" si="98"/>
        <v>Error</v>
      </c>
      <c r="AB214" t="e">
        <f t="shared" ca="1" si="106"/>
        <v>#N/A</v>
      </c>
      <c r="AC214" t="e">
        <f t="shared" ca="1" si="107"/>
        <v>#N/A</v>
      </c>
      <c r="AD214" t="e">
        <f t="shared" ca="1" si="108"/>
        <v>#N/A</v>
      </c>
      <c r="AE214" t="e">
        <f t="shared" ca="1" si="109"/>
        <v>#N/A</v>
      </c>
      <c r="AF214" t="e">
        <f t="shared" ca="1" si="110"/>
        <v>#N/A</v>
      </c>
      <c r="AG214" t="e">
        <f t="shared" ca="1" si="111"/>
        <v>#N/A</v>
      </c>
      <c r="AH214" t="str">
        <f t="shared" ca="1" si="112"/>
        <v/>
      </c>
      <c r="AI214" t="str">
        <f t="shared" ca="1" si="113"/>
        <v/>
      </c>
      <c r="AJ214" t="str">
        <f t="shared" ca="1" si="114"/>
        <v/>
      </c>
      <c r="AK214" t="str">
        <f t="shared" ca="1" si="115"/>
        <v/>
      </c>
      <c r="AL214" t="str">
        <f t="shared" ca="1" si="116"/>
        <v/>
      </c>
      <c r="AM214" t="str">
        <f t="shared" ca="1" si="99"/>
        <v>Error</v>
      </c>
    </row>
    <row r="215" spans="2:39" x14ac:dyDescent="0.2">
      <c r="B215" s="38" t="s">
        <v>2709</v>
      </c>
      <c r="C215" t="e">
        <f t="shared" si="100"/>
        <v>#VALUE!</v>
      </c>
      <c r="D215" t="b">
        <f>IF(ISNUMBER(MATCH(C215,单选题!$T:$T,0)),"单选题",IF(ISNUMBER(MATCH(C215,多选题!$T:$T,0)),"多选题",IF(ISNUMBER(MATCH(C215,判断题!$T:$T,0)),"判断题")))</f>
        <v>0</v>
      </c>
      <c r="E215" t="str">
        <f t="shared" si="101"/>
        <v/>
      </c>
      <c r="F215" t="str">
        <f t="shared" si="102"/>
        <v/>
      </c>
      <c r="G215" t="str">
        <f t="shared" si="103"/>
        <v/>
      </c>
      <c r="H215" t="str">
        <f t="shared" si="104"/>
        <v/>
      </c>
      <c r="I215" t="str">
        <f t="shared" si="105"/>
        <v/>
      </c>
      <c r="K215" t="str">
        <f ca="1">IF($D215="单选题",INDIRECT("单选题!B"&amp;MATCH(C215,单选题!$T:$T,0)),IF($D215="多选题",INDIRECT("多选题!B"&amp;MATCH(C215,多选题!$T:$T,0)),IF($D215="判断题",INDIRECT("判断题!B"&amp;MATCH(C215,判断题!$T:$T,0)),"Error")))</f>
        <v>Error</v>
      </c>
      <c r="L215" t="str">
        <f ca="1">IF($D215="单选题",INDIRECT("单选题!C"&amp;MATCH(C215,单选题!$T:$T,0)),IF($D215="多选题",INDIRECT("多选题!C"&amp;MATCH(C215,多选题!$T:$T,0)),IF($D215="判断题",INDIRECT("判断题!C"&amp;MATCH(C215,判断题!$T:$T,0)),"Error")))</f>
        <v>Error</v>
      </c>
      <c r="M215" t="str">
        <f ca="1">IF($D215="单选题",INDIRECT("单选题!D"&amp;MATCH(C215,单选题!$T:$T,0)),IF($D215="多选题",INDIRECT("多选题!D"&amp;MATCH(C215,多选题!$T:$T,0)),IF($D215="判断题","","Error")))</f>
        <v>Error</v>
      </c>
      <c r="N215" t="str">
        <f ca="1">IF($D215="单选题",INDIRECT("单选题!E"&amp;MATCH(C215,单选题!$T:$T,0)),IF($D215="多选题",INDIRECT("多选题!E"&amp;MATCH(C215,多选题!$T:$T,0)),IF($D215="判断题","","Error")))</f>
        <v>Error</v>
      </c>
      <c r="O215" t="str">
        <f ca="1">IF($D215="单选题","",IF($D215="多选题",INDIRECT("多选题!F"&amp;MATCH(C215,多选题!$T:$T,0)),IF($D215="判断题","","Error")))</f>
        <v>Error</v>
      </c>
      <c r="P215" t="str">
        <f ca="1">SUBSTITUTE(IF($D215="单选题",INDIRECT("单选题!F"&amp;MATCH(C215,单选题!$T:$T,0)),IF($D215="多选题",INDIRECT("多选题!G"&amp;MATCH(C215,多选题!$T:$T,0)),IF($D215="判断题",INDIRECT("判断题!D"&amp;MATCH(C215,判断题!$T:$T,0)),"Error"))),"【正确答案】","")</f>
        <v>Error</v>
      </c>
      <c r="Q215" t="str">
        <f t="shared" ca="1" si="88"/>
        <v>N</v>
      </c>
      <c r="R215" t="str">
        <f t="shared" si="89"/>
        <v/>
      </c>
      <c r="S215" t="str">
        <f t="shared" si="90"/>
        <v/>
      </c>
      <c r="T215" t="str">
        <f t="shared" si="91"/>
        <v/>
      </c>
      <c r="U215" t="str">
        <f t="shared" si="92"/>
        <v/>
      </c>
      <c r="V215" t="str">
        <f t="shared" si="93"/>
        <v/>
      </c>
      <c r="W215" t="str">
        <f t="shared" ca="1" si="94"/>
        <v>Error</v>
      </c>
      <c r="X215" t="str">
        <f t="shared" ca="1" si="95"/>
        <v>Error</v>
      </c>
      <c r="Y215" t="str">
        <f t="shared" ca="1" si="96"/>
        <v>Error</v>
      </c>
      <c r="Z215" t="str">
        <f t="shared" ca="1" si="97"/>
        <v>Error</v>
      </c>
      <c r="AA215" t="str">
        <f t="shared" ca="1" si="98"/>
        <v>Error</v>
      </c>
      <c r="AB215" t="e">
        <f t="shared" ca="1" si="106"/>
        <v>#N/A</v>
      </c>
      <c r="AC215" t="e">
        <f t="shared" ca="1" si="107"/>
        <v>#N/A</v>
      </c>
      <c r="AD215" t="e">
        <f t="shared" ca="1" si="108"/>
        <v>#N/A</v>
      </c>
      <c r="AE215" t="e">
        <f t="shared" ca="1" si="109"/>
        <v>#N/A</v>
      </c>
      <c r="AF215" t="e">
        <f t="shared" ca="1" si="110"/>
        <v>#N/A</v>
      </c>
      <c r="AG215" t="e">
        <f t="shared" ca="1" si="111"/>
        <v>#N/A</v>
      </c>
      <c r="AH215" t="str">
        <f t="shared" ca="1" si="112"/>
        <v/>
      </c>
      <c r="AI215" t="str">
        <f t="shared" ca="1" si="113"/>
        <v/>
      </c>
      <c r="AJ215" t="str">
        <f t="shared" ca="1" si="114"/>
        <v/>
      </c>
      <c r="AK215" t="str">
        <f t="shared" ca="1" si="115"/>
        <v/>
      </c>
      <c r="AL215" t="str">
        <f t="shared" ca="1" si="116"/>
        <v/>
      </c>
      <c r="AM215" t="str">
        <f t="shared" ca="1" si="99"/>
        <v>Error</v>
      </c>
    </row>
    <row r="216" spans="2:39" x14ac:dyDescent="0.2">
      <c r="B216" s="38" t="s">
        <v>2710</v>
      </c>
      <c r="C216" t="e">
        <f t="shared" si="100"/>
        <v>#VALUE!</v>
      </c>
      <c r="D216" t="b">
        <f>IF(ISNUMBER(MATCH(C216,单选题!$T:$T,0)),"单选题",IF(ISNUMBER(MATCH(C216,多选题!$T:$T,0)),"多选题",IF(ISNUMBER(MATCH(C216,判断题!$T:$T,0)),"判断题")))</f>
        <v>0</v>
      </c>
      <c r="E216" t="str">
        <f t="shared" si="101"/>
        <v/>
      </c>
      <c r="F216" t="str">
        <f t="shared" si="102"/>
        <v/>
      </c>
      <c r="G216" t="str">
        <f t="shared" si="103"/>
        <v/>
      </c>
      <c r="H216" t="str">
        <f t="shared" si="104"/>
        <v/>
      </c>
      <c r="I216" t="str">
        <f t="shared" si="105"/>
        <v/>
      </c>
      <c r="K216" t="str">
        <f ca="1">IF($D216="单选题",INDIRECT("单选题!B"&amp;MATCH(C216,单选题!$T:$T,0)),IF($D216="多选题",INDIRECT("多选题!B"&amp;MATCH(C216,多选题!$T:$T,0)),IF($D216="判断题",INDIRECT("判断题!B"&amp;MATCH(C216,判断题!$T:$T,0)),"Error")))</f>
        <v>Error</v>
      </c>
      <c r="L216" t="str">
        <f ca="1">IF($D216="单选题",INDIRECT("单选题!C"&amp;MATCH(C216,单选题!$T:$T,0)),IF($D216="多选题",INDIRECT("多选题!C"&amp;MATCH(C216,多选题!$T:$T,0)),IF($D216="判断题",INDIRECT("判断题!C"&amp;MATCH(C216,判断题!$T:$T,0)),"Error")))</f>
        <v>Error</v>
      </c>
      <c r="M216" t="str">
        <f ca="1">IF($D216="单选题",INDIRECT("单选题!D"&amp;MATCH(C216,单选题!$T:$T,0)),IF($D216="多选题",INDIRECT("多选题!D"&amp;MATCH(C216,多选题!$T:$T,0)),IF($D216="判断题","","Error")))</f>
        <v>Error</v>
      </c>
      <c r="N216" t="str">
        <f ca="1">IF($D216="单选题",INDIRECT("单选题!E"&amp;MATCH(C216,单选题!$T:$T,0)),IF($D216="多选题",INDIRECT("多选题!E"&amp;MATCH(C216,多选题!$T:$T,0)),IF($D216="判断题","","Error")))</f>
        <v>Error</v>
      </c>
      <c r="O216" t="str">
        <f ca="1">IF($D216="单选题","",IF($D216="多选题",INDIRECT("多选题!F"&amp;MATCH(C216,多选题!$T:$T,0)),IF($D216="判断题","","Error")))</f>
        <v>Error</v>
      </c>
      <c r="P216" t="str">
        <f ca="1">SUBSTITUTE(IF($D216="单选题",INDIRECT("单选题!F"&amp;MATCH(C216,单选题!$T:$T,0)),IF($D216="多选题",INDIRECT("多选题!G"&amp;MATCH(C216,多选题!$T:$T,0)),IF($D216="判断题",INDIRECT("判断题!D"&amp;MATCH(C216,判断题!$T:$T,0)),"Error"))),"【正确答案】","")</f>
        <v>Error</v>
      </c>
      <c r="Q216" t="str">
        <f t="shared" ca="1" si="88"/>
        <v>N</v>
      </c>
      <c r="R216" t="str">
        <f t="shared" si="89"/>
        <v/>
      </c>
      <c r="S216" t="str">
        <f t="shared" si="90"/>
        <v/>
      </c>
      <c r="T216" t="str">
        <f t="shared" si="91"/>
        <v/>
      </c>
      <c r="U216" t="str">
        <f t="shared" si="92"/>
        <v/>
      </c>
      <c r="V216" t="str">
        <f t="shared" si="93"/>
        <v/>
      </c>
      <c r="W216" t="str">
        <f t="shared" ca="1" si="94"/>
        <v>Error</v>
      </c>
      <c r="X216" t="str">
        <f t="shared" ca="1" si="95"/>
        <v>Error</v>
      </c>
      <c r="Y216" t="str">
        <f t="shared" ca="1" si="96"/>
        <v>Error</v>
      </c>
      <c r="Z216" t="str">
        <f t="shared" ca="1" si="97"/>
        <v>Error</v>
      </c>
      <c r="AA216" t="str">
        <f t="shared" ca="1" si="98"/>
        <v>Error</v>
      </c>
      <c r="AB216" t="e">
        <f t="shared" ca="1" si="106"/>
        <v>#N/A</v>
      </c>
      <c r="AC216" t="e">
        <f t="shared" ca="1" si="107"/>
        <v>#N/A</v>
      </c>
      <c r="AD216" t="e">
        <f t="shared" ca="1" si="108"/>
        <v>#N/A</v>
      </c>
      <c r="AE216" t="e">
        <f t="shared" ca="1" si="109"/>
        <v>#N/A</v>
      </c>
      <c r="AF216" t="e">
        <f t="shared" ca="1" si="110"/>
        <v>#N/A</v>
      </c>
      <c r="AG216" t="e">
        <f t="shared" ca="1" si="111"/>
        <v>#N/A</v>
      </c>
      <c r="AH216" t="str">
        <f t="shared" ca="1" si="112"/>
        <v/>
      </c>
      <c r="AI216" t="str">
        <f t="shared" ca="1" si="113"/>
        <v/>
      </c>
      <c r="AJ216" t="str">
        <f t="shared" ca="1" si="114"/>
        <v/>
      </c>
      <c r="AK216" t="str">
        <f t="shared" ca="1" si="115"/>
        <v/>
      </c>
      <c r="AL216" t="str">
        <f t="shared" ca="1" si="116"/>
        <v/>
      </c>
      <c r="AM216" t="str">
        <f t="shared" ca="1" si="99"/>
        <v>Error</v>
      </c>
    </row>
    <row r="217" spans="2:39" x14ac:dyDescent="0.2">
      <c r="B217" s="38" t="s">
        <v>2711</v>
      </c>
      <c r="C217" t="e">
        <f t="shared" si="100"/>
        <v>#VALUE!</v>
      </c>
      <c r="D217" t="b">
        <f>IF(ISNUMBER(MATCH(C217,单选题!$T:$T,0)),"单选题",IF(ISNUMBER(MATCH(C217,多选题!$T:$T,0)),"多选题",IF(ISNUMBER(MATCH(C217,判断题!$T:$T,0)),"判断题")))</f>
        <v>0</v>
      </c>
      <c r="E217" t="str">
        <f t="shared" si="101"/>
        <v/>
      </c>
      <c r="F217" t="str">
        <f t="shared" si="102"/>
        <v/>
      </c>
      <c r="G217" t="str">
        <f t="shared" si="103"/>
        <v/>
      </c>
      <c r="H217" t="str">
        <f t="shared" si="104"/>
        <v/>
      </c>
      <c r="I217" t="str">
        <f t="shared" si="105"/>
        <v/>
      </c>
      <c r="K217" t="str">
        <f ca="1">IF($D217="单选题",INDIRECT("单选题!B"&amp;MATCH(C217,单选题!$T:$T,0)),IF($D217="多选题",INDIRECT("多选题!B"&amp;MATCH(C217,多选题!$T:$T,0)),IF($D217="判断题",INDIRECT("判断题!B"&amp;MATCH(C217,判断题!$T:$T,0)),"Error")))</f>
        <v>Error</v>
      </c>
      <c r="L217" t="str">
        <f ca="1">IF($D217="单选题",INDIRECT("单选题!C"&amp;MATCH(C217,单选题!$T:$T,0)),IF($D217="多选题",INDIRECT("多选题!C"&amp;MATCH(C217,多选题!$T:$T,0)),IF($D217="判断题",INDIRECT("判断题!C"&amp;MATCH(C217,判断题!$T:$T,0)),"Error")))</f>
        <v>Error</v>
      </c>
      <c r="M217" t="str">
        <f ca="1">IF($D217="单选题",INDIRECT("单选题!D"&amp;MATCH(C217,单选题!$T:$T,0)),IF($D217="多选题",INDIRECT("多选题!D"&amp;MATCH(C217,多选题!$T:$T,0)),IF($D217="判断题","","Error")))</f>
        <v>Error</v>
      </c>
      <c r="N217" t="str">
        <f ca="1">IF($D217="单选题",INDIRECT("单选题!E"&amp;MATCH(C217,单选题!$T:$T,0)),IF($D217="多选题",INDIRECT("多选题!E"&amp;MATCH(C217,多选题!$T:$T,0)),IF($D217="判断题","","Error")))</f>
        <v>Error</v>
      </c>
      <c r="O217" t="str">
        <f ca="1">IF($D217="单选题","",IF($D217="多选题",INDIRECT("多选题!F"&amp;MATCH(C217,多选题!$T:$T,0)),IF($D217="判断题","","Error")))</f>
        <v>Error</v>
      </c>
      <c r="P217" t="str">
        <f ca="1">SUBSTITUTE(IF($D217="单选题",INDIRECT("单选题!F"&amp;MATCH(C217,单选题!$T:$T,0)),IF($D217="多选题",INDIRECT("多选题!G"&amp;MATCH(C217,多选题!$T:$T,0)),IF($D217="判断题",INDIRECT("判断题!D"&amp;MATCH(C217,判断题!$T:$T,0)),"Error"))),"【正确答案】","")</f>
        <v>Error</v>
      </c>
      <c r="Q217" t="str">
        <f t="shared" ca="1" si="88"/>
        <v>N</v>
      </c>
      <c r="R217" t="str">
        <f t="shared" si="89"/>
        <v/>
      </c>
      <c r="S217" t="str">
        <f t="shared" si="90"/>
        <v/>
      </c>
      <c r="T217" t="str">
        <f t="shared" si="91"/>
        <v/>
      </c>
      <c r="U217" t="str">
        <f t="shared" si="92"/>
        <v/>
      </c>
      <c r="V217" t="str">
        <f t="shared" si="93"/>
        <v/>
      </c>
      <c r="W217" t="str">
        <f t="shared" ca="1" si="94"/>
        <v>Error</v>
      </c>
      <c r="X217" t="str">
        <f t="shared" ca="1" si="95"/>
        <v>Error</v>
      </c>
      <c r="Y217" t="str">
        <f t="shared" ca="1" si="96"/>
        <v>Error</v>
      </c>
      <c r="Z217" t="str">
        <f t="shared" ca="1" si="97"/>
        <v>Error</v>
      </c>
      <c r="AA217" t="str">
        <f t="shared" ca="1" si="98"/>
        <v>Error</v>
      </c>
      <c r="AB217" t="e">
        <f t="shared" ca="1" si="106"/>
        <v>#N/A</v>
      </c>
      <c r="AC217" t="e">
        <f t="shared" ca="1" si="107"/>
        <v>#N/A</v>
      </c>
      <c r="AD217" t="e">
        <f t="shared" ca="1" si="108"/>
        <v>#N/A</v>
      </c>
      <c r="AE217" t="e">
        <f t="shared" ca="1" si="109"/>
        <v>#N/A</v>
      </c>
      <c r="AF217" t="e">
        <f t="shared" ca="1" si="110"/>
        <v>#N/A</v>
      </c>
      <c r="AG217" t="e">
        <f t="shared" ca="1" si="111"/>
        <v>#N/A</v>
      </c>
      <c r="AH217" t="str">
        <f t="shared" ca="1" si="112"/>
        <v/>
      </c>
      <c r="AI217" t="str">
        <f t="shared" ca="1" si="113"/>
        <v/>
      </c>
      <c r="AJ217" t="str">
        <f t="shared" ca="1" si="114"/>
        <v/>
      </c>
      <c r="AK217" t="str">
        <f t="shared" ca="1" si="115"/>
        <v/>
      </c>
      <c r="AL217" t="str">
        <f t="shared" ca="1" si="116"/>
        <v/>
      </c>
      <c r="AM217" t="str">
        <f t="shared" ca="1" si="99"/>
        <v>Error</v>
      </c>
    </row>
    <row r="218" spans="2:39" x14ac:dyDescent="0.2">
      <c r="B218" s="38" t="s">
        <v>2712</v>
      </c>
      <c r="C218" t="e">
        <f t="shared" si="100"/>
        <v>#VALUE!</v>
      </c>
      <c r="D218" t="b">
        <f>IF(ISNUMBER(MATCH(C218,单选题!$T:$T,0)),"单选题",IF(ISNUMBER(MATCH(C218,多选题!$T:$T,0)),"多选题",IF(ISNUMBER(MATCH(C218,判断题!$T:$T,0)),"判断题")))</f>
        <v>0</v>
      </c>
      <c r="E218" t="str">
        <f t="shared" si="101"/>
        <v/>
      </c>
      <c r="F218" t="str">
        <f t="shared" si="102"/>
        <v/>
      </c>
      <c r="G218" t="str">
        <f t="shared" si="103"/>
        <v/>
      </c>
      <c r="H218" t="str">
        <f t="shared" si="104"/>
        <v/>
      </c>
      <c r="I218" t="str">
        <f t="shared" si="105"/>
        <v/>
      </c>
      <c r="K218" t="str">
        <f ca="1">IF($D218="单选题",INDIRECT("单选题!B"&amp;MATCH(C218,单选题!$T:$T,0)),IF($D218="多选题",INDIRECT("多选题!B"&amp;MATCH(C218,多选题!$T:$T,0)),IF($D218="判断题",INDIRECT("判断题!B"&amp;MATCH(C218,判断题!$T:$T,0)),"Error")))</f>
        <v>Error</v>
      </c>
      <c r="L218" t="str">
        <f ca="1">IF($D218="单选题",INDIRECT("单选题!C"&amp;MATCH(C218,单选题!$T:$T,0)),IF($D218="多选题",INDIRECT("多选题!C"&amp;MATCH(C218,多选题!$T:$T,0)),IF($D218="判断题",INDIRECT("判断题!C"&amp;MATCH(C218,判断题!$T:$T,0)),"Error")))</f>
        <v>Error</v>
      </c>
      <c r="M218" t="str">
        <f ca="1">IF($D218="单选题",INDIRECT("单选题!D"&amp;MATCH(C218,单选题!$T:$T,0)),IF($D218="多选题",INDIRECT("多选题!D"&amp;MATCH(C218,多选题!$T:$T,0)),IF($D218="判断题","","Error")))</f>
        <v>Error</v>
      </c>
      <c r="N218" t="str">
        <f ca="1">IF($D218="单选题",INDIRECT("单选题!E"&amp;MATCH(C218,单选题!$T:$T,0)),IF($D218="多选题",INDIRECT("多选题!E"&amp;MATCH(C218,多选题!$T:$T,0)),IF($D218="判断题","","Error")))</f>
        <v>Error</v>
      </c>
      <c r="O218" t="str">
        <f ca="1">IF($D218="单选题","",IF($D218="多选题",INDIRECT("多选题!F"&amp;MATCH(C218,多选题!$T:$T,0)),IF($D218="判断题","","Error")))</f>
        <v>Error</v>
      </c>
      <c r="P218" t="str">
        <f ca="1">SUBSTITUTE(IF($D218="单选题",INDIRECT("单选题!F"&amp;MATCH(C218,单选题!$T:$T,0)),IF($D218="多选题",INDIRECT("多选题!G"&amp;MATCH(C218,多选题!$T:$T,0)),IF($D218="判断题",INDIRECT("判断题!D"&amp;MATCH(C218,判断题!$T:$T,0)),"Error"))),"【正确答案】","")</f>
        <v>Error</v>
      </c>
      <c r="Q218" t="str">
        <f t="shared" ca="1" si="88"/>
        <v>N</v>
      </c>
      <c r="R218" t="str">
        <f t="shared" si="89"/>
        <v/>
      </c>
      <c r="S218" t="str">
        <f t="shared" si="90"/>
        <v/>
      </c>
      <c r="T218" t="str">
        <f t="shared" si="91"/>
        <v/>
      </c>
      <c r="U218" t="str">
        <f t="shared" si="92"/>
        <v/>
      </c>
      <c r="V218" t="str">
        <f t="shared" si="93"/>
        <v/>
      </c>
      <c r="W218" t="str">
        <f t="shared" ca="1" si="94"/>
        <v>Error</v>
      </c>
      <c r="X218" t="str">
        <f t="shared" ca="1" si="95"/>
        <v>Error</v>
      </c>
      <c r="Y218" t="str">
        <f t="shared" ca="1" si="96"/>
        <v>Error</v>
      </c>
      <c r="Z218" t="str">
        <f t="shared" ca="1" si="97"/>
        <v>Error</v>
      </c>
      <c r="AA218" t="str">
        <f t="shared" ca="1" si="98"/>
        <v>Error</v>
      </c>
      <c r="AB218" t="e">
        <f t="shared" ca="1" si="106"/>
        <v>#N/A</v>
      </c>
      <c r="AC218" t="e">
        <f t="shared" ca="1" si="107"/>
        <v>#N/A</v>
      </c>
      <c r="AD218" t="e">
        <f t="shared" ca="1" si="108"/>
        <v>#N/A</v>
      </c>
      <c r="AE218" t="e">
        <f t="shared" ca="1" si="109"/>
        <v>#N/A</v>
      </c>
      <c r="AF218" t="e">
        <f t="shared" ca="1" si="110"/>
        <v>#N/A</v>
      </c>
      <c r="AG218" t="e">
        <f t="shared" ca="1" si="111"/>
        <v>#N/A</v>
      </c>
      <c r="AH218" t="str">
        <f t="shared" ca="1" si="112"/>
        <v/>
      </c>
      <c r="AI218" t="str">
        <f t="shared" ca="1" si="113"/>
        <v/>
      </c>
      <c r="AJ218" t="str">
        <f t="shared" ca="1" si="114"/>
        <v/>
      </c>
      <c r="AK218" t="str">
        <f t="shared" ca="1" si="115"/>
        <v/>
      </c>
      <c r="AL218" t="str">
        <f t="shared" ca="1" si="116"/>
        <v/>
      </c>
      <c r="AM218" t="str">
        <f t="shared" ca="1" si="99"/>
        <v>Error</v>
      </c>
    </row>
    <row r="219" spans="2:39" x14ac:dyDescent="0.2">
      <c r="B219" s="38" t="s">
        <v>2713</v>
      </c>
      <c r="C219" t="e">
        <f t="shared" si="100"/>
        <v>#VALUE!</v>
      </c>
      <c r="D219" t="b">
        <f>IF(ISNUMBER(MATCH(C219,单选题!$T:$T,0)),"单选题",IF(ISNUMBER(MATCH(C219,多选题!$T:$T,0)),"多选题",IF(ISNUMBER(MATCH(C219,判断题!$T:$T,0)),"判断题")))</f>
        <v>0</v>
      </c>
      <c r="E219" t="str">
        <f t="shared" si="101"/>
        <v/>
      </c>
      <c r="F219" t="str">
        <f t="shared" si="102"/>
        <v/>
      </c>
      <c r="G219" t="str">
        <f t="shared" si="103"/>
        <v/>
      </c>
      <c r="H219" t="str">
        <f t="shared" si="104"/>
        <v/>
      </c>
      <c r="I219" t="str">
        <f t="shared" si="105"/>
        <v/>
      </c>
      <c r="K219" t="str">
        <f ca="1">IF($D219="单选题",INDIRECT("单选题!B"&amp;MATCH(C219,单选题!$T:$T,0)),IF($D219="多选题",INDIRECT("多选题!B"&amp;MATCH(C219,多选题!$T:$T,0)),IF($D219="判断题",INDIRECT("判断题!B"&amp;MATCH(C219,判断题!$T:$T,0)),"Error")))</f>
        <v>Error</v>
      </c>
      <c r="L219" t="str">
        <f ca="1">IF($D219="单选题",INDIRECT("单选题!C"&amp;MATCH(C219,单选题!$T:$T,0)),IF($D219="多选题",INDIRECT("多选题!C"&amp;MATCH(C219,多选题!$T:$T,0)),IF($D219="判断题",INDIRECT("判断题!C"&amp;MATCH(C219,判断题!$T:$T,0)),"Error")))</f>
        <v>Error</v>
      </c>
      <c r="M219" t="str">
        <f ca="1">IF($D219="单选题",INDIRECT("单选题!D"&amp;MATCH(C219,单选题!$T:$T,0)),IF($D219="多选题",INDIRECT("多选题!D"&amp;MATCH(C219,多选题!$T:$T,0)),IF($D219="判断题","","Error")))</f>
        <v>Error</v>
      </c>
      <c r="N219" t="str">
        <f ca="1">IF($D219="单选题",INDIRECT("单选题!E"&amp;MATCH(C219,单选题!$T:$T,0)),IF($D219="多选题",INDIRECT("多选题!E"&amp;MATCH(C219,多选题!$T:$T,0)),IF($D219="判断题","","Error")))</f>
        <v>Error</v>
      </c>
      <c r="O219" t="str">
        <f ca="1">IF($D219="单选题","",IF($D219="多选题",INDIRECT("多选题!F"&amp;MATCH(C219,多选题!$T:$T,0)),IF($D219="判断题","","Error")))</f>
        <v>Error</v>
      </c>
      <c r="P219" t="str">
        <f ca="1">SUBSTITUTE(IF($D219="单选题",INDIRECT("单选题!F"&amp;MATCH(C219,单选题!$T:$T,0)),IF($D219="多选题",INDIRECT("多选题!G"&amp;MATCH(C219,多选题!$T:$T,0)),IF($D219="判断题",INDIRECT("判断题!D"&amp;MATCH(C219,判断题!$T:$T,0)),"Error"))),"【正确答案】","")</f>
        <v>Error</v>
      </c>
      <c r="Q219" t="str">
        <f t="shared" ref="Q219:Q282" ca="1" si="117">IF(OR($D219="判断题",AND(E219=K219,F219=L219,G219=M219,H219=N219,I219=O219)),"Y","N")</f>
        <v>N</v>
      </c>
      <c r="R219" t="str">
        <f t="shared" ref="R219:R282" si="118">SUBSTITUTE(E219,"A、","")</f>
        <v/>
      </c>
      <c r="S219" t="str">
        <f t="shared" ref="S219:S282" si="119">SUBSTITUTE(F219,"B、","")</f>
        <v/>
      </c>
      <c r="T219" t="str">
        <f t="shared" ref="T219:T282" si="120">SUBSTITUTE(G219,"C、","")</f>
        <v/>
      </c>
      <c r="U219" t="str">
        <f t="shared" ref="U219:U282" si="121">SUBSTITUTE(H219,"D、","")</f>
        <v/>
      </c>
      <c r="V219" t="str">
        <f t="shared" ref="V219:V282" si="122">SUBSTITUTE(I219,"E、","")</f>
        <v/>
      </c>
      <c r="W219" t="str">
        <f t="shared" ref="W219:W282" ca="1" si="123">TRIM(SUBSTITUTE(K219,"A、",""))</f>
        <v>Error</v>
      </c>
      <c r="X219" t="str">
        <f t="shared" ref="X219:X282" ca="1" si="124">TRIM(SUBSTITUTE(L219,"B、",""))</f>
        <v>Error</v>
      </c>
      <c r="Y219" t="str">
        <f t="shared" ref="Y219:Y282" ca="1" si="125">TRIM(SUBSTITUTE(M219,"C、",""))</f>
        <v>Error</v>
      </c>
      <c r="Z219" t="str">
        <f t="shared" ref="Z219:Z282" ca="1" si="126">TRIM(SUBSTITUTE(N219,"D、",""))</f>
        <v>Error</v>
      </c>
      <c r="AA219" t="str">
        <f t="shared" ref="AA219:AA282" ca="1" si="127">TRIM(SUBSTITUTE(O219,"E、",""))</f>
        <v>Error</v>
      </c>
      <c r="AB219" t="e">
        <f t="shared" ca="1" si="106"/>
        <v>#N/A</v>
      </c>
      <c r="AC219" t="e">
        <f t="shared" ca="1" si="107"/>
        <v>#N/A</v>
      </c>
      <c r="AD219" t="e">
        <f t="shared" ca="1" si="108"/>
        <v>#N/A</v>
      </c>
      <c r="AE219" t="e">
        <f t="shared" ca="1" si="109"/>
        <v>#N/A</v>
      </c>
      <c r="AF219" t="e">
        <f t="shared" ca="1" si="110"/>
        <v>#N/A</v>
      </c>
      <c r="AG219" t="e">
        <f t="shared" ca="1" si="111"/>
        <v>#N/A</v>
      </c>
      <c r="AH219" t="str">
        <f t="shared" ca="1" si="112"/>
        <v/>
      </c>
      <c r="AI219" t="str">
        <f t="shared" ca="1" si="113"/>
        <v/>
      </c>
      <c r="AJ219" t="str">
        <f t="shared" ca="1" si="114"/>
        <v/>
      </c>
      <c r="AK219" t="str">
        <f t="shared" ca="1" si="115"/>
        <v/>
      </c>
      <c r="AL219" t="str">
        <f t="shared" ca="1" si="116"/>
        <v/>
      </c>
      <c r="AM219" t="str">
        <f t="shared" ref="AM219:AM282" ca="1" si="128">IF(OR($D219="单选题",$D219="多选题"),AH219&amp;AI219&amp;AJ219&amp;AK219&amp;AL219,IF($P219="A","正确",IF($P219="B","错误","Error")))</f>
        <v>Error</v>
      </c>
    </row>
    <row r="220" spans="2:39" x14ac:dyDescent="0.2">
      <c r="B220" s="38" t="s">
        <v>2714</v>
      </c>
      <c r="C220" t="e">
        <f t="shared" si="100"/>
        <v>#VALUE!</v>
      </c>
      <c r="D220" t="b">
        <f>IF(ISNUMBER(MATCH(C220,单选题!$T:$T,0)),"单选题",IF(ISNUMBER(MATCH(C220,多选题!$T:$T,0)),"多选题",IF(ISNUMBER(MATCH(C220,判断题!$T:$T,0)),"判断题")))</f>
        <v>0</v>
      </c>
      <c r="E220" t="str">
        <f t="shared" si="101"/>
        <v/>
      </c>
      <c r="F220" t="str">
        <f t="shared" si="102"/>
        <v/>
      </c>
      <c r="G220" t="str">
        <f t="shared" si="103"/>
        <v/>
      </c>
      <c r="H220" t="str">
        <f t="shared" si="104"/>
        <v/>
      </c>
      <c r="I220" t="str">
        <f t="shared" si="105"/>
        <v/>
      </c>
      <c r="K220" t="str">
        <f ca="1">IF($D220="单选题",INDIRECT("单选题!B"&amp;MATCH(C220,单选题!$T:$T,0)),IF($D220="多选题",INDIRECT("多选题!B"&amp;MATCH(C220,多选题!$T:$T,0)),IF($D220="判断题",INDIRECT("判断题!B"&amp;MATCH(C220,判断题!$T:$T,0)),"Error")))</f>
        <v>Error</v>
      </c>
      <c r="L220" t="str">
        <f ca="1">IF($D220="单选题",INDIRECT("单选题!C"&amp;MATCH(C220,单选题!$T:$T,0)),IF($D220="多选题",INDIRECT("多选题!C"&amp;MATCH(C220,多选题!$T:$T,0)),IF($D220="判断题",INDIRECT("判断题!C"&amp;MATCH(C220,判断题!$T:$T,0)),"Error")))</f>
        <v>Error</v>
      </c>
      <c r="M220" t="str">
        <f ca="1">IF($D220="单选题",INDIRECT("单选题!D"&amp;MATCH(C220,单选题!$T:$T,0)),IF($D220="多选题",INDIRECT("多选题!D"&amp;MATCH(C220,多选题!$T:$T,0)),IF($D220="判断题","","Error")))</f>
        <v>Error</v>
      </c>
      <c r="N220" t="str">
        <f ca="1">IF($D220="单选题",INDIRECT("单选题!E"&amp;MATCH(C220,单选题!$T:$T,0)),IF($D220="多选题",INDIRECT("多选题!E"&amp;MATCH(C220,多选题!$T:$T,0)),IF($D220="判断题","","Error")))</f>
        <v>Error</v>
      </c>
      <c r="O220" t="str">
        <f ca="1">IF($D220="单选题","",IF($D220="多选题",INDIRECT("多选题!F"&amp;MATCH(C220,多选题!$T:$T,0)),IF($D220="判断题","","Error")))</f>
        <v>Error</v>
      </c>
      <c r="P220" t="str">
        <f ca="1">SUBSTITUTE(IF($D220="单选题",INDIRECT("单选题!F"&amp;MATCH(C220,单选题!$T:$T,0)),IF($D220="多选题",INDIRECT("多选题!G"&amp;MATCH(C220,多选题!$T:$T,0)),IF($D220="判断题",INDIRECT("判断题!D"&amp;MATCH(C220,判断题!$T:$T,0)),"Error"))),"【正确答案】","")</f>
        <v>Error</v>
      </c>
      <c r="Q220" t="str">
        <f t="shared" ca="1" si="117"/>
        <v>N</v>
      </c>
      <c r="R220" t="str">
        <f t="shared" si="118"/>
        <v/>
      </c>
      <c r="S220" t="str">
        <f t="shared" si="119"/>
        <v/>
      </c>
      <c r="T220" t="str">
        <f t="shared" si="120"/>
        <v/>
      </c>
      <c r="U220" t="str">
        <f t="shared" si="121"/>
        <v/>
      </c>
      <c r="V220" t="str">
        <f t="shared" si="122"/>
        <v/>
      </c>
      <c r="W220" t="str">
        <f t="shared" ca="1" si="123"/>
        <v>Error</v>
      </c>
      <c r="X220" t="str">
        <f t="shared" ca="1" si="124"/>
        <v>Error</v>
      </c>
      <c r="Y220" t="str">
        <f t="shared" ca="1" si="125"/>
        <v>Error</v>
      </c>
      <c r="Z220" t="str">
        <f t="shared" ca="1" si="126"/>
        <v>Error</v>
      </c>
      <c r="AA220" t="str">
        <f t="shared" ca="1" si="127"/>
        <v>Error</v>
      </c>
      <c r="AB220" t="e">
        <f t="shared" ca="1" si="106"/>
        <v>#N/A</v>
      </c>
      <c r="AC220" t="e">
        <f t="shared" ca="1" si="107"/>
        <v>#N/A</v>
      </c>
      <c r="AD220" t="e">
        <f t="shared" ca="1" si="108"/>
        <v>#N/A</v>
      </c>
      <c r="AE220" t="e">
        <f t="shared" ca="1" si="109"/>
        <v>#N/A</v>
      </c>
      <c r="AF220" t="e">
        <f t="shared" ca="1" si="110"/>
        <v>#N/A</v>
      </c>
      <c r="AG220" t="e">
        <f t="shared" ca="1" si="111"/>
        <v>#N/A</v>
      </c>
      <c r="AH220" t="str">
        <f t="shared" ca="1" si="112"/>
        <v/>
      </c>
      <c r="AI220" t="str">
        <f t="shared" ca="1" si="113"/>
        <v/>
      </c>
      <c r="AJ220" t="str">
        <f t="shared" ca="1" si="114"/>
        <v/>
      </c>
      <c r="AK220" t="str">
        <f t="shared" ca="1" si="115"/>
        <v/>
      </c>
      <c r="AL220" t="str">
        <f t="shared" ca="1" si="116"/>
        <v/>
      </c>
      <c r="AM220" t="str">
        <f t="shared" ca="1" si="128"/>
        <v>Error</v>
      </c>
    </row>
    <row r="221" spans="2:39" x14ac:dyDescent="0.2">
      <c r="B221" s="38" t="s">
        <v>2715</v>
      </c>
      <c r="C221" t="e">
        <f t="shared" si="100"/>
        <v>#VALUE!</v>
      </c>
      <c r="D221" t="b">
        <f>IF(ISNUMBER(MATCH(C221,单选题!$T:$T,0)),"单选题",IF(ISNUMBER(MATCH(C221,多选题!$T:$T,0)),"多选题",IF(ISNUMBER(MATCH(C221,判断题!$T:$T,0)),"判断题")))</f>
        <v>0</v>
      </c>
      <c r="E221" t="str">
        <f t="shared" si="101"/>
        <v/>
      </c>
      <c r="F221" t="str">
        <f t="shared" si="102"/>
        <v/>
      </c>
      <c r="G221" t="str">
        <f t="shared" si="103"/>
        <v/>
      </c>
      <c r="H221" t="str">
        <f t="shared" si="104"/>
        <v/>
      </c>
      <c r="I221" t="str">
        <f t="shared" si="105"/>
        <v/>
      </c>
      <c r="K221" t="str">
        <f ca="1">IF($D221="单选题",INDIRECT("单选题!B"&amp;MATCH(C221,单选题!$T:$T,0)),IF($D221="多选题",INDIRECT("多选题!B"&amp;MATCH(C221,多选题!$T:$T,0)),IF($D221="判断题",INDIRECT("判断题!B"&amp;MATCH(C221,判断题!$T:$T,0)),"Error")))</f>
        <v>Error</v>
      </c>
      <c r="L221" t="str">
        <f ca="1">IF($D221="单选题",INDIRECT("单选题!C"&amp;MATCH(C221,单选题!$T:$T,0)),IF($D221="多选题",INDIRECT("多选题!C"&amp;MATCH(C221,多选题!$T:$T,0)),IF($D221="判断题",INDIRECT("判断题!C"&amp;MATCH(C221,判断题!$T:$T,0)),"Error")))</f>
        <v>Error</v>
      </c>
      <c r="M221" t="str">
        <f ca="1">IF($D221="单选题",INDIRECT("单选题!D"&amp;MATCH(C221,单选题!$T:$T,0)),IF($D221="多选题",INDIRECT("多选题!D"&amp;MATCH(C221,多选题!$T:$T,0)),IF($D221="判断题","","Error")))</f>
        <v>Error</v>
      </c>
      <c r="N221" t="str">
        <f ca="1">IF($D221="单选题",INDIRECT("单选题!E"&amp;MATCH(C221,单选题!$T:$T,0)),IF($D221="多选题",INDIRECT("多选题!E"&amp;MATCH(C221,多选题!$T:$T,0)),IF($D221="判断题","","Error")))</f>
        <v>Error</v>
      </c>
      <c r="O221" t="str">
        <f ca="1">IF($D221="单选题","",IF($D221="多选题",INDIRECT("多选题!F"&amp;MATCH(C221,多选题!$T:$T,0)),IF($D221="判断题","","Error")))</f>
        <v>Error</v>
      </c>
      <c r="P221" t="str">
        <f ca="1">SUBSTITUTE(IF($D221="单选题",INDIRECT("单选题!F"&amp;MATCH(C221,单选题!$T:$T,0)),IF($D221="多选题",INDIRECT("多选题!G"&amp;MATCH(C221,多选题!$T:$T,0)),IF($D221="判断题",INDIRECT("判断题!D"&amp;MATCH(C221,判断题!$T:$T,0)),"Error"))),"【正确答案】","")</f>
        <v>Error</v>
      </c>
      <c r="Q221" t="str">
        <f t="shared" ca="1" si="117"/>
        <v>N</v>
      </c>
      <c r="R221" t="str">
        <f t="shared" si="118"/>
        <v/>
      </c>
      <c r="S221" t="str">
        <f t="shared" si="119"/>
        <v/>
      </c>
      <c r="T221" t="str">
        <f t="shared" si="120"/>
        <v/>
      </c>
      <c r="U221" t="str">
        <f t="shared" si="121"/>
        <v/>
      </c>
      <c r="V221" t="str">
        <f t="shared" si="122"/>
        <v/>
      </c>
      <c r="W221" t="str">
        <f t="shared" ca="1" si="123"/>
        <v>Error</v>
      </c>
      <c r="X221" t="str">
        <f t="shared" ca="1" si="124"/>
        <v>Error</v>
      </c>
      <c r="Y221" t="str">
        <f t="shared" ca="1" si="125"/>
        <v>Error</v>
      </c>
      <c r="Z221" t="str">
        <f t="shared" ca="1" si="126"/>
        <v>Error</v>
      </c>
      <c r="AA221" t="str">
        <f t="shared" ca="1" si="127"/>
        <v>Error</v>
      </c>
      <c r="AB221" t="e">
        <f t="shared" ca="1" si="106"/>
        <v>#N/A</v>
      </c>
      <c r="AC221" t="e">
        <f t="shared" ca="1" si="107"/>
        <v>#N/A</v>
      </c>
      <c r="AD221" t="e">
        <f t="shared" ca="1" si="108"/>
        <v>#N/A</v>
      </c>
      <c r="AE221" t="e">
        <f t="shared" ca="1" si="109"/>
        <v>#N/A</v>
      </c>
      <c r="AF221" t="e">
        <f t="shared" ca="1" si="110"/>
        <v>#N/A</v>
      </c>
      <c r="AG221" t="e">
        <f t="shared" ca="1" si="111"/>
        <v>#N/A</v>
      </c>
      <c r="AH221" t="str">
        <f t="shared" ca="1" si="112"/>
        <v/>
      </c>
      <c r="AI221" t="str">
        <f t="shared" ca="1" si="113"/>
        <v/>
      </c>
      <c r="AJ221" t="str">
        <f t="shared" ca="1" si="114"/>
        <v/>
      </c>
      <c r="AK221" t="str">
        <f t="shared" ca="1" si="115"/>
        <v/>
      </c>
      <c r="AL221" t="str">
        <f t="shared" ca="1" si="116"/>
        <v/>
      </c>
      <c r="AM221" t="str">
        <f t="shared" ca="1" si="128"/>
        <v>Error</v>
      </c>
    </row>
    <row r="222" spans="2:39" x14ac:dyDescent="0.2">
      <c r="B222" s="38" t="s">
        <v>2716</v>
      </c>
      <c r="C222" t="e">
        <f t="shared" si="100"/>
        <v>#VALUE!</v>
      </c>
      <c r="D222" t="b">
        <f>IF(ISNUMBER(MATCH(C222,单选题!$T:$T,0)),"单选题",IF(ISNUMBER(MATCH(C222,多选题!$T:$T,0)),"多选题",IF(ISNUMBER(MATCH(C222,判断题!$T:$T,0)),"判断题")))</f>
        <v>0</v>
      </c>
      <c r="E222" t="str">
        <f t="shared" si="101"/>
        <v/>
      </c>
      <c r="F222" t="str">
        <f t="shared" si="102"/>
        <v/>
      </c>
      <c r="G222" t="str">
        <f t="shared" si="103"/>
        <v/>
      </c>
      <c r="H222" t="str">
        <f t="shared" si="104"/>
        <v/>
      </c>
      <c r="I222" t="str">
        <f t="shared" si="105"/>
        <v/>
      </c>
      <c r="K222" t="str">
        <f ca="1">IF($D222="单选题",INDIRECT("单选题!B"&amp;MATCH(C222,单选题!$T:$T,0)),IF($D222="多选题",INDIRECT("多选题!B"&amp;MATCH(C222,多选题!$T:$T,0)),IF($D222="判断题",INDIRECT("判断题!B"&amp;MATCH(C222,判断题!$T:$T,0)),"Error")))</f>
        <v>Error</v>
      </c>
      <c r="L222" t="str">
        <f ca="1">IF($D222="单选题",INDIRECT("单选题!C"&amp;MATCH(C222,单选题!$T:$T,0)),IF($D222="多选题",INDIRECT("多选题!C"&amp;MATCH(C222,多选题!$T:$T,0)),IF($D222="判断题",INDIRECT("判断题!C"&amp;MATCH(C222,判断题!$T:$T,0)),"Error")))</f>
        <v>Error</v>
      </c>
      <c r="M222" t="str">
        <f ca="1">IF($D222="单选题",INDIRECT("单选题!D"&amp;MATCH(C222,单选题!$T:$T,0)),IF($D222="多选题",INDIRECT("多选题!D"&amp;MATCH(C222,多选题!$T:$T,0)),IF($D222="判断题","","Error")))</f>
        <v>Error</v>
      </c>
      <c r="N222" t="str">
        <f ca="1">IF($D222="单选题",INDIRECT("单选题!E"&amp;MATCH(C222,单选题!$T:$T,0)),IF($D222="多选题",INDIRECT("多选题!E"&amp;MATCH(C222,多选题!$T:$T,0)),IF($D222="判断题","","Error")))</f>
        <v>Error</v>
      </c>
      <c r="O222" t="str">
        <f ca="1">IF($D222="单选题","",IF($D222="多选题",INDIRECT("多选题!F"&amp;MATCH(C222,多选题!$T:$T,0)),IF($D222="判断题","","Error")))</f>
        <v>Error</v>
      </c>
      <c r="P222" t="str">
        <f ca="1">SUBSTITUTE(IF($D222="单选题",INDIRECT("单选题!F"&amp;MATCH(C222,单选题!$T:$T,0)),IF($D222="多选题",INDIRECT("多选题!G"&amp;MATCH(C222,多选题!$T:$T,0)),IF($D222="判断题",INDIRECT("判断题!D"&amp;MATCH(C222,判断题!$T:$T,0)),"Error"))),"【正确答案】","")</f>
        <v>Error</v>
      </c>
      <c r="Q222" t="str">
        <f t="shared" ca="1" si="117"/>
        <v>N</v>
      </c>
      <c r="R222" t="str">
        <f t="shared" si="118"/>
        <v/>
      </c>
      <c r="S222" t="str">
        <f t="shared" si="119"/>
        <v/>
      </c>
      <c r="T222" t="str">
        <f t="shared" si="120"/>
        <v/>
      </c>
      <c r="U222" t="str">
        <f t="shared" si="121"/>
        <v/>
      </c>
      <c r="V222" t="str">
        <f t="shared" si="122"/>
        <v/>
      </c>
      <c r="W222" t="str">
        <f t="shared" ca="1" si="123"/>
        <v>Error</v>
      </c>
      <c r="X222" t="str">
        <f t="shared" ca="1" si="124"/>
        <v>Error</v>
      </c>
      <c r="Y222" t="str">
        <f t="shared" ca="1" si="125"/>
        <v>Error</v>
      </c>
      <c r="Z222" t="str">
        <f t="shared" ca="1" si="126"/>
        <v>Error</v>
      </c>
      <c r="AA222" t="str">
        <f t="shared" ca="1" si="127"/>
        <v>Error</v>
      </c>
      <c r="AB222" t="e">
        <f t="shared" ca="1" si="106"/>
        <v>#N/A</v>
      </c>
      <c r="AC222" t="e">
        <f t="shared" ca="1" si="107"/>
        <v>#N/A</v>
      </c>
      <c r="AD222" t="e">
        <f t="shared" ca="1" si="108"/>
        <v>#N/A</v>
      </c>
      <c r="AE222" t="e">
        <f t="shared" ca="1" si="109"/>
        <v>#N/A</v>
      </c>
      <c r="AF222" t="e">
        <f t="shared" ca="1" si="110"/>
        <v>#N/A</v>
      </c>
      <c r="AG222" t="e">
        <f t="shared" ca="1" si="111"/>
        <v>#N/A</v>
      </c>
      <c r="AH222" t="str">
        <f t="shared" ca="1" si="112"/>
        <v/>
      </c>
      <c r="AI222" t="str">
        <f t="shared" ca="1" si="113"/>
        <v/>
      </c>
      <c r="AJ222" t="str">
        <f t="shared" ca="1" si="114"/>
        <v/>
      </c>
      <c r="AK222" t="str">
        <f t="shared" ca="1" si="115"/>
        <v/>
      </c>
      <c r="AL222" t="str">
        <f t="shared" ca="1" si="116"/>
        <v/>
      </c>
      <c r="AM222" t="str">
        <f t="shared" ca="1" si="128"/>
        <v>Error</v>
      </c>
    </row>
    <row r="223" spans="2:39" x14ac:dyDescent="0.2">
      <c r="B223" s="38" t="s">
        <v>2717</v>
      </c>
      <c r="C223" t="e">
        <f t="shared" si="100"/>
        <v>#VALUE!</v>
      </c>
      <c r="D223" t="b">
        <f>IF(ISNUMBER(MATCH(C223,单选题!$T:$T,0)),"单选题",IF(ISNUMBER(MATCH(C223,多选题!$T:$T,0)),"多选题",IF(ISNUMBER(MATCH(C223,判断题!$T:$T,0)),"判断题")))</f>
        <v>0</v>
      </c>
      <c r="E223" t="str">
        <f t="shared" si="101"/>
        <v/>
      </c>
      <c r="F223" t="str">
        <f t="shared" si="102"/>
        <v/>
      </c>
      <c r="G223" t="str">
        <f t="shared" si="103"/>
        <v/>
      </c>
      <c r="H223" t="str">
        <f t="shared" si="104"/>
        <v/>
      </c>
      <c r="I223" t="str">
        <f t="shared" si="105"/>
        <v/>
      </c>
      <c r="K223" t="str">
        <f ca="1">IF($D223="单选题",INDIRECT("单选题!B"&amp;MATCH(C223,单选题!$T:$T,0)),IF($D223="多选题",INDIRECT("多选题!B"&amp;MATCH(C223,多选题!$T:$T,0)),IF($D223="判断题",INDIRECT("判断题!B"&amp;MATCH(C223,判断题!$T:$T,0)),"Error")))</f>
        <v>Error</v>
      </c>
      <c r="L223" t="str">
        <f ca="1">IF($D223="单选题",INDIRECT("单选题!C"&amp;MATCH(C223,单选题!$T:$T,0)),IF($D223="多选题",INDIRECT("多选题!C"&amp;MATCH(C223,多选题!$T:$T,0)),IF($D223="判断题",INDIRECT("判断题!C"&amp;MATCH(C223,判断题!$T:$T,0)),"Error")))</f>
        <v>Error</v>
      </c>
      <c r="M223" t="str">
        <f ca="1">IF($D223="单选题",INDIRECT("单选题!D"&amp;MATCH(C223,单选题!$T:$T,0)),IF($D223="多选题",INDIRECT("多选题!D"&amp;MATCH(C223,多选题!$T:$T,0)),IF($D223="判断题","","Error")))</f>
        <v>Error</v>
      </c>
      <c r="N223" t="str">
        <f ca="1">IF($D223="单选题",INDIRECT("单选题!E"&amp;MATCH(C223,单选题!$T:$T,0)),IF($D223="多选题",INDIRECT("多选题!E"&amp;MATCH(C223,多选题!$T:$T,0)),IF($D223="判断题","","Error")))</f>
        <v>Error</v>
      </c>
      <c r="O223" t="str">
        <f ca="1">IF($D223="单选题","",IF($D223="多选题",INDIRECT("多选题!F"&amp;MATCH(C223,多选题!$T:$T,0)),IF($D223="判断题","","Error")))</f>
        <v>Error</v>
      </c>
      <c r="P223" t="str">
        <f ca="1">SUBSTITUTE(IF($D223="单选题",INDIRECT("单选题!F"&amp;MATCH(C223,单选题!$T:$T,0)),IF($D223="多选题",INDIRECT("多选题!G"&amp;MATCH(C223,多选题!$T:$T,0)),IF($D223="判断题",INDIRECT("判断题!D"&amp;MATCH(C223,判断题!$T:$T,0)),"Error"))),"【正确答案】","")</f>
        <v>Error</v>
      </c>
      <c r="Q223" t="str">
        <f t="shared" ca="1" si="117"/>
        <v>N</v>
      </c>
      <c r="R223" t="str">
        <f t="shared" si="118"/>
        <v/>
      </c>
      <c r="S223" t="str">
        <f t="shared" si="119"/>
        <v/>
      </c>
      <c r="T223" t="str">
        <f t="shared" si="120"/>
        <v/>
      </c>
      <c r="U223" t="str">
        <f t="shared" si="121"/>
        <v/>
      </c>
      <c r="V223" t="str">
        <f t="shared" si="122"/>
        <v/>
      </c>
      <c r="W223" t="str">
        <f t="shared" ca="1" si="123"/>
        <v>Error</v>
      </c>
      <c r="X223" t="str">
        <f t="shared" ca="1" si="124"/>
        <v>Error</v>
      </c>
      <c r="Y223" t="str">
        <f t="shared" ca="1" si="125"/>
        <v>Error</v>
      </c>
      <c r="Z223" t="str">
        <f t="shared" ca="1" si="126"/>
        <v>Error</v>
      </c>
      <c r="AA223" t="str">
        <f t="shared" ca="1" si="127"/>
        <v>Error</v>
      </c>
      <c r="AB223" t="e">
        <f t="shared" ca="1" si="106"/>
        <v>#N/A</v>
      </c>
      <c r="AC223" t="e">
        <f t="shared" ca="1" si="107"/>
        <v>#N/A</v>
      </c>
      <c r="AD223" t="e">
        <f t="shared" ca="1" si="108"/>
        <v>#N/A</v>
      </c>
      <c r="AE223" t="e">
        <f t="shared" ca="1" si="109"/>
        <v>#N/A</v>
      </c>
      <c r="AF223" t="e">
        <f t="shared" ca="1" si="110"/>
        <v>#N/A</v>
      </c>
      <c r="AG223" t="e">
        <f t="shared" ca="1" si="111"/>
        <v>#N/A</v>
      </c>
      <c r="AH223" t="str">
        <f t="shared" ca="1" si="112"/>
        <v/>
      </c>
      <c r="AI223" t="str">
        <f t="shared" ca="1" si="113"/>
        <v/>
      </c>
      <c r="AJ223" t="str">
        <f t="shared" ca="1" si="114"/>
        <v/>
      </c>
      <c r="AK223" t="str">
        <f t="shared" ca="1" si="115"/>
        <v/>
      </c>
      <c r="AL223" t="str">
        <f t="shared" ca="1" si="116"/>
        <v/>
      </c>
      <c r="AM223" t="str">
        <f t="shared" ca="1" si="128"/>
        <v>Error</v>
      </c>
    </row>
    <row r="224" spans="2:39" x14ac:dyDescent="0.2">
      <c r="B224" s="38" t="s">
        <v>2718</v>
      </c>
      <c r="C224" t="e">
        <f t="shared" si="100"/>
        <v>#VALUE!</v>
      </c>
      <c r="D224" t="b">
        <f>IF(ISNUMBER(MATCH(C224,单选题!$T:$T,0)),"单选题",IF(ISNUMBER(MATCH(C224,多选题!$T:$T,0)),"多选题",IF(ISNUMBER(MATCH(C224,判断题!$T:$T,0)),"判断题")))</f>
        <v>0</v>
      </c>
      <c r="E224" t="str">
        <f t="shared" si="101"/>
        <v/>
      </c>
      <c r="F224" t="str">
        <f t="shared" si="102"/>
        <v/>
      </c>
      <c r="G224" t="str">
        <f t="shared" si="103"/>
        <v/>
      </c>
      <c r="H224" t="str">
        <f t="shared" si="104"/>
        <v/>
      </c>
      <c r="I224" t="str">
        <f t="shared" si="105"/>
        <v/>
      </c>
      <c r="K224" t="str">
        <f ca="1">IF($D224="单选题",INDIRECT("单选题!B"&amp;MATCH(C224,单选题!$T:$T,0)),IF($D224="多选题",INDIRECT("多选题!B"&amp;MATCH(C224,多选题!$T:$T,0)),IF($D224="判断题",INDIRECT("判断题!B"&amp;MATCH(C224,判断题!$T:$T,0)),"Error")))</f>
        <v>Error</v>
      </c>
      <c r="L224" t="str">
        <f ca="1">IF($D224="单选题",INDIRECT("单选题!C"&amp;MATCH(C224,单选题!$T:$T,0)),IF($D224="多选题",INDIRECT("多选题!C"&amp;MATCH(C224,多选题!$T:$T,0)),IF($D224="判断题",INDIRECT("判断题!C"&amp;MATCH(C224,判断题!$T:$T,0)),"Error")))</f>
        <v>Error</v>
      </c>
      <c r="M224" t="str">
        <f ca="1">IF($D224="单选题",INDIRECT("单选题!D"&amp;MATCH(C224,单选题!$T:$T,0)),IF($D224="多选题",INDIRECT("多选题!D"&amp;MATCH(C224,多选题!$T:$T,0)),IF($D224="判断题","","Error")))</f>
        <v>Error</v>
      </c>
      <c r="N224" t="str">
        <f ca="1">IF($D224="单选题",INDIRECT("单选题!E"&amp;MATCH(C224,单选题!$T:$T,0)),IF($D224="多选题",INDIRECT("多选题!E"&amp;MATCH(C224,多选题!$T:$T,0)),IF($D224="判断题","","Error")))</f>
        <v>Error</v>
      </c>
      <c r="O224" t="str">
        <f ca="1">IF($D224="单选题","",IF($D224="多选题",INDIRECT("多选题!F"&amp;MATCH(C224,多选题!$T:$T,0)),IF($D224="判断题","","Error")))</f>
        <v>Error</v>
      </c>
      <c r="P224" t="str">
        <f ca="1">SUBSTITUTE(IF($D224="单选题",INDIRECT("单选题!F"&amp;MATCH(C224,单选题!$T:$T,0)),IF($D224="多选题",INDIRECT("多选题!G"&amp;MATCH(C224,多选题!$T:$T,0)),IF($D224="判断题",INDIRECT("判断题!D"&amp;MATCH(C224,判断题!$T:$T,0)),"Error"))),"【正确答案】","")</f>
        <v>Error</v>
      </c>
      <c r="Q224" t="str">
        <f t="shared" ca="1" si="117"/>
        <v>N</v>
      </c>
      <c r="R224" t="str">
        <f t="shared" si="118"/>
        <v/>
      </c>
      <c r="S224" t="str">
        <f t="shared" si="119"/>
        <v/>
      </c>
      <c r="T224" t="str">
        <f t="shared" si="120"/>
        <v/>
      </c>
      <c r="U224" t="str">
        <f t="shared" si="121"/>
        <v/>
      </c>
      <c r="V224" t="str">
        <f t="shared" si="122"/>
        <v/>
      </c>
      <c r="W224" t="str">
        <f t="shared" ca="1" si="123"/>
        <v>Error</v>
      </c>
      <c r="X224" t="str">
        <f t="shared" ca="1" si="124"/>
        <v>Error</v>
      </c>
      <c r="Y224" t="str">
        <f t="shared" ca="1" si="125"/>
        <v>Error</v>
      </c>
      <c r="Z224" t="str">
        <f t="shared" ca="1" si="126"/>
        <v>Error</v>
      </c>
      <c r="AA224" t="str">
        <f t="shared" ca="1" si="127"/>
        <v>Error</v>
      </c>
      <c r="AB224" t="e">
        <f t="shared" ca="1" si="106"/>
        <v>#N/A</v>
      </c>
      <c r="AC224" t="e">
        <f t="shared" ca="1" si="107"/>
        <v>#N/A</v>
      </c>
      <c r="AD224" t="e">
        <f t="shared" ca="1" si="108"/>
        <v>#N/A</v>
      </c>
      <c r="AE224" t="e">
        <f t="shared" ca="1" si="109"/>
        <v>#N/A</v>
      </c>
      <c r="AF224" t="e">
        <f t="shared" ca="1" si="110"/>
        <v>#N/A</v>
      </c>
      <c r="AG224" t="e">
        <f t="shared" ca="1" si="111"/>
        <v>#N/A</v>
      </c>
      <c r="AH224" t="str">
        <f t="shared" ca="1" si="112"/>
        <v/>
      </c>
      <c r="AI224" t="str">
        <f t="shared" ca="1" si="113"/>
        <v/>
      </c>
      <c r="AJ224" t="str">
        <f t="shared" ca="1" si="114"/>
        <v/>
      </c>
      <c r="AK224" t="str">
        <f t="shared" ca="1" si="115"/>
        <v/>
      </c>
      <c r="AL224" t="str">
        <f t="shared" ca="1" si="116"/>
        <v/>
      </c>
      <c r="AM224" t="str">
        <f t="shared" ca="1" si="128"/>
        <v>Error</v>
      </c>
    </row>
    <row r="225" spans="2:39" x14ac:dyDescent="0.2">
      <c r="B225" s="38" t="s">
        <v>2719</v>
      </c>
      <c r="C225" t="e">
        <f t="shared" si="100"/>
        <v>#VALUE!</v>
      </c>
      <c r="D225" t="b">
        <f>IF(ISNUMBER(MATCH(C225,单选题!$T:$T,0)),"单选题",IF(ISNUMBER(MATCH(C225,多选题!$T:$T,0)),"多选题",IF(ISNUMBER(MATCH(C225,判断题!$T:$T,0)),"判断题")))</f>
        <v>0</v>
      </c>
      <c r="E225" t="str">
        <f t="shared" si="101"/>
        <v/>
      </c>
      <c r="F225" t="str">
        <f t="shared" si="102"/>
        <v/>
      </c>
      <c r="G225" t="str">
        <f t="shared" si="103"/>
        <v/>
      </c>
      <c r="H225" t="str">
        <f t="shared" si="104"/>
        <v/>
      </c>
      <c r="I225" t="str">
        <f t="shared" si="105"/>
        <v/>
      </c>
      <c r="K225" t="str">
        <f ca="1">IF($D225="单选题",INDIRECT("单选题!B"&amp;MATCH(C225,单选题!$T:$T,0)),IF($D225="多选题",INDIRECT("多选题!B"&amp;MATCH(C225,多选题!$T:$T,0)),IF($D225="判断题",INDIRECT("判断题!B"&amp;MATCH(C225,判断题!$T:$T,0)),"Error")))</f>
        <v>Error</v>
      </c>
      <c r="L225" t="str">
        <f ca="1">IF($D225="单选题",INDIRECT("单选题!C"&amp;MATCH(C225,单选题!$T:$T,0)),IF($D225="多选题",INDIRECT("多选题!C"&amp;MATCH(C225,多选题!$T:$T,0)),IF($D225="判断题",INDIRECT("判断题!C"&amp;MATCH(C225,判断题!$T:$T,0)),"Error")))</f>
        <v>Error</v>
      </c>
      <c r="M225" t="str">
        <f ca="1">IF($D225="单选题",INDIRECT("单选题!D"&amp;MATCH(C225,单选题!$T:$T,0)),IF($D225="多选题",INDIRECT("多选题!D"&amp;MATCH(C225,多选题!$T:$T,0)),IF($D225="判断题","","Error")))</f>
        <v>Error</v>
      </c>
      <c r="N225" t="str">
        <f ca="1">IF($D225="单选题",INDIRECT("单选题!E"&amp;MATCH(C225,单选题!$T:$T,0)),IF($D225="多选题",INDIRECT("多选题!E"&amp;MATCH(C225,多选题!$T:$T,0)),IF($D225="判断题","","Error")))</f>
        <v>Error</v>
      </c>
      <c r="O225" t="str">
        <f ca="1">IF($D225="单选题","",IF($D225="多选题",INDIRECT("多选题!F"&amp;MATCH(C225,多选题!$T:$T,0)),IF($D225="判断题","","Error")))</f>
        <v>Error</v>
      </c>
      <c r="P225" t="str">
        <f ca="1">SUBSTITUTE(IF($D225="单选题",INDIRECT("单选题!F"&amp;MATCH(C225,单选题!$T:$T,0)),IF($D225="多选题",INDIRECT("多选题!G"&amp;MATCH(C225,多选题!$T:$T,0)),IF($D225="判断题",INDIRECT("判断题!D"&amp;MATCH(C225,判断题!$T:$T,0)),"Error"))),"【正确答案】","")</f>
        <v>Error</v>
      </c>
      <c r="Q225" t="str">
        <f t="shared" ca="1" si="117"/>
        <v>N</v>
      </c>
      <c r="R225" t="str">
        <f t="shared" si="118"/>
        <v/>
      </c>
      <c r="S225" t="str">
        <f t="shared" si="119"/>
        <v/>
      </c>
      <c r="T225" t="str">
        <f t="shared" si="120"/>
        <v/>
      </c>
      <c r="U225" t="str">
        <f t="shared" si="121"/>
        <v/>
      </c>
      <c r="V225" t="str">
        <f t="shared" si="122"/>
        <v/>
      </c>
      <c r="W225" t="str">
        <f t="shared" ca="1" si="123"/>
        <v>Error</v>
      </c>
      <c r="X225" t="str">
        <f t="shared" ca="1" si="124"/>
        <v>Error</v>
      </c>
      <c r="Y225" t="str">
        <f t="shared" ca="1" si="125"/>
        <v>Error</v>
      </c>
      <c r="Z225" t="str">
        <f t="shared" ca="1" si="126"/>
        <v>Error</v>
      </c>
      <c r="AA225" t="str">
        <f t="shared" ca="1" si="127"/>
        <v>Error</v>
      </c>
      <c r="AB225" t="e">
        <f t="shared" ca="1" si="106"/>
        <v>#N/A</v>
      </c>
      <c r="AC225" t="e">
        <f t="shared" ca="1" si="107"/>
        <v>#N/A</v>
      </c>
      <c r="AD225" t="e">
        <f t="shared" ca="1" si="108"/>
        <v>#N/A</v>
      </c>
      <c r="AE225" t="e">
        <f t="shared" ca="1" si="109"/>
        <v>#N/A</v>
      </c>
      <c r="AF225" t="e">
        <f t="shared" ca="1" si="110"/>
        <v>#N/A</v>
      </c>
      <c r="AG225" t="e">
        <f t="shared" ca="1" si="111"/>
        <v>#N/A</v>
      </c>
      <c r="AH225" t="str">
        <f t="shared" ca="1" si="112"/>
        <v/>
      </c>
      <c r="AI225" t="str">
        <f t="shared" ca="1" si="113"/>
        <v/>
      </c>
      <c r="AJ225" t="str">
        <f t="shared" ca="1" si="114"/>
        <v/>
      </c>
      <c r="AK225" t="str">
        <f t="shared" ca="1" si="115"/>
        <v/>
      </c>
      <c r="AL225" t="str">
        <f t="shared" ca="1" si="116"/>
        <v/>
      </c>
      <c r="AM225" t="str">
        <f t="shared" ca="1" si="128"/>
        <v>Error</v>
      </c>
    </row>
    <row r="226" spans="2:39" x14ac:dyDescent="0.2">
      <c r="B226" s="38" t="s">
        <v>2720</v>
      </c>
      <c r="C226" t="e">
        <f t="shared" si="100"/>
        <v>#VALUE!</v>
      </c>
      <c r="D226" t="b">
        <f>IF(ISNUMBER(MATCH(C226,单选题!$T:$T,0)),"单选题",IF(ISNUMBER(MATCH(C226,多选题!$T:$T,0)),"多选题",IF(ISNUMBER(MATCH(C226,判断题!$T:$T,0)),"判断题")))</f>
        <v>0</v>
      </c>
      <c r="E226" t="str">
        <f t="shared" si="101"/>
        <v/>
      </c>
      <c r="F226" t="str">
        <f t="shared" si="102"/>
        <v/>
      </c>
      <c r="G226" t="str">
        <f t="shared" si="103"/>
        <v/>
      </c>
      <c r="H226" t="str">
        <f t="shared" si="104"/>
        <v/>
      </c>
      <c r="I226" t="str">
        <f t="shared" si="105"/>
        <v/>
      </c>
      <c r="K226" t="str">
        <f ca="1">IF($D226="单选题",INDIRECT("单选题!B"&amp;MATCH(C226,单选题!$T:$T,0)),IF($D226="多选题",INDIRECT("多选题!B"&amp;MATCH(C226,多选题!$T:$T,0)),IF($D226="判断题",INDIRECT("判断题!B"&amp;MATCH(C226,判断题!$T:$T,0)),"Error")))</f>
        <v>Error</v>
      </c>
      <c r="L226" t="str">
        <f ca="1">IF($D226="单选题",INDIRECT("单选题!C"&amp;MATCH(C226,单选题!$T:$T,0)),IF($D226="多选题",INDIRECT("多选题!C"&amp;MATCH(C226,多选题!$T:$T,0)),IF($D226="判断题",INDIRECT("判断题!C"&amp;MATCH(C226,判断题!$T:$T,0)),"Error")))</f>
        <v>Error</v>
      </c>
      <c r="M226" t="str">
        <f ca="1">IF($D226="单选题",INDIRECT("单选题!D"&amp;MATCH(C226,单选题!$T:$T,0)),IF($D226="多选题",INDIRECT("多选题!D"&amp;MATCH(C226,多选题!$T:$T,0)),IF($D226="判断题","","Error")))</f>
        <v>Error</v>
      </c>
      <c r="N226" t="str">
        <f ca="1">IF($D226="单选题",INDIRECT("单选题!E"&amp;MATCH(C226,单选题!$T:$T,0)),IF($D226="多选题",INDIRECT("多选题!E"&amp;MATCH(C226,多选题!$T:$T,0)),IF($D226="判断题","","Error")))</f>
        <v>Error</v>
      </c>
      <c r="O226" t="str">
        <f ca="1">IF($D226="单选题","",IF($D226="多选题",INDIRECT("多选题!F"&amp;MATCH(C226,多选题!$T:$T,0)),IF($D226="判断题","","Error")))</f>
        <v>Error</v>
      </c>
      <c r="P226" t="str">
        <f ca="1">SUBSTITUTE(IF($D226="单选题",INDIRECT("单选题!F"&amp;MATCH(C226,单选题!$T:$T,0)),IF($D226="多选题",INDIRECT("多选题!G"&amp;MATCH(C226,多选题!$T:$T,0)),IF($D226="判断题",INDIRECT("判断题!D"&amp;MATCH(C226,判断题!$T:$T,0)),"Error"))),"【正确答案】","")</f>
        <v>Error</v>
      </c>
      <c r="Q226" t="str">
        <f t="shared" ca="1" si="117"/>
        <v>N</v>
      </c>
      <c r="R226" t="str">
        <f t="shared" si="118"/>
        <v/>
      </c>
      <c r="S226" t="str">
        <f t="shared" si="119"/>
        <v/>
      </c>
      <c r="T226" t="str">
        <f t="shared" si="120"/>
        <v/>
      </c>
      <c r="U226" t="str">
        <f t="shared" si="121"/>
        <v/>
      </c>
      <c r="V226" t="str">
        <f t="shared" si="122"/>
        <v/>
      </c>
      <c r="W226" t="str">
        <f t="shared" ca="1" si="123"/>
        <v>Error</v>
      </c>
      <c r="X226" t="str">
        <f t="shared" ca="1" si="124"/>
        <v>Error</v>
      </c>
      <c r="Y226" t="str">
        <f t="shared" ca="1" si="125"/>
        <v>Error</v>
      </c>
      <c r="Z226" t="str">
        <f t="shared" ca="1" si="126"/>
        <v>Error</v>
      </c>
      <c r="AA226" t="str">
        <f t="shared" ca="1" si="127"/>
        <v>Error</v>
      </c>
      <c r="AB226" t="e">
        <f t="shared" ca="1" si="106"/>
        <v>#N/A</v>
      </c>
      <c r="AC226" t="e">
        <f t="shared" ca="1" si="107"/>
        <v>#N/A</v>
      </c>
      <c r="AD226" t="e">
        <f t="shared" ca="1" si="108"/>
        <v>#N/A</v>
      </c>
      <c r="AE226" t="e">
        <f t="shared" ca="1" si="109"/>
        <v>#N/A</v>
      </c>
      <c r="AF226" t="e">
        <f t="shared" ca="1" si="110"/>
        <v>#N/A</v>
      </c>
      <c r="AG226" t="e">
        <f t="shared" ca="1" si="111"/>
        <v>#N/A</v>
      </c>
      <c r="AH226" t="str">
        <f t="shared" ca="1" si="112"/>
        <v/>
      </c>
      <c r="AI226" t="str">
        <f t="shared" ca="1" si="113"/>
        <v/>
      </c>
      <c r="AJ226" t="str">
        <f t="shared" ca="1" si="114"/>
        <v/>
      </c>
      <c r="AK226" t="str">
        <f t="shared" ca="1" si="115"/>
        <v/>
      </c>
      <c r="AL226" t="str">
        <f t="shared" ca="1" si="116"/>
        <v/>
      </c>
      <c r="AM226" t="str">
        <f t="shared" ca="1" si="128"/>
        <v>Error</v>
      </c>
    </row>
    <row r="227" spans="2:39" x14ac:dyDescent="0.2">
      <c r="B227" s="38" t="s">
        <v>2721</v>
      </c>
      <c r="C227" t="e">
        <f t="shared" si="100"/>
        <v>#VALUE!</v>
      </c>
      <c r="D227" t="b">
        <f>IF(ISNUMBER(MATCH(C227,单选题!$T:$T,0)),"单选题",IF(ISNUMBER(MATCH(C227,多选题!$T:$T,0)),"多选题",IF(ISNUMBER(MATCH(C227,判断题!$T:$T,0)),"判断题")))</f>
        <v>0</v>
      </c>
      <c r="E227" t="str">
        <f t="shared" si="101"/>
        <v/>
      </c>
      <c r="F227" t="str">
        <f t="shared" si="102"/>
        <v/>
      </c>
      <c r="G227" t="str">
        <f t="shared" si="103"/>
        <v/>
      </c>
      <c r="H227" t="str">
        <f t="shared" si="104"/>
        <v/>
      </c>
      <c r="I227" t="str">
        <f t="shared" si="105"/>
        <v/>
      </c>
      <c r="K227" t="str">
        <f ca="1">IF($D227="单选题",INDIRECT("单选题!B"&amp;MATCH(C227,单选题!$T:$T,0)),IF($D227="多选题",INDIRECT("多选题!B"&amp;MATCH(C227,多选题!$T:$T,0)),IF($D227="判断题",INDIRECT("判断题!B"&amp;MATCH(C227,判断题!$T:$T,0)),"Error")))</f>
        <v>Error</v>
      </c>
      <c r="L227" t="str">
        <f ca="1">IF($D227="单选题",INDIRECT("单选题!C"&amp;MATCH(C227,单选题!$T:$T,0)),IF($D227="多选题",INDIRECT("多选题!C"&amp;MATCH(C227,多选题!$T:$T,0)),IF($D227="判断题",INDIRECT("判断题!C"&amp;MATCH(C227,判断题!$T:$T,0)),"Error")))</f>
        <v>Error</v>
      </c>
      <c r="M227" t="str">
        <f ca="1">IF($D227="单选题",INDIRECT("单选题!D"&amp;MATCH(C227,单选题!$T:$T,0)),IF($D227="多选题",INDIRECT("多选题!D"&amp;MATCH(C227,多选题!$T:$T,0)),IF($D227="判断题","","Error")))</f>
        <v>Error</v>
      </c>
      <c r="N227" t="str">
        <f ca="1">IF($D227="单选题",INDIRECT("单选题!E"&amp;MATCH(C227,单选题!$T:$T,0)),IF($D227="多选题",INDIRECT("多选题!E"&amp;MATCH(C227,多选题!$T:$T,0)),IF($D227="判断题","","Error")))</f>
        <v>Error</v>
      </c>
      <c r="O227" t="str">
        <f ca="1">IF($D227="单选题","",IF($D227="多选题",INDIRECT("多选题!F"&amp;MATCH(C227,多选题!$T:$T,0)),IF($D227="判断题","","Error")))</f>
        <v>Error</v>
      </c>
      <c r="P227" t="str">
        <f ca="1">SUBSTITUTE(IF($D227="单选题",INDIRECT("单选题!F"&amp;MATCH(C227,单选题!$T:$T,0)),IF($D227="多选题",INDIRECT("多选题!G"&amp;MATCH(C227,多选题!$T:$T,0)),IF($D227="判断题",INDIRECT("判断题!D"&amp;MATCH(C227,判断题!$T:$T,0)),"Error"))),"【正确答案】","")</f>
        <v>Error</v>
      </c>
      <c r="Q227" t="str">
        <f t="shared" ca="1" si="117"/>
        <v>N</v>
      </c>
      <c r="R227" t="str">
        <f t="shared" si="118"/>
        <v/>
      </c>
      <c r="S227" t="str">
        <f t="shared" si="119"/>
        <v/>
      </c>
      <c r="T227" t="str">
        <f t="shared" si="120"/>
        <v/>
      </c>
      <c r="U227" t="str">
        <f t="shared" si="121"/>
        <v/>
      </c>
      <c r="V227" t="str">
        <f t="shared" si="122"/>
        <v/>
      </c>
      <c r="W227" t="str">
        <f t="shared" ca="1" si="123"/>
        <v>Error</v>
      </c>
      <c r="X227" t="str">
        <f t="shared" ca="1" si="124"/>
        <v>Error</v>
      </c>
      <c r="Y227" t="str">
        <f t="shared" ca="1" si="125"/>
        <v>Error</v>
      </c>
      <c r="Z227" t="str">
        <f t="shared" ca="1" si="126"/>
        <v>Error</v>
      </c>
      <c r="AA227" t="str">
        <f t="shared" ca="1" si="127"/>
        <v>Error</v>
      </c>
      <c r="AB227" t="e">
        <f t="shared" ca="1" si="106"/>
        <v>#N/A</v>
      </c>
      <c r="AC227" t="e">
        <f t="shared" ca="1" si="107"/>
        <v>#N/A</v>
      </c>
      <c r="AD227" t="e">
        <f t="shared" ca="1" si="108"/>
        <v>#N/A</v>
      </c>
      <c r="AE227" t="e">
        <f t="shared" ca="1" si="109"/>
        <v>#N/A</v>
      </c>
      <c r="AF227" t="e">
        <f t="shared" ca="1" si="110"/>
        <v>#N/A</v>
      </c>
      <c r="AG227" t="e">
        <f t="shared" ca="1" si="111"/>
        <v>#N/A</v>
      </c>
      <c r="AH227" t="str">
        <f t="shared" ca="1" si="112"/>
        <v/>
      </c>
      <c r="AI227" t="str">
        <f t="shared" ca="1" si="113"/>
        <v/>
      </c>
      <c r="AJ227" t="str">
        <f t="shared" ca="1" si="114"/>
        <v/>
      </c>
      <c r="AK227" t="str">
        <f t="shared" ca="1" si="115"/>
        <v/>
      </c>
      <c r="AL227" t="str">
        <f t="shared" ca="1" si="116"/>
        <v/>
      </c>
      <c r="AM227" t="str">
        <f t="shared" ca="1" si="128"/>
        <v>Error</v>
      </c>
    </row>
    <row r="228" spans="2:39" x14ac:dyDescent="0.2">
      <c r="B228" s="38" t="s">
        <v>2722</v>
      </c>
      <c r="C228" t="e">
        <f t="shared" si="100"/>
        <v>#VALUE!</v>
      </c>
      <c r="D228" t="b">
        <f>IF(ISNUMBER(MATCH(C228,单选题!$T:$T,0)),"单选题",IF(ISNUMBER(MATCH(C228,多选题!$T:$T,0)),"多选题",IF(ISNUMBER(MATCH(C228,判断题!$T:$T,0)),"判断题")))</f>
        <v>0</v>
      </c>
      <c r="E228" t="str">
        <f t="shared" si="101"/>
        <v/>
      </c>
      <c r="F228" t="str">
        <f t="shared" si="102"/>
        <v/>
      </c>
      <c r="G228" t="str">
        <f t="shared" si="103"/>
        <v/>
      </c>
      <c r="H228" t="str">
        <f t="shared" si="104"/>
        <v/>
      </c>
      <c r="I228" t="str">
        <f t="shared" si="105"/>
        <v/>
      </c>
      <c r="K228" t="str">
        <f ca="1">IF($D228="单选题",INDIRECT("单选题!B"&amp;MATCH(C228,单选题!$T:$T,0)),IF($D228="多选题",INDIRECT("多选题!B"&amp;MATCH(C228,多选题!$T:$T,0)),IF($D228="判断题",INDIRECT("判断题!B"&amp;MATCH(C228,判断题!$T:$T,0)),"Error")))</f>
        <v>Error</v>
      </c>
      <c r="L228" t="str">
        <f ca="1">IF($D228="单选题",INDIRECT("单选题!C"&amp;MATCH(C228,单选题!$T:$T,0)),IF($D228="多选题",INDIRECT("多选题!C"&amp;MATCH(C228,多选题!$T:$T,0)),IF($D228="判断题",INDIRECT("判断题!C"&amp;MATCH(C228,判断题!$T:$T,0)),"Error")))</f>
        <v>Error</v>
      </c>
      <c r="M228" t="str">
        <f ca="1">IF($D228="单选题",INDIRECT("单选题!D"&amp;MATCH(C228,单选题!$T:$T,0)),IF($D228="多选题",INDIRECT("多选题!D"&amp;MATCH(C228,多选题!$T:$T,0)),IF($D228="判断题","","Error")))</f>
        <v>Error</v>
      </c>
      <c r="N228" t="str">
        <f ca="1">IF($D228="单选题",INDIRECT("单选题!E"&amp;MATCH(C228,单选题!$T:$T,0)),IF($D228="多选题",INDIRECT("多选题!E"&amp;MATCH(C228,多选题!$T:$T,0)),IF($D228="判断题","","Error")))</f>
        <v>Error</v>
      </c>
      <c r="O228" t="str">
        <f ca="1">IF($D228="单选题","",IF($D228="多选题",INDIRECT("多选题!F"&amp;MATCH(C228,多选题!$T:$T,0)),IF($D228="判断题","","Error")))</f>
        <v>Error</v>
      </c>
      <c r="P228" t="str">
        <f ca="1">SUBSTITUTE(IF($D228="单选题",INDIRECT("单选题!F"&amp;MATCH(C228,单选题!$T:$T,0)),IF($D228="多选题",INDIRECT("多选题!G"&amp;MATCH(C228,多选题!$T:$T,0)),IF($D228="判断题",INDIRECT("判断题!D"&amp;MATCH(C228,判断题!$T:$T,0)),"Error"))),"【正确答案】","")</f>
        <v>Error</v>
      </c>
      <c r="Q228" t="str">
        <f t="shared" ca="1" si="117"/>
        <v>N</v>
      </c>
      <c r="R228" t="str">
        <f t="shared" si="118"/>
        <v/>
      </c>
      <c r="S228" t="str">
        <f t="shared" si="119"/>
        <v/>
      </c>
      <c r="T228" t="str">
        <f t="shared" si="120"/>
        <v/>
      </c>
      <c r="U228" t="str">
        <f t="shared" si="121"/>
        <v/>
      </c>
      <c r="V228" t="str">
        <f t="shared" si="122"/>
        <v/>
      </c>
      <c r="W228" t="str">
        <f t="shared" ca="1" si="123"/>
        <v>Error</v>
      </c>
      <c r="X228" t="str">
        <f t="shared" ca="1" si="124"/>
        <v>Error</v>
      </c>
      <c r="Y228" t="str">
        <f t="shared" ca="1" si="125"/>
        <v>Error</v>
      </c>
      <c r="Z228" t="str">
        <f t="shared" ca="1" si="126"/>
        <v>Error</v>
      </c>
      <c r="AA228" t="str">
        <f t="shared" ca="1" si="127"/>
        <v>Error</v>
      </c>
      <c r="AB228" t="e">
        <f t="shared" ca="1" si="106"/>
        <v>#N/A</v>
      </c>
      <c r="AC228" t="e">
        <f t="shared" ca="1" si="107"/>
        <v>#N/A</v>
      </c>
      <c r="AD228" t="e">
        <f t="shared" ca="1" si="108"/>
        <v>#N/A</v>
      </c>
      <c r="AE228" t="e">
        <f t="shared" ca="1" si="109"/>
        <v>#N/A</v>
      </c>
      <c r="AF228" t="e">
        <f t="shared" ca="1" si="110"/>
        <v>#N/A</v>
      </c>
      <c r="AG228" t="e">
        <f t="shared" ca="1" si="111"/>
        <v>#N/A</v>
      </c>
      <c r="AH228" t="str">
        <f t="shared" ca="1" si="112"/>
        <v/>
      </c>
      <c r="AI228" t="str">
        <f t="shared" ca="1" si="113"/>
        <v/>
      </c>
      <c r="AJ228" t="str">
        <f t="shared" ca="1" si="114"/>
        <v/>
      </c>
      <c r="AK228" t="str">
        <f t="shared" ca="1" si="115"/>
        <v/>
      </c>
      <c r="AL228" t="str">
        <f t="shared" ca="1" si="116"/>
        <v/>
      </c>
      <c r="AM228" t="str">
        <f t="shared" ca="1" si="128"/>
        <v>Error</v>
      </c>
    </row>
    <row r="229" spans="2:39" x14ac:dyDescent="0.2">
      <c r="B229" s="38" t="s">
        <v>2723</v>
      </c>
      <c r="C229" t="e">
        <f t="shared" si="100"/>
        <v>#VALUE!</v>
      </c>
      <c r="D229" t="b">
        <f>IF(ISNUMBER(MATCH(C229,单选题!$T:$T,0)),"单选题",IF(ISNUMBER(MATCH(C229,多选题!$T:$T,0)),"多选题",IF(ISNUMBER(MATCH(C229,判断题!$T:$T,0)),"判断题")))</f>
        <v>0</v>
      </c>
      <c r="E229" t="str">
        <f t="shared" si="101"/>
        <v/>
      </c>
      <c r="F229" t="str">
        <f t="shared" si="102"/>
        <v/>
      </c>
      <c r="G229" t="str">
        <f t="shared" si="103"/>
        <v/>
      </c>
      <c r="H229" t="str">
        <f t="shared" si="104"/>
        <v/>
      </c>
      <c r="I229" t="str">
        <f t="shared" si="105"/>
        <v/>
      </c>
      <c r="K229" t="str">
        <f ca="1">IF($D229="单选题",INDIRECT("单选题!B"&amp;MATCH(C229,单选题!$T:$T,0)),IF($D229="多选题",INDIRECT("多选题!B"&amp;MATCH(C229,多选题!$T:$T,0)),IF($D229="判断题",INDIRECT("判断题!B"&amp;MATCH(C229,判断题!$T:$T,0)),"Error")))</f>
        <v>Error</v>
      </c>
      <c r="L229" t="str">
        <f ca="1">IF($D229="单选题",INDIRECT("单选题!C"&amp;MATCH(C229,单选题!$T:$T,0)),IF($D229="多选题",INDIRECT("多选题!C"&amp;MATCH(C229,多选题!$T:$T,0)),IF($D229="判断题",INDIRECT("判断题!C"&amp;MATCH(C229,判断题!$T:$T,0)),"Error")))</f>
        <v>Error</v>
      </c>
      <c r="M229" t="str">
        <f ca="1">IF($D229="单选题",INDIRECT("单选题!D"&amp;MATCH(C229,单选题!$T:$T,0)),IF($D229="多选题",INDIRECT("多选题!D"&amp;MATCH(C229,多选题!$T:$T,0)),IF($D229="判断题","","Error")))</f>
        <v>Error</v>
      </c>
      <c r="N229" t="str">
        <f ca="1">IF($D229="单选题",INDIRECT("单选题!E"&amp;MATCH(C229,单选题!$T:$T,0)),IF($D229="多选题",INDIRECT("多选题!E"&amp;MATCH(C229,多选题!$T:$T,0)),IF($D229="判断题","","Error")))</f>
        <v>Error</v>
      </c>
      <c r="O229" t="str">
        <f ca="1">IF($D229="单选题","",IF($D229="多选题",INDIRECT("多选题!F"&amp;MATCH(C229,多选题!$T:$T,0)),IF($D229="判断题","","Error")))</f>
        <v>Error</v>
      </c>
      <c r="P229" t="str">
        <f ca="1">SUBSTITUTE(IF($D229="单选题",INDIRECT("单选题!F"&amp;MATCH(C229,单选题!$T:$T,0)),IF($D229="多选题",INDIRECT("多选题!G"&amp;MATCH(C229,多选题!$T:$T,0)),IF($D229="判断题",INDIRECT("判断题!D"&amp;MATCH(C229,判断题!$T:$T,0)),"Error"))),"【正确答案】","")</f>
        <v>Error</v>
      </c>
      <c r="Q229" t="str">
        <f t="shared" ca="1" si="117"/>
        <v>N</v>
      </c>
      <c r="R229" t="str">
        <f t="shared" si="118"/>
        <v/>
      </c>
      <c r="S229" t="str">
        <f t="shared" si="119"/>
        <v/>
      </c>
      <c r="T229" t="str">
        <f t="shared" si="120"/>
        <v/>
      </c>
      <c r="U229" t="str">
        <f t="shared" si="121"/>
        <v/>
      </c>
      <c r="V229" t="str">
        <f t="shared" si="122"/>
        <v/>
      </c>
      <c r="W229" t="str">
        <f t="shared" ca="1" si="123"/>
        <v>Error</v>
      </c>
      <c r="X229" t="str">
        <f t="shared" ca="1" si="124"/>
        <v>Error</v>
      </c>
      <c r="Y229" t="str">
        <f t="shared" ca="1" si="125"/>
        <v>Error</v>
      </c>
      <c r="Z229" t="str">
        <f t="shared" ca="1" si="126"/>
        <v>Error</v>
      </c>
      <c r="AA229" t="str">
        <f t="shared" ca="1" si="127"/>
        <v>Error</v>
      </c>
      <c r="AB229" t="e">
        <f t="shared" ca="1" si="106"/>
        <v>#N/A</v>
      </c>
      <c r="AC229" t="e">
        <f t="shared" ca="1" si="107"/>
        <v>#N/A</v>
      </c>
      <c r="AD229" t="e">
        <f t="shared" ca="1" si="108"/>
        <v>#N/A</v>
      </c>
      <c r="AE229" t="e">
        <f t="shared" ca="1" si="109"/>
        <v>#N/A</v>
      </c>
      <c r="AF229" t="e">
        <f t="shared" ca="1" si="110"/>
        <v>#N/A</v>
      </c>
      <c r="AG229" t="e">
        <f t="shared" ca="1" si="111"/>
        <v>#N/A</v>
      </c>
      <c r="AH229" t="str">
        <f t="shared" ca="1" si="112"/>
        <v/>
      </c>
      <c r="AI229" t="str">
        <f t="shared" ca="1" si="113"/>
        <v/>
      </c>
      <c r="AJ229" t="str">
        <f t="shared" ca="1" si="114"/>
        <v/>
      </c>
      <c r="AK229" t="str">
        <f t="shared" ca="1" si="115"/>
        <v/>
      </c>
      <c r="AL229" t="str">
        <f t="shared" ca="1" si="116"/>
        <v/>
      </c>
      <c r="AM229" t="str">
        <f t="shared" ca="1" si="128"/>
        <v>Error</v>
      </c>
    </row>
    <row r="230" spans="2:39" x14ac:dyDescent="0.2">
      <c r="B230" s="38" t="s">
        <v>2724</v>
      </c>
      <c r="C230" t="e">
        <f t="shared" si="100"/>
        <v>#VALUE!</v>
      </c>
      <c r="D230" t="b">
        <f>IF(ISNUMBER(MATCH(C230,单选题!$T:$T,0)),"单选题",IF(ISNUMBER(MATCH(C230,多选题!$T:$T,0)),"多选题",IF(ISNUMBER(MATCH(C230,判断题!$T:$T,0)),"判断题")))</f>
        <v>0</v>
      </c>
      <c r="E230" t="str">
        <f t="shared" si="101"/>
        <v/>
      </c>
      <c r="F230" t="str">
        <f t="shared" si="102"/>
        <v/>
      </c>
      <c r="G230" t="str">
        <f t="shared" si="103"/>
        <v/>
      </c>
      <c r="H230" t="str">
        <f t="shared" si="104"/>
        <v/>
      </c>
      <c r="I230" t="str">
        <f t="shared" si="105"/>
        <v/>
      </c>
      <c r="K230" t="str">
        <f ca="1">IF($D230="单选题",INDIRECT("单选题!B"&amp;MATCH(C230,单选题!$T:$T,0)),IF($D230="多选题",INDIRECT("多选题!B"&amp;MATCH(C230,多选题!$T:$T,0)),IF($D230="判断题",INDIRECT("判断题!B"&amp;MATCH(C230,判断题!$T:$T,0)),"Error")))</f>
        <v>Error</v>
      </c>
      <c r="L230" t="str">
        <f ca="1">IF($D230="单选题",INDIRECT("单选题!C"&amp;MATCH(C230,单选题!$T:$T,0)),IF($D230="多选题",INDIRECT("多选题!C"&amp;MATCH(C230,多选题!$T:$T,0)),IF($D230="判断题",INDIRECT("判断题!C"&amp;MATCH(C230,判断题!$T:$T,0)),"Error")))</f>
        <v>Error</v>
      </c>
      <c r="M230" t="str">
        <f ca="1">IF($D230="单选题",INDIRECT("单选题!D"&amp;MATCH(C230,单选题!$T:$T,0)),IF($D230="多选题",INDIRECT("多选题!D"&amp;MATCH(C230,多选题!$T:$T,0)),IF($D230="判断题","","Error")))</f>
        <v>Error</v>
      </c>
      <c r="N230" t="str">
        <f ca="1">IF($D230="单选题",INDIRECT("单选题!E"&amp;MATCH(C230,单选题!$T:$T,0)),IF($D230="多选题",INDIRECT("多选题!E"&amp;MATCH(C230,多选题!$T:$T,0)),IF($D230="判断题","","Error")))</f>
        <v>Error</v>
      </c>
      <c r="O230" t="str">
        <f ca="1">IF($D230="单选题","",IF($D230="多选题",INDIRECT("多选题!F"&amp;MATCH(C230,多选题!$T:$T,0)),IF($D230="判断题","","Error")))</f>
        <v>Error</v>
      </c>
      <c r="P230" t="str">
        <f ca="1">SUBSTITUTE(IF($D230="单选题",INDIRECT("单选题!F"&amp;MATCH(C230,单选题!$T:$T,0)),IF($D230="多选题",INDIRECT("多选题!G"&amp;MATCH(C230,多选题!$T:$T,0)),IF($D230="判断题",INDIRECT("判断题!D"&amp;MATCH(C230,判断题!$T:$T,0)),"Error"))),"【正确答案】","")</f>
        <v>Error</v>
      </c>
      <c r="Q230" t="str">
        <f t="shared" ca="1" si="117"/>
        <v>N</v>
      </c>
      <c r="R230" t="str">
        <f t="shared" si="118"/>
        <v/>
      </c>
      <c r="S230" t="str">
        <f t="shared" si="119"/>
        <v/>
      </c>
      <c r="T230" t="str">
        <f t="shared" si="120"/>
        <v/>
      </c>
      <c r="U230" t="str">
        <f t="shared" si="121"/>
        <v/>
      </c>
      <c r="V230" t="str">
        <f t="shared" si="122"/>
        <v/>
      </c>
      <c r="W230" t="str">
        <f t="shared" ca="1" si="123"/>
        <v>Error</v>
      </c>
      <c r="X230" t="str">
        <f t="shared" ca="1" si="124"/>
        <v>Error</v>
      </c>
      <c r="Y230" t="str">
        <f t="shared" ca="1" si="125"/>
        <v>Error</v>
      </c>
      <c r="Z230" t="str">
        <f t="shared" ca="1" si="126"/>
        <v>Error</v>
      </c>
      <c r="AA230" t="str">
        <f t="shared" ca="1" si="127"/>
        <v>Error</v>
      </c>
      <c r="AB230" t="e">
        <f t="shared" ca="1" si="106"/>
        <v>#N/A</v>
      </c>
      <c r="AC230" t="e">
        <f t="shared" ca="1" si="107"/>
        <v>#N/A</v>
      </c>
      <c r="AD230" t="e">
        <f t="shared" ca="1" si="108"/>
        <v>#N/A</v>
      </c>
      <c r="AE230" t="e">
        <f t="shared" ca="1" si="109"/>
        <v>#N/A</v>
      </c>
      <c r="AF230" t="e">
        <f t="shared" ca="1" si="110"/>
        <v>#N/A</v>
      </c>
      <c r="AG230" t="e">
        <f t="shared" ca="1" si="111"/>
        <v>#N/A</v>
      </c>
      <c r="AH230" t="str">
        <f t="shared" ca="1" si="112"/>
        <v/>
      </c>
      <c r="AI230" t="str">
        <f t="shared" ca="1" si="113"/>
        <v/>
      </c>
      <c r="AJ230" t="str">
        <f t="shared" ca="1" si="114"/>
        <v/>
      </c>
      <c r="AK230" t="str">
        <f t="shared" ca="1" si="115"/>
        <v/>
      </c>
      <c r="AL230" t="str">
        <f t="shared" ca="1" si="116"/>
        <v/>
      </c>
      <c r="AM230" t="str">
        <f t="shared" ca="1" si="128"/>
        <v>Error</v>
      </c>
    </row>
    <row r="231" spans="2:39" x14ac:dyDescent="0.2">
      <c r="B231" s="38" t="s">
        <v>2725</v>
      </c>
      <c r="C231" t="e">
        <f t="shared" si="100"/>
        <v>#VALUE!</v>
      </c>
      <c r="D231" t="b">
        <f>IF(ISNUMBER(MATCH(C231,单选题!$T:$T,0)),"单选题",IF(ISNUMBER(MATCH(C231,多选题!$T:$T,0)),"多选题",IF(ISNUMBER(MATCH(C231,判断题!$T:$T,0)),"判断题")))</f>
        <v>0</v>
      </c>
      <c r="E231" t="str">
        <f t="shared" si="101"/>
        <v/>
      </c>
      <c r="F231" t="str">
        <f t="shared" si="102"/>
        <v/>
      </c>
      <c r="G231" t="str">
        <f t="shared" si="103"/>
        <v/>
      </c>
      <c r="H231" t="str">
        <f t="shared" si="104"/>
        <v/>
      </c>
      <c r="I231" t="str">
        <f t="shared" si="105"/>
        <v/>
      </c>
      <c r="K231" t="str">
        <f ca="1">IF($D231="单选题",INDIRECT("单选题!B"&amp;MATCH(C231,单选题!$T:$T,0)),IF($D231="多选题",INDIRECT("多选题!B"&amp;MATCH(C231,多选题!$T:$T,0)),IF($D231="判断题",INDIRECT("判断题!B"&amp;MATCH(C231,判断题!$T:$T,0)),"Error")))</f>
        <v>Error</v>
      </c>
      <c r="L231" t="str">
        <f ca="1">IF($D231="单选题",INDIRECT("单选题!C"&amp;MATCH(C231,单选题!$T:$T,0)),IF($D231="多选题",INDIRECT("多选题!C"&amp;MATCH(C231,多选题!$T:$T,0)),IF($D231="判断题",INDIRECT("判断题!C"&amp;MATCH(C231,判断题!$T:$T,0)),"Error")))</f>
        <v>Error</v>
      </c>
      <c r="M231" t="str">
        <f ca="1">IF($D231="单选题",INDIRECT("单选题!D"&amp;MATCH(C231,单选题!$T:$T,0)),IF($D231="多选题",INDIRECT("多选题!D"&amp;MATCH(C231,多选题!$T:$T,0)),IF($D231="判断题","","Error")))</f>
        <v>Error</v>
      </c>
      <c r="N231" t="str">
        <f ca="1">IF($D231="单选题",INDIRECT("单选题!E"&amp;MATCH(C231,单选题!$T:$T,0)),IF($D231="多选题",INDIRECT("多选题!E"&amp;MATCH(C231,多选题!$T:$T,0)),IF($D231="判断题","","Error")))</f>
        <v>Error</v>
      </c>
      <c r="O231" t="str">
        <f ca="1">IF($D231="单选题","",IF($D231="多选题",INDIRECT("多选题!F"&amp;MATCH(C231,多选题!$T:$T,0)),IF($D231="判断题","","Error")))</f>
        <v>Error</v>
      </c>
      <c r="P231" t="str">
        <f ca="1">SUBSTITUTE(IF($D231="单选题",INDIRECT("单选题!F"&amp;MATCH(C231,单选题!$T:$T,0)),IF($D231="多选题",INDIRECT("多选题!G"&amp;MATCH(C231,多选题!$T:$T,0)),IF($D231="判断题",INDIRECT("判断题!D"&amp;MATCH(C231,判断题!$T:$T,0)),"Error"))),"【正确答案】","")</f>
        <v>Error</v>
      </c>
      <c r="Q231" t="str">
        <f t="shared" ca="1" si="117"/>
        <v>N</v>
      </c>
      <c r="R231" t="str">
        <f t="shared" si="118"/>
        <v/>
      </c>
      <c r="S231" t="str">
        <f t="shared" si="119"/>
        <v/>
      </c>
      <c r="T231" t="str">
        <f t="shared" si="120"/>
        <v/>
      </c>
      <c r="U231" t="str">
        <f t="shared" si="121"/>
        <v/>
      </c>
      <c r="V231" t="str">
        <f t="shared" si="122"/>
        <v/>
      </c>
      <c r="W231" t="str">
        <f t="shared" ca="1" si="123"/>
        <v>Error</v>
      </c>
      <c r="X231" t="str">
        <f t="shared" ca="1" si="124"/>
        <v>Error</v>
      </c>
      <c r="Y231" t="str">
        <f t="shared" ca="1" si="125"/>
        <v>Error</v>
      </c>
      <c r="Z231" t="str">
        <f t="shared" ca="1" si="126"/>
        <v>Error</v>
      </c>
      <c r="AA231" t="str">
        <f t="shared" ca="1" si="127"/>
        <v>Error</v>
      </c>
      <c r="AB231" t="e">
        <f t="shared" ca="1" si="106"/>
        <v>#N/A</v>
      </c>
      <c r="AC231" t="e">
        <f t="shared" ca="1" si="107"/>
        <v>#N/A</v>
      </c>
      <c r="AD231" t="e">
        <f t="shared" ca="1" si="108"/>
        <v>#N/A</v>
      </c>
      <c r="AE231" t="e">
        <f t="shared" ca="1" si="109"/>
        <v>#N/A</v>
      </c>
      <c r="AF231" t="e">
        <f t="shared" ca="1" si="110"/>
        <v>#N/A</v>
      </c>
      <c r="AG231" t="e">
        <f t="shared" ca="1" si="111"/>
        <v>#N/A</v>
      </c>
      <c r="AH231" t="str">
        <f t="shared" ca="1" si="112"/>
        <v/>
      </c>
      <c r="AI231" t="str">
        <f t="shared" ca="1" si="113"/>
        <v/>
      </c>
      <c r="AJ231" t="str">
        <f t="shared" ca="1" si="114"/>
        <v/>
      </c>
      <c r="AK231" t="str">
        <f t="shared" ca="1" si="115"/>
        <v/>
      </c>
      <c r="AL231" t="str">
        <f t="shared" ca="1" si="116"/>
        <v/>
      </c>
      <c r="AM231" t="str">
        <f t="shared" ca="1" si="128"/>
        <v>Error</v>
      </c>
    </row>
    <row r="232" spans="2:39" x14ac:dyDescent="0.2">
      <c r="B232" s="38" t="s">
        <v>2726</v>
      </c>
      <c r="C232" t="e">
        <f t="shared" si="100"/>
        <v>#VALUE!</v>
      </c>
      <c r="D232" t="b">
        <f>IF(ISNUMBER(MATCH(C232,单选题!$T:$T,0)),"单选题",IF(ISNUMBER(MATCH(C232,多选题!$T:$T,0)),"多选题",IF(ISNUMBER(MATCH(C232,判断题!$T:$T,0)),"判断题")))</f>
        <v>0</v>
      </c>
      <c r="E232" t="str">
        <f t="shared" si="101"/>
        <v/>
      </c>
      <c r="F232" t="str">
        <f t="shared" si="102"/>
        <v/>
      </c>
      <c r="G232" t="str">
        <f t="shared" si="103"/>
        <v/>
      </c>
      <c r="H232" t="str">
        <f t="shared" si="104"/>
        <v/>
      </c>
      <c r="I232" t="str">
        <f t="shared" si="105"/>
        <v/>
      </c>
      <c r="K232" t="str">
        <f ca="1">IF($D232="单选题",INDIRECT("单选题!B"&amp;MATCH(C232,单选题!$T:$T,0)),IF($D232="多选题",INDIRECT("多选题!B"&amp;MATCH(C232,多选题!$T:$T,0)),IF($D232="判断题",INDIRECT("判断题!B"&amp;MATCH(C232,判断题!$T:$T,0)),"Error")))</f>
        <v>Error</v>
      </c>
      <c r="L232" t="str">
        <f ca="1">IF($D232="单选题",INDIRECT("单选题!C"&amp;MATCH(C232,单选题!$T:$T,0)),IF($D232="多选题",INDIRECT("多选题!C"&amp;MATCH(C232,多选题!$T:$T,0)),IF($D232="判断题",INDIRECT("判断题!C"&amp;MATCH(C232,判断题!$T:$T,0)),"Error")))</f>
        <v>Error</v>
      </c>
      <c r="M232" t="str">
        <f ca="1">IF($D232="单选题",INDIRECT("单选题!D"&amp;MATCH(C232,单选题!$T:$T,0)),IF($D232="多选题",INDIRECT("多选题!D"&amp;MATCH(C232,多选题!$T:$T,0)),IF($D232="判断题","","Error")))</f>
        <v>Error</v>
      </c>
      <c r="N232" t="str">
        <f ca="1">IF($D232="单选题",INDIRECT("单选题!E"&amp;MATCH(C232,单选题!$T:$T,0)),IF($D232="多选题",INDIRECT("多选题!E"&amp;MATCH(C232,多选题!$T:$T,0)),IF($D232="判断题","","Error")))</f>
        <v>Error</v>
      </c>
      <c r="O232" t="str">
        <f ca="1">IF($D232="单选题","",IF($D232="多选题",INDIRECT("多选题!F"&amp;MATCH(C232,多选题!$T:$T,0)),IF($D232="判断题","","Error")))</f>
        <v>Error</v>
      </c>
      <c r="P232" t="str">
        <f ca="1">SUBSTITUTE(IF($D232="单选题",INDIRECT("单选题!F"&amp;MATCH(C232,单选题!$T:$T,0)),IF($D232="多选题",INDIRECT("多选题!G"&amp;MATCH(C232,多选题!$T:$T,0)),IF($D232="判断题",INDIRECT("判断题!D"&amp;MATCH(C232,判断题!$T:$T,0)),"Error"))),"【正确答案】","")</f>
        <v>Error</v>
      </c>
      <c r="Q232" t="str">
        <f t="shared" ca="1" si="117"/>
        <v>N</v>
      </c>
      <c r="R232" t="str">
        <f t="shared" si="118"/>
        <v/>
      </c>
      <c r="S232" t="str">
        <f t="shared" si="119"/>
        <v/>
      </c>
      <c r="T232" t="str">
        <f t="shared" si="120"/>
        <v/>
      </c>
      <c r="U232" t="str">
        <f t="shared" si="121"/>
        <v/>
      </c>
      <c r="V232" t="str">
        <f t="shared" si="122"/>
        <v/>
      </c>
      <c r="W232" t="str">
        <f t="shared" ca="1" si="123"/>
        <v>Error</v>
      </c>
      <c r="X232" t="str">
        <f t="shared" ca="1" si="124"/>
        <v>Error</v>
      </c>
      <c r="Y232" t="str">
        <f t="shared" ca="1" si="125"/>
        <v>Error</v>
      </c>
      <c r="Z232" t="str">
        <f t="shared" ca="1" si="126"/>
        <v>Error</v>
      </c>
      <c r="AA232" t="str">
        <f t="shared" ca="1" si="127"/>
        <v>Error</v>
      </c>
      <c r="AB232" t="e">
        <f t="shared" ca="1" si="106"/>
        <v>#N/A</v>
      </c>
      <c r="AC232" t="e">
        <f t="shared" ca="1" si="107"/>
        <v>#N/A</v>
      </c>
      <c r="AD232" t="e">
        <f t="shared" ca="1" si="108"/>
        <v>#N/A</v>
      </c>
      <c r="AE232" t="e">
        <f t="shared" ca="1" si="109"/>
        <v>#N/A</v>
      </c>
      <c r="AF232" t="e">
        <f t="shared" ca="1" si="110"/>
        <v>#N/A</v>
      </c>
      <c r="AG232" t="e">
        <f t="shared" ca="1" si="111"/>
        <v>#N/A</v>
      </c>
      <c r="AH232" t="str">
        <f t="shared" ca="1" si="112"/>
        <v/>
      </c>
      <c r="AI232" t="str">
        <f t="shared" ca="1" si="113"/>
        <v/>
      </c>
      <c r="AJ232" t="str">
        <f t="shared" ca="1" si="114"/>
        <v/>
      </c>
      <c r="AK232" t="str">
        <f t="shared" ca="1" si="115"/>
        <v/>
      </c>
      <c r="AL232" t="str">
        <f t="shared" ca="1" si="116"/>
        <v/>
      </c>
      <c r="AM232" t="str">
        <f t="shared" ca="1" si="128"/>
        <v>Error</v>
      </c>
    </row>
    <row r="233" spans="2:39" x14ac:dyDescent="0.2">
      <c r="B233" s="38" t="s">
        <v>2727</v>
      </c>
      <c r="C233" t="e">
        <f t="shared" si="100"/>
        <v>#VALUE!</v>
      </c>
      <c r="D233" t="b">
        <f>IF(ISNUMBER(MATCH(C233,单选题!$T:$T,0)),"单选题",IF(ISNUMBER(MATCH(C233,多选题!$T:$T,0)),"多选题",IF(ISNUMBER(MATCH(C233,判断题!$T:$T,0)),"判断题")))</f>
        <v>0</v>
      </c>
      <c r="E233" t="str">
        <f t="shared" si="101"/>
        <v/>
      </c>
      <c r="F233" t="str">
        <f t="shared" si="102"/>
        <v/>
      </c>
      <c r="G233" t="str">
        <f t="shared" si="103"/>
        <v/>
      </c>
      <c r="H233" t="str">
        <f t="shared" si="104"/>
        <v/>
      </c>
      <c r="I233" t="str">
        <f t="shared" si="105"/>
        <v/>
      </c>
      <c r="K233" t="str">
        <f ca="1">IF($D233="单选题",INDIRECT("单选题!B"&amp;MATCH(C233,单选题!$T:$T,0)),IF($D233="多选题",INDIRECT("多选题!B"&amp;MATCH(C233,多选题!$T:$T,0)),IF($D233="判断题",INDIRECT("判断题!B"&amp;MATCH(C233,判断题!$T:$T,0)),"Error")))</f>
        <v>Error</v>
      </c>
      <c r="L233" t="str">
        <f ca="1">IF($D233="单选题",INDIRECT("单选题!C"&amp;MATCH(C233,单选题!$T:$T,0)),IF($D233="多选题",INDIRECT("多选题!C"&amp;MATCH(C233,多选题!$T:$T,0)),IF($D233="判断题",INDIRECT("判断题!C"&amp;MATCH(C233,判断题!$T:$T,0)),"Error")))</f>
        <v>Error</v>
      </c>
      <c r="M233" t="str">
        <f ca="1">IF($D233="单选题",INDIRECT("单选题!D"&amp;MATCH(C233,单选题!$T:$T,0)),IF($D233="多选题",INDIRECT("多选题!D"&amp;MATCH(C233,多选题!$T:$T,0)),IF($D233="判断题","","Error")))</f>
        <v>Error</v>
      </c>
      <c r="N233" t="str">
        <f ca="1">IF($D233="单选题",INDIRECT("单选题!E"&amp;MATCH(C233,单选题!$T:$T,0)),IF($D233="多选题",INDIRECT("多选题!E"&amp;MATCH(C233,多选题!$T:$T,0)),IF($D233="判断题","","Error")))</f>
        <v>Error</v>
      </c>
      <c r="O233" t="str">
        <f ca="1">IF($D233="单选题","",IF($D233="多选题",INDIRECT("多选题!F"&amp;MATCH(C233,多选题!$T:$T,0)),IF($D233="判断题","","Error")))</f>
        <v>Error</v>
      </c>
      <c r="P233" t="str">
        <f ca="1">SUBSTITUTE(IF($D233="单选题",INDIRECT("单选题!F"&amp;MATCH(C233,单选题!$T:$T,0)),IF($D233="多选题",INDIRECT("多选题!G"&amp;MATCH(C233,多选题!$T:$T,0)),IF($D233="判断题",INDIRECT("判断题!D"&amp;MATCH(C233,判断题!$T:$T,0)),"Error"))),"【正确答案】","")</f>
        <v>Error</v>
      </c>
      <c r="Q233" t="str">
        <f t="shared" ca="1" si="117"/>
        <v>N</v>
      </c>
      <c r="R233" t="str">
        <f t="shared" si="118"/>
        <v/>
      </c>
      <c r="S233" t="str">
        <f t="shared" si="119"/>
        <v/>
      </c>
      <c r="T233" t="str">
        <f t="shared" si="120"/>
        <v/>
      </c>
      <c r="U233" t="str">
        <f t="shared" si="121"/>
        <v/>
      </c>
      <c r="V233" t="str">
        <f t="shared" si="122"/>
        <v/>
      </c>
      <c r="W233" t="str">
        <f t="shared" ca="1" si="123"/>
        <v>Error</v>
      </c>
      <c r="X233" t="str">
        <f t="shared" ca="1" si="124"/>
        <v>Error</v>
      </c>
      <c r="Y233" t="str">
        <f t="shared" ca="1" si="125"/>
        <v>Error</v>
      </c>
      <c r="Z233" t="str">
        <f t="shared" ca="1" si="126"/>
        <v>Error</v>
      </c>
      <c r="AA233" t="str">
        <f t="shared" ca="1" si="127"/>
        <v>Error</v>
      </c>
      <c r="AB233" t="e">
        <f t="shared" ca="1" si="106"/>
        <v>#N/A</v>
      </c>
      <c r="AC233" t="e">
        <f t="shared" ca="1" si="107"/>
        <v>#N/A</v>
      </c>
      <c r="AD233" t="e">
        <f t="shared" ca="1" si="108"/>
        <v>#N/A</v>
      </c>
      <c r="AE233" t="e">
        <f t="shared" ca="1" si="109"/>
        <v>#N/A</v>
      </c>
      <c r="AF233" t="e">
        <f t="shared" ca="1" si="110"/>
        <v>#N/A</v>
      </c>
      <c r="AG233" t="e">
        <f t="shared" ca="1" si="111"/>
        <v>#N/A</v>
      </c>
      <c r="AH233" t="str">
        <f t="shared" ca="1" si="112"/>
        <v/>
      </c>
      <c r="AI233" t="str">
        <f t="shared" ca="1" si="113"/>
        <v/>
      </c>
      <c r="AJ233" t="str">
        <f t="shared" ca="1" si="114"/>
        <v/>
      </c>
      <c r="AK233" t="str">
        <f t="shared" ca="1" si="115"/>
        <v/>
      </c>
      <c r="AL233" t="str">
        <f t="shared" ca="1" si="116"/>
        <v/>
      </c>
      <c r="AM233" t="str">
        <f t="shared" ca="1" si="128"/>
        <v>Error</v>
      </c>
    </row>
    <row r="234" spans="2:39" x14ac:dyDescent="0.2">
      <c r="B234" s="38" t="s">
        <v>2728</v>
      </c>
      <c r="C234" t="e">
        <f t="shared" si="100"/>
        <v>#VALUE!</v>
      </c>
      <c r="D234" t="b">
        <f>IF(ISNUMBER(MATCH(C234,单选题!$T:$T,0)),"单选题",IF(ISNUMBER(MATCH(C234,多选题!$T:$T,0)),"多选题",IF(ISNUMBER(MATCH(C234,判断题!$T:$T,0)),"判断题")))</f>
        <v>0</v>
      </c>
      <c r="E234" t="str">
        <f t="shared" si="101"/>
        <v/>
      </c>
      <c r="F234" t="str">
        <f t="shared" si="102"/>
        <v/>
      </c>
      <c r="G234" t="str">
        <f t="shared" si="103"/>
        <v/>
      </c>
      <c r="H234" t="str">
        <f t="shared" si="104"/>
        <v/>
      </c>
      <c r="I234" t="str">
        <f t="shared" si="105"/>
        <v/>
      </c>
      <c r="K234" t="str">
        <f ca="1">IF($D234="单选题",INDIRECT("单选题!B"&amp;MATCH(C234,单选题!$T:$T,0)),IF($D234="多选题",INDIRECT("多选题!B"&amp;MATCH(C234,多选题!$T:$T,0)),IF($D234="判断题",INDIRECT("判断题!B"&amp;MATCH(C234,判断题!$T:$T,0)),"Error")))</f>
        <v>Error</v>
      </c>
      <c r="L234" t="str">
        <f ca="1">IF($D234="单选题",INDIRECT("单选题!C"&amp;MATCH(C234,单选题!$T:$T,0)),IF($D234="多选题",INDIRECT("多选题!C"&amp;MATCH(C234,多选题!$T:$T,0)),IF($D234="判断题",INDIRECT("判断题!C"&amp;MATCH(C234,判断题!$T:$T,0)),"Error")))</f>
        <v>Error</v>
      </c>
      <c r="M234" t="str">
        <f ca="1">IF($D234="单选题",INDIRECT("单选题!D"&amp;MATCH(C234,单选题!$T:$T,0)),IF($D234="多选题",INDIRECT("多选题!D"&amp;MATCH(C234,多选题!$T:$T,0)),IF($D234="判断题","","Error")))</f>
        <v>Error</v>
      </c>
      <c r="N234" t="str">
        <f ca="1">IF($D234="单选题",INDIRECT("单选题!E"&amp;MATCH(C234,单选题!$T:$T,0)),IF($D234="多选题",INDIRECT("多选题!E"&amp;MATCH(C234,多选题!$T:$T,0)),IF($D234="判断题","","Error")))</f>
        <v>Error</v>
      </c>
      <c r="O234" t="str">
        <f ca="1">IF($D234="单选题","",IF($D234="多选题",INDIRECT("多选题!F"&amp;MATCH(C234,多选题!$T:$T,0)),IF($D234="判断题","","Error")))</f>
        <v>Error</v>
      </c>
      <c r="P234" t="str">
        <f ca="1">SUBSTITUTE(IF($D234="单选题",INDIRECT("单选题!F"&amp;MATCH(C234,单选题!$T:$T,0)),IF($D234="多选题",INDIRECT("多选题!G"&amp;MATCH(C234,多选题!$T:$T,0)),IF($D234="判断题",INDIRECT("判断题!D"&amp;MATCH(C234,判断题!$T:$T,0)),"Error"))),"【正确答案】","")</f>
        <v>Error</v>
      </c>
      <c r="Q234" t="str">
        <f t="shared" ca="1" si="117"/>
        <v>N</v>
      </c>
      <c r="R234" t="str">
        <f t="shared" si="118"/>
        <v/>
      </c>
      <c r="S234" t="str">
        <f t="shared" si="119"/>
        <v/>
      </c>
      <c r="T234" t="str">
        <f t="shared" si="120"/>
        <v/>
      </c>
      <c r="U234" t="str">
        <f t="shared" si="121"/>
        <v/>
      </c>
      <c r="V234" t="str">
        <f t="shared" si="122"/>
        <v/>
      </c>
      <c r="W234" t="str">
        <f t="shared" ca="1" si="123"/>
        <v>Error</v>
      </c>
      <c r="X234" t="str">
        <f t="shared" ca="1" si="124"/>
        <v>Error</v>
      </c>
      <c r="Y234" t="str">
        <f t="shared" ca="1" si="125"/>
        <v>Error</v>
      </c>
      <c r="Z234" t="str">
        <f t="shared" ca="1" si="126"/>
        <v>Error</v>
      </c>
      <c r="AA234" t="str">
        <f t="shared" ca="1" si="127"/>
        <v>Error</v>
      </c>
      <c r="AB234" t="e">
        <f t="shared" ca="1" si="106"/>
        <v>#N/A</v>
      </c>
      <c r="AC234" t="e">
        <f t="shared" ca="1" si="107"/>
        <v>#N/A</v>
      </c>
      <c r="AD234" t="e">
        <f t="shared" ca="1" si="108"/>
        <v>#N/A</v>
      </c>
      <c r="AE234" t="e">
        <f t="shared" ca="1" si="109"/>
        <v>#N/A</v>
      </c>
      <c r="AF234" t="e">
        <f t="shared" ca="1" si="110"/>
        <v>#N/A</v>
      </c>
      <c r="AG234" t="e">
        <f t="shared" ca="1" si="111"/>
        <v>#N/A</v>
      </c>
      <c r="AH234" t="str">
        <f t="shared" ca="1" si="112"/>
        <v/>
      </c>
      <c r="AI234" t="str">
        <f t="shared" ca="1" si="113"/>
        <v/>
      </c>
      <c r="AJ234" t="str">
        <f t="shared" ca="1" si="114"/>
        <v/>
      </c>
      <c r="AK234" t="str">
        <f t="shared" ca="1" si="115"/>
        <v/>
      </c>
      <c r="AL234" t="str">
        <f t="shared" ca="1" si="116"/>
        <v/>
      </c>
      <c r="AM234" t="str">
        <f t="shared" ca="1" si="128"/>
        <v>Error</v>
      </c>
    </row>
    <row r="235" spans="2:39" x14ac:dyDescent="0.2">
      <c r="B235" s="38" t="s">
        <v>2729</v>
      </c>
      <c r="C235" t="e">
        <f t="shared" si="100"/>
        <v>#VALUE!</v>
      </c>
      <c r="D235" t="b">
        <f>IF(ISNUMBER(MATCH(C235,单选题!$T:$T,0)),"单选题",IF(ISNUMBER(MATCH(C235,多选题!$T:$T,0)),"多选题",IF(ISNUMBER(MATCH(C235,判断题!$T:$T,0)),"判断题")))</f>
        <v>0</v>
      </c>
      <c r="E235" t="str">
        <f t="shared" si="101"/>
        <v/>
      </c>
      <c r="F235" t="str">
        <f t="shared" si="102"/>
        <v/>
      </c>
      <c r="G235" t="str">
        <f t="shared" si="103"/>
        <v/>
      </c>
      <c r="H235" t="str">
        <f t="shared" si="104"/>
        <v/>
      </c>
      <c r="I235" t="str">
        <f t="shared" si="105"/>
        <v/>
      </c>
      <c r="K235" t="str">
        <f ca="1">IF($D235="单选题",INDIRECT("单选题!B"&amp;MATCH(C235,单选题!$T:$T,0)),IF($D235="多选题",INDIRECT("多选题!B"&amp;MATCH(C235,多选题!$T:$T,0)),IF($D235="判断题",INDIRECT("判断题!B"&amp;MATCH(C235,判断题!$T:$T,0)),"Error")))</f>
        <v>Error</v>
      </c>
      <c r="L235" t="str">
        <f ca="1">IF($D235="单选题",INDIRECT("单选题!C"&amp;MATCH(C235,单选题!$T:$T,0)),IF($D235="多选题",INDIRECT("多选题!C"&amp;MATCH(C235,多选题!$T:$T,0)),IF($D235="判断题",INDIRECT("判断题!C"&amp;MATCH(C235,判断题!$T:$T,0)),"Error")))</f>
        <v>Error</v>
      </c>
      <c r="M235" t="str">
        <f ca="1">IF($D235="单选题",INDIRECT("单选题!D"&amp;MATCH(C235,单选题!$T:$T,0)),IF($D235="多选题",INDIRECT("多选题!D"&amp;MATCH(C235,多选题!$T:$T,0)),IF($D235="判断题","","Error")))</f>
        <v>Error</v>
      </c>
      <c r="N235" t="str">
        <f ca="1">IF($D235="单选题",INDIRECT("单选题!E"&amp;MATCH(C235,单选题!$T:$T,0)),IF($D235="多选题",INDIRECT("多选题!E"&amp;MATCH(C235,多选题!$T:$T,0)),IF($D235="判断题","","Error")))</f>
        <v>Error</v>
      </c>
      <c r="O235" t="str">
        <f ca="1">IF($D235="单选题","",IF($D235="多选题",INDIRECT("多选题!F"&amp;MATCH(C235,多选题!$T:$T,0)),IF($D235="判断题","","Error")))</f>
        <v>Error</v>
      </c>
      <c r="P235" t="str">
        <f ca="1">SUBSTITUTE(IF($D235="单选题",INDIRECT("单选题!F"&amp;MATCH(C235,单选题!$T:$T,0)),IF($D235="多选题",INDIRECT("多选题!G"&amp;MATCH(C235,多选题!$T:$T,0)),IF($D235="判断题",INDIRECT("判断题!D"&amp;MATCH(C235,判断题!$T:$T,0)),"Error"))),"【正确答案】","")</f>
        <v>Error</v>
      </c>
      <c r="Q235" t="str">
        <f t="shared" ca="1" si="117"/>
        <v>N</v>
      </c>
      <c r="R235" t="str">
        <f t="shared" si="118"/>
        <v/>
      </c>
      <c r="S235" t="str">
        <f t="shared" si="119"/>
        <v/>
      </c>
      <c r="T235" t="str">
        <f t="shared" si="120"/>
        <v/>
      </c>
      <c r="U235" t="str">
        <f t="shared" si="121"/>
        <v/>
      </c>
      <c r="V235" t="str">
        <f t="shared" si="122"/>
        <v/>
      </c>
      <c r="W235" t="str">
        <f t="shared" ca="1" si="123"/>
        <v>Error</v>
      </c>
      <c r="X235" t="str">
        <f t="shared" ca="1" si="124"/>
        <v>Error</v>
      </c>
      <c r="Y235" t="str">
        <f t="shared" ca="1" si="125"/>
        <v>Error</v>
      </c>
      <c r="Z235" t="str">
        <f t="shared" ca="1" si="126"/>
        <v>Error</v>
      </c>
      <c r="AA235" t="str">
        <f t="shared" ca="1" si="127"/>
        <v>Error</v>
      </c>
      <c r="AB235" t="e">
        <f t="shared" ca="1" si="106"/>
        <v>#N/A</v>
      </c>
      <c r="AC235" t="e">
        <f t="shared" ca="1" si="107"/>
        <v>#N/A</v>
      </c>
      <c r="AD235" t="e">
        <f t="shared" ca="1" si="108"/>
        <v>#N/A</v>
      </c>
      <c r="AE235" t="e">
        <f t="shared" ca="1" si="109"/>
        <v>#N/A</v>
      </c>
      <c r="AF235" t="e">
        <f t="shared" ca="1" si="110"/>
        <v>#N/A</v>
      </c>
      <c r="AG235" t="e">
        <f t="shared" ca="1" si="111"/>
        <v>#N/A</v>
      </c>
      <c r="AH235" t="str">
        <f t="shared" ca="1" si="112"/>
        <v/>
      </c>
      <c r="AI235" t="str">
        <f t="shared" ca="1" si="113"/>
        <v/>
      </c>
      <c r="AJ235" t="str">
        <f t="shared" ca="1" si="114"/>
        <v/>
      </c>
      <c r="AK235" t="str">
        <f t="shared" ca="1" si="115"/>
        <v/>
      </c>
      <c r="AL235" t="str">
        <f t="shared" ca="1" si="116"/>
        <v/>
      </c>
      <c r="AM235" t="str">
        <f t="shared" ca="1" si="128"/>
        <v>Error</v>
      </c>
    </row>
    <row r="236" spans="2:39" x14ac:dyDescent="0.2">
      <c r="B236" s="38" t="s">
        <v>2730</v>
      </c>
      <c r="C236" t="e">
        <f t="shared" si="100"/>
        <v>#VALUE!</v>
      </c>
      <c r="D236" t="b">
        <f>IF(ISNUMBER(MATCH(C236,单选题!$T:$T,0)),"单选题",IF(ISNUMBER(MATCH(C236,多选题!$T:$T,0)),"多选题",IF(ISNUMBER(MATCH(C236,判断题!$T:$T,0)),"判断题")))</f>
        <v>0</v>
      </c>
      <c r="E236" t="str">
        <f t="shared" si="101"/>
        <v/>
      </c>
      <c r="F236" t="str">
        <f t="shared" si="102"/>
        <v/>
      </c>
      <c r="G236" t="str">
        <f t="shared" si="103"/>
        <v/>
      </c>
      <c r="H236" t="str">
        <f t="shared" si="104"/>
        <v/>
      </c>
      <c r="I236" t="str">
        <f t="shared" si="105"/>
        <v/>
      </c>
      <c r="K236" t="str">
        <f ca="1">IF($D236="单选题",INDIRECT("单选题!B"&amp;MATCH(C236,单选题!$T:$T,0)),IF($D236="多选题",INDIRECT("多选题!B"&amp;MATCH(C236,多选题!$T:$T,0)),IF($D236="判断题",INDIRECT("判断题!B"&amp;MATCH(C236,判断题!$T:$T,0)),"Error")))</f>
        <v>Error</v>
      </c>
      <c r="L236" t="str">
        <f ca="1">IF($D236="单选题",INDIRECT("单选题!C"&amp;MATCH(C236,单选题!$T:$T,0)),IF($D236="多选题",INDIRECT("多选题!C"&amp;MATCH(C236,多选题!$T:$T,0)),IF($D236="判断题",INDIRECT("判断题!C"&amp;MATCH(C236,判断题!$T:$T,0)),"Error")))</f>
        <v>Error</v>
      </c>
      <c r="M236" t="str">
        <f ca="1">IF($D236="单选题",INDIRECT("单选题!D"&amp;MATCH(C236,单选题!$T:$T,0)),IF($D236="多选题",INDIRECT("多选题!D"&amp;MATCH(C236,多选题!$T:$T,0)),IF($D236="判断题","","Error")))</f>
        <v>Error</v>
      </c>
      <c r="N236" t="str">
        <f ca="1">IF($D236="单选题",INDIRECT("单选题!E"&amp;MATCH(C236,单选题!$T:$T,0)),IF($D236="多选题",INDIRECT("多选题!E"&amp;MATCH(C236,多选题!$T:$T,0)),IF($D236="判断题","","Error")))</f>
        <v>Error</v>
      </c>
      <c r="O236" t="str">
        <f ca="1">IF($D236="单选题","",IF($D236="多选题",INDIRECT("多选题!F"&amp;MATCH(C236,多选题!$T:$T,0)),IF($D236="判断题","","Error")))</f>
        <v>Error</v>
      </c>
      <c r="P236" t="str">
        <f ca="1">SUBSTITUTE(IF($D236="单选题",INDIRECT("单选题!F"&amp;MATCH(C236,单选题!$T:$T,0)),IF($D236="多选题",INDIRECT("多选题!G"&amp;MATCH(C236,多选题!$T:$T,0)),IF($D236="判断题",INDIRECT("判断题!D"&amp;MATCH(C236,判断题!$T:$T,0)),"Error"))),"【正确答案】","")</f>
        <v>Error</v>
      </c>
      <c r="Q236" t="str">
        <f t="shared" ca="1" si="117"/>
        <v>N</v>
      </c>
      <c r="R236" t="str">
        <f t="shared" si="118"/>
        <v/>
      </c>
      <c r="S236" t="str">
        <f t="shared" si="119"/>
        <v/>
      </c>
      <c r="T236" t="str">
        <f t="shared" si="120"/>
        <v/>
      </c>
      <c r="U236" t="str">
        <f t="shared" si="121"/>
        <v/>
      </c>
      <c r="V236" t="str">
        <f t="shared" si="122"/>
        <v/>
      </c>
      <c r="W236" t="str">
        <f t="shared" ca="1" si="123"/>
        <v>Error</v>
      </c>
      <c r="X236" t="str">
        <f t="shared" ca="1" si="124"/>
        <v>Error</v>
      </c>
      <c r="Y236" t="str">
        <f t="shared" ca="1" si="125"/>
        <v>Error</v>
      </c>
      <c r="Z236" t="str">
        <f t="shared" ca="1" si="126"/>
        <v>Error</v>
      </c>
      <c r="AA236" t="str">
        <f t="shared" ca="1" si="127"/>
        <v>Error</v>
      </c>
      <c r="AB236" t="e">
        <f t="shared" ca="1" si="106"/>
        <v>#N/A</v>
      </c>
      <c r="AC236" t="e">
        <f t="shared" ca="1" si="107"/>
        <v>#N/A</v>
      </c>
      <c r="AD236" t="e">
        <f t="shared" ca="1" si="108"/>
        <v>#N/A</v>
      </c>
      <c r="AE236" t="e">
        <f t="shared" ca="1" si="109"/>
        <v>#N/A</v>
      </c>
      <c r="AF236" t="e">
        <f t="shared" ca="1" si="110"/>
        <v>#N/A</v>
      </c>
      <c r="AG236" t="e">
        <f t="shared" ca="1" si="111"/>
        <v>#N/A</v>
      </c>
      <c r="AH236" t="str">
        <f t="shared" ca="1" si="112"/>
        <v/>
      </c>
      <c r="AI236" t="str">
        <f t="shared" ca="1" si="113"/>
        <v/>
      </c>
      <c r="AJ236" t="str">
        <f t="shared" ca="1" si="114"/>
        <v/>
      </c>
      <c r="AK236" t="str">
        <f t="shared" ca="1" si="115"/>
        <v/>
      </c>
      <c r="AL236" t="str">
        <f t="shared" ca="1" si="116"/>
        <v/>
      </c>
      <c r="AM236" t="str">
        <f t="shared" ca="1" si="128"/>
        <v>Error</v>
      </c>
    </row>
    <row r="237" spans="2:39" x14ac:dyDescent="0.2">
      <c r="B237" s="38" t="s">
        <v>2731</v>
      </c>
      <c r="C237" t="e">
        <f t="shared" si="100"/>
        <v>#VALUE!</v>
      </c>
      <c r="D237" t="b">
        <f>IF(ISNUMBER(MATCH(C237,单选题!$T:$T,0)),"单选题",IF(ISNUMBER(MATCH(C237,多选题!$T:$T,0)),"多选题",IF(ISNUMBER(MATCH(C237,判断题!$T:$T,0)),"判断题")))</f>
        <v>0</v>
      </c>
      <c r="E237" t="str">
        <f t="shared" si="101"/>
        <v/>
      </c>
      <c r="F237" t="str">
        <f t="shared" si="102"/>
        <v/>
      </c>
      <c r="G237" t="str">
        <f t="shared" si="103"/>
        <v/>
      </c>
      <c r="H237" t="str">
        <f t="shared" si="104"/>
        <v/>
      </c>
      <c r="I237" t="str">
        <f t="shared" si="105"/>
        <v/>
      </c>
      <c r="K237" t="str">
        <f ca="1">IF($D237="单选题",INDIRECT("单选题!B"&amp;MATCH(C237,单选题!$T:$T,0)),IF($D237="多选题",INDIRECT("多选题!B"&amp;MATCH(C237,多选题!$T:$T,0)),IF($D237="判断题",INDIRECT("判断题!B"&amp;MATCH(C237,判断题!$T:$T,0)),"Error")))</f>
        <v>Error</v>
      </c>
      <c r="L237" t="str">
        <f ca="1">IF($D237="单选题",INDIRECT("单选题!C"&amp;MATCH(C237,单选题!$T:$T,0)),IF($D237="多选题",INDIRECT("多选题!C"&amp;MATCH(C237,多选题!$T:$T,0)),IF($D237="判断题",INDIRECT("判断题!C"&amp;MATCH(C237,判断题!$T:$T,0)),"Error")))</f>
        <v>Error</v>
      </c>
      <c r="M237" t="str">
        <f ca="1">IF($D237="单选题",INDIRECT("单选题!D"&amp;MATCH(C237,单选题!$T:$T,0)),IF($D237="多选题",INDIRECT("多选题!D"&amp;MATCH(C237,多选题!$T:$T,0)),IF($D237="判断题","","Error")))</f>
        <v>Error</v>
      </c>
      <c r="N237" t="str">
        <f ca="1">IF($D237="单选题",INDIRECT("单选题!E"&amp;MATCH(C237,单选题!$T:$T,0)),IF($D237="多选题",INDIRECT("多选题!E"&amp;MATCH(C237,多选题!$T:$T,0)),IF($D237="判断题","","Error")))</f>
        <v>Error</v>
      </c>
      <c r="O237" t="str">
        <f ca="1">IF($D237="单选题","",IF($D237="多选题",INDIRECT("多选题!F"&amp;MATCH(C237,多选题!$T:$T,0)),IF($D237="判断题","","Error")))</f>
        <v>Error</v>
      </c>
      <c r="P237" t="str">
        <f ca="1">SUBSTITUTE(IF($D237="单选题",INDIRECT("单选题!F"&amp;MATCH(C237,单选题!$T:$T,0)),IF($D237="多选题",INDIRECT("多选题!G"&amp;MATCH(C237,多选题!$T:$T,0)),IF($D237="判断题",INDIRECT("判断题!D"&amp;MATCH(C237,判断题!$T:$T,0)),"Error"))),"【正确答案】","")</f>
        <v>Error</v>
      </c>
      <c r="Q237" t="str">
        <f t="shared" ca="1" si="117"/>
        <v>N</v>
      </c>
      <c r="R237" t="str">
        <f t="shared" si="118"/>
        <v/>
      </c>
      <c r="S237" t="str">
        <f t="shared" si="119"/>
        <v/>
      </c>
      <c r="T237" t="str">
        <f t="shared" si="120"/>
        <v/>
      </c>
      <c r="U237" t="str">
        <f t="shared" si="121"/>
        <v/>
      </c>
      <c r="V237" t="str">
        <f t="shared" si="122"/>
        <v/>
      </c>
      <c r="W237" t="str">
        <f t="shared" ca="1" si="123"/>
        <v>Error</v>
      </c>
      <c r="X237" t="str">
        <f t="shared" ca="1" si="124"/>
        <v>Error</v>
      </c>
      <c r="Y237" t="str">
        <f t="shared" ca="1" si="125"/>
        <v>Error</v>
      </c>
      <c r="Z237" t="str">
        <f t="shared" ca="1" si="126"/>
        <v>Error</v>
      </c>
      <c r="AA237" t="str">
        <f t="shared" ca="1" si="127"/>
        <v>Error</v>
      </c>
      <c r="AB237" t="e">
        <f t="shared" ca="1" si="106"/>
        <v>#N/A</v>
      </c>
      <c r="AC237" t="e">
        <f t="shared" ca="1" si="107"/>
        <v>#N/A</v>
      </c>
      <c r="AD237" t="e">
        <f t="shared" ca="1" si="108"/>
        <v>#N/A</v>
      </c>
      <c r="AE237" t="e">
        <f t="shared" ca="1" si="109"/>
        <v>#N/A</v>
      </c>
      <c r="AF237" t="e">
        <f t="shared" ca="1" si="110"/>
        <v>#N/A</v>
      </c>
      <c r="AG237" t="e">
        <f t="shared" ca="1" si="111"/>
        <v>#N/A</v>
      </c>
      <c r="AH237" t="str">
        <f t="shared" ca="1" si="112"/>
        <v/>
      </c>
      <c r="AI237" t="str">
        <f t="shared" ca="1" si="113"/>
        <v/>
      </c>
      <c r="AJ237" t="str">
        <f t="shared" ca="1" si="114"/>
        <v/>
      </c>
      <c r="AK237" t="str">
        <f t="shared" ca="1" si="115"/>
        <v/>
      </c>
      <c r="AL237" t="str">
        <f t="shared" ca="1" si="116"/>
        <v/>
      </c>
      <c r="AM237" t="str">
        <f t="shared" ca="1" si="128"/>
        <v>Error</v>
      </c>
    </row>
    <row r="238" spans="2:39" x14ac:dyDescent="0.2">
      <c r="B238" s="38" t="s">
        <v>2732</v>
      </c>
      <c r="C238" t="e">
        <f t="shared" si="100"/>
        <v>#VALUE!</v>
      </c>
      <c r="D238" t="b">
        <f>IF(ISNUMBER(MATCH(C238,单选题!$T:$T,0)),"单选题",IF(ISNUMBER(MATCH(C238,多选题!$T:$T,0)),"多选题",IF(ISNUMBER(MATCH(C238,判断题!$T:$T,0)),"判断题")))</f>
        <v>0</v>
      </c>
      <c r="E238" t="str">
        <f t="shared" si="101"/>
        <v/>
      </c>
      <c r="F238" t="str">
        <f t="shared" si="102"/>
        <v/>
      </c>
      <c r="G238" t="str">
        <f t="shared" si="103"/>
        <v/>
      </c>
      <c r="H238" t="str">
        <f t="shared" si="104"/>
        <v/>
      </c>
      <c r="I238" t="str">
        <f t="shared" si="105"/>
        <v/>
      </c>
      <c r="K238" t="str">
        <f ca="1">IF($D238="单选题",INDIRECT("单选题!B"&amp;MATCH(C238,单选题!$T:$T,0)),IF($D238="多选题",INDIRECT("多选题!B"&amp;MATCH(C238,多选题!$T:$T,0)),IF($D238="判断题",INDIRECT("判断题!B"&amp;MATCH(C238,判断题!$T:$T,0)),"Error")))</f>
        <v>Error</v>
      </c>
      <c r="L238" t="str">
        <f ca="1">IF($D238="单选题",INDIRECT("单选题!C"&amp;MATCH(C238,单选题!$T:$T,0)),IF($D238="多选题",INDIRECT("多选题!C"&amp;MATCH(C238,多选题!$T:$T,0)),IF($D238="判断题",INDIRECT("判断题!C"&amp;MATCH(C238,判断题!$T:$T,0)),"Error")))</f>
        <v>Error</v>
      </c>
      <c r="M238" t="str">
        <f ca="1">IF($D238="单选题",INDIRECT("单选题!D"&amp;MATCH(C238,单选题!$T:$T,0)),IF($D238="多选题",INDIRECT("多选题!D"&amp;MATCH(C238,多选题!$T:$T,0)),IF($D238="判断题","","Error")))</f>
        <v>Error</v>
      </c>
      <c r="N238" t="str">
        <f ca="1">IF($D238="单选题",INDIRECT("单选题!E"&amp;MATCH(C238,单选题!$T:$T,0)),IF($D238="多选题",INDIRECT("多选题!E"&amp;MATCH(C238,多选题!$T:$T,0)),IF($D238="判断题","","Error")))</f>
        <v>Error</v>
      </c>
      <c r="O238" t="str">
        <f ca="1">IF($D238="单选题","",IF($D238="多选题",INDIRECT("多选题!F"&amp;MATCH(C238,多选题!$T:$T,0)),IF($D238="判断题","","Error")))</f>
        <v>Error</v>
      </c>
      <c r="P238" t="str">
        <f ca="1">SUBSTITUTE(IF($D238="单选题",INDIRECT("单选题!F"&amp;MATCH(C238,单选题!$T:$T,0)),IF($D238="多选题",INDIRECT("多选题!G"&amp;MATCH(C238,多选题!$T:$T,0)),IF($D238="判断题",INDIRECT("判断题!D"&amp;MATCH(C238,判断题!$T:$T,0)),"Error"))),"【正确答案】","")</f>
        <v>Error</v>
      </c>
      <c r="Q238" t="str">
        <f t="shared" ca="1" si="117"/>
        <v>N</v>
      </c>
      <c r="R238" t="str">
        <f t="shared" si="118"/>
        <v/>
      </c>
      <c r="S238" t="str">
        <f t="shared" si="119"/>
        <v/>
      </c>
      <c r="T238" t="str">
        <f t="shared" si="120"/>
        <v/>
      </c>
      <c r="U238" t="str">
        <f t="shared" si="121"/>
        <v/>
      </c>
      <c r="V238" t="str">
        <f t="shared" si="122"/>
        <v/>
      </c>
      <c r="W238" t="str">
        <f t="shared" ca="1" si="123"/>
        <v>Error</v>
      </c>
      <c r="X238" t="str">
        <f t="shared" ca="1" si="124"/>
        <v>Error</v>
      </c>
      <c r="Y238" t="str">
        <f t="shared" ca="1" si="125"/>
        <v>Error</v>
      </c>
      <c r="Z238" t="str">
        <f t="shared" ca="1" si="126"/>
        <v>Error</v>
      </c>
      <c r="AA238" t="str">
        <f t="shared" ca="1" si="127"/>
        <v>Error</v>
      </c>
      <c r="AB238" t="e">
        <f t="shared" ca="1" si="106"/>
        <v>#N/A</v>
      </c>
      <c r="AC238" t="e">
        <f t="shared" ca="1" si="107"/>
        <v>#N/A</v>
      </c>
      <c r="AD238" t="e">
        <f t="shared" ca="1" si="108"/>
        <v>#N/A</v>
      </c>
      <c r="AE238" t="e">
        <f t="shared" ca="1" si="109"/>
        <v>#N/A</v>
      </c>
      <c r="AF238" t="e">
        <f t="shared" ca="1" si="110"/>
        <v>#N/A</v>
      </c>
      <c r="AG238" t="e">
        <f t="shared" ca="1" si="111"/>
        <v>#N/A</v>
      </c>
      <c r="AH238" t="str">
        <f t="shared" ca="1" si="112"/>
        <v/>
      </c>
      <c r="AI238" t="str">
        <f t="shared" ca="1" si="113"/>
        <v/>
      </c>
      <c r="AJ238" t="str">
        <f t="shared" ca="1" si="114"/>
        <v/>
      </c>
      <c r="AK238" t="str">
        <f t="shared" ca="1" si="115"/>
        <v/>
      </c>
      <c r="AL238" t="str">
        <f t="shared" ca="1" si="116"/>
        <v/>
      </c>
      <c r="AM238" t="str">
        <f t="shared" ca="1" si="128"/>
        <v>Error</v>
      </c>
    </row>
    <row r="239" spans="2:39" x14ac:dyDescent="0.2">
      <c r="B239" s="38" t="s">
        <v>2733</v>
      </c>
      <c r="C239" t="e">
        <f t="shared" si="100"/>
        <v>#VALUE!</v>
      </c>
      <c r="D239" t="b">
        <f>IF(ISNUMBER(MATCH(C239,单选题!$T:$T,0)),"单选题",IF(ISNUMBER(MATCH(C239,多选题!$T:$T,0)),"多选题",IF(ISNUMBER(MATCH(C239,判断题!$T:$T,0)),"判断题")))</f>
        <v>0</v>
      </c>
      <c r="E239" t="str">
        <f t="shared" si="101"/>
        <v/>
      </c>
      <c r="F239" t="str">
        <f t="shared" si="102"/>
        <v/>
      </c>
      <c r="G239" t="str">
        <f t="shared" si="103"/>
        <v/>
      </c>
      <c r="H239" t="str">
        <f t="shared" si="104"/>
        <v/>
      </c>
      <c r="I239" t="str">
        <f t="shared" si="105"/>
        <v/>
      </c>
      <c r="K239" t="str">
        <f ca="1">IF($D239="单选题",INDIRECT("单选题!B"&amp;MATCH(C239,单选题!$T:$T,0)),IF($D239="多选题",INDIRECT("多选题!B"&amp;MATCH(C239,多选题!$T:$T,0)),IF($D239="判断题",INDIRECT("判断题!B"&amp;MATCH(C239,判断题!$T:$T,0)),"Error")))</f>
        <v>Error</v>
      </c>
      <c r="L239" t="str">
        <f ca="1">IF($D239="单选题",INDIRECT("单选题!C"&amp;MATCH(C239,单选题!$T:$T,0)),IF($D239="多选题",INDIRECT("多选题!C"&amp;MATCH(C239,多选题!$T:$T,0)),IF($D239="判断题",INDIRECT("判断题!C"&amp;MATCH(C239,判断题!$T:$T,0)),"Error")))</f>
        <v>Error</v>
      </c>
      <c r="M239" t="str">
        <f ca="1">IF($D239="单选题",INDIRECT("单选题!D"&amp;MATCH(C239,单选题!$T:$T,0)),IF($D239="多选题",INDIRECT("多选题!D"&amp;MATCH(C239,多选题!$T:$T,0)),IF($D239="判断题","","Error")))</f>
        <v>Error</v>
      </c>
      <c r="N239" t="str">
        <f ca="1">IF($D239="单选题",INDIRECT("单选题!E"&amp;MATCH(C239,单选题!$T:$T,0)),IF($D239="多选题",INDIRECT("多选题!E"&amp;MATCH(C239,多选题!$T:$T,0)),IF($D239="判断题","","Error")))</f>
        <v>Error</v>
      </c>
      <c r="O239" t="str">
        <f ca="1">IF($D239="单选题","",IF($D239="多选题",INDIRECT("多选题!F"&amp;MATCH(C239,多选题!$T:$T,0)),IF($D239="判断题","","Error")))</f>
        <v>Error</v>
      </c>
      <c r="P239" t="str">
        <f ca="1">SUBSTITUTE(IF($D239="单选题",INDIRECT("单选题!F"&amp;MATCH(C239,单选题!$T:$T,0)),IF($D239="多选题",INDIRECT("多选题!G"&amp;MATCH(C239,多选题!$T:$T,0)),IF($D239="判断题",INDIRECT("判断题!D"&amp;MATCH(C239,判断题!$T:$T,0)),"Error"))),"【正确答案】","")</f>
        <v>Error</v>
      </c>
      <c r="Q239" t="str">
        <f t="shared" ca="1" si="117"/>
        <v>N</v>
      </c>
      <c r="R239" t="str">
        <f t="shared" si="118"/>
        <v/>
      </c>
      <c r="S239" t="str">
        <f t="shared" si="119"/>
        <v/>
      </c>
      <c r="T239" t="str">
        <f t="shared" si="120"/>
        <v/>
      </c>
      <c r="U239" t="str">
        <f t="shared" si="121"/>
        <v/>
      </c>
      <c r="V239" t="str">
        <f t="shared" si="122"/>
        <v/>
      </c>
      <c r="W239" t="str">
        <f t="shared" ca="1" si="123"/>
        <v>Error</v>
      </c>
      <c r="X239" t="str">
        <f t="shared" ca="1" si="124"/>
        <v>Error</v>
      </c>
      <c r="Y239" t="str">
        <f t="shared" ca="1" si="125"/>
        <v>Error</v>
      </c>
      <c r="Z239" t="str">
        <f t="shared" ca="1" si="126"/>
        <v>Error</v>
      </c>
      <c r="AA239" t="str">
        <f t="shared" ca="1" si="127"/>
        <v>Error</v>
      </c>
      <c r="AB239" t="e">
        <f t="shared" ca="1" si="106"/>
        <v>#N/A</v>
      </c>
      <c r="AC239" t="e">
        <f t="shared" ca="1" si="107"/>
        <v>#N/A</v>
      </c>
      <c r="AD239" t="e">
        <f t="shared" ca="1" si="108"/>
        <v>#N/A</v>
      </c>
      <c r="AE239" t="e">
        <f t="shared" ca="1" si="109"/>
        <v>#N/A</v>
      </c>
      <c r="AF239" t="e">
        <f t="shared" ca="1" si="110"/>
        <v>#N/A</v>
      </c>
      <c r="AG239" t="e">
        <f t="shared" ca="1" si="111"/>
        <v>#N/A</v>
      </c>
      <c r="AH239" t="str">
        <f t="shared" ca="1" si="112"/>
        <v/>
      </c>
      <c r="AI239" t="str">
        <f t="shared" ca="1" si="113"/>
        <v/>
      </c>
      <c r="AJ239" t="str">
        <f t="shared" ca="1" si="114"/>
        <v/>
      </c>
      <c r="AK239" t="str">
        <f t="shared" ca="1" si="115"/>
        <v/>
      </c>
      <c r="AL239" t="str">
        <f t="shared" ca="1" si="116"/>
        <v/>
      </c>
      <c r="AM239" t="str">
        <f t="shared" ca="1" si="128"/>
        <v>Error</v>
      </c>
    </row>
    <row r="240" spans="2:39" x14ac:dyDescent="0.2">
      <c r="B240" s="38" t="s">
        <v>2734</v>
      </c>
      <c r="C240" t="e">
        <f t="shared" si="100"/>
        <v>#VALUE!</v>
      </c>
      <c r="D240" t="b">
        <f>IF(ISNUMBER(MATCH(C240,单选题!$T:$T,0)),"单选题",IF(ISNUMBER(MATCH(C240,多选题!$T:$T,0)),"多选题",IF(ISNUMBER(MATCH(C240,判断题!$T:$T,0)),"判断题")))</f>
        <v>0</v>
      </c>
      <c r="E240" t="str">
        <f t="shared" si="101"/>
        <v/>
      </c>
      <c r="F240" t="str">
        <f t="shared" si="102"/>
        <v/>
      </c>
      <c r="G240" t="str">
        <f t="shared" si="103"/>
        <v/>
      </c>
      <c r="H240" t="str">
        <f t="shared" si="104"/>
        <v/>
      </c>
      <c r="I240" t="str">
        <f t="shared" si="105"/>
        <v/>
      </c>
      <c r="K240" t="str">
        <f ca="1">IF($D240="单选题",INDIRECT("单选题!B"&amp;MATCH(C240,单选题!$T:$T,0)),IF($D240="多选题",INDIRECT("多选题!B"&amp;MATCH(C240,多选题!$T:$T,0)),IF($D240="判断题",INDIRECT("判断题!B"&amp;MATCH(C240,判断题!$T:$T,0)),"Error")))</f>
        <v>Error</v>
      </c>
      <c r="L240" t="str">
        <f ca="1">IF($D240="单选题",INDIRECT("单选题!C"&amp;MATCH(C240,单选题!$T:$T,0)),IF($D240="多选题",INDIRECT("多选题!C"&amp;MATCH(C240,多选题!$T:$T,0)),IF($D240="判断题",INDIRECT("判断题!C"&amp;MATCH(C240,判断题!$T:$T,0)),"Error")))</f>
        <v>Error</v>
      </c>
      <c r="M240" t="str">
        <f ca="1">IF($D240="单选题",INDIRECT("单选题!D"&amp;MATCH(C240,单选题!$T:$T,0)),IF($D240="多选题",INDIRECT("多选题!D"&amp;MATCH(C240,多选题!$T:$T,0)),IF($D240="判断题","","Error")))</f>
        <v>Error</v>
      </c>
      <c r="N240" t="str">
        <f ca="1">IF($D240="单选题",INDIRECT("单选题!E"&amp;MATCH(C240,单选题!$T:$T,0)),IF($D240="多选题",INDIRECT("多选题!E"&amp;MATCH(C240,多选题!$T:$T,0)),IF($D240="判断题","","Error")))</f>
        <v>Error</v>
      </c>
      <c r="O240" t="str">
        <f ca="1">IF($D240="单选题","",IF($D240="多选题",INDIRECT("多选题!F"&amp;MATCH(C240,多选题!$T:$T,0)),IF($D240="判断题","","Error")))</f>
        <v>Error</v>
      </c>
      <c r="P240" t="str">
        <f ca="1">SUBSTITUTE(IF($D240="单选题",INDIRECT("单选题!F"&amp;MATCH(C240,单选题!$T:$T,0)),IF($D240="多选题",INDIRECT("多选题!G"&amp;MATCH(C240,多选题!$T:$T,0)),IF($D240="判断题",INDIRECT("判断题!D"&amp;MATCH(C240,判断题!$T:$T,0)),"Error"))),"【正确答案】","")</f>
        <v>Error</v>
      </c>
      <c r="Q240" t="str">
        <f t="shared" ca="1" si="117"/>
        <v>N</v>
      </c>
      <c r="R240" t="str">
        <f t="shared" si="118"/>
        <v/>
      </c>
      <c r="S240" t="str">
        <f t="shared" si="119"/>
        <v/>
      </c>
      <c r="T240" t="str">
        <f t="shared" si="120"/>
        <v/>
      </c>
      <c r="U240" t="str">
        <f t="shared" si="121"/>
        <v/>
      </c>
      <c r="V240" t="str">
        <f t="shared" si="122"/>
        <v/>
      </c>
      <c r="W240" t="str">
        <f t="shared" ca="1" si="123"/>
        <v>Error</v>
      </c>
      <c r="X240" t="str">
        <f t="shared" ca="1" si="124"/>
        <v>Error</v>
      </c>
      <c r="Y240" t="str">
        <f t="shared" ca="1" si="125"/>
        <v>Error</v>
      </c>
      <c r="Z240" t="str">
        <f t="shared" ca="1" si="126"/>
        <v>Error</v>
      </c>
      <c r="AA240" t="str">
        <f t="shared" ca="1" si="127"/>
        <v>Error</v>
      </c>
      <c r="AB240" t="e">
        <f t="shared" ca="1" si="106"/>
        <v>#N/A</v>
      </c>
      <c r="AC240" t="e">
        <f t="shared" ca="1" si="107"/>
        <v>#N/A</v>
      </c>
      <c r="AD240" t="e">
        <f t="shared" ca="1" si="108"/>
        <v>#N/A</v>
      </c>
      <c r="AE240" t="e">
        <f t="shared" ca="1" si="109"/>
        <v>#N/A</v>
      </c>
      <c r="AF240" t="e">
        <f t="shared" ca="1" si="110"/>
        <v>#N/A</v>
      </c>
      <c r="AG240" t="e">
        <f t="shared" ca="1" si="111"/>
        <v>#N/A</v>
      </c>
      <c r="AH240" t="str">
        <f t="shared" ca="1" si="112"/>
        <v/>
      </c>
      <c r="AI240" t="str">
        <f t="shared" ca="1" si="113"/>
        <v/>
      </c>
      <c r="AJ240" t="str">
        <f t="shared" ca="1" si="114"/>
        <v/>
      </c>
      <c r="AK240" t="str">
        <f t="shared" ca="1" si="115"/>
        <v/>
      </c>
      <c r="AL240" t="str">
        <f t="shared" ca="1" si="116"/>
        <v/>
      </c>
      <c r="AM240" t="str">
        <f t="shared" ca="1" si="128"/>
        <v>Error</v>
      </c>
    </row>
    <row r="241" spans="2:39" x14ac:dyDescent="0.2">
      <c r="B241" s="38" t="s">
        <v>2735</v>
      </c>
      <c r="C241" t="e">
        <f t="shared" si="100"/>
        <v>#VALUE!</v>
      </c>
      <c r="D241" t="b">
        <f>IF(ISNUMBER(MATCH(C241,单选题!$T:$T,0)),"单选题",IF(ISNUMBER(MATCH(C241,多选题!$T:$T,0)),"多选题",IF(ISNUMBER(MATCH(C241,判断题!$T:$T,0)),"判断题")))</f>
        <v>0</v>
      </c>
      <c r="E241" t="str">
        <f t="shared" si="101"/>
        <v/>
      </c>
      <c r="F241" t="str">
        <f t="shared" si="102"/>
        <v/>
      </c>
      <c r="G241" t="str">
        <f t="shared" si="103"/>
        <v/>
      </c>
      <c r="H241" t="str">
        <f t="shared" si="104"/>
        <v/>
      </c>
      <c r="I241" t="str">
        <f t="shared" si="105"/>
        <v/>
      </c>
      <c r="K241" t="str">
        <f ca="1">IF($D241="单选题",INDIRECT("单选题!B"&amp;MATCH(C241,单选题!$T:$T,0)),IF($D241="多选题",INDIRECT("多选题!B"&amp;MATCH(C241,多选题!$T:$T,0)),IF($D241="判断题",INDIRECT("判断题!B"&amp;MATCH(C241,判断题!$T:$T,0)),"Error")))</f>
        <v>Error</v>
      </c>
      <c r="L241" t="str">
        <f ca="1">IF($D241="单选题",INDIRECT("单选题!C"&amp;MATCH(C241,单选题!$T:$T,0)),IF($D241="多选题",INDIRECT("多选题!C"&amp;MATCH(C241,多选题!$T:$T,0)),IF($D241="判断题",INDIRECT("判断题!C"&amp;MATCH(C241,判断题!$T:$T,0)),"Error")))</f>
        <v>Error</v>
      </c>
      <c r="M241" t="str">
        <f ca="1">IF($D241="单选题",INDIRECT("单选题!D"&amp;MATCH(C241,单选题!$T:$T,0)),IF($D241="多选题",INDIRECT("多选题!D"&amp;MATCH(C241,多选题!$T:$T,0)),IF($D241="判断题","","Error")))</f>
        <v>Error</v>
      </c>
      <c r="N241" t="str">
        <f ca="1">IF($D241="单选题",INDIRECT("单选题!E"&amp;MATCH(C241,单选题!$T:$T,0)),IF($D241="多选题",INDIRECT("多选题!E"&amp;MATCH(C241,多选题!$T:$T,0)),IF($D241="判断题","","Error")))</f>
        <v>Error</v>
      </c>
      <c r="O241" t="str">
        <f ca="1">IF($D241="单选题","",IF($D241="多选题",INDIRECT("多选题!F"&amp;MATCH(C241,多选题!$T:$T,0)),IF($D241="判断题","","Error")))</f>
        <v>Error</v>
      </c>
      <c r="P241" t="str">
        <f ca="1">SUBSTITUTE(IF($D241="单选题",INDIRECT("单选题!F"&amp;MATCH(C241,单选题!$T:$T,0)),IF($D241="多选题",INDIRECT("多选题!G"&amp;MATCH(C241,多选题!$T:$T,0)),IF($D241="判断题",INDIRECT("判断题!D"&amp;MATCH(C241,判断题!$T:$T,0)),"Error"))),"【正确答案】","")</f>
        <v>Error</v>
      </c>
      <c r="Q241" t="str">
        <f t="shared" ca="1" si="117"/>
        <v>N</v>
      </c>
      <c r="R241" t="str">
        <f t="shared" si="118"/>
        <v/>
      </c>
      <c r="S241" t="str">
        <f t="shared" si="119"/>
        <v/>
      </c>
      <c r="T241" t="str">
        <f t="shared" si="120"/>
        <v/>
      </c>
      <c r="U241" t="str">
        <f t="shared" si="121"/>
        <v/>
      </c>
      <c r="V241" t="str">
        <f t="shared" si="122"/>
        <v/>
      </c>
      <c r="W241" t="str">
        <f t="shared" ca="1" si="123"/>
        <v>Error</v>
      </c>
      <c r="X241" t="str">
        <f t="shared" ca="1" si="124"/>
        <v>Error</v>
      </c>
      <c r="Y241" t="str">
        <f t="shared" ca="1" si="125"/>
        <v>Error</v>
      </c>
      <c r="Z241" t="str">
        <f t="shared" ca="1" si="126"/>
        <v>Error</v>
      </c>
      <c r="AA241" t="str">
        <f t="shared" ca="1" si="127"/>
        <v>Error</v>
      </c>
      <c r="AB241" t="e">
        <f t="shared" ca="1" si="106"/>
        <v>#N/A</v>
      </c>
      <c r="AC241" t="e">
        <f t="shared" ca="1" si="107"/>
        <v>#N/A</v>
      </c>
      <c r="AD241" t="e">
        <f t="shared" ca="1" si="108"/>
        <v>#N/A</v>
      </c>
      <c r="AE241" t="e">
        <f t="shared" ca="1" si="109"/>
        <v>#N/A</v>
      </c>
      <c r="AF241" t="e">
        <f t="shared" ca="1" si="110"/>
        <v>#N/A</v>
      </c>
      <c r="AG241" t="e">
        <f t="shared" ca="1" si="111"/>
        <v>#N/A</v>
      </c>
      <c r="AH241" t="str">
        <f t="shared" ca="1" si="112"/>
        <v/>
      </c>
      <c r="AI241" t="str">
        <f t="shared" ca="1" si="113"/>
        <v/>
      </c>
      <c r="AJ241" t="str">
        <f t="shared" ca="1" si="114"/>
        <v/>
      </c>
      <c r="AK241" t="str">
        <f t="shared" ca="1" si="115"/>
        <v/>
      </c>
      <c r="AL241" t="str">
        <f t="shared" ca="1" si="116"/>
        <v/>
      </c>
      <c r="AM241" t="str">
        <f t="shared" ca="1" si="128"/>
        <v>Error</v>
      </c>
    </row>
    <row r="242" spans="2:39" x14ac:dyDescent="0.2">
      <c r="B242" s="38" t="s">
        <v>2736</v>
      </c>
      <c r="C242" t="e">
        <f t="shared" si="100"/>
        <v>#VALUE!</v>
      </c>
      <c r="D242" t="b">
        <f>IF(ISNUMBER(MATCH(C242,单选题!$T:$T,0)),"单选题",IF(ISNUMBER(MATCH(C242,多选题!$T:$T,0)),"多选题",IF(ISNUMBER(MATCH(C242,判断题!$T:$T,0)),"判断题")))</f>
        <v>0</v>
      </c>
      <c r="E242" t="str">
        <f t="shared" si="101"/>
        <v/>
      </c>
      <c r="F242" t="str">
        <f t="shared" si="102"/>
        <v/>
      </c>
      <c r="G242" t="str">
        <f t="shared" si="103"/>
        <v/>
      </c>
      <c r="H242" t="str">
        <f t="shared" si="104"/>
        <v/>
      </c>
      <c r="I242" t="str">
        <f t="shared" si="105"/>
        <v/>
      </c>
      <c r="K242" t="str">
        <f ca="1">IF($D242="单选题",INDIRECT("单选题!B"&amp;MATCH(C242,单选题!$T:$T,0)),IF($D242="多选题",INDIRECT("多选题!B"&amp;MATCH(C242,多选题!$T:$T,0)),IF($D242="判断题",INDIRECT("判断题!B"&amp;MATCH(C242,判断题!$T:$T,0)),"Error")))</f>
        <v>Error</v>
      </c>
      <c r="L242" t="str">
        <f ca="1">IF($D242="单选题",INDIRECT("单选题!C"&amp;MATCH(C242,单选题!$T:$T,0)),IF($D242="多选题",INDIRECT("多选题!C"&amp;MATCH(C242,多选题!$T:$T,0)),IF($D242="判断题",INDIRECT("判断题!C"&amp;MATCH(C242,判断题!$T:$T,0)),"Error")))</f>
        <v>Error</v>
      </c>
      <c r="M242" t="str">
        <f ca="1">IF($D242="单选题",INDIRECT("单选题!D"&amp;MATCH(C242,单选题!$T:$T,0)),IF($D242="多选题",INDIRECT("多选题!D"&amp;MATCH(C242,多选题!$T:$T,0)),IF($D242="判断题","","Error")))</f>
        <v>Error</v>
      </c>
      <c r="N242" t="str">
        <f ca="1">IF($D242="单选题",INDIRECT("单选题!E"&amp;MATCH(C242,单选题!$T:$T,0)),IF($D242="多选题",INDIRECT("多选题!E"&amp;MATCH(C242,多选题!$T:$T,0)),IF($D242="判断题","","Error")))</f>
        <v>Error</v>
      </c>
      <c r="O242" t="str">
        <f ca="1">IF($D242="单选题","",IF($D242="多选题",INDIRECT("多选题!F"&amp;MATCH(C242,多选题!$T:$T,0)),IF($D242="判断题","","Error")))</f>
        <v>Error</v>
      </c>
      <c r="P242" t="str">
        <f ca="1">SUBSTITUTE(IF($D242="单选题",INDIRECT("单选题!F"&amp;MATCH(C242,单选题!$T:$T,0)),IF($D242="多选题",INDIRECT("多选题!G"&amp;MATCH(C242,多选题!$T:$T,0)),IF($D242="判断题",INDIRECT("判断题!D"&amp;MATCH(C242,判断题!$T:$T,0)),"Error"))),"【正确答案】","")</f>
        <v>Error</v>
      </c>
      <c r="Q242" t="str">
        <f t="shared" ca="1" si="117"/>
        <v>N</v>
      </c>
      <c r="R242" t="str">
        <f t="shared" si="118"/>
        <v/>
      </c>
      <c r="S242" t="str">
        <f t="shared" si="119"/>
        <v/>
      </c>
      <c r="T242" t="str">
        <f t="shared" si="120"/>
        <v/>
      </c>
      <c r="U242" t="str">
        <f t="shared" si="121"/>
        <v/>
      </c>
      <c r="V242" t="str">
        <f t="shared" si="122"/>
        <v/>
      </c>
      <c r="W242" t="str">
        <f t="shared" ca="1" si="123"/>
        <v>Error</v>
      </c>
      <c r="X242" t="str">
        <f t="shared" ca="1" si="124"/>
        <v>Error</v>
      </c>
      <c r="Y242" t="str">
        <f t="shared" ca="1" si="125"/>
        <v>Error</v>
      </c>
      <c r="Z242" t="str">
        <f t="shared" ca="1" si="126"/>
        <v>Error</v>
      </c>
      <c r="AA242" t="str">
        <f t="shared" ca="1" si="127"/>
        <v>Error</v>
      </c>
      <c r="AB242" t="e">
        <f t="shared" ca="1" si="106"/>
        <v>#N/A</v>
      </c>
      <c r="AC242" t="e">
        <f t="shared" ca="1" si="107"/>
        <v>#N/A</v>
      </c>
      <c r="AD242" t="e">
        <f t="shared" ca="1" si="108"/>
        <v>#N/A</v>
      </c>
      <c r="AE242" t="e">
        <f t="shared" ca="1" si="109"/>
        <v>#N/A</v>
      </c>
      <c r="AF242" t="e">
        <f t="shared" ca="1" si="110"/>
        <v>#N/A</v>
      </c>
      <c r="AG242" t="e">
        <f t="shared" ca="1" si="111"/>
        <v>#N/A</v>
      </c>
      <c r="AH242" t="str">
        <f t="shared" ca="1" si="112"/>
        <v/>
      </c>
      <c r="AI242" t="str">
        <f t="shared" ca="1" si="113"/>
        <v/>
      </c>
      <c r="AJ242" t="str">
        <f t="shared" ca="1" si="114"/>
        <v/>
      </c>
      <c r="AK242" t="str">
        <f t="shared" ca="1" si="115"/>
        <v/>
      </c>
      <c r="AL242" t="str">
        <f t="shared" ca="1" si="116"/>
        <v/>
      </c>
      <c r="AM242" t="str">
        <f t="shared" ca="1" si="128"/>
        <v>Error</v>
      </c>
    </row>
    <row r="243" spans="2:39" x14ac:dyDescent="0.2">
      <c r="B243" s="38" t="s">
        <v>2737</v>
      </c>
      <c r="C243" t="e">
        <f t="shared" si="100"/>
        <v>#VALUE!</v>
      </c>
      <c r="D243" t="b">
        <f>IF(ISNUMBER(MATCH(C243,单选题!$T:$T,0)),"单选题",IF(ISNUMBER(MATCH(C243,多选题!$T:$T,0)),"多选题",IF(ISNUMBER(MATCH(C243,判断题!$T:$T,0)),"判断题")))</f>
        <v>0</v>
      </c>
      <c r="E243" t="str">
        <f t="shared" si="101"/>
        <v/>
      </c>
      <c r="F243" t="str">
        <f t="shared" si="102"/>
        <v/>
      </c>
      <c r="G243" t="str">
        <f t="shared" si="103"/>
        <v/>
      </c>
      <c r="H243" t="str">
        <f t="shared" si="104"/>
        <v/>
      </c>
      <c r="I243" t="str">
        <f t="shared" si="105"/>
        <v/>
      </c>
      <c r="K243" t="str">
        <f ca="1">IF($D243="单选题",INDIRECT("单选题!B"&amp;MATCH(C243,单选题!$T:$T,0)),IF($D243="多选题",INDIRECT("多选题!B"&amp;MATCH(C243,多选题!$T:$T,0)),IF($D243="判断题",INDIRECT("判断题!B"&amp;MATCH(C243,判断题!$T:$T,0)),"Error")))</f>
        <v>Error</v>
      </c>
      <c r="L243" t="str">
        <f ca="1">IF($D243="单选题",INDIRECT("单选题!C"&amp;MATCH(C243,单选题!$T:$T,0)),IF($D243="多选题",INDIRECT("多选题!C"&amp;MATCH(C243,多选题!$T:$T,0)),IF($D243="判断题",INDIRECT("判断题!C"&amp;MATCH(C243,判断题!$T:$T,0)),"Error")))</f>
        <v>Error</v>
      </c>
      <c r="M243" t="str">
        <f ca="1">IF($D243="单选题",INDIRECT("单选题!D"&amp;MATCH(C243,单选题!$T:$T,0)),IF($D243="多选题",INDIRECT("多选题!D"&amp;MATCH(C243,多选题!$T:$T,0)),IF($D243="判断题","","Error")))</f>
        <v>Error</v>
      </c>
      <c r="N243" t="str">
        <f ca="1">IF($D243="单选题",INDIRECT("单选题!E"&amp;MATCH(C243,单选题!$T:$T,0)),IF($D243="多选题",INDIRECT("多选题!E"&amp;MATCH(C243,多选题!$T:$T,0)),IF($D243="判断题","","Error")))</f>
        <v>Error</v>
      </c>
      <c r="O243" t="str">
        <f ca="1">IF($D243="单选题","",IF($D243="多选题",INDIRECT("多选题!F"&amp;MATCH(C243,多选题!$T:$T,0)),IF($D243="判断题","","Error")))</f>
        <v>Error</v>
      </c>
      <c r="P243" t="str">
        <f ca="1">SUBSTITUTE(IF($D243="单选题",INDIRECT("单选题!F"&amp;MATCH(C243,单选题!$T:$T,0)),IF($D243="多选题",INDIRECT("多选题!G"&amp;MATCH(C243,多选题!$T:$T,0)),IF($D243="判断题",INDIRECT("判断题!D"&amp;MATCH(C243,判断题!$T:$T,0)),"Error"))),"【正确答案】","")</f>
        <v>Error</v>
      </c>
      <c r="Q243" t="str">
        <f t="shared" ca="1" si="117"/>
        <v>N</v>
      </c>
      <c r="R243" t="str">
        <f t="shared" si="118"/>
        <v/>
      </c>
      <c r="S243" t="str">
        <f t="shared" si="119"/>
        <v/>
      </c>
      <c r="T243" t="str">
        <f t="shared" si="120"/>
        <v/>
      </c>
      <c r="U243" t="str">
        <f t="shared" si="121"/>
        <v/>
      </c>
      <c r="V243" t="str">
        <f t="shared" si="122"/>
        <v/>
      </c>
      <c r="W243" t="str">
        <f t="shared" ca="1" si="123"/>
        <v>Error</v>
      </c>
      <c r="X243" t="str">
        <f t="shared" ca="1" si="124"/>
        <v>Error</v>
      </c>
      <c r="Y243" t="str">
        <f t="shared" ca="1" si="125"/>
        <v>Error</v>
      </c>
      <c r="Z243" t="str">
        <f t="shared" ca="1" si="126"/>
        <v>Error</v>
      </c>
      <c r="AA243" t="str">
        <f t="shared" ca="1" si="127"/>
        <v>Error</v>
      </c>
      <c r="AB243" t="e">
        <f t="shared" ca="1" si="106"/>
        <v>#N/A</v>
      </c>
      <c r="AC243" t="e">
        <f t="shared" ca="1" si="107"/>
        <v>#N/A</v>
      </c>
      <c r="AD243" t="e">
        <f t="shared" ca="1" si="108"/>
        <v>#N/A</v>
      </c>
      <c r="AE243" t="e">
        <f t="shared" ca="1" si="109"/>
        <v>#N/A</v>
      </c>
      <c r="AF243" t="e">
        <f t="shared" ca="1" si="110"/>
        <v>#N/A</v>
      </c>
      <c r="AG243" t="e">
        <f t="shared" ca="1" si="111"/>
        <v>#N/A</v>
      </c>
      <c r="AH243" t="str">
        <f t="shared" ca="1" si="112"/>
        <v/>
      </c>
      <c r="AI243" t="str">
        <f t="shared" ca="1" si="113"/>
        <v/>
      </c>
      <c r="AJ243" t="str">
        <f t="shared" ca="1" si="114"/>
        <v/>
      </c>
      <c r="AK243" t="str">
        <f t="shared" ca="1" si="115"/>
        <v/>
      </c>
      <c r="AL243" t="str">
        <f t="shared" ca="1" si="116"/>
        <v/>
      </c>
      <c r="AM243" t="str">
        <f t="shared" ca="1" si="128"/>
        <v>Error</v>
      </c>
    </row>
    <row r="244" spans="2:39" x14ac:dyDescent="0.2">
      <c r="B244" s="38" t="s">
        <v>2738</v>
      </c>
      <c r="C244" t="e">
        <f t="shared" si="100"/>
        <v>#VALUE!</v>
      </c>
      <c r="D244" t="b">
        <f>IF(ISNUMBER(MATCH(C244,单选题!$T:$T,0)),"单选题",IF(ISNUMBER(MATCH(C244,多选题!$T:$T,0)),"多选题",IF(ISNUMBER(MATCH(C244,判断题!$T:$T,0)),"判断题")))</f>
        <v>0</v>
      </c>
      <c r="E244" t="str">
        <f t="shared" si="101"/>
        <v/>
      </c>
      <c r="F244" t="str">
        <f t="shared" si="102"/>
        <v/>
      </c>
      <c r="G244" t="str">
        <f t="shared" si="103"/>
        <v/>
      </c>
      <c r="H244" t="str">
        <f t="shared" si="104"/>
        <v/>
      </c>
      <c r="I244" t="str">
        <f t="shared" si="105"/>
        <v/>
      </c>
      <c r="K244" t="str">
        <f ca="1">IF($D244="单选题",INDIRECT("单选题!B"&amp;MATCH(C244,单选题!$T:$T,0)),IF($D244="多选题",INDIRECT("多选题!B"&amp;MATCH(C244,多选题!$T:$T,0)),IF($D244="判断题",INDIRECT("判断题!B"&amp;MATCH(C244,判断题!$T:$T,0)),"Error")))</f>
        <v>Error</v>
      </c>
      <c r="L244" t="str">
        <f ca="1">IF($D244="单选题",INDIRECT("单选题!C"&amp;MATCH(C244,单选题!$T:$T,0)),IF($D244="多选题",INDIRECT("多选题!C"&amp;MATCH(C244,多选题!$T:$T,0)),IF($D244="判断题",INDIRECT("判断题!C"&amp;MATCH(C244,判断题!$T:$T,0)),"Error")))</f>
        <v>Error</v>
      </c>
      <c r="M244" t="str">
        <f ca="1">IF($D244="单选题",INDIRECT("单选题!D"&amp;MATCH(C244,单选题!$T:$T,0)),IF($D244="多选题",INDIRECT("多选题!D"&amp;MATCH(C244,多选题!$T:$T,0)),IF($D244="判断题","","Error")))</f>
        <v>Error</v>
      </c>
      <c r="N244" t="str">
        <f ca="1">IF($D244="单选题",INDIRECT("单选题!E"&amp;MATCH(C244,单选题!$T:$T,0)),IF($D244="多选题",INDIRECT("多选题!E"&amp;MATCH(C244,多选题!$T:$T,0)),IF($D244="判断题","","Error")))</f>
        <v>Error</v>
      </c>
      <c r="O244" t="str">
        <f ca="1">IF($D244="单选题","",IF($D244="多选题",INDIRECT("多选题!F"&amp;MATCH(C244,多选题!$T:$T,0)),IF($D244="判断题","","Error")))</f>
        <v>Error</v>
      </c>
      <c r="P244" t="str">
        <f ca="1">SUBSTITUTE(IF($D244="单选题",INDIRECT("单选题!F"&amp;MATCH(C244,单选题!$T:$T,0)),IF($D244="多选题",INDIRECT("多选题!G"&amp;MATCH(C244,多选题!$T:$T,0)),IF($D244="判断题",INDIRECT("判断题!D"&amp;MATCH(C244,判断题!$T:$T,0)),"Error"))),"【正确答案】","")</f>
        <v>Error</v>
      </c>
      <c r="Q244" t="str">
        <f t="shared" ca="1" si="117"/>
        <v>N</v>
      </c>
      <c r="R244" t="str">
        <f t="shared" si="118"/>
        <v/>
      </c>
      <c r="S244" t="str">
        <f t="shared" si="119"/>
        <v/>
      </c>
      <c r="T244" t="str">
        <f t="shared" si="120"/>
        <v/>
      </c>
      <c r="U244" t="str">
        <f t="shared" si="121"/>
        <v/>
      </c>
      <c r="V244" t="str">
        <f t="shared" si="122"/>
        <v/>
      </c>
      <c r="W244" t="str">
        <f t="shared" ca="1" si="123"/>
        <v>Error</v>
      </c>
      <c r="X244" t="str">
        <f t="shared" ca="1" si="124"/>
        <v>Error</v>
      </c>
      <c r="Y244" t="str">
        <f t="shared" ca="1" si="125"/>
        <v>Error</v>
      </c>
      <c r="Z244" t="str">
        <f t="shared" ca="1" si="126"/>
        <v>Error</v>
      </c>
      <c r="AA244" t="str">
        <f t="shared" ca="1" si="127"/>
        <v>Error</v>
      </c>
      <c r="AB244" t="e">
        <f t="shared" ca="1" si="106"/>
        <v>#N/A</v>
      </c>
      <c r="AC244" t="e">
        <f t="shared" ca="1" si="107"/>
        <v>#N/A</v>
      </c>
      <c r="AD244" t="e">
        <f t="shared" ca="1" si="108"/>
        <v>#N/A</v>
      </c>
      <c r="AE244" t="e">
        <f t="shared" ca="1" si="109"/>
        <v>#N/A</v>
      </c>
      <c r="AF244" t="e">
        <f t="shared" ca="1" si="110"/>
        <v>#N/A</v>
      </c>
      <c r="AG244" t="e">
        <f t="shared" ca="1" si="111"/>
        <v>#N/A</v>
      </c>
      <c r="AH244" t="str">
        <f t="shared" ca="1" si="112"/>
        <v/>
      </c>
      <c r="AI244" t="str">
        <f t="shared" ca="1" si="113"/>
        <v/>
      </c>
      <c r="AJ244" t="str">
        <f t="shared" ca="1" si="114"/>
        <v/>
      </c>
      <c r="AK244" t="str">
        <f t="shared" ca="1" si="115"/>
        <v/>
      </c>
      <c r="AL244" t="str">
        <f t="shared" ca="1" si="116"/>
        <v/>
      </c>
      <c r="AM244" t="str">
        <f t="shared" ca="1" si="128"/>
        <v>Error</v>
      </c>
    </row>
    <row r="245" spans="2:39" x14ac:dyDescent="0.2">
      <c r="B245" s="38" t="s">
        <v>2739</v>
      </c>
      <c r="C245" t="e">
        <f t="shared" si="100"/>
        <v>#VALUE!</v>
      </c>
      <c r="D245" t="b">
        <f>IF(ISNUMBER(MATCH(C245,单选题!$T:$T,0)),"单选题",IF(ISNUMBER(MATCH(C245,多选题!$T:$T,0)),"多选题",IF(ISNUMBER(MATCH(C245,判断题!$T:$T,0)),"判断题")))</f>
        <v>0</v>
      </c>
      <c r="E245" t="str">
        <f t="shared" si="101"/>
        <v/>
      </c>
      <c r="F245" t="str">
        <f t="shared" si="102"/>
        <v/>
      </c>
      <c r="G245" t="str">
        <f t="shared" si="103"/>
        <v/>
      </c>
      <c r="H245" t="str">
        <f t="shared" si="104"/>
        <v/>
      </c>
      <c r="I245" t="str">
        <f t="shared" si="105"/>
        <v/>
      </c>
      <c r="K245" t="str">
        <f ca="1">IF($D245="单选题",INDIRECT("单选题!B"&amp;MATCH(C245,单选题!$T:$T,0)),IF($D245="多选题",INDIRECT("多选题!B"&amp;MATCH(C245,多选题!$T:$T,0)),IF($D245="判断题",INDIRECT("判断题!B"&amp;MATCH(C245,判断题!$T:$T,0)),"Error")))</f>
        <v>Error</v>
      </c>
      <c r="L245" t="str">
        <f ca="1">IF($D245="单选题",INDIRECT("单选题!C"&amp;MATCH(C245,单选题!$T:$T,0)),IF($D245="多选题",INDIRECT("多选题!C"&amp;MATCH(C245,多选题!$T:$T,0)),IF($D245="判断题",INDIRECT("判断题!C"&amp;MATCH(C245,判断题!$T:$T,0)),"Error")))</f>
        <v>Error</v>
      </c>
      <c r="M245" t="str">
        <f ca="1">IF($D245="单选题",INDIRECT("单选题!D"&amp;MATCH(C245,单选题!$T:$T,0)),IF($D245="多选题",INDIRECT("多选题!D"&amp;MATCH(C245,多选题!$T:$T,0)),IF($D245="判断题","","Error")))</f>
        <v>Error</v>
      </c>
      <c r="N245" t="str">
        <f ca="1">IF($D245="单选题",INDIRECT("单选题!E"&amp;MATCH(C245,单选题!$T:$T,0)),IF($D245="多选题",INDIRECT("多选题!E"&amp;MATCH(C245,多选题!$T:$T,0)),IF($D245="判断题","","Error")))</f>
        <v>Error</v>
      </c>
      <c r="O245" t="str">
        <f ca="1">IF($D245="单选题","",IF($D245="多选题",INDIRECT("多选题!F"&amp;MATCH(C245,多选题!$T:$T,0)),IF($D245="判断题","","Error")))</f>
        <v>Error</v>
      </c>
      <c r="P245" t="str">
        <f ca="1">SUBSTITUTE(IF($D245="单选题",INDIRECT("单选题!F"&amp;MATCH(C245,单选题!$T:$T,0)),IF($D245="多选题",INDIRECT("多选题!G"&amp;MATCH(C245,多选题!$T:$T,0)),IF($D245="判断题",INDIRECT("判断题!D"&amp;MATCH(C245,判断题!$T:$T,0)),"Error"))),"【正确答案】","")</f>
        <v>Error</v>
      </c>
      <c r="Q245" t="str">
        <f t="shared" ca="1" si="117"/>
        <v>N</v>
      </c>
      <c r="R245" t="str">
        <f t="shared" si="118"/>
        <v/>
      </c>
      <c r="S245" t="str">
        <f t="shared" si="119"/>
        <v/>
      </c>
      <c r="T245" t="str">
        <f t="shared" si="120"/>
        <v/>
      </c>
      <c r="U245" t="str">
        <f t="shared" si="121"/>
        <v/>
      </c>
      <c r="V245" t="str">
        <f t="shared" si="122"/>
        <v/>
      </c>
      <c r="W245" t="str">
        <f t="shared" ca="1" si="123"/>
        <v>Error</v>
      </c>
      <c r="X245" t="str">
        <f t="shared" ca="1" si="124"/>
        <v>Error</v>
      </c>
      <c r="Y245" t="str">
        <f t="shared" ca="1" si="125"/>
        <v>Error</v>
      </c>
      <c r="Z245" t="str">
        <f t="shared" ca="1" si="126"/>
        <v>Error</v>
      </c>
      <c r="AA245" t="str">
        <f t="shared" ca="1" si="127"/>
        <v>Error</v>
      </c>
      <c r="AB245" t="e">
        <f t="shared" ca="1" si="106"/>
        <v>#N/A</v>
      </c>
      <c r="AC245" t="e">
        <f t="shared" ca="1" si="107"/>
        <v>#N/A</v>
      </c>
      <c r="AD245" t="e">
        <f t="shared" ca="1" si="108"/>
        <v>#N/A</v>
      </c>
      <c r="AE245" t="e">
        <f t="shared" ca="1" si="109"/>
        <v>#N/A</v>
      </c>
      <c r="AF245" t="e">
        <f t="shared" ca="1" si="110"/>
        <v>#N/A</v>
      </c>
      <c r="AG245" t="e">
        <f t="shared" ca="1" si="111"/>
        <v>#N/A</v>
      </c>
      <c r="AH245" t="str">
        <f t="shared" ca="1" si="112"/>
        <v/>
      </c>
      <c r="AI245" t="str">
        <f t="shared" ca="1" si="113"/>
        <v/>
      </c>
      <c r="AJ245" t="str">
        <f t="shared" ca="1" si="114"/>
        <v/>
      </c>
      <c r="AK245" t="str">
        <f t="shared" ca="1" si="115"/>
        <v/>
      </c>
      <c r="AL245" t="str">
        <f t="shared" ca="1" si="116"/>
        <v/>
      </c>
      <c r="AM245" t="str">
        <f t="shared" ca="1" si="128"/>
        <v>Error</v>
      </c>
    </row>
    <row r="246" spans="2:39" x14ac:dyDescent="0.2">
      <c r="B246" s="38" t="s">
        <v>2740</v>
      </c>
      <c r="C246" t="e">
        <f t="shared" si="100"/>
        <v>#VALUE!</v>
      </c>
      <c r="D246" t="b">
        <f>IF(ISNUMBER(MATCH(C246,单选题!$T:$T,0)),"单选题",IF(ISNUMBER(MATCH(C246,多选题!$T:$T,0)),"多选题",IF(ISNUMBER(MATCH(C246,判断题!$T:$T,0)),"判断题")))</f>
        <v>0</v>
      </c>
      <c r="E246" t="str">
        <f t="shared" si="101"/>
        <v/>
      </c>
      <c r="F246" t="str">
        <f t="shared" si="102"/>
        <v/>
      </c>
      <c r="G246" t="str">
        <f t="shared" si="103"/>
        <v/>
      </c>
      <c r="H246" t="str">
        <f t="shared" si="104"/>
        <v/>
      </c>
      <c r="I246" t="str">
        <f t="shared" si="105"/>
        <v/>
      </c>
      <c r="K246" t="str">
        <f ca="1">IF($D246="单选题",INDIRECT("单选题!B"&amp;MATCH(C246,单选题!$T:$T,0)),IF($D246="多选题",INDIRECT("多选题!B"&amp;MATCH(C246,多选题!$T:$T,0)),IF($D246="判断题",INDIRECT("判断题!B"&amp;MATCH(C246,判断题!$T:$T,0)),"Error")))</f>
        <v>Error</v>
      </c>
      <c r="L246" t="str">
        <f ca="1">IF($D246="单选题",INDIRECT("单选题!C"&amp;MATCH(C246,单选题!$T:$T,0)),IF($D246="多选题",INDIRECT("多选题!C"&amp;MATCH(C246,多选题!$T:$T,0)),IF($D246="判断题",INDIRECT("判断题!C"&amp;MATCH(C246,判断题!$T:$T,0)),"Error")))</f>
        <v>Error</v>
      </c>
      <c r="M246" t="str">
        <f ca="1">IF($D246="单选题",INDIRECT("单选题!D"&amp;MATCH(C246,单选题!$T:$T,0)),IF($D246="多选题",INDIRECT("多选题!D"&amp;MATCH(C246,多选题!$T:$T,0)),IF($D246="判断题","","Error")))</f>
        <v>Error</v>
      </c>
      <c r="N246" t="str">
        <f ca="1">IF($D246="单选题",INDIRECT("单选题!E"&amp;MATCH(C246,单选题!$T:$T,0)),IF($D246="多选题",INDIRECT("多选题!E"&amp;MATCH(C246,多选题!$T:$T,0)),IF($D246="判断题","","Error")))</f>
        <v>Error</v>
      </c>
      <c r="O246" t="str">
        <f ca="1">IF($D246="单选题","",IF($D246="多选题",INDIRECT("多选题!F"&amp;MATCH(C246,多选题!$T:$T,0)),IF($D246="判断题","","Error")))</f>
        <v>Error</v>
      </c>
      <c r="P246" t="str">
        <f ca="1">SUBSTITUTE(IF($D246="单选题",INDIRECT("单选题!F"&amp;MATCH(C246,单选题!$T:$T,0)),IF($D246="多选题",INDIRECT("多选题!G"&amp;MATCH(C246,多选题!$T:$T,0)),IF($D246="判断题",INDIRECT("判断题!D"&amp;MATCH(C246,判断题!$T:$T,0)),"Error"))),"【正确答案】","")</f>
        <v>Error</v>
      </c>
      <c r="Q246" t="str">
        <f t="shared" ca="1" si="117"/>
        <v>N</v>
      </c>
      <c r="R246" t="str">
        <f t="shared" si="118"/>
        <v/>
      </c>
      <c r="S246" t="str">
        <f t="shared" si="119"/>
        <v/>
      </c>
      <c r="T246" t="str">
        <f t="shared" si="120"/>
        <v/>
      </c>
      <c r="U246" t="str">
        <f t="shared" si="121"/>
        <v/>
      </c>
      <c r="V246" t="str">
        <f t="shared" si="122"/>
        <v/>
      </c>
      <c r="W246" t="str">
        <f t="shared" ca="1" si="123"/>
        <v>Error</v>
      </c>
      <c r="X246" t="str">
        <f t="shared" ca="1" si="124"/>
        <v>Error</v>
      </c>
      <c r="Y246" t="str">
        <f t="shared" ca="1" si="125"/>
        <v>Error</v>
      </c>
      <c r="Z246" t="str">
        <f t="shared" ca="1" si="126"/>
        <v>Error</v>
      </c>
      <c r="AA246" t="str">
        <f t="shared" ca="1" si="127"/>
        <v>Error</v>
      </c>
      <c r="AB246" t="e">
        <f t="shared" ca="1" si="106"/>
        <v>#N/A</v>
      </c>
      <c r="AC246" t="e">
        <f t="shared" ca="1" si="107"/>
        <v>#N/A</v>
      </c>
      <c r="AD246" t="e">
        <f t="shared" ca="1" si="108"/>
        <v>#N/A</v>
      </c>
      <c r="AE246" t="e">
        <f t="shared" ca="1" si="109"/>
        <v>#N/A</v>
      </c>
      <c r="AF246" t="e">
        <f t="shared" ca="1" si="110"/>
        <v>#N/A</v>
      </c>
      <c r="AG246" t="e">
        <f t="shared" ca="1" si="111"/>
        <v>#N/A</v>
      </c>
      <c r="AH246" t="str">
        <f t="shared" ca="1" si="112"/>
        <v/>
      </c>
      <c r="AI246" t="str">
        <f t="shared" ca="1" si="113"/>
        <v/>
      </c>
      <c r="AJ246" t="str">
        <f t="shared" ca="1" si="114"/>
        <v/>
      </c>
      <c r="AK246" t="str">
        <f t="shared" ca="1" si="115"/>
        <v/>
      </c>
      <c r="AL246" t="str">
        <f t="shared" ca="1" si="116"/>
        <v/>
      </c>
      <c r="AM246" t="str">
        <f t="shared" ca="1" si="128"/>
        <v>Error</v>
      </c>
    </row>
    <row r="247" spans="2:39" x14ac:dyDescent="0.2">
      <c r="B247" s="38" t="s">
        <v>2741</v>
      </c>
      <c r="C247" t="e">
        <f t="shared" si="100"/>
        <v>#VALUE!</v>
      </c>
      <c r="D247" t="b">
        <f>IF(ISNUMBER(MATCH(C247,单选题!$T:$T,0)),"单选题",IF(ISNUMBER(MATCH(C247,多选题!$T:$T,0)),"多选题",IF(ISNUMBER(MATCH(C247,判断题!$T:$T,0)),"判断题")))</f>
        <v>0</v>
      </c>
      <c r="E247" t="str">
        <f t="shared" si="101"/>
        <v/>
      </c>
      <c r="F247" t="str">
        <f t="shared" si="102"/>
        <v/>
      </c>
      <c r="G247" t="str">
        <f t="shared" si="103"/>
        <v/>
      </c>
      <c r="H247" t="str">
        <f t="shared" si="104"/>
        <v/>
      </c>
      <c r="I247" t="str">
        <f t="shared" si="105"/>
        <v/>
      </c>
      <c r="K247" t="str">
        <f ca="1">IF($D247="单选题",INDIRECT("单选题!B"&amp;MATCH(C247,单选题!$T:$T,0)),IF($D247="多选题",INDIRECT("多选题!B"&amp;MATCH(C247,多选题!$T:$T,0)),IF($D247="判断题",INDIRECT("判断题!B"&amp;MATCH(C247,判断题!$T:$T,0)),"Error")))</f>
        <v>Error</v>
      </c>
      <c r="L247" t="str">
        <f ca="1">IF($D247="单选题",INDIRECT("单选题!C"&amp;MATCH(C247,单选题!$T:$T,0)),IF($D247="多选题",INDIRECT("多选题!C"&amp;MATCH(C247,多选题!$T:$T,0)),IF($D247="判断题",INDIRECT("判断题!C"&amp;MATCH(C247,判断题!$T:$T,0)),"Error")))</f>
        <v>Error</v>
      </c>
      <c r="M247" t="str">
        <f ca="1">IF($D247="单选题",INDIRECT("单选题!D"&amp;MATCH(C247,单选题!$T:$T,0)),IF($D247="多选题",INDIRECT("多选题!D"&amp;MATCH(C247,多选题!$T:$T,0)),IF($D247="判断题","","Error")))</f>
        <v>Error</v>
      </c>
      <c r="N247" t="str">
        <f ca="1">IF($D247="单选题",INDIRECT("单选题!E"&amp;MATCH(C247,单选题!$T:$T,0)),IF($D247="多选题",INDIRECT("多选题!E"&amp;MATCH(C247,多选题!$T:$T,0)),IF($D247="判断题","","Error")))</f>
        <v>Error</v>
      </c>
      <c r="O247" t="str">
        <f ca="1">IF($D247="单选题","",IF($D247="多选题",INDIRECT("多选题!F"&amp;MATCH(C247,多选题!$T:$T,0)),IF($D247="判断题","","Error")))</f>
        <v>Error</v>
      </c>
      <c r="P247" t="str">
        <f ca="1">SUBSTITUTE(IF($D247="单选题",INDIRECT("单选题!F"&amp;MATCH(C247,单选题!$T:$T,0)),IF($D247="多选题",INDIRECT("多选题!G"&amp;MATCH(C247,多选题!$T:$T,0)),IF($D247="判断题",INDIRECT("判断题!D"&amp;MATCH(C247,判断题!$T:$T,0)),"Error"))),"【正确答案】","")</f>
        <v>Error</v>
      </c>
      <c r="Q247" t="str">
        <f t="shared" ca="1" si="117"/>
        <v>N</v>
      </c>
      <c r="R247" t="str">
        <f t="shared" si="118"/>
        <v/>
      </c>
      <c r="S247" t="str">
        <f t="shared" si="119"/>
        <v/>
      </c>
      <c r="T247" t="str">
        <f t="shared" si="120"/>
        <v/>
      </c>
      <c r="U247" t="str">
        <f t="shared" si="121"/>
        <v/>
      </c>
      <c r="V247" t="str">
        <f t="shared" si="122"/>
        <v/>
      </c>
      <c r="W247" t="str">
        <f t="shared" ca="1" si="123"/>
        <v>Error</v>
      </c>
      <c r="X247" t="str">
        <f t="shared" ca="1" si="124"/>
        <v>Error</v>
      </c>
      <c r="Y247" t="str">
        <f t="shared" ca="1" si="125"/>
        <v>Error</v>
      </c>
      <c r="Z247" t="str">
        <f t="shared" ca="1" si="126"/>
        <v>Error</v>
      </c>
      <c r="AA247" t="str">
        <f t="shared" ca="1" si="127"/>
        <v>Error</v>
      </c>
      <c r="AB247" t="e">
        <f t="shared" ca="1" si="106"/>
        <v>#N/A</v>
      </c>
      <c r="AC247" t="e">
        <f t="shared" ca="1" si="107"/>
        <v>#N/A</v>
      </c>
      <c r="AD247" t="e">
        <f t="shared" ca="1" si="108"/>
        <v>#N/A</v>
      </c>
      <c r="AE247" t="e">
        <f t="shared" ca="1" si="109"/>
        <v>#N/A</v>
      </c>
      <c r="AF247" t="e">
        <f t="shared" ca="1" si="110"/>
        <v>#N/A</v>
      </c>
      <c r="AG247" t="e">
        <f t="shared" ca="1" si="111"/>
        <v>#N/A</v>
      </c>
      <c r="AH247" t="str">
        <f t="shared" ca="1" si="112"/>
        <v/>
      </c>
      <c r="AI247" t="str">
        <f t="shared" ca="1" si="113"/>
        <v/>
      </c>
      <c r="AJ247" t="str">
        <f t="shared" ca="1" si="114"/>
        <v/>
      </c>
      <c r="AK247" t="str">
        <f t="shared" ca="1" si="115"/>
        <v/>
      </c>
      <c r="AL247" t="str">
        <f t="shared" ca="1" si="116"/>
        <v/>
      </c>
      <c r="AM247" t="str">
        <f t="shared" ca="1" si="128"/>
        <v>Error</v>
      </c>
    </row>
    <row r="248" spans="2:39" x14ac:dyDescent="0.2">
      <c r="B248" s="38" t="s">
        <v>2742</v>
      </c>
      <c r="C248" t="e">
        <f t="shared" si="100"/>
        <v>#VALUE!</v>
      </c>
      <c r="D248" t="b">
        <f>IF(ISNUMBER(MATCH(C248,单选题!$T:$T,0)),"单选题",IF(ISNUMBER(MATCH(C248,多选题!$T:$T,0)),"多选题",IF(ISNUMBER(MATCH(C248,判断题!$T:$T,0)),"判断题")))</f>
        <v>0</v>
      </c>
      <c r="E248" t="str">
        <f t="shared" si="101"/>
        <v/>
      </c>
      <c r="F248" t="str">
        <f t="shared" si="102"/>
        <v/>
      </c>
      <c r="G248" t="str">
        <f t="shared" si="103"/>
        <v/>
      </c>
      <c r="H248" t="str">
        <f t="shared" si="104"/>
        <v/>
      </c>
      <c r="I248" t="str">
        <f t="shared" si="105"/>
        <v/>
      </c>
      <c r="K248" t="str">
        <f ca="1">IF($D248="单选题",INDIRECT("单选题!B"&amp;MATCH(C248,单选题!$T:$T,0)),IF($D248="多选题",INDIRECT("多选题!B"&amp;MATCH(C248,多选题!$T:$T,0)),IF($D248="判断题",INDIRECT("判断题!B"&amp;MATCH(C248,判断题!$T:$T,0)),"Error")))</f>
        <v>Error</v>
      </c>
      <c r="L248" t="str">
        <f ca="1">IF($D248="单选题",INDIRECT("单选题!C"&amp;MATCH(C248,单选题!$T:$T,0)),IF($D248="多选题",INDIRECT("多选题!C"&amp;MATCH(C248,多选题!$T:$T,0)),IF($D248="判断题",INDIRECT("判断题!C"&amp;MATCH(C248,判断题!$T:$T,0)),"Error")))</f>
        <v>Error</v>
      </c>
      <c r="M248" t="str">
        <f ca="1">IF($D248="单选题",INDIRECT("单选题!D"&amp;MATCH(C248,单选题!$T:$T,0)),IF($D248="多选题",INDIRECT("多选题!D"&amp;MATCH(C248,多选题!$T:$T,0)),IF($D248="判断题","","Error")))</f>
        <v>Error</v>
      </c>
      <c r="N248" t="str">
        <f ca="1">IF($D248="单选题",INDIRECT("单选题!E"&amp;MATCH(C248,单选题!$T:$T,0)),IF($D248="多选题",INDIRECT("多选题!E"&amp;MATCH(C248,多选题!$T:$T,0)),IF($D248="判断题","","Error")))</f>
        <v>Error</v>
      </c>
      <c r="O248" t="str">
        <f ca="1">IF($D248="单选题","",IF($D248="多选题",INDIRECT("多选题!F"&amp;MATCH(C248,多选题!$T:$T,0)),IF($D248="判断题","","Error")))</f>
        <v>Error</v>
      </c>
      <c r="P248" t="str">
        <f ca="1">SUBSTITUTE(IF($D248="单选题",INDIRECT("单选题!F"&amp;MATCH(C248,单选题!$T:$T,0)),IF($D248="多选题",INDIRECT("多选题!G"&amp;MATCH(C248,多选题!$T:$T,0)),IF($D248="判断题",INDIRECT("判断题!D"&amp;MATCH(C248,判断题!$T:$T,0)),"Error"))),"【正确答案】","")</f>
        <v>Error</v>
      </c>
      <c r="Q248" t="str">
        <f t="shared" ca="1" si="117"/>
        <v>N</v>
      </c>
      <c r="R248" t="str">
        <f t="shared" si="118"/>
        <v/>
      </c>
      <c r="S248" t="str">
        <f t="shared" si="119"/>
        <v/>
      </c>
      <c r="T248" t="str">
        <f t="shared" si="120"/>
        <v/>
      </c>
      <c r="U248" t="str">
        <f t="shared" si="121"/>
        <v/>
      </c>
      <c r="V248" t="str">
        <f t="shared" si="122"/>
        <v/>
      </c>
      <c r="W248" t="str">
        <f t="shared" ca="1" si="123"/>
        <v>Error</v>
      </c>
      <c r="X248" t="str">
        <f t="shared" ca="1" si="124"/>
        <v>Error</v>
      </c>
      <c r="Y248" t="str">
        <f t="shared" ca="1" si="125"/>
        <v>Error</v>
      </c>
      <c r="Z248" t="str">
        <f t="shared" ca="1" si="126"/>
        <v>Error</v>
      </c>
      <c r="AA248" t="str">
        <f t="shared" ca="1" si="127"/>
        <v>Error</v>
      </c>
      <c r="AB248" t="e">
        <f t="shared" ca="1" si="106"/>
        <v>#N/A</v>
      </c>
      <c r="AC248" t="e">
        <f t="shared" ca="1" si="107"/>
        <v>#N/A</v>
      </c>
      <c r="AD248" t="e">
        <f t="shared" ca="1" si="108"/>
        <v>#N/A</v>
      </c>
      <c r="AE248" t="e">
        <f t="shared" ca="1" si="109"/>
        <v>#N/A</v>
      </c>
      <c r="AF248" t="e">
        <f t="shared" ca="1" si="110"/>
        <v>#N/A</v>
      </c>
      <c r="AG248" t="e">
        <f t="shared" ca="1" si="111"/>
        <v>#N/A</v>
      </c>
      <c r="AH248" t="str">
        <f t="shared" ca="1" si="112"/>
        <v/>
      </c>
      <c r="AI248" t="str">
        <f t="shared" ca="1" si="113"/>
        <v/>
      </c>
      <c r="AJ248" t="str">
        <f t="shared" ca="1" si="114"/>
        <v/>
      </c>
      <c r="AK248" t="str">
        <f t="shared" ca="1" si="115"/>
        <v/>
      </c>
      <c r="AL248" t="str">
        <f t="shared" ca="1" si="116"/>
        <v/>
      </c>
      <c r="AM248" t="str">
        <f t="shared" ca="1" si="128"/>
        <v>Error</v>
      </c>
    </row>
    <row r="249" spans="2:39" x14ac:dyDescent="0.2">
      <c r="B249" s="38" t="s">
        <v>2743</v>
      </c>
      <c r="C249" t="e">
        <f t="shared" si="100"/>
        <v>#VALUE!</v>
      </c>
      <c r="D249" t="b">
        <f>IF(ISNUMBER(MATCH(C249,单选题!$T:$T,0)),"单选题",IF(ISNUMBER(MATCH(C249,多选题!$T:$T,0)),"多选题",IF(ISNUMBER(MATCH(C249,判断题!$T:$T,0)),"判断题")))</f>
        <v>0</v>
      </c>
      <c r="E249" t="str">
        <f t="shared" si="101"/>
        <v/>
      </c>
      <c r="F249" t="str">
        <f t="shared" si="102"/>
        <v/>
      </c>
      <c r="G249" t="str">
        <f t="shared" si="103"/>
        <v/>
      </c>
      <c r="H249" t="str">
        <f t="shared" si="104"/>
        <v/>
      </c>
      <c r="I249" t="str">
        <f t="shared" si="105"/>
        <v/>
      </c>
      <c r="K249" t="str">
        <f ca="1">IF($D249="单选题",INDIRECT("单选题!B"&amp;MATCH(C249,单选题!$T:$T,0)),IF($D249="多选题",INDIRECT("多选题!B"&amp;MATCH(C249,多选题!$T:$T,0)),IF($D249="判断题",INDIRECT("判断题!B"&amp;MATCH(C249,判断题!$T:$T,0)),"Error")))</f>
        <v>Error</v>
      </c>
      <c r="L249" t="str">
        <f ca="1">IF($D249="单选题",INDIRECT("单选题!C"&amp;MATCH(C249,单选题!$T:$T,0)),IF($D249="多选题",INDIRECT("多选题!C"&amp;MATCH(C249,多选题!$T:$T,0)),IF($D249="判断题",INDIRECT("判断题!C"&amp;MATCH(C249,判断题!$T:$T,0)),"Error")))</f>
        <v>Error</v>
      </c>
      <c r="M249" t="str">
        <f ca="1">IF($D249="单选题",INDIRECT("单选题!D"&amp;MATCH(C249,单选题!$T:$T,0)),IF($D249="多选题",INDIRECT("多选题!D"&amp;MATCH(C249,多选题!$T:$T,0)),IF($D249="判断题","","Error")))</f>
        <v>Error</v>
      </c>
      <c r="N249" t="str">
        <f ca="1">IF($D249="单选题",INDIRECT("单选题!E"&amp;MATCH(C249,单选题!$T:$T,0)),IF($D249="多选题",INDIRECT("多选题!E"&amp;MATCH(C249,多选题!$T:$T,0)),IF($D249="判断题","","Error")))</f>
        <v>Error</v>
      </c>
      <c r="O249" t="str">
        <f ca="1">IF($D249="单选题","",IF($D249="多选题",INDIRECT("多选题!F"&amp;MATCH(C249,多选题!$T:$T,0)),IF($D249="判断题","","Error")))</f>
        <v>Error</v>
      </c>
      <c r="P249" t="str">
        <f ca="1">SUBSTITUTE(IF($D249="单选题",INDIRECT("单选题!F"&amp;MATCH(C249,单选题!$T:$T,0)),IF($D249="多选题",INDIRECT("多选题!G"&amp;MATCH(C249,多选题!$T:$T,0)),IF($D249="判断题",INDIRECT("判断题!D"&amp;MATCH(C249,判断题!$T:$T,0)),"Error"))),"【正确答案】","")</f>
        <v>Error</v>
      </c>
      <c r="Q249" t="str">
        <f t="shared" ca="1" si="117"/>
        <v>N</v>
      </c>
      <c r="R249" t="str">
        <f t="shared" si="118"/>
        <v/>
      </c>
      <c r="S249" t="str">
        <f t="shared" si="119"/>
        <v/>
      </c>
      <c r="T249" t="str">
        <f t="shared" si="120"/>
        <v/>
      </c>
      <c r="U249" t="str">
        <f t="shared" si="121"/>
        <v/>
      </c>
      <c r="V249" t="str">
        <f t="shared" si="122"/>
        <v/>
      </c>
      <c r="W249" t="str">
        <f t="shared" ca="1" si="123"/>
        <v>Error</v>
      </c>
      <c r="X249" t="str">
        <f t="shared" ca="1" si="124"/>
        <v>Error</v>
      </c>
      <c r="Y249" t="str">
        <f t="shared" ca="1" si="125"/>
        <v>Error</v>
      </c>
      <c r="Z249" t="str">
        <f t="shared" ca="1" si="126"/>
        <v>Error</v>
      </c>
      <c r="AA249" t="str">
        <f t="shared" ca="1" si="127"/>
        <v>Error</v>
      </c>
      <c r="AB249" t="e">
        <f t="shared" ca="1" si="106"/>
        <v>#N/A</v>
      </c>
      <c r="AC249" t="e">
        <f t="shared" ca="1" si="107"/>
        <v>#N/A</v>
      </c>
      <c r="AD249" t="e">
        <f t="shared" ca="1" si="108"/>
        <v>#N/A</v>
      </c>
      <c r="AE249" t="e">
        <f t="shared" ca="1" si="109"/>
        <v>#N/A</v>
      </c>
      <c r="AF249" t="e">
        <f t="shared" ca="1" si="110"/>
        <v>#N/A</v>
      </c>
      <c r="AG249" t="e">
        <f t="shared" ca="1" si="111"/>
        <v>#N/A</v>
      </c>
      <c r="AH249" t="str">
        <f t="shared" ca="1" si="112"/>
        <v/>
      </c>
      <c r="AI249" t="str">
        <f t="shared" ca="1" si="113"/>
        <v/>
      </c>
      <c r="AJ249" t="str">
        <f t="shared" ca="1" si="114"/>
        <v/>
      </c>
      <c r="AK249" t="str">
        <f t="shared" ca="1" si="115"/>
        <v/>
      </c>
      <c r="AL249" t="str">
        <f t="shared" ca="1" si="116"/>
        <v/>
      </c>
      <c r="AM249" t="str">
        <f t="shared" ca="1" si="128"/>
        <v>Error</v>
      </c>
    </row>
    <row r="250" spans="2:39" x14ac:dyDescent="0.2">
      <c r="B250" s="38" t="s">
        <v>2744</v>
      </c>
      <c r="C250" t="e">
        <f t="shared" si="100"/>
        <v>#VALUE!</v>
      </c>
      <c r="D250" t="b">
        <f>IF(ISNUMBER(MATCH(C250,单选题!$T:$T,0)),"单选题",IF(ISNUMBER(MATCH(C250,多选题!$T:$T,0)),"多选题",IF(ISNUMBER(MATCH(C250,判断题!$T:$T,0)),"判断题")))</f>
        <v>0</v>
      </c>
      <c r="E250" t="str">
        <f t="shared" si="101"/>
        <v/>
      </c>
      <c r="F250" t="str">
        <f t="shared" si="102"/>
        <v/>
      </c>
      <c r="G250" t="str">
        <f t="shared" si="103"/>
        <v/>
      </c>
      <c r="H250" t="str">
        <f t="shared" si="104"/>
        <v/>
      </c>
      <c r="I250" t="str">
        <f t="shared" si="105"/>
        <v/>
      </c>
      <c r="K250" t="str">
        <f ca="1">IF($D250="单选题",INDIRECT("单选题!B"&amp;MATCH(C250,单选题!$T:$T,0)),IF($D250="多选题",INDIRECT("多选题!B"&amp;MATCH(C250,多选题!$T:$T,0)),IF($D250="判断题",INDIRECT("判断题!B"&amp;MATCH(C250,判断题!$T:$T,0)),"Error")))</f>
        <v>Error</v>
      </c>
      <c r="L250" t="str">
        <f ca="1">IF($D250="单选题",INDIRECT("单选题!C"&amp;MATCH(C250,单选题!$T:$T,0)),IF($D250="多选题",INDIRECT("多选题!C"&amp;MATCH(C250,多选题!$T:$T,0)),IF($D250="判断题",INDIRECT("判断题!C"&amp;MATCH(C250,判断题!$T:$T,0)),"Error")))</f>
        <v>Error</v>
      </c>
      <c r="M250" t="str">
        <f ca="1">IF($D250="单选题",INDIRECT("单选题!D"&amp;MATCH(C250,单选题!$T:$T,0)),IF($D250="多选题",INDIRECT("多选题!D"&amp;MATCH(C250,多选题!$T:$T,0)),IF($D250="判断题","","Error")))</f>
        <v>Error</v>
      </c>
      <c r="N250" t="str">
        <f ca="1">IF($D250="单选题",INDIRECT("单选题!E"&amp;MATCH(C250,单选题!$T:$T,0)),IF($D250="多选题",INDIRECT("多选题!E"&amp;MATCH(C250,多选题!$T:$T,0)),IF($D250="判断题","","Error")))</f>
        <v>Error</v>
      </c>
      <c r="O250" t="str">
        <f ca="1">IF($D250="单选题","",IF($D250="多选题",INDIRECT("多选题!F"&amp;MATCH(C250,多选题!$T:$T,0)),IF($D250="判断题","","Error")))</f>
        <v>Error</v>
      </c>
      <c r="P250" t="str">
        <f ca="1">SUBSTITUTE(IF($D250="单选题",INDIRECT("单选题!F"&amp;MATCH(C250,单选题!$T:$T,0)),IF($D250="多选题",INDIRECT("多选题!G"&amp;MATCH(C250,多选题!$T:$T,0)),IF($D250="判断题",INDIRECT("判断题!D"&amp;MATCH(C250,判断题!$T:$T,0)),"Error"))),"【正确答案】","")</f>
        <v>Error</v>
      </c>
      <c r="Q250" t="str">
        <f t="shared" ca="1" si="117"/>
        <v>N</v>
      </c>
      <c r="R250" t="str">
        <f t="shared" si="118"/>
        <v/>
      </c>
      <c r="S250" t="str">
        <f t="shared" si="119"/>
        <v/>
      </c>
      <c r="T250" t="str">
        <f t="shared" si="120"/>
        <v/>
      </c>
      <c r="U250" t="str">
        <f t="shared" si="121"/>
        <v/>
      </c>
      <c r="V250" t="str">
        <f t="shared" si="122"/>
        <v/>
      </c>
      <c r="W250" t="str">
        <f t="shared" ca="1" si="123"/>
        <v>Error</v>
      </c>
      <c r="X250" t="str">
        <f t="shared" ca="1" si="124"/>
        <v>Error</v>
      </c>
      <c r="Y250" t="str">
        <f t="shared" ca="1" si="125"/>
        <v>Error</v>
      </c>
      <c r="Z250" t="str">
        <f t="shared" ca="1" si="126"/>
        <v>Error</v>
      </c>
      <c r="AA250" t="str">
        <f t="shared" ca="1" si="127"/>
        <v>Error</v>
      </c>
      <c r="AB250" t="e">
        <f t="shared" ca="1" si="106"/>
        <v>#N/A</v>
      </c>
      <c r="AC250" t="e">
        <f t="shared" ca="1" si="107"/>
        <v>#N/A</v>
      </c>
      <c r="AD250" t="e">
        <f t="shared" ca="1" si="108"/>
        <v>#N/A</v>
      </c>
      <c r="AE250" t="e">
        <f t="shared" ca="1" si="109"/>
        <v>#N/A</v>
      </c>
      <c r="AF250" t="e">
        <f t="shared" ca="1" si="110"/>
        <v>#N/A</v>
      </c>
      <c r="AG250" t="e">
        <f t="shared" ca="1" si="111"/>
        <v>#N/A</v>
      </c>
      <c r="AH250" t="str">
        <f t="shared" ca="1" si="112"/>
        <v/>
      </c>
      <c r="AI250" t="str">
        <f t="shared" ca="1" si="113"/>
        <v/>
      </c>
      <c r="AJ250" t="str">
        <f t="shared" ca="1" si="114"/>
        <v/>
      </c>
      <c r="AK250" t="str">
        <f t="shared" ca="1" si="115"/>
        <v/>
      </c>
      <c r="AL250" t="str">
        <f t="shared" ca="1" si="116"/>
        <v/>
      </c>
      <c r="AM250" t="str">
        <f t="shared" ca="1" si="128"/>
        <v>Error</v>
      </c>
    </row>
    <row r="251" spans="2:39" x14ac:dyDescent="0.2">
      <c r="B251" s="38" t="s">
        <v>2745</v>
      </c>
      <c r="C251" t="e">
        <f t="shared" si="100"/>
        <v>#VALUE!</v>
      </c>
      <c r="D251" t="b">
        <f>IF(ISNUMBER(MATCH(C251,单选题!$T:$T,0)),"单选题",IF(ISNUMBER(MATCH(C251,多选题!$T:$T,0)),"多选题",IF(ISNUMBER(MATCH(C251,判断题!$T:$T,0)),"判断题")))</f>
        <v>0</v>
      </c>
      <c r="E251" t="str">
        <f t="shared" si="101"/>
        <v/>
      </c>
      <c r="F251" t="str">
        <f t="shared" si="102"/>
        <v/>
      </c>
      <c r="G251" t="str">
        <f t="shared" si="103"/>
        <v/>
      </c>
      <c r="H251" t="str">
        <f t="shared" si="104"/>
        <v/>
      </c>
      <c r="I251" t="str">
        <f t="shared" si="105"/>
        <v/>
      </c>
      <c r="K251" t="str">
        <f ca="1">IF($D251="单选题",INDIRECT("单选题!B"&amp;MATCH(C251,单选题!$T:$T,0)),IF($D251="多选题",INDIRECT("多选题!B"&amp;MATCH(C251,多选题!$T:$T,0)),IF($D251="判断题",INDIRECT("判断题!B"&amp;MATCH(C251,判断题!$T:$T,0)),"Error")))</f>
        <v>Error</v>
      </c>
      <c r="L251" t="str">
        <f ca="1">IF($D251="单选题",INDIRECT("单选题!C"&amp;MATCH(C251,单选题!$T:$T,0)),IF($D251="多选题",INDIRECT("多选题!C"&amp;MATCH(C251,多选题!$T:$T,0)),IF($D251="判断题",INDIRECT("判断题!C"&amp;MATCH(C251,判断题!$T:$T,0)),"Error")))</f>
        <v>Error</v>
      </c>
      <c r="M251" t="str">
        <f ca="1">IF($D251="单选题",INDIRECT("单选题!D"&amp;MATCH(C251,单选题!$T:$T,0)),IF($D251="多选题",INDIRECT("多选题!D"&amp;MATCH(C251,多选题!$T:$T,0)),IF($D251="判断题","","Error")))</f>
        <v>Error</v>
      </c>
      <c r="N251" t="str">
        <f ca="1">IF($D251="单选题",INDIRECT("单选题!E"&amp;MATCH(C251,单选题!$T:$T,0)),IF($D251="多选题",INDIRECT("多选题!E"&amp;MATCH(C251,多选题!$T:$T,0)),IF($D251="判断题","","Error")))</f>
        <v>Error</v>
      </c>
      <c r="O251" t="str">
        <f ca="1">IF($D251="单选题","",IF($D251="多选题",INDIRECT("多选题!F"&amp;MATCH(C251,多选题!$T:$T,0)),IF($D251="判断题","","Error")))</f>
        <v>Error</v>
      </c>
      <c r="P251" t="str">
        <f ca="1">SUBSTITUTE(IF($D251="单选题",INDIRECT("单选题!F"&amp;MATCH(C251,单选题!$T:$T,0)),IF($D251="多选题",INDIRECT("多选题!G"&amp;MATCH(C251,多选题!$T:$T,0)),IF($D251="判断题",INDIRECT("判断题!D"&amp;MATCH(C251,判断题!$T:$T,0)),"Error"))),"【正确答案】","")</f>
        <v>Error</v>
      </c>
      <c r="Q251" t="str">
        <f t="shared" ca="1" si="117"/>
        <v>N</v>
      </c>
      <c r="R251" t="str">
        <f t="shared" si="118"/>
        <v/>
      </c>
      <c r="S251" t="str">
        <f t="shared" si="119"/>
        <v/>
      </c>
      <c r="T251" t="str">
        <f t="shared" si="120"/>
        <v/>
      </c>
      <c r="U251" t="str">
        <f t="shared" si="121"/>
        <v/>
      </c>
      <c r="V251" t="str">
        <f t="shared" si="122"/>
        <v/>
      </c>
      <c r="W251" t="str">
        <f t="shared" ca="1" si="123"/>
        <v>Error</v>
      </c>
      <c r="X251" t="str">
        <f t="shared" ca="1" si="124"/>
        <v>Error</v>
      </c>
      <c r="Y251" t="str">
        <f t="shared" ca="1" si="125"/>
        <v>Error</v>
      </c>
      <c r="Z251" t="str">
        <f t="shared" ca="1" si="126"/>
        <v>Error</v>
      </c>
      <c r="AA251" t="str">
        <f t="shared" ca="1" si="127"/>
        <v>Error</v>
      </c>
      <c r="AB251" t="e">
        <f t="shared" ca="1" si="106"/>
        <v>#N/A</v>
      </c>
      <c r="AC251" t="e">
        <f t="shared" ca="1" si="107"/>
        <v>#N/A</v>
      </c>
      <c r="AD251" t="e">
        <f t="shared" ca="1" si="108"/>
        <v>#N/A</v>
      </c>
      <c r="AE251" t="e">
        <f t="shared" ca="1" si="109"/>
        <v>#N/A</v>
      </c>
      <c r="AF251" t="e">
        <f t="shared" ca="1" si="110"/>
        <v>#N/A</v>
      </c>
      <c r="AG251" t="e">
        <f t="shared" ca="1" si="111"/>
        <v>#N/A</v>
      </c>
      <c r="AH251" t="str">
        <f t="shared" ca="1" si="112"/>
        <v/>
      </c>
      <c r="AI251" t="str">
        <f t="shared" ca="1" si="113"/>
        <v/>
      </c>
      <c r="AJ251" t="str">
        <f t="shared" ca="1" si="114"/>
        <v/>
      </c>
      <c r="AK251" t="str">
        <f t="shared" ca="1" si="115"/>
        <v/>
      </c>
      <c r="AL251" t="str">
        <f t="shared" ca="1" si="116"/>
        <v/>
      </c>
      <c r="AM251" t="str">
        <f t="shared" ca="1" si="128"/>
        <v>Error</v>
      </c>
    </row>
    <row r="252" spans="2:39" x14ac:dyDescent="0.2">
      <c r="B252" s="38" t="s">
        <v>2746</v>
      </c>
      <c r="C252" t="e">
        <f t="shared" si="100"/>
        <v>#VALUE!</v>
      </c>
      <c r="D252" t="b">
        <f>IF(ISNUMBER(MATCH(C252,单选题!$T:$T,0)),"单选题",IF(ISNUMBER(MATCH(C252,多选题!$T:$T,0)),"多选题",IF(ISNUMBER(MATCH(C252,判断题!$T:$T,0)),"判断题")))</f>
        <v>0</v>
      </c>
      <c r="E252" t="str">
        <f t="shared" si="101"/>
        <v/>
      </c>
      <c r="F252" t="str">
        <f t="shared" si="102"/>
        <v/>
      </c>
      <c r="G252" t="str">
        <f t="shared" si="103"/>
        <v/>
      </c>
      <c r="H252" t="str">
        <f t="shared" si="104"/>
        <v/>
      </c>
      <c r="I252" t="str">
        <f t="shared" si="105"/>
        <v/>
      </c>
      <c r="K252" t="str">
        <f ca="1">IF($D252="单选题",INDIRECT("单选题!B"&amp;MATCH(C252,单选题!$T:$T,0)),IF($D252="多选题",INDIRECT("多选题!B"&amp;MATCH(C252,多选题!$T:$T,0)),IF($D252="判断题",INDIRECT("判断题!B"&amp;MATCH(C252,判断题!$T:$T,0)),"Error")))</f>
        <v>Error</v>
      </c>
      <c r="L252" t="str">
        <f ca="1">IF($D252="单选题",INDIRECT("单选题!C"&amp;MATCH(C252,单选题!$T:$T,0)),IF($D252="多选题",INDIRECT("多选题!C"&amp;MATCH(C252,多选题!$T:$T,0)),IF($D252="判断题",INDIRECT("判断题!C"&amp;MATCH(C252,判断题!$T:$T,0)),"Error")))</f>
        <v>Error</v>
      </c>
      <c r="M252" t="str">
        <f ca="1">IF($D252="单选题",INDIRECT("单选题!D"&amp;MATCH(C252,单选题!$T:$T,0)),IF($D252="多选题",INDIRECT("多选题!D"&amp;MATCH(C252,多选题!$T:$T,0)),IF($D252="判断题","","Error")))</f>
        <v>Error</v>
      </c>
      <c r="N252" t="str">
        <f ca="1">IF($D252="单选题",INDIRECT("单选题!E"&amp;MATCH(C252,单选题!$T:$T,0)),IF($D252="多选题",INDIRECT("多选题!E"&amp;MATCH(C252,多选题!$T:$T,0)),IF($D252="判断题","","Error")))</f>
        <v>Error</v>
      </c>
      <c r="O252" t="str">
        <f ca="1">IF($D252="单选题","",IF($D252="多选题",INDIRECT("多选题!F"&amp;MATCH(C252,多选题!$T:$T,0)),IF($D252="判断题","","Error")))</f>
        <v>Error</v>
      </c>
      <c r="P252" t="str">
        <f ca="1">SUBSTITUTE(IF($D252="单选题",INDIRECT("单选题!F"&amp;MATCH(C252,单选题!$T:$T,0)),IF($D252="多选题",INDIRECT("多选题!G"&amp;MATCH(C252,多选题!$T:$T,0)),IF($D252="判断题",INDIRECT("判断题!D"&amp;MATCH(C252,判断题!$T:$T,0)),"Error"))),"【正确答案】","")</f>
        <v>Error</v>
      </c>
      <c r="Q252" t="str">
        <f t="shared" ca="1" si="117"/>
        <v>N</v>
      </c>
      <c r="R252" t="str">
        <f t="shared" si="118"/>
        <v/>
      </c>
      <c r="S252" t="str">
        <f t="shared" si="119"/>
        <v/>
      </c>
      <c r="T252" t="str">
        <f t="shared" si="120"/>
        <v/>
      </c>
      <c r="U252" t="str">
        <f t="shared" si="121"/>
        <v/>
      </c>
      <c r="V252" t="str">
        <f t="shared" si="122"/>
        <v/>
      </c>
      <c r="W252" t="str">
        <f t="shared" ca="1" si="123"/>
        <v>Error</v>
      </c>
      <c r="X252" t="str">
        <f t="shared" ca="1" si="124"/>
        <v>Error</v>
      </c>
      <c r="Y252" t="str">
        <f t="shared" ca="1" si="125"/>
        <v>Error</v>
      </c>
      <c r="Z252" t="str">
        <f t="shared" ca="1" si="126"/>
        <v>Error</v>
      </c>
      <c r="AA252" t="str">
        <f t="shared" ca="1" si="127"/>
        <v>Error</v>
      </c>
      <c r="AB252" t="e">
        <f t="shared" ca="1" si="106"/>
        <v>#N/A</v>
      </c>
      <c r="AC252" t="e">
        <f t="shared" ca="1" si="107"/>
        <v>#N/A</v>
      </c>
      <c r="AD252" t="e">
        <f t="shared" ca="1" si="108"/>
        <v>#N/A</v>
      </c>
      <c r="AE252" t="e">
        <f t="shared" ca="1" si="109"/>
        <v>#N/A</v>
      </c>
      <c r="AF252" t="e">
        <f t="shared" ca="1" si="110"/>
        <v>#N/A</v>
      </c>
      <c r="AG252" t="e">
        <f t="shared" ca="1" si="111"/>
        <v>#N/A</v>
      </c>
      <c r="AH252" t="str">
        <f t="shared" ca="1" si="112"/>
        <v/>
      </c>
      <c r="AI252" t="str">
        <f t="shared" ca="1" si="113"/>
        <v/>
      </c>
      <c r="AJ252" t="str">
        <f t="shared" ca="1" si="114"/>
        <v/>
      </c>
      <c r="AK252" t="str">
        <f t="shared" ca="1" si="115"/>
        <v/>
      </c>
      <c r="AL252" t="str">
        <f t="shared" ca="1" si="116"/>
        <v/>
      </c>
      <c r="AM252" t="str">
        <f t="shared" ca="1" si="128"/>
        <v>Error</v>
      </c>
    </row>
    <row r="253" spans="2:39" x14ac:dyDescent="0.2">
      <c r="B253" s="38" t="s">
        <v>2747</v>
      </c>
      <c r="C253" t="e">
        <f t="shared" si="100"/>
        <v>#VALUE!</v>
      </c>
      <c r="D253" t="b">
        <f>IF(ISNUMBER(MATCH(C253,单选题!$T:$T,0)),"单选题",IF(ISNUMBER(MATCH(C253,多选题!$T:$T,0)),"多选题",IF(ISNUMBER(MATCH(C253,判断题!$T:$T,0)),"判断题")))</f>
        <v>0</v>
      </c>
      <c r="E253" t="str">
        <f t="shared" si="101"/>
        <v/>
      </c>
      <c r="F253" t="str">
        <f t="shared" si="102"/>
        <v/>
      </c>
      <c r="G253" t="str">
        <f t="shared" si="103"/>
        <v/>
      </c>
      <c r="H253" t="str">
        <f t="shared" si="104"/>
        <v/>
      </c>
      <c r="I253" t="str">
        <f t="shared" si="105"/>
        <v/>
      </c>
      <c r="K253" t="str">
        <f ca="1">IF($D253="单选题",INDIRECT("单选题!B"&amp;MATCH(C253,单选题!$T:$T,0)),IF($D253="多选题",INDIRECT("多选题!B"&amp;MATCH(C253,多选题!$T:$T,0)),IF($D253="判断题",INDIRECT("判断题!B"&amp;MATCH(C253,判断题!$T:$T,0)),"Error")))</f>
        <v>Error</v>
      </c>
      <c r="L253" t="str">
        <f ca="1">IF($D253="单选题",INDIRECT("单选题!C"&amp;MATCH(C253,单选题!$T:$T,0)),IF($D253="多选题",INDIRECT("多选题!C"&amp;MATCH(C253,多选题!$T:$T,0)),IF($D253="判断题",INDIRECT("判断题!C"&amp;MATCH(C253,判断题!$T:$T,0)),"Error")))</f>
        <v>Error</v>
      </c>
      <c r="M253" t="str">
        <f ca="1">IF($D253="单选题",INDIRECT("单选题!D"&amp;MATCH(C253,单选题!$T:$T,0)),IF($D253="多选题",INDIRECT("多选题!D"&amp;MATCH(C253,多选题!$T:$T,0)),IF($D253="判断题","","Error")))</f>
        <v>Error</v>
      </c>
      <c r="N253" t="str">
        <f ca="1">IF($D253="单选题",INDIRECT("单选题!E"&amp;MATCH(C253,单选题!$T:$T,0)),IF($D253="多选题",INDIRECT("多选题!E"&amp;MATCH(C253,多选题!$T:$T,0)),IF($D253="判断题","","Error")))</f>
        <v>Error</v>
      </c>
      <c r="O253" t="str">
        <f ca="1">IF($D253="单选题","",IF($D253="多选题",INDIRECT("多选题!F"&amp;MATCH(C253,多选题!$T:$T,0)),IF($D253="判断题","","Error")))</f>
        <v>Error</v>
      </c>
      <c r="P253" t="str">
        <f ca="1">SUBSTITUTE(IF($D253="单选题",INDIRECT("单选题!F"&amp;MATCH(C253,单选题!$T:$T,0)),IF($D253="多选题",INDIRECT("多选题!G"&amp;MATCH(C253,多选题!$T:$T,0)),IF($D253="判断题",INDIRECT("判断题!D"&amp;MATCH(C253,判断题!$T:$T,0)),"Error"))),"【正确答案】","")</f>
        <v>Error</v>
      </c>
      <c r="Q253" t="str">
        <f t="shared" ca="1" si="117"/>
        <v>N</v>
      </c>
      <c r="R253" t="str">
        <f t="shared" si="118"/>
        <v/>
      </c>
      <c r="S253" t="str">
        <f t="shared" si="119"/>
        <v/>
      </c>
      <c r="T253" t="str">
        <f t="shared" si="120"/>
        <v/>
      </c>
      <c r="U253" t="str">
        <f t="shared" si="121"/>
        <v/>
      </c>
      <c r="V253" t="str">
        <f t="shared" si="122"/>
        <v/>
      </c>
      <c r="W253" t="str">
        <f t="shared" ca="1" si="123"/>
        <v>Error</v>
      </c>
      <c r="X253" t="str">
        <f t="shared" ca="1" si="124"/>
        <v>Error</v>
      </c>
      <c r="Y253" t="str">
        <f t="shared" ca="1" si="125"/>
        <v>Error</v>
      </c>
      <c r="Z253" t="str">
        <f t="shared" ca="1" si="126"/>
        <v>Error</v>
      </c>
      <c r="AA253" t="str">
        <f t="shared" ca="1" si="127"/>
        <v>Error</v>
      </c>
      <c r="AB253" t="e">
        <f t="shared" ca="1" si="106"/>
        <v>#N/A</v>
      </c>
      <c r="AC253" t="e">
        <f t="shared" ca="1" si="107"/>
        <v>#N/A</v>
      </c>
      <c r="AD253" t="e">
        <f t="shared" ca="1" si="108"/>
        <v>#N/A</v>
      </c>
      <c r="AE253" t="e">
        <f t="shared" ca="1" si="109"/>
        <v>#N/A</v>
      </c>
      <c r="AF253" t="e">
        <f t="shared" ca="1" si="110"/>
        <v>#N/A</v>
      </c>
      <c r="AG253" t="e">
        <f t="shared" ca="1" si="111"/>
        <v>#N/A</v>
      </c>
      <c r="AH253" t="str">
        <f t="shared" ca="1" si="112"/>
        <v/>
      </c>
      <c r="AI253" t="str">
        <f t="shared" ca="1" si="113"/>
        <v/>
      </c>
      <c r="AJ253" t="str">
        <f t="shared" ca="1" si="114"/>
        <v/>
      </c>
      <c r="AK253" t="str">
        <f t="shared" ca="1" si="115"/>
        <v/>
      </c>
      <c r="AL253" t="str">
        <f t="shared" ca="1" si="116"/>
        <v/>
      </c>
      <c r="AM253" t="str">
        <f t="shared" ca="1" si="128"/>
        <v>Error</v>
      </c>
    </row>
    <row r="254" spans="2:39" x14ac:dyDescent="0.2">
      <c r="B254" s="38" t="s">
        <v>2748</v>
      </c>
      <c r="C254" t="e">
        <f t="shared" si="100"/>
        <v>#VALUE!</v>
      </c>
      <c r="D254" t="b">
        <f>IF(ISNUMBER(MATCH(C254,单选题!$T:$T,0)),"单选题",IF(ISNUMBER(MATCH(C254,多选题!$T:$T,0)),"多选题",IF(ISNUMBER(MATCH(C254,判断题!$T:$T,0)),"判断题")))</f>
        <v>0</v>
      </c>
      <c r="E254" t="str">
        <f t="shared" si="101"/>
        <v/>
      </c>
      <c r="F254" t="str">
        <f t="shared" si="102"/>
        <v/>
      </c>
      <c r="G254" t="str">
        <f t="shared" si="103"/>
        <v/>
      </c>
      <c r="H254" t="str">
        <f t="shared" si="104"/>
        <v/>
      </c>
      <c r="I254" t="str">
        <f t="shared" si="105"/>
        <v/>
      </c>
      <c r="K254" t="str">
        <f ca="1">IF($D254="单选题",INDIRECT("单选题!B"&amp;MATCH(C254,单选题!$T:$T,0)),IF($D254="多选题",INDIRECT("多选题!B"&amp;MATCH(C254,多选题!$T:$T,0)),IF($D254="判断题",INDIRECT("判断题!B"&amp;MATCH(C254,判断题!$T:$T,0)),"Error")))</f>
        <v>Error</v>
      </c>
      <c r="L254" t="str">
        <f ca="1">IF($D254="单选题",INDIRECT("单选题!C"&amp;MATCH(C254,单选题!$T:$T,0)),IF($D254="多选题",INDIRECT("多选题!C"&amp;MATCH(C254,多选题!$T:$T,0)),IF($D254="判断题",INDIRECT("判断题!C"&amp;MATCH(C254,判断题!$T:$T,0)),"Error")))</f>
        <v>Error</v>
      </c>
      <c r="M254" t="str">
        <f ca="1">IF($D254="单选题",INDIRECT("单选题!D"&amp;MATCH(C254,单选题!$T:$T,0)),IF($D254="多选题",INDIRECT("多选题!D"&amp;MATCH(C254,多选题!$T:$T,0)),IF($D254="判断题","","Error")))</f>
        <v>Error</v>
      </c>
      <c r="N254" t="str">
        <f ca="1">IF($D254="单选题",INDIRECT("单选题!E"&amp;MATCH(C254,单选题!$T:$T,0)),IF($D254="多选题",INDIRECT("多选题!E"&amp;MATCH(C254,多选题!$T:$T,0)),IF($D254="判断题","","Error")))</f>
        <v>Error</v>
      </c>
      <c r="O254" t="str">
        <f ca="1">IF($D254="单选题","",IF($D254="多选题",INDIRECT("多选题!F"&amp;MATCH(C254,多选题!$T:$T,0)),IF($D254="判断题","","Error")))</f>
        <v>Error</v>
      </c>
      <c r="P254" t="str">
        <f ca="1">SUBSTITUTE(IF($D254="单选题",INDIRECT("单选题!F"&amp;MATCH(C254,单选题!$T:$T,0)),IF($D254="多选题",INDIRECT("多选题!G"&amp;MATCH(C254,多选题!$T:$T,0)),IF($D254="判断题",INDIRECT("判断题!D"&amp;MATCH(C254,判断题!$T:$T,0)),"Error"))),"【正确答案】","")</f>
        <v>Error</v>
      </c>
      <c r="Q254" t="str">
        <f t="shared" ca="1" si="117"/>
        <v>N</v>
      </c>
      <c r="R254" t="str">
        <f t="shared" si="118"/>
        <v/>
      </c>
      <c r="S254" t="str">
        <f t="shared" si="119"/>
        <v/>
      </c>
      <c r="T254" t="str">
        <f t="shared" si="120"/>
        <v/>
      </c>
      <c r="U254" t="str">
        <f t="shared" si="121"/>
        <v/>
      </c>
      <c r="V254" t="str">
        <f t="shared" si="122"/>
        <v/>
      </c>
      <c r="W254" t="str">
        <f t="shared" ca="1" si="123"/>
        <v>Error</v>
      </c>
      <c r="X254" t="str">
        <f t="shared" ca="1" si="124"/>
        <v>Error</v>
      </c>
      <c r="Y254" t="str">
        <f t="shared" ca="1" si="125"/>
        <v>Error</v>
      </c>
      <c r="Z254" t="str">
        <f t="shared" ca="1" si="126"/>
        <v>Error</v>
      </c>
      <c r="AA254" t="str">
        <f t="shared" ca="1" si="127"/>
        <v>Error</v>
      </c>
      <c r="AB254" t="e">
        <f t="shared" ca="1" si="106"/>
        <v>#N/A</v>
      </c>
      <c r="AC254" t="e">
        <f t="shared" ca="1" si="107"/>
        <v>#N/A</v>
      </c>
      <c r="AD254" t="e">
        <f t="shared" ca="1" si="108"/>
        <v>#N/A</v>
      </c>
      <c r="AE254" t="e">
        <f t="shared" ca="1" si="109"/>
        <v>#N/A</v>
      </c>
      <c r="AF254" t="e">
        <f t="shared" ca="1" si="110"/>
        <v>#N/A</v>
      </c>
      <c r="AG254" t="e">
        <f t="shared" ca="1" si="111"/>
        <v>#N/A</v>
      </c>
      <c r="AH254" t="str">
        <f t="shared" ca="1" si="112"/>
        <v/>
      </c>
      <c r="AI254" t="str">
        <f t="shared" ca="1" si="113"/>
        <v/>
      </c>
      <c r="AJ254" t="str">
        <f t="shared" ca="1" si="114"/>
        <v/>
      </c>
      <c r="AK254" t="str">
        <f t="shared" ca="1" si="115"/>
        <v/>
      </c>
      <c r="AL254" t="str">
        <f t="shared" ca="1" si="116"/>
        <v/>
      </c>
      <c r="AM254" t="str">
        <f t="shared" ca="1" si="128"/>
        <v>Error</v>
      </c>
    </row>
    <row r="255" spans="2:39" x14ac:dyDescent="0.2">
      <c r="B255" s="38" t="s">
        <v>2749</v>
      </c>
      <c r="C255" t="e">
        <f t="shared" si="100"/>
        <v>#VALUE!</v>
      </c>
      <c r="D255" t="b">
        <f>IF(ISNUMBER(MATCH(C255,单选题!$T:$T,0)),"单选题",IF(ISNUMBER(MATCH(C255,多选题!$T:$T,0)),"多选题",IF(ISNUMBER(MATCH(C255,判断题!$T:$T,0)),"判断题")))</f>
        <v>0</v>
      </c>
      <c r="E255" t="str">
        <f t="shared" si="101"/>
        <v/>
      </c>
      <c r="F255" t="str">
        <f t="shared" si="102"/>
        <v/>
      </c>
      <c r="G255" t="str">
        <f t="shared" si="103"/>
        <v/>
      </c>
      <c r="H255" t="str">
        <f t="shared" si="104"/>
        <v/>
      </c>
      <c r="I255" t="str">
        <f t="shared" si="105"/>
        <v/>
      </c>
      <c r="K255" t="str">
        <f ca="1">IF($D255="单选题",INDIRECT("单选题!B"&amp;MATCH(C255,单选题!$T:$T,0)),IF($D255="多选题",INDIRECT("多选题!B"&amp;MATCH(C255,多选题!$T:$T,0)),IF($D255="判断题",INDIRECT("判断题!B"&amp;MATCH(C255,判断题!$T:$T,0)),"Error")))</f>
        <v>Error</v>
      </c>
      <c r="L255" t="str">
        <f ca="1">IF($D255="单选题",INDIRECT("单选题!C"&amp;MATCH(C255,单选题!$T:$T,0)),IF($D255="多选题",INDIRECT("多选题!C"&amp;MATCH(C255,多选题!$T:$T,0)),IF($D255="判断题",INDIRECT("判断题!C"&amp;MATCH(C255,判断题!$T:$T,0)),"Error")))</f>
        <v>Error</v>
      </c>
      <c r="M255" t="str">
        <f ca="1">IF($D255="单选题",INDIRECT("单选题!D"&amp;MATCH(C255,单选题!$T:$T,0)),IF($D255="多选题",INDIRECT("多选题!D"&amp;MATCH(C255,多选题!$T:$T,0)),IF($D255="判断题","","Error")))</f>
        <v>Error</v>
      </c>
      <c r="N255" t="str">
        <f ca="1">IF($D255="单选题",INDIRECT("单选题!E"&amp;MATCH(C255,单选题!$T:$T,0)),IF($D255="多选题",INDIRECT("多选题!E"&amp;MATCH(C255,多选题!$T:$T,0)),IF($D255="判断题","","Error")))</f>
        <v>Error</v>
      </c>
      <c r="O255" t="str">
        <f ca="1">IF($D255="单选题","",IF($D255="多选题",INDIRECT("多选题!F"&amp;MATCH(C255,多选题!$T:$T,0)),IF($D255="判断题","","Error")))</f>
        <v>Error</v>
      </c>
      <c r="P255" t="str">
        <f ca="1">SUBSTITUTE(IF($D255="单选题",INDIRECT("单选题!F"&amp;MATCH(C255,单选题!$T:$T,0)),IF($D255="多选题",INDIRECT("多选题!G"&amp;MATCH(C255,多选题!$T:$T,0)),IF($D255="判断题",INDIRECT("判断题!D"&amp;MATCH(C255,判断题!$T:$T,0)),"Error"))),"【正确答案】","")</f>
        <v>Error</v>
      </c>
      <c r="Q255" t="str">
        <f t="shared" ca="1" si="117"/>
        <v>N</v>
      </c>
      <c r="R255" t="str">
        <f t="shared" si="118"/>
        <v/>
      </c>
      <c r="S255" t="str">
        <f t="shared" si="119"/>
        <v/>
      </c>
      <c r="T255" t="str">
        <f t="shared" si="120"/>
        <v/>
      </c>
      <c r="U255" t="str">
        <f t="shared" si="121"/>
        <v/>
      </c>
      <c r="V255" t="str">
        <f t="shared" si="122"/>
        <v/>
      </c>
      <c r="W255" t="str">
        <f t="shared" ca="1" si="123"/>
        <v>Error</v>
      </c>
      <c r="X255" t="str">
        <f t="shared" ca="1" si="124"/>
        <v>Error</v>
      </c>
      <c r="Y255" t="str">
        <f t="shared" ca="1" si="125"/>
        <v>Error</v>
      </c>
      <c r="Z255" t="str">
        <f t="shared" ca="1" si="126"/>
        <v>Error</v>
      </c>
      <c r="AA255" t="str">
        <f t="shared" ca="1" si="127"/>
        <v>Error</v>
      </c>
      <c r="AB255" t="e">
        <f t="shared" ca="1" si="106"/>
        <v>#N/A</v>
      </c>
      <c r="AC255" t="e">
        <f t="shared" ca="1" si="107"/>
        <v>#N/A</v>
      </c>
      <c r="AD255" t="e">
        <f t="shared" ca="1" si="108"/>
        <v>#N/A</v>
      </c>
      <c r="AE255" t="e">
        <f t="shared" ca="1" si="109"/>
        <v>#N/A</v>
      </c>
      <c r="AF255" t="e">
        <f t="shared" ca="1" si="110"/>
        <v>#N/A</v>
      </c>
      <c r="AG255" t="e">
        <f t="shared" ca="1" si="111"/>
        <v>#N/A</v>
      </c>
      <c r="AH255" t="str">
        <f t="shared" ca="1" si="112"/>
        <v/>
      </c>
      <c r="AI255" t="str">
        <f t="shared" ca="1" si="113"/>
        <v/>
      </c>
      <c r="AJ255" t="str">
        <f t="shared" ca="1" si="114"/>
        <v/>
      </c>
      <c r="AK255" t="str">
        <f t="shared" ca="1" si="115"/>
        <v/>
      </c>
      <c r="AL255" t="str">
        <f t="shared" ca="1" si="116"/>
        <v/>
      </c>
      <c r="AM255" t="str">
        <f t="shared" ca="1" si="128"/>
        <v>Error</v>
      </c>
    </row>
    <row r="256" spans="2:39" x14ac:dyDescent="0.2">
      <c r="B256" s="38" t="s">
        <v>2750</v>
      </c>
      <c r="C256" t="e">
        <f t="shared" si="100"/>
        <v>#VALUE!</v>
      </c>
      <c r="D256" t="b">
        <f>IF(ISNUMBER(MATCH(C256,单选题!$T:$T,0)),"单选题",IF(ISNUMBER(MATCH(C256,多选题!$T:$T,0)),"多选题",IF(ISNUMBER(MATCH(C256,判断题!$T:$T,0)),"判断题")))</f>
        <v>0</v>
      </c>
      <c r="E256" t="str">
        <f t="shared" si="101"/>
        <v/>
      </c>
      <c r="F256" t="str">
        <f t="shared" si="102"/>
        <v/>
      </c>
      <c r="G256" t="str">
        <f t="shared" si="103"/>
        <v/>
      </c>
      <c r="H256" t="str">
        <f t="shared" si="104"/>
        <v/>
      </c>
      <c r="I256" t="str">
        <f t="shared" si="105"/>
        <v/>
      </c>
      <c r="K256" t="str">
        <f ca="1">IF($D256="单选题",INDIRECT("单选题!B"&amp;MATCH(C256,单选题!$T:$T,0)),IF($D256="多选题",INDIRECT("多选题!B"&amp;MATCH(C256,多选题!$T:$T,0)),IF($D256="判断题",INDIRECT("判断题!B"&amp;MATCH(C256,判断题!$T:$T,0)),"Error")))</f>
        <v>Error</v>
      </c>
      <c r="L256" t="str">
        <f ca="1">IF($D256="单选题",INDIRECT("单选题!C"&amp;MATCH(C256,单选题!$T:$T,0)),IF($D256="多选题",INDIRECT("多选题!C"&amp;MATCH(C256,多选题!$T:$T,0)),IF($D256="判断题",INDIRECT("判断题!C"&amp;MATCH(C256,判断题!$T:$T,0)),"Error")))</f>
        <v>Error</v>
      </c>
      <c r="M256" t="str">
        <f ca="1">IF($D256="单选题",INDIRECT("单选题!D"&amp;MATCH(C256,单选题!$T:$T,0)),IF($D256="多选题",INDIRECT("多选题!D"&amp;MATCH(C256,多选题!$T:$T,0)),IF($D256="判断题","","Error")))</f>
        <v>Error</v>
      </c>
      <c r="N256" t="str">
        <f ca="1">IF($D256="单选题",INDIRECT("单选题!E"&amp;MATCH(C256,单选题!$T:$T,0)),IF($D256="多选题",INDIRECT("多选题!E"&amp;MATCH(C256,多选题!$T:$T,0)),IF($D256="判断题","","Error")))</f>
        <v>Error</v>
      </c>
      <c r="O256" t="str">
        <f ca="1">IF($D256="单选题","",IF($D256="多选题",INDIRECT("多选题!F"&amp;MATCH(C256,多选题!$T:$T,0)),IF($D256="判断题","","Error")))</f>
        <v>Error</v>
      </c>
      <c r="P256" t="str">
        <f ca="1">SUBSTITUTE(IF($D256="单选题",INDIRECT("单选题!F"&amp;MATCH(C256,单选题!$T:$T,0)),IF($D256="多选题",INDIRECT("多选题!G"&amp;MATCH(C256,多选题!$T:$T,0)),IF($D256="判断题",INDIRECT("判断题!D"&amp;MATCH(C256,判断题!$T:$T,0)),"Error"))),"【正确答案】","")</f>
        <v>Error</v>
      </c>
      <c r="Q256" t="str">
        <f t="shared" ca="1" si="117"/>
        <v>N</v>
      </c>
      <c r="R256" t="str">
        <f t="shared" si="118"/>
        <v/>
      </c>
      <c r="S256" t="str">
        <f t="shared" si="119"/>
        <v/>
      </c>
      <c r="T256" t="str">
        <f t="shared" si="120"/>
        <v/>
      </c>
      <c r="U256" t="str">
        <f t="shared" si="121"/>
        <v/>
      </c>
      <c r="V256" t="str">
        <f t="shared" si="122"/>
        <v/>
      </c>
      <c r="W256" t="str">
        <f t="shared" ca="1" si="123"/>
        <v>Error</v>
      </c>
      <c r="X256" t="str">
        <f t="shared" ca="1" si="124"/>
        <v>Error</v>
      </c>
      <c r="Y256" t="str">
        <f t="shared" ca="1" si="125"/>
        <v>Error</v>
      </c>
      <c r="Z256" t="str">
        <f t="shared" ca="1" si="126"/>
        <v>Error</v>
      </c>
      <c r="AA256" t="str">
        <f t="shared" ca="1" si="127"/>
        <v>Error</v>
      </c>
      <c r="AB256" t="e">
        <f t="shared" ca="1" si="106"/>
        <v>#N/A</v>
      </c>
      <c r="AC256" t="e">
        <f t="shared" ca="1" si="107"/>
        <v>#N/A</v>
      </c>
      <c r="AD256" t="e">
        <f t="shared" ca="1" si="108"/>
        <v>#N/A</v>
      </c>
      <c r="AE256" t="e">
        <f t="shared" ca="1" si="109"/>
        <v>#N/A</v>
      </c>
      <c r="AF256" t="e">
        <f t="shared" ca="1" si="110"/>
        <v>#N/A</v>
      </c>
      <c r="AG256" t="e">
        <f t="shared" ca="1" si="111"/>
        <v>#N/A</v>
      </c>
      <c r="AH256" t="str">
        <f t="shared" ca="1" si="112"/>
        <v/>
      </c>
      <c r="AI256" t="str">
        <f t="shared" ca="1" si="113"/>
        <v/>
      </c>
      <c r="AJ256" t="str">
        <f t="shared" ca="1" si="114"/>
        <v/>
      </c>
      <c r="AK256" t="str">
        <f t="shared" ca="1" si="115"/>
        <v/>
      </c>
      <c r="AL256" t="str">
        <f t="shared" ca="1" si="116"/>
        <v/>
      </c>
      <c r="AM256" t="str">
        <f t="shared" ca="1" si="128"/>
        <v>Error</v>
      </c>
    </row>
    <row r="257" spans="2:39" x14ac:dyDescent="0.2">
      <c r="B257" s="38" t="s">
        <v>2751</v>
      </c>
      <c r="C257" t="e">
        <f t="shared" si="100"/>
        <v>#VALUE!</v>
      </c>
      <c r="D257" t="b">
        <f>IF(ISNUMBER(MATCH(C257,单选题!$T:$T,0)),"单选题",IF(ISNUMBER(MATCH(C257,多选题!$T:$T,0)),"多选题",IF(ISNUMBER(MATCH(C257,判断题!$T:$T,0)),"判断题")))</f>
        <v>0</v>
      </c>
      <c r="E257" t="str">
        <f t="shared" si="101"/>
        <v/>
      </c>
      <c r="F257" t="str">
        <f t="shared" si="102"/>
        <v/>
      </c>
      <c r="G257" t="str">
        <f t="shared" si="103"/>
        <v/>
      </c>
      <c r="H257" t="str">
        <f t="shared" si="104"/>
        <v/>
      </c>
      <c r="I257" t="str">
        <f t="shared" si="105"/>
        <v/>
      </c>
      <c r="K257" t="str">
        <f ca="1">IF($D257="单选题",INDIRECT("单选题!B"&amp;MATCH(C257,单选题!$T:$T,0)),IF($D257="多选题",INDIRECT("多选题!B"&amp;MATCH(C257,多选题!$T:$T,0)),IF($D257="判断题",INDIRECT("判断题!B"&amp;MATCH(C257,判断题!$T:$T,0)),"Error")))</f>
        <v>Error</v>
      </c>
      <c r="L257" t="str">
        <f ca="1">IF($D257="单选题",INDIRECT("单选题!C"&amp;MATCH(C257,单选题!$T:$T,0)),IF($D257="多选题",INDIRECT("多选题!C"&amp;MATCH(C257,多选题!$T:$T,0)),IF($D257="判断题",INDIRECT("判断题!C"&amp;MATCH(C257,判断题!$T:$T,0)),"Error")))</f>
        <v>Error</v>
      </c>
      <c r="M257" t="str">
        <f ca="1">IF($D257="单选题",INDIRECT("单选题!D"&amp;MATCH(C257,单选题!$T:$T,0)),IF($D257="多选题",INDIRECT("多选题!D"&amp;MATCH(C257,多选题!$T:$T,0)),IF($D257="判断题","","Error")))</f>
        <v>Error</v>
      </c>
      <c r="N257" t="str">
        <f ca="1">IF($D257="单选题",INDIRECT("单选题!E"&amp;MATCH(C257,单选题!$T:$T,0)),IF($D257="多选题",INDIRECT("多选题!E"&amp;MATCH(C257,多选题!$T:$T,0)),IF($D257="判断题","","Error")))</f>
        <v>Error</v>
      </c>
      <c r="O257" t="str">
        <f ca="1">IF($D257="单选题","",IF($D257="多选题",INDIRECT("多选题!F"&amp;MATCH(C257,多选题!$T:$T,0)),IF($D257="判断题","","Error")))</f>
        <v>Error</v>
      </c>
      <c r="P257" t="str">
        <f ca="1">SUBSTITUTE(IF($D257="单选题",INDIRECT("单选题!F"&amp;MATCH(C257,单选题!$T:$T,0)),IF($D257="多选题",INDIRECT("多选题!G"&amp;MATCH(C257,多选题!$T:$T,0)),IF($D257="判断题",INDIRECT("判断题!D"&amp;MATCH(C257,判断题!$T:$T,0)),"Error"))),"【正确答案】","")</f>
        <v>Error</v>
      </c>
      <c r="Q257" t="str">
        <f t="shared" ca="1" si="117"/>
        <v>N</v>
      </c>
      <c r="R257" t="str">
        <f t="shared" si="118"/>
        <v/>
      </c>
      <c r="S257" t="str">
        <f t="shared" si="119"/>
        <v/>
      </c>
      <c r="T257" t="str">
        <f t="shared" si="120"/>
        <v/>
      </c>
      <c r="U257" t="str">
        <f t="shared" si="121"/>
        <v/>
      </c>
      <c r="V257" t="str">
        <f t="shared" si="122"/>
        <v/>
      </c>
      <c r="W257" t="str">
        <f t="shared" ca="1" si="123"/>
        <v>Error</v>
      </c>
      <c r="X257" t="str">
        <f t="shared" ca="1" si="124"/>
        <v>Error</v>
      </c>
      <c r="Y257" t="str">
        <f t="shared" ca="1" si="125"/>
        <v>Error</v>
      </c>
      <c r="Z257" t="str">
        <f t="shared" ca="1" si="126"/>
        <v>Error</v>
      </c>
      <c r="AA257" t="str">
        <f t="shared" ca="1" si="127"/>
        <v>Error</v>
      </c>
      <c r="AB257" t="e">
        <f t="shared" ca="1" si="106"/>
        <v>#N/A</v>
      </c>
      <c r="AC257" t="e">
        <f t="shared" ca="1" si="107"/>
        <v>#N/A</v>
      </c>
      <c r="AD257" t="e">
        <f t="shared" ca="1" si="108"/>
        <v>#N/A</v>
      </c>
      <c r="AE257" t="e">
        <f t="shared" ca="1" si="109"/>
        <v>#N/A</v>
      </c>
      <c r="AF257" t="e">
        <f t="shared" ca="1" si="110"/>
        <v>#N/A</v>
      </c>
      <c r="AG257" t="e">
        <f t="shared" ca="1" si="111"/>
        <v>#N/A</v>
      </c>
      <c r="AH257" t="str">
        <f t="shared" ca="1" si="112"/>
        <v/>
      </c>
      <c r="AI257" t="str">
        <f t="shared" ca="1" si="113"/>
        <v/>
      </c>
      <c r="AJ257" t="str">
        <f t="shared" ca="1" si="114"/>
        <v/>
      </c>
      <c r="AK257" t="str">
        <f t="shared" ca="1" si="115"/>
        <v/>
      </c>
      <c r="AL257" t="str">
        <f t="shared" ca="1" si="116"/>
        <v/>
      </c>
      <c r="AM257" t="str">
        <f t="shared" ca="1" si="128"/>
        <v>Error</v>
      </c>
    </row>
    <row r="258" spans="2:39" x14ac:dyDescent="0.2">
      <c r="B258" s="38" t="s">
        <v>2752</v>
      </c>
      <c r="C258" t="e">
        <f t="shared" si="100"/>
        <v>#VALUE!</v>
      </c>
      <c r="D258" t="b">
        <f>IF(ISNUMBER(MATCH(C258,单选题!$T:$T,0)),"单选题",IF(ISNUMBER(MATCH(C258,多选题!$T:$T,0)),"多选题",IF(ISNUMBER(MATCH(C258,判断题!$T:$T,0)),"判断题")))</f>
        <v>0</v>
      </c>
      <c r="E258" t="str">
        <f t="shared" si="101"/>
        <v/>
      </c>
      <c r="F258" t="str">
        <f t="shared" si="102"/>
        <v/>
      </c>
      <c r="G258" t="str">
        <f t="shared" si="103"/>
        <v/>
      </c>
      <c r="H258" t="str">
        <f t="shared" si="104"/>
        <v/>
      </c>
      <c r="I258" t="str">
        <f t="shared" si="105"/>
        <v/>
      </c>
      <c r="K258" t="str">
        <f ca="1">IF($D258="单选题",INDIRECT("单选题!B"&amp;MATCH(C258,单选题!$T:$T,0)),IF($D258="多选题",INDIRECT("多选题!B"&amp;MATCH(C258,多选题!$T:$T,0)),IF($D258="判断题",INDIRECT("判断题!B"&amp;MATCH(C258,判断题!$T:$T,0)),"Error")))</f>
        <v>Error</v>
      </c>
      <c r="L258" t="str">
        <f ca="1">IF($D258="单选题",INDIRECT("单选题!C"&amp;MATCH(C258,单选题!$T:$T,0)),IF($D258="多选题",INDIRECT("多选题!C"&amp;MATCH(C258,多选题!$T:$T,0)),IF($D258="判断题",INDIRECT("判断题!C"&amp;MATCH(C258,判断题!$T:$T,0)),"Error")))</f>
        <v>Error</v>
      </c>
      <c r="M258" t="str">
        <f ca="1">IF($D258="单选题",INDIRECT("单选题!D"&amp;MATCH(C258,单选题!$T:$T,0)),IF($D258="多选题",INDIRECT("多选题!D"&amp;MATCH(C258,多选题!$T:$T,0)),IF($D258="判断题","","Error")))</f>
        <v>Error</v>
      </c>
      <c r="N258" t="str">
        <f ca="1">IF($D258="单选题",INDIRECT("单选题!E"&amp;MATCH(C258,单选题!$T:$T,0)),IF($D258="多选题",INDIRECT("多选题!E"&amp;MATCH(C258,多选题!$T:$T,0)),IF($D258="判断题","","Error")))</f>
        <v>Error</v>
      </c>
      <c r="O258" t="str">
        <f ca="1">IF($D258="单选题","",IF($D258="多选题",INDIRECT("多选题!F"&amp;MATCH(C258,多选题!$T:$T,0)),IF($D258="判断题","","Error")))</f>
        <v>Error</v>
      </c>
      <c r="P258" t="str">
        <f ca="1">SUBSTITUTE(IF($D258="单选题",INDIRECT("单选题!F"&amp;MATCH(C258,单选题!$T:$T,0)),IF($D258="多选题",INDIRECT("多选题!G"&amp;MATCH(C258,多选题!$T:$T,0)),IF($D258="判断题",INDIRECT("判断题!D"&amp;MATCH(C258,判断题!$T:$T,0)),"Error"))),"【正确答案】","")</f>
        <v>Error</v>
      </c>
      <c r="Q258" t="str">
        <f t="shared" ca="1" si="117"/>
        <v>N</v>
      </c>
      <c r="R258" t="str">
        <f t="shared" si="118"/>
        <v/>
      </c>
      <c r="S258" t="str">
        <f t="shared" si="119"/>
        <v/>
      </c>
      <c r="T258" t="str">
        <f t="shared" si="120"/>
        <v/>
      </c>
      <c r="U258" t="str">
        <f t="shared" si="121"/>
        <v/>
      </c>
      <c r="V258" t="str">
        <f t="shared" si="122"/>
        <v/>
      </c>
      <c r="W258" t="str">
        <f t="shared" ca="1" si="123"/>
        <v>Error</v>
      </c>
      <c r="X258" t="str">
        <f t="shared" ca="1" si="124"/>
        <v>Error</v>
      </c>
      <c r="Y258" t="str">
        <f t="shared" ca="1" si="125"/>
        <v>Error</v>
      </c>
      <c r="Z258" t="str">
        <f t="shared" ca="1" si="126"/>
        <v>Error</v>
      </c>
      <c r="AA258" t="str">
        <f t="shared" ca="1" si="127"/>
        <v>Error</v>
      </c>
      <c r="AB258" t="e">
        <f t="shared" ca="1" si="106"/>
        <v>#N/A</v>
      </c>
      <c r="AC258" t="e">
        <f t="shared" ca="1" si="107"/>
        <v>#N/A</v>
      </c>
      <c r="AD258" t="e">
        <f t="shared" ca="1" si="108"/>
        <v>#N/A</v>
      </c>
      <c r="AE258" t="e">
        <f t="shared" ca="1" si="109"/>
        <v>#N/A</v>
      </c>
      <c r="AF258" t="e">
        <f t="shared" ca="1" si="110"/>
        <v>#N/A</v>
      </c>
      <c r="AG258" t="e">
        <f t="shared" ca="1" si="111"/>
        <v>#N/A</v>
      </c>
      <c r="AH258" t="str">
        <f t="shared" ca="1" si="112"/>
        <v/>
      </c>
      <c r="AI258" t="str">
        <f t="shared" ca="1" si="113"/>
        <v/>
      </c>
      <c r="AJ258" t="str">
        <f t="shared" ca="1" si="114"/>
        <v/>
      </c>
      <c r="AK258" t="str">
        <f t="shared" ca="1" si="115"/>
        <v/>
      </c>
      <c r="AL258" t="str">
        <f t="shared" ca="1" si="116"/>
        <v/>
      </c>
      <c r="AM258" t="str">
        <f t="shared" ca="1" si="128"/>
        <v>Error</v>
      </c>
    </row>
    <row r="259" spans="2:39" x14ac:dyDescent="0.2">
      <c r="B259" s="38" t="s">
        <v>2753</v>
      </c>
      <c r="C259" t="e">
        <f t="shared" ref="C259:C322" si="129">SUBSTITUTE(SUBSTITUTE(SUBSTITUTE(SUBSTITUTE(CLEAN(TRIM(SUBSTITUTE(MID($A$1,FIND($B259,$A$1)+LEN($B259),FIND(CHAR(10),$A$1,FIND($B259,$A$1)+LEN($B259)+1)-(FIND($B259,$A$1)+LEN($B259))),"） 参考","） ")))," ",""),"（",""),"）",""),"_","")</f>
        <v>#VALUE!</v>
      </c>
      <c r="D259" t="b">
        <f>IF(ISNUMBER(MATCH(C259,单选题!$T:$T,0)),"单选题",IF(ISNUMBER(MATCH(C259,多选题!$T:$T,0)),"多选题",IF(ISNUMBER(MATCH(C259,判断题!$T:$T,0)),"判断题")))</f>
        <v>0</v>
      </c>
      <c r="E259" t="str">
        <f t="shared" ref="E259:E322" si="130">CLEAN(IF(OR($D259="单选题",$D259="多选题"),$E$1&amp;MID($A$1,FIND(CHAR(10),$A$1,FIND($B259,$A$1)+LEN($B259)+1),FIND(CHAR(10),$A$1,FIND(CHAR(10),$A$1,FIND($B259,$A$1)+LEN($B259)+1)+1)-FIND(CHAR(10),$A$1,FIND($B259,$A$1)+LEN($B259)+1)),""))</f>
        <v/>
      </c>
      <c r="F259" t="str">
        <f t="shared" ref="F259:F322" si="131">CLEAN(IF(OR($D259="单选题",$D259="多选题"),$F$1&amp;MID($A$1,
 FIND(CHAR(10),$A$1,FIND(CHAR(10),$A$1,FIND($B259,$A$1)+LEN($B259)+1)+1),
 FIND(CHAR(10),$A$1,FIND(CHAR(10),$A$1,FIND(CHAR(10),$A$1,FIND($B259,$A$1)+LEN($B259)+1)+1)+1)-FIND(CHAR(10),$A$1,FIND(CHAR(10),$A$1,FIND($B259,$A$1)+LEN($B259)+1)+1)
),""))</f>
        <v/>
      </c>
      <c r="G259" t="str">
        <f t="shared" ref="G259:G322" si="132">CLEAN(IF(OR($D259="单选题",$D259="多选题"),$G$1&amp;MID($A$1,
 FIND(CHAR(10),$A$1,FIND(CHAR(10),$A$1,FIND(CHAR(10),$A$1,FIND($B259,$A$1)+LEN($B259)+1)+1)+1),
 FIND(CHAR(10),$A$1,FIND(CHAR(10),$A$1,FIND(CHAR(10),$A$1,FIND(CHAR(10),$A$1,FIND($B259,$A$1)+LEN($B259)+1)+1)+1)+1)-FIND(CHAR(10),$A$1,FIND(CHAR(10),$A$1,FIND(CHAR(10),$A$1,FIND($B259,$A$1)+LEN($B259)+1)+1)+1)
),""))</f>
        <v/>
      </c>
      <c r="H259" t="str">
        <f t="shared" ref="H259:H322" si="133">CLEAN(IF(OR($D259="单选题",$D259="多选题"),$H$1&amp;MID($A$1,
 FIND(CHAR(10),$A$1,FIND(CHAR(10),$A$1,FIND(CHAR(10),$A$1,FIND(CHAR(10),$A$1,FIND($B259,$A$1)+LEN($B259)+1)+1)+1)+1),
 FIND(CHAR(10),$A$1,FIND(CHAR(10),$A$1,FIND(CHAR(10),$A$1,FIND(CHAR(10),$A$1,FIND(CHAR(10),$A$1,FIND($B259,$A$1)+LEN($B259)+1)+1)+1)+1)+1)-FIND(CHAR(10),$A$1,FIND(CHAR(10),$A$1,FIND(CHAR(10),$A$1,FIND(CHAR(10),$A$1,FIND($B259,$A$1)+LEN($B259)+1)+1)+1)+1)
),""))</f>
        <v/>
      </c>
      <c r="I259" t="str">
        <f t="shared" ref="I259:I322" si="134">CLEAN(IF(OR($D259="多选题"),$I$1&amp;MID($A$1,
 FIND(CHAR(10),$A$1,FIND(CHAR(10),$A$1,FIND(CHAR(10),$A$1,FIND(CHAR(10),$A$1,FIND(CHAR(10),$A$1,FIND($B259,$A$1)+LEN($B259)+1)+1)+1)+1)+1),
 FIND(CHAR(10),$A$1,FIND(CHAR(10),$A$1,FIND(CHAR(10),$A$1,FIND(CHAR(10),$A$1,FIND(CHAR(10),$A$1,FIND(CHAR(10),$A$1,FIND($B259,$A$1)+LEN($B259)+1)+1)+1)+1)+1)+1)-FIND(CHAR(10),$A$1,FIND(CHAR(10),$A$1,FIND(CHAR(10),$A$1,FIND(CHAR(10),$A$1,FIND(CHAR(10),$A$1,FIND($B259,$A$1)+LEN($B259)+1)+1)+1)+1)+1)
),""))</f>
        <v/>
      </c>
      <c r="K259" t="str">
        <f ca="1">IF($D259="单选题",INDIRECT("单选题!B"&amp;MATCH(C259,单选题!$T:$T,0)),IF($D259="多选题",INDIRECT("多选题!B"&amp;MATCH(C259,多选题!$T:$T,0)),IF($D259="判断题",INDIRECT("判断题!B"&amp;MATCH(C259,判断题!$T:$T,0)),"Error")))</f>
        <v>Error</v>
      </c>
      <c r="L259" t="str">
        <f ca="1">IF($D259="单选题",INDIRECT("单选题!C"&amp;MATCH(C259,单选题!$T:$T,0)),IF($D259="多选题",INDIRECT("多选题!C"&amp;MATCH(C259,多选题!$T:$T,0)),IF($D259="判断题",INDIRECT("判断题!C"&amp;MATCH(C259,判断题!$T:$T,0)),"Error")))</f>
        <v>Error</v>
      </c>
      <c r="M259" t="str">
        <f ca="1">IF($D259="单选题",INDIRECT("单选题!D"&amp;MATCH(C259,单选题!$T:$T,0)),IF($D259="多选题",INDIRECT("多选题!D"&amp;MATCH(C259,多选题!$T:$T,0)),IF($D259="判断题","","Error")))</f>
        <v>Error</v>
      </c>
      <c r="N259" t="str">
        <f ca="1">IF($D259="单选题",INDIRECT("单选题!E"&amp;MATCH(C259,单选题!$T:$T,0)),IF($D259="多选题",INDIRECT("多选题!E"&amp;MATCH(C259,多选题!$T:$T,0)),IF($D259="判断题","","Error")))</f>
        <v>Error</v>
      </c>
      <c r="O259" t="str">
        <f ca="1">IF($D259="单选题","",IF($D259="多选题",INDIRECT("多选题!F"&amp;MATCH(C259,多选题!$T:$T,0)),IF($D259="判断题","","Error")))</f>
        <v>Error</v>
      </c>
      <c r="P259" t="str">
        <f ca="1">SUBSTITUTE(IF($D259="单选题",INDIRECT("单选题!F"&amp;MATCH(C259,单选题!$T:$T,0)),IF($D259="多选题",INDIRECT("多选题!G"&amp;MATCH(C259,多选题!$T:$T,0)),IF($D259="判断题",INDIRECT("判断题!D"&amp;MATCH(C259,判断题!$T:$T,0)),"Error"))),"【正确答案】","")</f>
        <v>Error</v>
      </c>
      <c r="Q259" t="str">
        <f t="shared" ca="1" si="117"/>
        <v>N</v>
      </c>
      <c r="R259" t="str">
        <f t="shared" si="118"/>
        <v/>
      </c>
      <c r="S259" t="str">
        <f t="shared" si="119"/>
        <v/>
      </c>
      <c r="T259" t="str">
        <f t="shared" si="120"/>
        <v/>
      </c>
      <c r="U259" t="str">
        <f t="shared" si="121"/>
        <v/>
      </c>
      <c r="V259" t="str">
        <f t="shared" si="122"/>
        <v/>
      </c>
      <c r="W259" t="str">
        <f t="shared" ca="1" si="123"/>
        <v>Error</v>
      </c>
      <c r="X259" t="str">
        <f t="shared" ca="1" si="124"/>
        <v>Error</v>
      </c>
      <c r="Y259" t="str">
        <f t="shared" ca="1" si="125"/>
        <v>Error</v>
      </c>
      <c r="Z259" t="str">
        <f t="shared" ca="1" si="126"/>
        <v>Error</v>
      </c>
      <c r="AA259" t="str">
        <f t="shared" ca="1" si="127"/>
        <v>Error</v>
      </c>
      <c r="AB259" t="e">
        <f t="shared" ref="AB259:AB322" ca="1" si="135">MATCH(W259,$R259:$V259,0)</f>
        <v>#N/A</v>
      </c>
      <c r="AC259" t="e">
        <f t="shared" ref="AC259:AC322" ca="1" si="136">MATCH(X259,$R259:$V259,0)</f>
        <v>#N/A</v>
      </c>
      <c r="AD259" t="e">
        <f t="shared" ref="AD259:AD322" ca="1" si="137">MATCH(Y259,$R259:$V259,0)</f>
        <v>#N/A</v>
      </c>
      <c r="AE259" t="e">
        <f t="shared" ref="AE259:AE322" ca="1" si="138">MATCH(Z259,$R259:$V259,0)</f>
        <v>#N/A</v>
      </c>
      <c r="AF259" t="e">
        <f t="shared" ref="AF259:AF322" ca="1" si="139">MATCH(AA259,$R259:$V259,0)</f>
        <v>#N/A</v>
      </c>
      <c r="AG259" t="e">
        <f t="shared" ref="AG259:AG322" ca="1" si="140">IF(ISNUMBER(FIND("A",$P259)),$AB259,"")&amp;
IF(ISNUMBER(FIND("B",$P259)),$AC259,"")&amp;
IF(ISNUMBER(FIND("C",$P259)),$AD259,"")&amp;
IF(ISNUMBER(FIND("D",$P259)),$AE259,"")&amp;
IF(ISNUMBER(FIND("E",$P259)),$AF259,"")</f>
        <v>#N/A</v>
      </c>
      <c r="AH259" t="str">
        <f t="shared" ref="AH259:AH322" ca="1" si="141">IF(ISNUMBER(FIND(AH$1,$AG259)),"A","")</f>
        <v/>
      </c>
      <c r="AI259" t="str">
        <f t="shared" ref="AI259:AI322" ca="1" si="142">IF(ISNUMBER(FIND(AI$1,$AG259)),"B","")</f>
        <v/>
      </c>
      <c r="AJ259" t="str">
        <f t="shared" ref="AJ259:AJ322" ca="1" si="143">IF(ISNUMBER(FIND(AJ$1,$AG259)),"C","")</f>
        <v/>
      </c>
      <c r="AK259" t="str">
        <f t="shared" ref="AK259:AK322" ca="1" si="144">IF(ISNUMBER(FIND(AK$1,$AG259)),"D","")</f>
        <v/>
      </c>
      <c r="AL259" t="str">
        <f t="shared" ref="AL259:AL322" ca="1" si="145">IF(ISNUMBER(FIND(AL$1,$AG259)),"E","")</f>
        <v/>
      </c>
      <c r="AM259" t="str">
        <f t="shared" ca="1" si="128"/>
        <v>Error</v>
      </c>
    </row>
    <row r="260" spans="2:39" x14ac:dyDescent="0.2">
      <c r="B260" s="38" t="s">
        <v>2754</v>
      </c>
      <c r="C260" t="e">
        <f t="shared" si="129"/>
        <v>#VALUE!</v>
      </c>
      <c r="D260" t="b">
        <f>IF(ISNUMBER(MATCH(C260,单选题!$T:$T,0)),"单选题",IF(ISNUMBER(MATCH(C260,多选题!$T:$T,0)),"多选题",IF(ISNUMBER(MATCH(C260,判断题!$T:$T,0)),"判断题")))</f>
        <v>0</v>
      </c>
      <c r="E260" t="str">
        <f t="shared" si="130"/>
        <v/>
      </c>
      <c r="F260" t="str">
        <f t="shared" si="131"/>
        <v/>
      </c>
      <c r="G260" t="str">
        <f t="shared" si="132"/>
        <v/>
      </c>
      <c r="H260" t="str">
        <f t="shared" si="133"/>
        <v/>
      </c>
      <c r="I260" t="str">
        <f t="shared" si="134"/>
        <v/>
      </c>
      <c r="K260" t="str">
        <f ca="1">IF($D260="单选题",INDIRECT("单选题!B"&amp;MATCH(C260,单选题!$T:$T,0)),IF($D260="多选题",INDIRECT("多选题!B"&amp;MATCH(C260,多选题!$T:$T,0)),IF($D260="判断题",INDIRECT("判断题!B"&amp;MATCH(C260,判断题!$T:$T,0)),"Error")))</f>
        <v>Error</v>
      </c>
      <c r="L260" t="str">
        <f ca="1">IF($D260="单选题",INDIRECT("单选题!C"&amp;MATCH(C260,单选题!$T:$T,0)),IF($D260="多选题",INDIRECT("多选题!C"&amp;MATCH(C260,多选题!$T:$T,0)),IF($D260="判断题",INDIRECT("判断题!C"&amp;MATCH(C260,判断题!$T:$T,0)),"Error")))</f>
        <v>Error</v>
      </c>
      <c r="M260" t="str">
        <f ca="1">IF($D260="单选题",INDIRECT("单选题!D"&amp;MATCH(C260,单选题!$T:$T,0)),IF($D260="多选题",INDIRECT("多选题!D"&amp;MATCH(C260,多选题!$T:$T,0)),IF($D260="判断题","","Error")))</f>
        <v>Error</v>
      </c>
      <c r="N260" t="str">
        <f ca="1">IF($D260="单选题",INDIRECT("单选题!E"&amp;MATCH(C260,单选题!$T:$T,0)),IF($D260="多选题",INDIRECT("多选题!E"&amp;MATCH(C260,多选题!$T:$T,0)),IF($D260="判断题","","Error")))</f>
        <v>Error</v>
      </c>
      <c r="O260" t="str">
        <f ca="1">IF($D260="单选题","",IF($D260="多选题",INDIRECT("多选题!F"&amp;MATCH(C260,多选题!$T:$T,0)),IF($D260="判断题","","Error")))</f>
        <v>Error</v>
      </c>
      <c r="P260" t="str">
        <f ca="1">SUBSTITUTE(IF($D260="单选题",INDIRECT("单选题!F"&amp;MATCH(C260,单选题!$T:$T,0)),IF($D260="多选题",INDIRECT("多选题!G"&amp;MATCH(C260,多选题!$T:$T,0)),IF($D260="判断题",INDIRECT("判断题!D"&amp;MATCH(C260,判断题!$T:$T,0)),"Error"))),"【正确答案】","")</f>
        <v>Error</v>
      </c>
      <c r="Q260" t="str">
        <f t="shared" ca="1" si="117"/>
        <v>N</v>
      </c>
      <c r="R260" t="str">
        <f t="shared" si="118"/>
        <v/>
      </c>
      <c r="S260" t="str">
        <f t="shared" si="119"/>
        <v/>
      </c>
      <c r="T260" t="str">
        <f t="shared" si="120"/>
        <v/>
      </c>
      <c r="U260" t="str">
        <f t="shared" si="121"/>
        <v/>
      </c>
      <c r="V260" t="str">
        <f t="shared" si="122"/>
        <v/>
      </c>
      <c r="W260" t="str">
        <f t="shared" ca="1" si="123"/>
        <v>Error</v>
      </c>
      <c r="X260" t="str">
        <f t="shared" ca="1" si="124"/>
        <v>Error</v>
      </c>
      <c r="Y260" t="str">
        <f t="shared" ca="1" si="125"/>
        <v>Error</v>
      </c>
      <c r="Z260" t="str">
        <f t="shared" ca="1" si="126"/>
        <v>Error</v>
      </c>
      <c r="AA260" t="str">
        <f t="shared" ca="1" si="127"/>
        <v>Error</v>
      </c>
      <c r="AB260" t="e">
        <f t="shared" ca="1" si="135"/>
        <v>#N/A</v>
      </c>
      <c r="AC260" t="e">
        <f t="shared" ca="1" si="136"/>
        <v>#N/A</v>
      </c>
      <c r="AD260" t="e">
        <f t="shared" ca="1" si="137"/>
        <v>#N/A</v>
      </c>
      <c r="AE260" t="e">
        <f t="shared" ca="1" si="138"/>
        <v>#N/A</v>
      </c>
      <c r="AF260" t="e">
        <f t="shared" ca="1" si="139"/>
        <v>#N/A</v>
      </c>
      <c r="AG260" t="e">
        <f t="shared" ca="1" si="140"/>
        <v>#N/A</v>
      </c>
      <c r="AH260" t="str">
        <f t="shared" ca="1" si="141"/>
        <v/>
      </c>
      <c r="AI260" t="str">
        <f t="shared" ca="1" si="142"/>
        <v/>
      </c>
      <c r="AJ260" t="str">
        <f t="shared" ca="1" si="143"/>
        <v/>
      </c>
      <c r="AK260" t="str">
        <f t="shared" ca="1" si="144"/>
        <v/>
      </c>
      <c r="AL260" t="str">
        <f t="shared" ca="1" si="145"/>
        <v/>
      </c>
      <c r="AM260" t="str">
        <f t="shared" ca="1" si="128"/>
        <v>Error</v>
      </c>
    </row>
    <row r="261" spans="2:39" x14ac:dyDescent="0.2">
      <c r="B261" s="38" t="s">
        <v>2755</v>
      </c>
      <c r="C261" t="e">
        <f t="shared" si="129"/>
        <v>#VALUE!</v>
      </c>
      <c r="D261" t="b">
        <f>IF(ISNUMBER(MATCH(C261,单选题!$T:$T,0)),"单选题",IF(ISNUMBER(MATCH(C261,多选题!$T:$T,0)),"多选题",IF(ISNUMBER(MATCH(C261,判断题!$T:$T,0)),"判断题")))</f>
        <v>0</v>
      </c>
      <c r="E261" t="str">
        <f t="shared" si="130"/>
        <v/>
      </c>
      <c r="F261" t="str">
        <f t="shared" si="131"/>
        <v/>
      </c>
      <c r="G261" t="str">
        <f t="shared" si="132"/>
        <v/>
      </c>
      <c r="H261" t="str">
        <f t="shared" si="133"/>
        <v/>
      </c>
      <c r="I261" t="str">
        <f t="shared" si="134"/>
        <v/>
      </c>
      <c r="K261" t="str">
        <f ca="1">IF($D261="单选题",INDIRECT("单选题!B"&amp;MATCH(C261,单选题!$T:$T,0)),IF($D261="多选题",INDIRECT("多选题!B"&amp;MATCH(C261,多选题!$T:$T,0)),IF($D261="判断题",INDIRECT("判断题!B"&amp;MATCH(C261,判断题!$T:$T,0)),"Error")))</f>
        <v>Error</v>
      </c>
      <c r="L261" t="str">
        <f ca="1">IF($D261="单选题",INDIRECT("单选题!C"&amp;MATCH(C261,单选题!$T:$T,0)),IF($D261="多选题",INDIRECT("多选题!C"&amp;MATCH(C261,多选题!$T:$T,0)),IF($D261="判断题",INDIRECT("判断题!C"&amp;MATCH(C261,判断题!$T:$T,0)),"Error")))</f>
        <v>Error</v>
      </c>
      <c r="M261" t="str">
        <f ca="1">IF($D261="单选题",INDIRECT("单选题!D"&amp;MATCH(C261,单选题!$T:$T,0)),IF($D261="多选题",INDIRECT("多选题!D"&amp;MATCH(C261,多选题!$T:$T,0)),IF($D261="判断题","","Error")))</f>
        <v>Error</v>
      </c>
      <c r="N261" t="str">
        <f ca="1">IF($D261="单选题",INDIRECT("单选题!E"&amp;MATCH(C261,单选题!$T:$T,0)),IF($D261="多选题",INDIRECT("多选题!E"&amp;MATCH(C261,多选题!$T:$T,0)),IF($D261="判断题","","Error")))</f>
        <v>Error</v>
      </c>
      <c r="O261" t="str">
        <f ca="1">IF($D261="单选题","",IF($D261="多选题",INDIRECT("多选题!F"&amp;MATCH(C261,多选题!$T:$T,0)),IF($D261="判断题","","Error")))</f>
        <v>Error</v>
      </c>
      <c r="P261" t="str">
        <f ca="1">SUBSTITUTE(IF($D261="单选题",INDIRECT("单选题!F"&amp;MATCH(C261,单选题!$T:$T,0)),IF($D261="多选题",INDIRECT("多选题!G"&amp;MATCH(C261,多选题!$T:$T,0)),IF($D261="判断题",INDIRECT("判断题!D"&amp;MATCH(C261,判断题!$T:$T,0)),"Error"))),"【正确答案】","")</f>
        <v>Error</v>
      </c>
      <c r="Q261" t="str">
        <f t="shared" ca="1" si="117"/>
        <v>N</v>
      </c>
      <c r="R261" t="str">
        <f t="shared" si="118"/>
        <v/>
      </c>
      <c r="S261" t="str">
        <f t="shared" si="119"/>
        <v/>
      </c>
      <c r="T261" t="str">
        <f t="shared" si="120"/>
        <v/>
      </c>
      <c r="U261" t="str">
        <f t="shared" si="121"/>
        <v/>
      </c>
      <c r="V261" t="str">
        <f t="shared" si="122"/>
        <v/>
      </c>
      <c r="W261" t="str">
        <f t="shared" ca="1" si="123"/>
        <v>Error</v>
      </c>
      <c r="X261" t="str">
        <f t="shared" ca="1" si="124"/>
        <v>Error</v>
      </c>
      <c r="Y261" t="str">
        <f t="shared" ca="1" si="125"/>
        <v>Error</v>
      </c>
      <c r="Z261" t="str">
        <f t="shared" ca="1" si="126"/>
        <v>Error</v>
      </c>
      <c r="AA261" t="str">
        <f t="shared" ca="1" si="127"/>
        <v>Error</v>
      </c>
      <c r="AB261" t="e">
        <f t="shared" ca="1" si="135"/>
        <v>#N/A</v>
      </c>
      <c r="AC261" t="e">
        <f t="shared" ca="1" si="136"/>
        <v>#N/A</v>
      </c>
      <c r="AD261" t="e">
        <f t="shared" ca="1" si="137"/>
        <v>#N/A</v>
      </c>
      <c r="AE261" t="e">
        <f t="shared" ca="1" si="138"/>
        <v>#N/A</v>
      </c>
      <c r="AF261" t="e">
        <f t="shared" ca="1" si="139"/>
        <v>#N/A</v>
      </c>
      <c r="AG261" t="e">
        <f t="shared" ca="1" si="140"/>
        <v>#N/A</v>
      </c>
      <c r="AH261" t="str">
        <f t="shared" ca="1" si="141"/>
        <v/>
      </c>
      <c r="AI261" t="str">
        <f t="shared" ca="1" si="142"/>
        <v/>
      </c>
      <c r="AJ261" t="str">
        <f t="shared" ca="1" si="143"/>
        <v/>
      </c>
      <c r="AK261" t="str">
        <f t="shared" ca="1" si="144"/>
        <v/>
      </c>
      <c r="AL261" t="str">
        <f t="shared" ca="1" si="145"/>
        <v/>
      </c>
      <c r="AM261" t="str">
        <f t="shared" ca="1" si="128"/>
        <v>Error</v>
      </c>
    </row>
    <row r="262" spans="2:39" x14ac:dyDescent="0.2">
      <c r="B262" s="38" t="s">
        <v>2756</v>
      </c>
      <c r="C262" t="e">
        <f t="shared" si="129"/>
        <v>#VALUE!</v>
      </c>
      <c r="D262" t="b">
        <f>IF(ISNUMBER(MATCH(C262,单选题!$T:$T,0)),"单选题",IF(ISNUMBER(MATCH(C262,多选题!$T:$T,0)),"多选题",IF(ISNUMBER(MATCH(C262,判断题!$T:$T,0)),"判断题")))</f>
        <v>0</v>
      </c>
      <c r="E262" t="str">
        <f t="shared" si="130"/>
        <v/>
      </c>
      <c r="F262" t="str">
        <f t="shared" si="131"/>
        <v/>
      </c>
      <c r="G262" t="str">
        <f t="shared" si="132"/>
        <v/>
      </c>
      <c r="H262" t="str">
        <f t="shared" si="133"/>
        <v/>
      </c>
      <c r="I262" t="str">
        <f t="shared" si="134"/>
        <v/>
      </c>
      <c r="K262" t="str">
        <f ca="1">IF($D262="单选题",INDIRECT("单选题!B"&amp;MATCH(C262,单选题!$T:$T,0)),IF($D262="多选题",INDIRECT("多选题!B"&amp;MATCH(C262,多选题!$T:$T,0)),IF($D262="判断题",INDIRECT("判断题!B"&amp;MATCH(C262,判断题!$T:$T,0)),"Error")))</f>
        <v>Error</v>
      </c>
      <c r="L262" t="str">
        <f ca="1">IF($D262="单选题",INDIRECT("单选题!C"&amp;MATCH(C262,单选题!$T:$T,0)),IF($D262="多选题",INDIRECT("多选题!C"&amp;MATCH(C262,多选题!$T:$T,0)),IF($D262="判断题",INDIRECT("判断题!C"&amp;MATCH(C262,判断题!$T:$T,0)),"Error")))</f>
        <v>Error</v>
      </c>
      <c r="M262" t="str">
        <f ca="1">IF($D262="单选题",INDIRECT("单选题!D"&amp;MATCH(C262,单选题!$T:$T,0)),IF($D262="多选题",INDIRECT("多选题!D"&amp;MATCH(C262,多选题!$T:$T,0)),IF($D262="判断题","","Error")))</f>
        <v>Error</v>
      </c>
      <c r="N262" t="str">
        <f ca="1">IF($D262="单选题",INDIRECT("单选题!E"&amp;MATCH(C262,单选题!$T:$T,0)),IF($D262="多选题",INDIRECT("多选题!E"&amp;MATCH(C262,多选题!$T:$T,0)),IF($D262="判断题","","Error")))</f>
        <v>Error</v>
      </c>
      <c r="O262" t="str">
        <f ca="1">IF($D262="单选题","",IF($D262="多选题",INDIRECT("多选题!F"&amp;MATCH(C262,多选题!$T:$T,0)),IF($D262="判断题","","Error")))</f>
        <v>Error</v>
      </c>
      <c r="P262" t="str">
        <f ca="1">SUBSTITUTE(IF($D262="单选题",INDIRECT("单选题!F"&amp;MATCH(C262,单选题!$T:$T,0)),IF($D262="多选题",INDIRECT("多选题!G"&amp;MATCH(C262,多选题!$T:$T,0)),IF($D262="判断题",INDIRECT("判断题!D"&amp;MATCH(C262,判断题!$T:$T,0)),"Error"))),"【正确答案】","")</f>
        <v>Error</v>
      </c>
      <c r="Q262" t="str">
        <f t="shared" ca="1" si="117"/>
        <v>N</v>
      </c>
      <c r="R262" t="str">
        <f t="shared" si="118"/>
        <v/>
      </c>
      <c r="S262" t="str">
        <f t="shared" si="119"/>
        <v/>
      </c>
      <c r="T262" t="str">
        <f t="shared" si="120"/>
        <v/>
      </c>
      <c r="U262" t="str">
        <f t="shared" si="121"/>
        <v/>
      </c>
      <c r="V262" t="str">
        <f t="shared" si="122"/>
        <v/>
      </c>
      <c r="W262" t="str">
        <f t="shared" ca="1" si="123"/>
        <v>Error</v>
      </c>
      <c r="X262" t="str">
        <f t="shared" ca="1" si="124"/>
        <v>Error</v>
      </c>
      <c r="Y262" t="str">
        <f t="shared" ca="1" si="125"/>
        <v>Error</v>
      </c>
      <c r="Z262" t="str">
        <f t="shared" ca="1" si="126"/>
        <v>Error</v>
      </c>
      <c r="AA262" t="str">
        <f t="shared" ca="1" si="127"/>
        <v>Error</v>
      </c>
      <c r="AB262" t="e">
        <f t="shared" ca="1" si="135"/>
        <v>#N/A</v>
      </c>
      <c r="AC262" t="e">
        <f t="shared" ca="1" si="136"/>
        <v>#N/A</v>
      </c>
      <c r="AD262" t="e">
        <f t="shared" ca="1" si="137"/>
        <v>#N/A</v>
      </c>
      <c r="AE262" t="e">
        <f t="shared" ca="1" si="138"/>
        <v>#N/A</v>
      </c>
      <c r="AF262" t="e">
        <f t="shared" ca="1" si="139"/>
        <v>#N/A</v>
      </c>
      <c r="AG262" t="e">
        <f t="shared" ca="1" si="140"/>
        <v>#N/A</v>
      </c>
      <c r="AH262" t="str">
        <f t="shared" ca="1" si="141"/>
        <v/>
      </c>
      <c r="AI262" t="str">
        <f t="shared" ca="1" si="142"/>
        <v/>
      </c>
      <c r="AJ262" t="str">
        <f t="shared" ca="1" si="143"/>
        <v/>
      </c>
      <c r="AK262" t="str">
        <f t="shared" ca="1" si="144"/>
        <v/>
      </c>
      <c r="AL262" t="str">
        <f t="shared" ca="1" si="145"/>
        <v/>
      </c>
      <c r="AM262" t="str">
        <f t="shared" ca="1" si="128"/>
        <v>Error</v>
      </c>
    </row>
    <row r="263" spans="2:39" x14ac:dyDescent="0.2">
      <c r="B263" s="38" t="s">
        <v>2757</v>
      </c>
      <c r="C263" t="e">
        <f t="shared" si="129"/>
        <v>#VALUE!</v>
      </c>
      <c r="D263" t="b">
        <f>IF(ISNUMBER(MATCH(C263,单选题!$T:$T,0)),"单选题",IF(ISNUMBER(MATCH(C263,多选题!$T:$T,0)),"多选题",IF(ISNUMBER(MATCH(C263,判断题!$T:$T,0)),"判断题")))</f>
        <v>0</v>
      </c>
      <c r="E263" t="str">
        <f t="shared" si="130"/>
        <v/>
      </c>
      <c r="F263" t="str">
        <f t="shared" si="131"/>
        <v/>
      </c>
      <c r="G263" t="str">
        <f t="shared" si="132"/>
        <v/>
      </c>
      <c r="H263" t="str">
        <f t="shared" si="133"/>
        <v/>
      </c>
      <c r="I263" t="str">
        <f t="shared" si="134"/>
        <v/>
      </c>
      <c r="K263" t="str">
        <f ca="1">IF($D263="单选题",INDIRECT("单选题!B"&amp;MATCH(C263,单选题!$T:$T,0)),IF($D263="多选题",INDIRECT("多选题!B"&amp;MATCH(C263,多选题!$T:$T,0)),IF($D263="判断题",INDIRECT("判断题!B"&amp;MATCH(C263,判断题!$T:$T,0)),"Error")))</f>
        <v>Error</v>
      </c>
      <c r="L263" t="str">
        <f ca="1">IF($D263="单选题",INDIRECT("单选题!C"&amp;MATCH(C263,单选题!$T:$T,0)),IF($D263="多选题",INDIRECT("多选题!C"&amp;MATCH(C263,多选题!$T:$T,0)),IF($D263="判断题",INDIRECT("判断题!C"&amp;MATCH(C263,判断题!$T:$T,0)),"Error")))</f>
        <v>Error</v>
      </c>
      <c r="M263" t="str">
        <f ca="1">IF($D263="单选题",INDIRECT("单选题!D"&amp;MATCH(C263,单选题!$T:$T,0)),IF($D263="多选题",INDIRECT("多选题!D"&amp;MATCH(C263,多选题!$T:$T,0)),IF($D263="判断题","","Error")))</f>
        <v>Error</v>
      </c>
      <c r="N263" t="str">
        <f ca="1">IF($D263="单选题",INDIRECT("单选题!E"&amp;MATCH(C263,单选题!$T:$T,0)),IF($D263="多选题",INDIRECT("多选题!E"&amp;MATCH(C263,多选题!$T:$T,0)),IF($D263="判断题","","Error")))</f>
        <v>Error</v>
      </c>
      <c r="O263" t="str">
        <f ca="1">IF($D263="单选题","",IF($D263="多选题",INDIRECT("多选题!F"&amp;MATCH(C263,多选题!$T:$T,0)),IF($D263="判断题","","Error")))</f>
        <v>Error</v>
      </c>
      <c r="P263" t="str">
        <f ca="1">SUBSTITUTE(IF($D263="单选题",INDIRECT("单选题!F"&amp;MATCH(C263,单选题!$T:$T,0)),IF($D263="多选题",INDIRECT("多选题!G"&amp;MATCH(C263,多选题!$T:$T,0)),IF($D263="判断题",INDIRECT("判断题!D"&amp;MATCH(C263,判断题!$T:$T,0)),"Error"))),"【正确答案】","")</f>
        <v>Error</v>
      </c>
      <c r="Q263" t="str">
        <f t="shared" ca="1" si="117"/>
        <v>N</v>
      </c>
      <c r="R263" t="str">
        <f t="shared" si="118"/>
        <v/>
      </c>
      <c r="S263" t="str">
        <f t="shared" si="119"/>
        <v/>
      </c>
      <c r="T263" t="str">
        <f t="shared" si="120"/>
        <v/>
      </c>
      <c r="U263" t="str">
        <f t="shared" si="121"/>
        <v/>
      </c>
      <c r="V263" t="str">
        <f t="shared" si="122"/>
        <v/>
      </c>
      <c r="W263" t="str">
        <f t="shared" ca="1" si="123"/>
        <v>Error</v>
      </c>
      <c r="X263" t="str">
        <f t="shared" ca="1" si="124"/>
        <v>Error</v>
      </c>
      <c r="Y263" t="str">
        <f t="shared" ca="1" si="125"/>
        <v>Error</v>
      </c>
      <c r="Z263" t="str">
        <f t="shared" ca="1" si="126"/>
        <v>Error</v>
      </c>
      <c r="AA263" t="str">
        <f t="shared" ca="1" si="127"/>
        <v>Error</v>
      </c>
      <c r="AB263" t="e">
        <f t="shared" ca="1" si="135"/>
        <v>#N/A</v>
      </c>
      <c r="AC263" t="e">
        <f t="shared" ca="1" si="136"/>
        <v>#N/A</v>
      </c>
      <c r="AD263" t="e">
        <f t="shared" ca="1" si="137"/>
        <v>#N/A</v>
      </c>
      <c r="AE263" t="e">
        <f t="shared" ca="1" si="138"/>
        <v>#N/A</v>
      </c>
      <c r="AF263" t="e">
        <f t="shared" ca="1" si="139"/>
        <v>#N/A</v>
      </c>
      <c r="AG263" t="e">
        <f t="shared" ca="1" si="140"/>
        <v>#N/A</v>
      </c>
      <c r="AH263" t="str">
        <f t="shared" ca="1" si="141"/>
        <v/>
      </c>
      <c r="AI263" t="str">
        <f t="shared" ca="1" si="142"/>
        <v/>
      </c>
      <c r="AJ263" t="str">
        <f t="shared" ca="1" si="143"/>
        <v/>
      </c>
      <c r="AK263" t="str">
        <f t="shared" ca="1" si="144"/>
        <v/>
      </c>
      <c r="AL263" t="str">
        <f t="shared" ca="1" si="145"/>
        <v/>
      </c>
      <c r="AM263" t="str">
        <f t="shared" ca="1" si="128"/>
        <v>Error</v>
      </c>
    </row>
    <row r="264" spans="2:39" x14ac:dyDescent="0.2">
      <c r="B264" s="38" t="s">
        <v>2758</v>
      </c>
      <c r="C264" t="e">
        <f t="shared" si="129"/>
        <v>#VALUE!</v>
      </c>
      <c r="D264" t="b">
        <f>IF(ISNUMBER(MATCH(C264,单选题!$T:$T,0)),"单选题",IF(ISNUMBER(MATCH(C264,多选题!$T:$T,0)),"多选题",IF(ISNUMBER(MATCH(C264,判断题!$T:$T,0)),"判断题")))</f>
        <v>0</v>
      </c>
      <c r="E264" t="str">
        <f t="shared" si="130"/>
        <v/>
      </c>
      <c r="F264" t="str">
        <f t="shared" si="131"/>
        <v/>
      </c>
      <c r="G264" t="str">
        <f t="shared" si="132"/>
        <v/>
      </c>
      <c r="H264" t="str">
        <f t="shared" si="133"/>
        <v/>
      </c>
      <c r="I264" t="str">
        <f t="shared" si="134"/>
        <v/>
      </c>
      <c r="K264" t="str">
        <f ca="1">IF($D264="单选题",INDIRECT("单选题!B"&amp;MATCH(C264,单选题!$T:$T,0)),IF($D264="多选题",INDIRECT("多选题!B"&amp;MATCH(C264,多选题!$T:$T,0)),IF($D264="判断题",INDIRECT("判断题!B"&amp;MATCH(C264,判断题!$T:$T,0)),"Error")))</f>
        <v>Error</v>
      </c>
      <c r="L264" t="str">
        <f ca="1">IF($D264="单选题",INDIRECT("单选题!C"&amp;MATCH(C264,单选题!$T:$T,0)),IF($D264="多选题",INDIRECT("多选题!C"&amp;MATCH(C264,多选题!$T:$T,0)),IF($D264="判断题",INDIRECT("判断题!C"&amp;MATCH(C264,判断题!$T:$T,0)),"Error")))</f>
        <v>Error</v>
      </c>
      <c r="M264" t="str">
        <f ca="1">IF($D264="单选题",INDIRECT("单选题!D"&amp;MATCH(C264,单选题!$T:$T,0)),IF($D264="多选题",INDIRECT("多选题!D"&amp;MATCH(C264,多选题!$T:$T,0)),IF($D264="判断题","","Error")))</f>
        <v>Error</v>
      </c>
      <c r="N264" t="str">
        <f ca="1">IF($D264="单选题",INDIRECT("单选题!E"&amp;MATCH(C264,单选题!$T:$T,0)),IF($D264="多选题",INDIRECT("多选题!E"&amp;MATCH(C264,多选题!$T:$T,0)),IF($D264="判断题","","Error")))</f>
        <v>Error</v>
      </c>
      <c r="O264" t="str">
        <f ca="1">IF($D264="单选题","",IF($D264="多选题",INDIRECT("多选题!F"&amp;MATCH(C264,多选题!$T:$T,0)),IF($D264="判断题","","Error")))</f>
        <v>Error</v>
      </c>
      <c r="P264" t="str">
        <f ca="1">SUBSTITUTE(IF($D264="单选题",INDIRECT("单选题!F"&amp;MATCH(C264,单选题!$T:$T,0)),IF($D264="多选题",INDIRECT("多选题!G"&amp;MATCH(C264,多选题!$T:$T,0)),IF($D264="判断题",INDIRECT("判断题!D"&amp;MATCH(C264,判断题!$T:$T,0)),"Error"))),"【正确答案】","")</f>
        <v>Error</v>
      </c>
      <c r="Q264" t="str">
        <f t="shared" ca="1" si="117"/>
        <v>N</v>
      </c>
      <c r="R264" t="str">
        <f t="shared" si="118"/>
        <v/>
      </c>
      <c r="S264" t="str">
        <f t="shared" si="119"/>
        <v/>
      </c>
      <c r="T264" t="str">
        <f t="shared" si="120"/>
        <v/>
      </c>
      <c r="U264" t="str">
        <f t="shared" si="121"/>
        <v/>
      </c>
      <c r="V264" t="str">
        <f t="shared" si="122"/>
        <v/>
      </c>
      <c r="W264" t="str">
        <f t="shared" ca="1" si="123"/>
        <v>Error</v>
      </c>
      <c r="X264" t="str">
        <f t="shared" ca="1" si="124"/>
        <v>Error</v>
      </c>
      <c r="Y264" t="str">
        <f t="shared" ca="1" si="125"/>
        <v>Error</v>
      </c>
      <c r="Z264" t="str">
        <f t="shared" ca="1" si="126"/>
        <v>Error</v>
      </c>
      <c r="AA264" t="str">
        <f t="shared" ca="1" si="127"/>
        <v>Error</v>
      </c>
      <c r="AB264" t="e">
        <f t="shared" ca="1" si="135"/>
        <v>#N/A</v>
      </c>
      <c r="AC264" t="e">
        <f t="shared" ca="1" si="136"/>
        <v>#N/A</v>
      </c>
      <c r="AD264" t="e">
        <f t="shared" ca="1" si="137"/>
        <v>#N/A</v>
      </c>
      <c r="AE264" t="e">
        <f t="shared" ca="1" si="138"/>
        <v>#N/A</v>
      </c>
      <c r="AF264" t="e">
        <f t="shared" ca="1" si="139"/>
        <v>#N/A</v>
      </c>
      <c r="AG264" t="e">
        <f t="shared" ca="1" si="140"/>
        <v>#N/A</v>
      </c>
      <c r="AH264" t="str">
        <f t="shared" ca="1" si="141"/>
        <v/>
      </c>
      <c r="AI264" t="str">
        <f t="shared" ca="1" si="142"/>
        <v/>
      </c>
      <c r="AJ264" t="str">
        <f t="shared" ca="1" si="143"/>
        <v/>
      </c>
      <c r="AK264" t="str">
        <f t="shared" ca="1" si="144"/>
        <v/>
      </c>
      <c r="AL264" t="str">
        <f t="shared" ca="1" si="145"/>
        <v/>
      </c>
      <c r="AM264" t="str">
        <f t="shared" ca="1" si="128"/>
        <v>Error</v>
      </c>
    </row>
    <row r="265" spans="2:39" x14ac:dyDescent="0.2">
      <c r="B265" s="38" t="s">
        <v>2759</v>
      </c>
      <c r="C265" t="e">
        <f t="shared" si="129"/>
        <v>#VALUE!</v>
      </c>
      <c r="D265" t="b">
        <f>IF(ISNUMBER(MATCH(C265,单选题!$T:$T,0)),"单选题",IF(ISNUMBER(MATCH(C265,多选题!$T:$T,0)),"多选题",IF(ISNUMBER(MATCH(C265,判断题!$T:$T,0)),"判断题")))</f>
        <v>0</v>
      </c>
      <c r="E265" t="str">
        <f t="shared" si="130"/>
        <v/>
      </c>
      <c r="F265" t="str">
        <f t="shared" si="131"/>
        <v/>
      </c>
      <c r="G265" t="str">
        <f t="shared" si="132"/>
        <v/>
      </c>
      <c r="H265" t="str">
        <f t="shared" si="133"/>
        <v/>
      </c>
      <c r="I265" t="str">
        <f t="shared" si="134"/>
        <v/>
      </c>
      <c r="K265" t="str">
        <f ca="1">IF($D265="单选题",INDIRECT("单选题!B"&amp;MATCH(C265,单选题!$T:$T,0)),IF($D265="多选题",INDIRECT("多选题!B"&amp;MATCH(C265,多选题!$T:$T,0)),IF($D265="判断题",INDIRECT("判断题!B"&amp;MATCH(C265,判断题!$T:$T,0)),"Error")))</f>
        <v>Error</v>
      </c>
      <c r="L265" t="str">
        <f ca="1">IF($D265="单选题",INDIRECT("单选题!C"&amp;MATCH(C265,单选题!$T:$T,0)),IF($D265="多选题",INDIRECT("多选题!C"&amp;MATCH(C265,多选题!$T:$T,0)),IF($D265="判断题",INDIRECT("判断题!C"&amp;MATCH(C265,判断题!$T:$T,0)),"Error")))</f>
        <v>Error</v>
      </c>
      <c r="M265" t="str">
        <f ca="1">IF($D265="单选题",INDIRECT("单选题!D"&amp;MATCH(C265,单选题!$T:$T,0)),IF($D265="多选题",INDIRECT("多选题!D"&amp;MATCH(C265,多选题!$T:$T,0)),IF($D265="判断题","","Error")))</f>
        <v>Error</v>
      </c>
      <c r="N265" t="str">
        <f ca="1">IF($D265="单选题",INDIRECT("单选题!E"&amp;MATCH(C265,单选题!$T:$T,0)),IF($D265="多选题",INDIRECT("多选题!E"&amp;MATCH(C265,多选题!$T:$T,0)),IF($D265="判断题","","Error")))</f>
        <v>Error</v>
      </c>
      <c r="O265" t="str">
        <f ca="1">IF($D265="单选题","",IF($D265="多选题",INDIRECT("多选题!F"&amp;MATCH(C265,多选题!$T:$T,0)),IF($D265="判断题","","Error")))</f>
        <v>Error</v>
      </c>
      <c r="P265" t="str">
        <f ca="1">SUBSTITUTE(IF($D265="单选题",INDIRECT("单选题!F"&amp;MATCH(C265,单选题!$T:$T,0)),IF($D265="多选题",INDIRECT("多选题!G"&amp;MATCH(C265,多选题!$T:$T,0)),IF($D265="判断题",INDIRECT("判断题!D"&amp;MATCH(C265,判断题!$T:$T,0)),"Error"))),"【正确答案】","")</f>
        <v>Error</v>
      </c>
      <c r="Q265" t="str">
        <f t="shared" ca="1" si="117"/>
        <v>N</v>
      </c>
      <c r="R265" t="str">
        <f t="shared" si="118"/>
        <v/>
      </c>
      <c r="S265" t="str">
        <f t="shared" si="119"/>
        <v/>
      </c>
      <c r="T265" t="str">
        <f t="shared" si="120"/>
        <v/>
      </c>
      <c r="U265" t="str">
        <f t="shared" si="121"/>
        <v/>
      </c>
      <c r="V265" t="str">
        <f t="shared" si="122"/>
        <v/>
      </c>
      <c r="W265" t="str">
        <f t="shared" ca="1" si="123"/>
        <v>Error</v>
      </c>
      <c r="X265" t="str">
        <f t="shared" ca="1" si="124"/>
        <v>Error</v>
      </c>
      <c r="Y265" t="str">
        <f t="shared" ca="1" si="125"/>
        <v>Error</v>
      </c>
      <c r="Z265" t="str">
        <f t="shared" ca="1" si="126"/>
        <v>Error</v>
      </c>
      <c r="AA265" t="str">
        <f t="shared" ca="1" si="127"/>
        <v>Error</v>
      </c>
      <c r="AB265" t="e">
        <f t="shared" ca="1" si="135"/>
        <v>#N/A</v>
      </c>
      <c r="AC265" t="e">
        <f t="shared" ca="1" si="136"/>
        <v>#N/A</v>
      </c>
      <c r="AD265" t="e">
        <f t="shared" ca="1" si="137"/>
        <v>#N/A</v>
      </c>
      <c r="AE265" t="e">
        <f t="shared" ca="1" si="138"/>
        <v>#N/A</v>
      </c>
      <c r="AF265" t="e">
        <f t="shared" ca="1" si="139"/>
        <v>#N/A</v>
      </c>
      <c r="AG265" t="e">
        <f t="shared" ca="1" si="140"/>
        <v>#N/A</v>
      </c>
      <c r="AH265" t="str">
        <f t="shared" ca="1" si="141"/>
        <v/>
      </c>
      <c r="AI265" t="str">
        <f t="shared" ca="1" si="142"/>
        <v/>
      </c>
      <c r="AJ265" t="str">
        <f t="shared" ca="1" si="143"/>
        <v/>
      </c>
      <c r="AK265" t="str">
        <f t="shared" ca="1" si="144"/>
        <v/>
      </c>
      <c r="AL265" t="str">
        <f t="shared" ca="1" si="145"/>
        <v/>
      </c>
      <c r="AM265" t="str">
        <f t="shared" ca="1" si="128"/>
        <v>Error</v>
      </c>
    </row>
    <row r="266" spans="2:39" x14ac:dyDescent="0.2">
      <c r="B266" s="38" t="s">
        <v>2760</v>
      </c>
      <c r="C266" t="e">
        <f t="shared" si="129"/>
        <v>#VALUE!</v>
      </c>
      <c r="D266" t="b">
        <f>IF(ISNUMBER(MATCH(C266,单选题!$T:$T,0)),"单选题",IF(ISNUMBER(MATCH(C266,多选题!$T:$T,0)),"多选题",IF(ISNUMBER(MATCH(C266,判断题!$T:$T,0)),"判断题")))</f>
        <v>0</v>
      </c>
      <c r="E266" t="str">
        <f t="shared" si="130"/>
        <v/>
      </c>
      <c r="F266" t="str">
        <f t="shared" si="131"/>
        <v/>
      </c>
      <c r="G266" t="str">
        <f t="shared" si="132"/>
        <v/>
      </c>
      <c r="H266" t="str">
        <f t="shared" si="133"/>
        <v/>
      </c>
      <c r="I266" t="str">
        <f t="shared" si="134"/>
        <v/>
      </c>
      <c r="K266" t="str">
        <f ca="1">IF($D266="单选题",INDIRECT("单选题!B"&amp;MATCH(C266,单选题!$T:$T,0)),IF($D266="多选题",INDIRECT("多选题!B"&amp;MATCH(C266,多选题!$T:$T,0)),IF($D266="判断题",INDIRECT("判断题!B"&amp;MATCH(C266,判断题!$T:$T,0)),"Error")))</f>
        <v>Error</v>
      </c>
      <c r="L266" t="str">
        <f ca="1">IF($D266="单选题",INDIRECT("单选题!C"&amp;MATCH(C266,单选题!$T:$T,0)),IF($D266="多选题",INDIRECT("多选题!C"&amp;MATCH(C266,多选题!$T:$T,0)),IF($D266="判断题",INDIRECT("判断题!C"&amp;MATCH(C266,判断题!$T:$T,0)),"Error")))</f>
        <v>Error</v>
      </c>
      <c r="M266" t="str">
        <f ca="1">IF($D266="单选题",INDIRECT("单选题!D"&amp;MATCH(C266,单选题!$T:$T,0)),IF($D266="多选题",INDIRECT("多选题!D"&amp;MATCH(C266,多选题!$T:$T,0)),IF($D266="判断题","","Error")))</f>
        <v>Error</v>
      </c>
      <c r="N266" t="str">
        <f ca="1">IF($D266="单选题",INDIRECT("单选题!E"&amp;MATCH(C266,单选题!$T:$T,0)),IF($D266="多选题",INDIRECT("多选题!E"&amp;MATCH(C266,多选题!$T:$T,0)),IF($D266="判断题","","Error")))</f>
        <v>Error</v>
      </c>
      <c r="O266" t="str">
        <f ca="1">IF($D266="单选题","",IF($D266="多选题",INDIRECT("多选题!F"&amp;MATCH(C266,多选题!$T:$T,0)),IF($D266="判断题","","Error")))</f>
        <v>Error</v>
      </c>
      <c r="P266" t="str">
        <f ca="1">SUBSTITUTE(IF($D266="单选题",INDIRECT("单选题!F"&amp;MATCH(C266,单选题!$T:$T,0)),IF($D266="多选题",INDIRECT("多选题!G"&amp;MATCH(C266,多选题!$T:$T,0)),IF($D266="判断题",INDIRECT("判断题!D"&amp;MATCH(C266,判断题!$T:$T,0)),"Error"))),"【正确答案】","")</f>
        <v>Error</v>
      </c>
      <c r="Q266" t="str">
        <f t="shared" ca="1" si="117"/>
        <v>N</v>
      </c>
      <c r="R266" t="str">
        <f t="shared" si="118"/>
        <v/>
      </c>
      <c r="S266" t="str">
        <f t="shared" si="119"/>
        <v/>
      </c>
      <c r="T266" t="str">
        <f t="shared" si="120"/>
        <v/>
      </c>
      <c r="U266" t="str">
        <f t="shared" si="121"/>
        <v/>
      </c>
      <c r="V266" t="str">
        <f t="shared" si="122"/>
        <v/>
      </c>
      <c r="W266" t="str">
        <f t="shared" ca="1" si="123"/>
        <v>Error</v>
      </c>
      <c r="X266" t="str">
        <f t="shared" ca="1" si="124"/>
        <v>Error</v>
      </c>
      <c r="Y266" t="str">
        <f t="shared" ca="1" si="125"/>
        <v>Error</v>
      </c>
      <c r="Z266" t="str">
        <f t="shared" ca="1" si="126"/>
        <v>Error</v>
      </c>
      <c r="AA266" t="str">
        <f t="shared" ca="1" si="127"/>
        <v>Error</v>
      </c>
      <c r="AB266" t="e">
        <f t="shared" ca="1" si="135"/>
        <v>#N/A</v>
      </c>
      <c r="AC266" t="e">
        <f t="shared" ca="1" si="136"/>
        <v>#N/A</v>
      </c>
      <c r="AD266" t="e">
        <f t="shared" ca="1" si="137"/>
        <v>#N/A</v>
      </c>
      <c r="AE266" t="e">
        <f t="shared" ca="1" si="138"/>
        <v>#N/A</v>
      </c>
      <c r="AF266" t="e">
        <f t="shared" ca="1" si="139"/>
        <v>#N/A</v>
      </c>
      <c r="AG266" t="e">
        <f t="shared" ca="1" si="140"/>
        <v>#N/A</v>
      </c>
      <c r="AH266" t="str">
        <f t="shared" ca="1" si="141"/>
        <v/>
      </c>
      <c r="AI266" t="str">
        <f t="shared" ca="1" si="142"/>
        <v/>
      </c>
      <c r="AJ266" t="str">
        <f t="shared" ca="1" si="143"/>
        <v/>
      </c>
      <c r="AK266" t="str">
        <f t="shared" ca="1" si="144"/>
        <v/>
      </c>
      <c r="AL266" t="str">
        <f t="shared" ca="1" si="145"/>
        <v/>
      </c>
      <c r="AM266" t="str">
        <f t="shared" ca="1" si="128"/>
        <v>Error</v>
      </c>
    </row>
    <row r="267" spans="2:39" x14ac:dyDescent="0.2">
      <c r="B267" s="38" t="s">
        <v>2761</v>
      </c>
      <c r="C267" t="e">
        <f t="shared" si="129"/>
        <v>#VALUE!</v>
      </c>
      <c r="D267" t="b">
        <f>IF(ISNUMBER(MATCH(C267,单选题!$T:$T,0)),"单选题",IF(ISNUMBER(MATCH(C267,多选题!$T:$T,0)),"多选题",IF(ISNUMBER(MATCH(C267,判断题!$T:$T,0)),"判断题")))</f>
        <v>0</v>
      </c>
      <c r="E267" t="str">
        <f t="shared" si="130"/>
        <v/>
      </c>
      <c r="F267" t="str">
        <f t="shared" si="131"/>
        <v/>
      </c>
      <c r="G267" t="str">
        <f t="shared" si="132"/>
        <v/>
      </c>
      <c r="H267" t="str">
        <f t="shared" si="133"/>
        <v/>
      </c>
      <c r="I267" t="str">
        <f t="shared" si="134"/>
        <v/>
      </c>
      <c r="K267" t="str">
        <f ca="1">IF($D267="单选题",INDIRECT("单选题!B"&amp;MATCH(C267,单选题!$T:$T,0)),IF($D267="多选题",INDIRECT("多选题!B"&amp;MATCH(C267,多选题!$T:$T,0)),IF($D267="判断题",INDIRECT("判断题!B"&amp;MATCH(C267,判断题!$T:$T,0)),"Error")))</f>
        <v>Error</v>
      </c>
      <c r="L267" t="str">
        <f ca="1">IF($D267="单选题",INDIRECT("单选题!C"&amp;MATCH(C267,单选题!$T:$T,0)),IF($D267="多选题",INDIRECT("多选题!C"&amp;MATCH(C267,多选题!$T:$T,0)),IF($D267="判断题",INDIRECT("判断题!C"&amp;MATCH(C267,判断题!$T:$T,0)),"Error")))</f>
        <v>Error</v>
      </c>
      <c r="M267" t="str">
        <f ca="1">IF($D267="单选题",INDIRECT("单选题!D"&amp;MATCH(C267,单选题!$T:$T,0)),IF($D267="多选题",INDIRECT("多选题!D"&amp;MATCH(C267,多选题!$T:$T,0)),IF($D267="判断题","","Error")))</f>
        <v>Error</v>
      </c>
      <c r="N267" t="str">
        <f ca="1">IF($D267="单选题",INDIRECT("单选题!E"&amp;MATCH(C267,单选题!$T:$T,0)),IF($D267="多选题",INDIRECT("多选题!E"&amp;MATCH(C267,多选题!$T:$T,0)),IF($D267="判断题","","Error")))</f>
        <v>Error</v>
      </c>
      <c r="O267" t="str">
        <f ca="1">IF($D267="单选题","",IF($D267="多选题",INDIRECT("多选题!F"&amp;MATCH(C267,多选题!$T:$T,0)),IF($D267="判断题","","Error")))</f>
        <v>Error</v>
      </c>
      <c r="P267" t="str">
        <f ca="1">SUBSTITUTE(IF($D267="单选题",INDIRECT("单选题!F"&amp;MATCH(C267,单选题!$T:$T,0)),IF($D267="多选题",INDIRECT("多选题!G"&amp;MATCH(C267,多选题!$T:$T,0)),IF($D267="判断题",INDIRECT("判断题!D"&amp;MATCH(C267,判断题!$T:$T,0)),"Error"))),"【正确答案】","")</f>
        <v>Error</v>
      </c>
      <c r="Q267" t="str">
        <f t="shared" ca="1" si="117"/>
        <v>N</v>
      </c>
      <c r="R267" t="str">
        <f t="shared" si="118"/>
        <v/>
      </c>
      <c r="S267" t="str">
        <f t="shared" si="119"/>
        <v/>
      </c>
      <c r="T267" t="str">
        <f t="shared" si="120"/>
        <v/>
      </c>
      <c r="U267" t="str">
        <f t="shared" si="121"/>
        <v/>
      </c>
      <c r="V267" t="str">
        <f t="shared" si="122"/>
        <v/>
      </c>
      <c r="W267" t="str">
        <f t="shared" ca="1" si="123"/>
        <v>Error</v>
      </c>
      <c r="X267" t="str">
        <f t="shared" ca="1" si="124"/>
        <v>Error</v>
      </c>
      <c r="Y267" t="str">
        <f t="shared" ca="1" si="125"/>
        <v>Error</v>
      </c>
      <c r="Z267" t="str">
        <f t="shared" ca="1" si="126"/>
        <v>Error</v>
      </c>
      <c r="AA267" t="str">
        <f t="shared" ca="1" si="127"/>
        <v>Error</v>
      </c>
      <c r="AB267" t="e">
        <f t="shared" ca="1" si="135"/>
        <v>#N/A</v>
      </c>
      <c r="AC267" t="e">
        <f t="shared" ca="1" si="136"/>
        <v>#N/A</v>
      </c>
      <c r="AD267" t="e">
        <f t="shared" ca="1" si="137"/>
        <v>#N/A</v>
      </c>
      <c r="AE267" t="e">
        <f t="shared" ca="1" si="138"/>
        <v>#N/A</v>
      </c>
      <c r="AF267" t="e">
        <f t="shared" ca="1" si="139"/>
        <v>#N/A</v>
      </c>
      <c r="AG267" t="e">
        <f t="shared" ca="1" si="140"/>
        <v>#N/A</v>
      </c>
      <c r="AH267" t="str">
        <f t="shared" ca="1" si="141"/>
        <v/>
      </c>
      <c r="AI267" t="str">
        <f t="shared" ca="1" si="142"/>
        <v/>
      </c>
      <c r="AJ267" t="str">
        <f t="shared" ca="1" si="143"/>
        <v/>
      </c>
      <c r="AK267" t="str">
        <f t="shared" ca="1" si="144"/>
        <v/>
      </c>
      <c r="AL267" t="str">
        <f t="shared" ca="1" si="145"/>
        <v/>
      </c>
      <c r="AM267" t="str">
        <f t="shared" ca="1" si="128"/>
        <v>Error</v>
      </c>
    </row>
    <row r="268" spans="2:39" x14ac:dyDescent="0.2">
      <c r="B268" s="38" t="s">
        <v>2762</v>
      </c>
      <c r="C268" t="e">
        <f t="shared" si="129"/>
        <v>#VALUE!</v>
      </c>
      <c r="D268" t="b">
        <f>IF(ISNUMBER(MATCH(C268,单选题!$T:$T,0)),"单选题",IF(ISNUMBER(MATCH(C268,多选题!$T:$T,0)),"多选题",IF(ISNUMBER(MATCH(C268,判断题!$T:$T,0)),"判断题")))</f>
        <v>0</v>
      </c>
      <c r="E268" t="str">
        <f t="shared" si="130"/>
        <v/>
      </c>
      <c r="F268" t="str">
        <f t="shared" si="131"/>
        <v/>
      </c>
      <c r="G268" t="str">
        <f t="shared" si="132"/>
        <v/>
      </c>
      <c r="H268" t="str">
        <f t="shared" si="133"/>
        <v/>
      </c>
      <c r="I268" t="str">
        <f t="shared" si="134"/>
        <v/>
      </c>
      <c r="K268" t="str">
        <f ca="1">IF($D268="单选题",INDIRECT("单选题!B"&amp;MATCH(C268,单选题!$T:$T,0)),IF($D268="多选题",INDIRECT("多选题!B"&amp;MATCH(C268,多选题!$T:$T,0)),IF($D268="判断题",INDIRECT("判断题!B"&amp;MATCH(C268,判断题!$T:$T,0)),"Error")))</f>
        <v>Error</v>
      </c>
      <c r="L268" t="str">
        <f ca="1">IF($D268="单选题",INDIRECT("单选题!C"&amp;MATCH(C268,单选题!$T:$T,0)),IF($D268="多选题",INDIRECT("多选题!C"&amp;MATCH(C268,多选题!$T:$T,0)),IF($D268="判断题",INDIRECT("判断题!C"&amp;MATCH(C268,判断题!$T:$T,0)),"Error")))</f>
        <v>Error</v>
      </c>
      <c r="M268" t="str">
        <f ca="1">IF($D268="单选题",INDIRECT("单选题!D"&amp;MATCH(C268,单选题!$T:$T,0)),IF($D268="多选题",INDIRECT("多选题!D"&amp;MATCH(C268,多选题!$T:$T,0)),IF($D268="判断题","","Error")))</f>
        <v>Error</v>
      </c>
      <c r="N268" t="str">
        <f ca="1">IF($D268="单选题",INDIRECT("单选题!E"&amp;MATCH(C268,单选题!$T:$T,0)),IF($D268="多选题",INDIRECT("多选题!E"&amp;MATCH(C268,多选题!$T:$T,0)),IF($D268="判断题","","Error")))</f>
        <v>Error</v>
      </c>
      <c r="O268" t="str">
        <f ca="1">IF($D268="单选题","",IF($D268="多选题",INDIRECT("多选题!F"&amp;MATCH(C268,多选题!$T:$T,0)),IF($D268="判断题","","Error")))</f>
        <v>Error</v>
      </c>
      <c r="P268" t="str">
        <f ca="1">SUBSTITUTE(IF($D268="单选题",INDIRECT("单选题!F"&amp;MATCH(C268,单选题!$T:$T,0)),IF($D268="多选题",INDIRECT("多选题!G"&amp;MATCH(C268,多选题!$T:$T,0)),IF($D268="判断题",INDIRECT("判断题!D"&amp;MATCH(C268,判断题!$T:$T,0)),"Error"))),"【正确答案】","")</f>
        <v>Error</v>
      </c>
      <c r="Q268" t="str">
        <f t="shared" ca="1" si="117"/>
        <v>N</v>
      </c>
      <c r="R268" t="str">
        <f t="shared" si="118"/>
        <v/>
      </c>
      <c r="S268" t="str">
        <f t="shared" si="119"/>
        <v/>
      </c>
      <c r="T268" t="str">
        <f t="shared" si="120"/>
        <v/>
      </c>
      <c r="U268" t="str">
        <f t="shared" si="121"/>
        <v/>
      </c>
      <c r="V268" t="str">
        <f t="shared" si="122"/>
        <v/>
      </c>
      <c r="W268" t="str">
        <f t="shared" ca="1" si="123"/>
        <v>Error</v>
      </c>
      <c r="X268" t="str">
        <f t="shared" ca="1" si="124"/>
        <v>Error</v>
      </c>
      <c r="Y268" t="str">
        <f t="shared" ca="1" si="125"/>
        <v>Error</v>
      </c>
      <c r="Z268" t="str">
        <f t="shared" ca="1" si="126"/>
        <v>Error</v>
      </c>
      <c r="AA268" t="str">
        <f t="shared" ca="1" si="127"/>
        <v>Error</v>
      </c>
      <c r="AB268" t="e">
        <f t="shared" ca="1" si="135"/>
        <v>#N/A</v>
      </c>
      <c r="AC268" t="e">
        <f t="shared" ca="1" si="136"/>
        <v>#N/A</v>
      </c>
      <c r="AD268" t="e">
        <f t="shared" ca="1" si="137"/>
        <v>#N/A</v>
      </c>
      <c r="AE268" t="e">
        <f t="shared" ca="1" si="138"/>
        <v>#N/A</v>
      </c>
      <c r="AF268" t="e">
        <f t="shared" ca="1" si="139"/>
        <v>#N/A</v>
      </c>
      <c r="AG268" t="e">
        <f t="shared" ca="1" si="140"/>
        <v>#N/A</v>
      </c>
      <c r="AH268" t="str">
        <f t="shared" ca="1" si="141"/>
        <v/>
      </c>
      <c r="AI268" t="str">
        <f t="shared" ca="1" si="142"/>
        <v/>
      </c>
      <c r="AJ268" t="str">
        <f t="shared" ca="1" si="143"/>
        <v/>
      </c>
      <c r="AK268" t="str">
        <f t="shared" ca="1" si="144"/>
        <v/>
      </c>
      <c r="AL268" t="str">
        <f t="shared" ca="1" si="145"/>
        <v/>
      </c>
      <c r="AM268" t="str">
        <f t="shared" ca="1" si="128"/>
        <v>Error</v>
      </c>
    </row>
    <row r="269" spans="2:39" x14ac:dyDescent="0.2">
      <c r="B269" s="38" t="s">
        <v>2763</v>
      </c>
      <c r="C269" t="e">
        <f t="shared" si="129"/>
        <v>#VALUE!</v>
      </c>
      <c r="D269" t="b">
        <f>IF(ISNUMBER(MATCH(C269,单选题!$T:$T,0)),"单选题",IF(ISNUMBER(MATCH(C269,多选题!$T:$T,0)),"多选题",IF(ISNUMBER(MATCH(C269,判断题!$T:$T,0)),"判断题")))</f>
        <v>0</v>
      </c>
      <c r="E269" t="str">
        <f t="shared" si="130"/>
        <v/>
      </c>
      <c r="F269" t="str">
        <f t="shared" si="131"/>
        <v/>
      </c>
      <c r="G269" t="str">
        <f t="shared" si="132"/>
        <v/>
      </c>
      <c r="H269" t="str">
        <f t="shared" si="133"/>
        <v/>
      </c>
      <c r="I269" t="str">
        <f t="shared" si="134"/>
        <v/>
      </c>
      <c r="K269" t="str">
        <f ca="1">IF($D269="单选题",INDIRECT("单选题!B"&amp;MATCH(C269,单选题!$T:$T,0)),IF($D269="多选题",INDIRECT("多选题!B"&amp;MATCH(C269,多选题!$T:$T,0)),IF($D269="判断题",INDIRECT("判断题!B"&amp;MATCH(C269,判断题!$T:$T,0)),"Error")))</f>
        <v>Error</v>
      </c>
      <c r="L269" t="str">
        <f ca="1">IF($D269="单选题",INDIRECT("单选题!C"&amp;MATCH(C269,单选题!$T:$T,0)),IF($D269="多选题",INDIRECT("多选题!C"&amp;MATCH(C269,多选题!$T:$T,0)),IF($D269="判断题",INDIRECT("判断题!C"&amp;MATCH(C269,判断题!$T:$T,0)),"Error")))</f>
        <v>Error</v>
      </c>
      <c r="M269" t="str">
        <f ca="1">IF($D269="单选题",INDIRECT("单选题!D"&amp;MATCH(C269,单选题!$T:$T,0)),IF($D269="多选题",INDIRECT("多选题!D"&amp;MATCH(C269,多选题!$T:$T,0)),IF($D269="判断题","","Error")))</f>
        <v>Error</v>
      </c>
      <c r="N269" t="str">
        <f ca="1">IF($D269="单选题",INDIRECT("单选题!E"&amp;MATCH(C269,单选题!$T:$T,0)),IF($D269="多选题",INDIRECT("多选题!E"&amp;MATCH(C269,多选题!$T:$T,0)),IF($D269="判断题","","Error")))</f>
        <v>Error</v>
      </c>
      <c r="O269" t="str">
        <f ca="1">IF($D269="单选题","",IF($D269="多选题",INDIRECT("多选题!F"&amp;MATCH(C269,多选题!$T:$T,0)),IF($D269="判断题","","Error")))</f>
        <v>Error</v>
      </c>
      <c r="P269" t="str">
        <f ca="1">SUBSTITUTE(IF($D269="单选题",INDIRECT("单选题!F"&amp;MATCH(C269,单选题!$T:$T,0)),IF($D269="多选题",INDIRECT("多选题!G"&amp;MATCH(C269,多选题!$T:$T,0)),IF($D269="判断题",INDIRECT("判断题!D"&amp;MATCH(C269,判断题!$T:$T,0)),"Error"))),"【正确答案】","")</f>
        <v>Error</v>
      </c>
      <c r="Q269" t="str">
        <f t="shared" ca="1" si="117"/>
        <v>N</v>
      </c>
      <c r="R269" t="str">
        <f t="shared" si="118"/>
        <v/>
      </c>
      <c r="S269" t="str">
        <f t="shared" si="119"/>
        <v/>
      </c>
      <c r="T269" t="str">
        <f t="shared" si="120"/>
        <v/>
      </c>
      <c r="U269" t="str">
        <f t="shared" si="121"/>
        <v/>
      </c>
      <c r="V269" t="str">
        <f t="shared" si="122"/>
        <v/>
      </c>
      <c r="W269" t="str">
        <f t="shared" ca="1" si="123"/>
        <v>Error</v>
      </c>
      <c r="X269" t="str">
        <f t="shared" ca="1" si="124"/>
        <v>Error</v>
      </c>
      <c r="Y269" t="str">
        <f t="shared" ca="1" si="125"/>
        <v>Error</v>
      </c>
      <c r="Z269" t="str">
        <f t="shared" ca="1" si="126"/>
        <v>Error</v>
      </c>
      <c r="AA269" t="str">
        <f t="shared" ca="1" si="127"/>
        <v>Error</v>
      </c>
      <c r="AB269" t="e">
        <f t="shared" ca="1" si="135"/>
        <v>#N/A</v>
      </c>
      <c r="AC269" t="e">
        <f t="shared" ca="1" si="136"/>
        <v>#N/A</v>
      </c>
      <c r="AD269" t="e">
        <f t="shared" ca="1" si="137"/>
        <v>#N/A</v>
      </c>
      <c r="AE269" t="e">
        <f t="shared" ca="1" si="138"/>
        <v>#N/A</v>
      </c>
      <c r="AF269" t="e">
        <f t="shared" ca="1" si="139"/>
        <v>#N/A</v>
      </c>
      <c r="AG269" t="e">
        <f t="shared" ca="1" si="140"/>
        <v>#N/A</v>
      </c>
      <c r="AH269" t="str">
        <f t="shared" ca="1" si="141"/>
        <v/>
      </c>
      <c r="AI269" t="str">
        <f t="shared" ca="1" si="142"/>
        <v/>
      </c>
      <c r="AJ269" t="str">
        <f t="shared" ca="1" si="143"/>
        <v/>
      </c>
      <c r="AK269" t="str">
        <f t="shared" ca="1" si="144"/>
        <v/>
      </c>
      <c r="AL269" t="str">
        <f t="shared" ca="1" si="145"/>
        <v/>
      </c>
      <c r="AM269" t="str">
        <f t="shared" ca="1" si="128"/>
        <v>Error</v>
      </c>
    </row>
    <row r="270" spans="2:39" x14ac:dyDescent="0.2">
      <c r="B270" s="38" t="s">
        <v>2764</v>
      </c>
      <c r="C270" t="e">
        <f t="shared" si="129"/>
        <v>#VALUE!</v>
      </c>
      <c r="D270" t="b">
        <f>IF(ISNUMBER(MATCH(C270,单选题!$T:$T,0)),"单选题",IF(ISNUMBER(MATCH(C270,多选题!$T:$T,0)),"多选题",IF(ISNUMBER(MATCH(C270,判断题!$T:$T,0)),"判断题")))</f>
        <v>0</v>
      </c>
      <c r="E270" t="str">
        <f t="shared" si="130"/>
        <v/>
      </c>
      <c r="F270" t="str">
        <f t="shared" si="131"/>
        <v/>
      </c>
      <c r="G270" t="str">
        <f t="shared" si="132"/>
        <v/>
      </c>
      <c r="H270" t="str">
        <f t="shared" si="133"/>
        <v/>
      </c>
      <c r="I270" t="str">
        <f t="shared" si="134"/>
        <v/>
      </c>
      <c r="K270" t="str">
        <f ca="1">IF($D270="单选题",INDIRECT("单选题!B"&amp;MATCH(C270,单选题!$T:$T,0)),IF($D270="多选题",INDIRECT("多选题!B"&amp;MATCH(C270,多选题!$T:$T,0)),IF($D270="判断题",INDIRECT("判断题!B"&amp;MATCH(C270,判断题!$T:$T,0)),"Error")))</f>
        <v>Error</v>
      </c>
      <c r="L270" t="str">
        <f ca="1">IF($D270="单选题",INDIRECT("单选题!C"&amp;MATCH(C270,单选题!$T:$T,0)),IF($D270="多选题",INDIRECT("多选题!C"&amp;MATCH(C270,多选题!$T:$T,0)),IF($D270="判断题",INDIRECT("判断题!C"&amp;MATCH(C270,判断题!$T:$T,0)),"Error")))</f>
        <v>Error</v>
      </c>
      <c r="M270" t="str">
        <f ca="1">IF($D270="单选题",INDIRECT("单选题!D"&amp;MATCH(C270,单选题!$T:$T,0)),IF($D270="多选题",INDIRECT("多选题!D"&amp;MATCH(C270,多选题!$T:$T,0)),IF($D270="判断题","","Error")))</f>
        <v>Error</v>
      </c>
      <c r="N270" t="str">
        <f ca="1">IF($D270="单选题",INDIRECT("单选题!E"&amp;MATCH(C270,单选题!$T:$T,0)),IF($D270="多选题",INDIRECT("多选题!E"&amp;MATCH(C270,多选题!$T:$T,0)),IF($D270="判断题","","Error")))</f>
        <v>Error</v>
      </c>
      <c r="O270" t="str">
        <f ca="1">IF($D270="单选题","",IF($D270="多选题",INDIRECT("多选题!F"&amp;MATCH(C270,多选题!$T:$T,0)),IF($D270="判断题","","Error")))</f>
        <v>Error</v>
      </c>
      <c r="P270" t="str">
        <f ca="1">SUBSTITUTE(IF($D270="单选题",INDIRECT("单选题!F"&amp;MATCH(C270,单选题!$T:$T,0)),IF($D270="多选题",INDIRECT("多选题!G"&amp;MATCH(C270,多选题!$T:$T,0)),IF($D270="判断题",INDIRECT("判断题!D"&amp;MATCH(C270,判断题!$T:$T,0)),"Error"))),"【正确答案】","")</f>
        <v>Error</v>
      </c>
      <c r="Q270" t="str">
        <f t="shared" ca="1" si="117"/>
        <v>N</v>
      </c>
      <c r="R270" t="str">
        <f t="shared" si="118"/>
        <v/>
      </c>
      <c r="S270" t="str">
        <f t="shared" si="119"/>
        <v/>
      </c>
      <c r="T270" t="str">
        <f t="shared" si="120"/>
        <v/>
      </c>
      <c r="U270" t="str">
        <f t="shared" si="121"/>
        <v/>
      </c>
      <c r="V270" t="str">
        <f t="shared" si="122"/>
        <v/>
      </c>
      <c r="W270" t="str">
        <f t="shared" ca="1" si="123"/>
        <v>Error</v>
      </c>
      <c r="X270" t="str">
        <f t="shared" ca="1" si="124"/>
        <v>Error</v>
      </c>
      <c r="Y270" t="str">
        <f t="shared" ca="1" si="125"/>
        <v>Error</v>
      </c>
      <c r="Z270" t="str">
        <f t="shared" ca="1" si="126"/>
        <v>Error</v>
      </c>
      <c r="AA270" t="str">
        <f t="shared" ca="1" si="127"/>
        <v>Error</v>
      </c>
      <c r="AB270" t="e">
        <f t="shared" ca="1" si="135"/>
        <v>#N/A</v>
      </c>
      <c r="AC270" t="e">
        <f t="shared" ca="1" si="136"/>
        <v>#N/A</v>
      </c>
      <c r="AD270" t="e">
        <f t="shared" ca="1" si="137"/>
        <v>#N/A</v>
      </c>
      <c r="AE270" t="e">
        <f t="shared" ca="1" si="138"/>
        <v>#N/A</v>
      </c>
      <c r="AF270" t="e">
        <f t="shared" ca="1" si="139"/>
        <v>#N/A</v>
      </c>
      <c r="AG270" t="e">
        <f t="shared" ca="1" si="140"/>
        <v>#N/A</v>
      </c>
      <c r="AH270" t="str">
        <f t="shared" ca="1" si="141"/>
        <v/>
      </c>
      <c r="AI270" t="str">
        <f t="shared" ca="1" si="142"/>
        <v/>
      </c>
      <c r="AJ270" t="str">
        <f t="shared" ca="1" si="143"/>
        <v/>
      </c>
      <c r="AK270" t="str">
        <f t="shared" ca="1" si="144"/>
        <v/>
      </c>
      <c r="AL270" t="str">
        <f t="shared" ca="1" si="145"/>
        <v/>
      </c>
      <c r="AM270" t="str">
        <f t="shared" ca="1" si="128"/>
        <v>Error</v>
      </c>
    </row>
    <row r="271" spans="2:39" x14ac:dyDescent="0.2">
      <c r="B271" s="38" t="s">
        <v>2765</v>
      </c>
      <c r="C271" t="e">
        <f t="shared" si="129"/>
        <v>#VALUE!</v>
      </c>
      <c r="D271" t="b">
        <f>IF(ISNUMBER(MATCH(C271,单选题!$T:$T,0)),"单选题",IF(ISNUMBER(MATCH(C271,多选题!$T:$T,0)),"多选题",IF(ISNUMBER(MATCH(C271,判断题!$T:$T,0)),"判断题")))</f>
        <v>0</v>
      </c>
      <c r="E271" t="str">
        <f t="shared" si="130"/>
        <v/>
      </c>
      <c r="F271" t="str">
        <f t="shared" si="131"/>
        <v/>
      </c>
      <c r="G271" t="str">
        <f t="shared" si="132"/>
        <v/>
      </c>
      <c r="H271" t="str">
        <f t="shared" si="133"/>
        <v/>
      </c>
      <c r="I271" t="str">
        <f t="shared" si="134"/>
        <v/>
      </c>
      <c r="K271" t="str">
        <f ca="1">IF($D271="单选题",INDIRECT("单选题!B"&amp;MATCH(C271,单选题!$T:$T,0)),IF($D271="多选题",INDIRECT("多选题!B"&amp;MATCH(C271,多选题!$T:$T,0)),IF($D271="判断题",INDIRECT("判断题!B"&amp;MATCH(C271,判断题!$T:$T,0)),"Error")))</f>
        <v>Error</v>
      </c>
      <c r="L271" t="str">
        <f ca="1">IF($D271="单选题",INDIRECT("单选题!C"&amp;MATCH(C271,单选题!$T:$T,0)),IF($D271="多选题",INDIRECT("多选题!C"&amp;MATCH(C271,多选题!$T:$T,0)),IF($D271="判断题",INDIRECT("判断题!C"&amp;MATCH(C271,判断题!$T:$T,0)),"Error")))</f>
        <v>Error</v>
      </c>
      <c r="M271" t="str">
        <f ca="1">IF($D271="单选题",INDIRECT("单选题!D"&amp;MATCH(C271,单选题!$T:$T,0)),IF($D271="多选题",INDIRECT("多选题!D"&amp;MATCH(C271,多选题!$T:$T,0)),IF($D271="判断题","","Error")))</f>
        <v>Error</v>
      </c>
      <c r="N271" t="str">
        <f ca="1">IF($D271="单选题",INDIRECT("单选题!E"&amp;MATCH(C271,单选题!$T:$T,0)),IF($D271="多选题",INDIRECT("多选题!E"&amp;MATCH(C271,多选题!$T:$T,0)),IF($D271="判断题","","Error")))</f>
        <v>Error</v>
      </c>
      <c r="O271" t="str">
        <f ca="1">IF($D271="单选题","",IF($D271="多选题",INDIRECT("多选题!F"&amp;MATCH(C271,多选题!$T:$T,0)),IF($D271="判断题","","Error")))</f>
        <v>Error</v>
      </c>
      <c r="P271" t="str">
        <f ca="1">SUBSTITUTE(IF($D271="单选题",INDIRECT("单选题!F"&amp;MATCH(C271,单选题!$T:$T,0)),IF($D271="多选题",INDIRECT("多选题!G"&amp;MATCH(C271,多选题!$T:$T,0)),IF($D271="判断题",INDIRECT("判断题!D"&amp;MATCH(C271,判断题!$T:$T,0)),"Error"))),"【正确答案】","")</f>
        <v>Error</v>
      </c>
      <c r="Q271" t="str">
        <f t="shared" ca="1" si="117"/>
        <v>N</v>
      </c>
      <c r="R271" t="str">
        <f t="shared" si="118"/>
        <v/>
      </c>
      <c r="S271" t="str">
        <f t="shared" si="119"/>
        <v/>
      </c>
      <c r="T271" t="str">
        <f t="shared" si="120"/>
        <v/>
      </c>
      <c r="U271" t="str">
        <f t="shared" si="121"/>
        <v/>
      </c>
      <c r="V271" t="str">
        <f t="shared" si="122"/>
        <v/>
      </c>
      <c r="W271" t="str">
        <f t="shared" ca="1" si="123"/>
        <v>Error</v>
      </c>
      <c r="X271" t="str">
        <f t="shared" ca="1" si="124"/>
        <v>Error</v>
      </c>
      <c r="Y271" t="str">
        <f t="shared" ca="1" si="125"/>
        <v>Error</v>
      </c>
      <c r="Z271" t="str">
        <f t="shared" ca="1" si="126"/>
        <v>Error</v>
      </c>
      <c r="AA271" t="str">
        <f t="shared" ca="1" si="127"/>
        <v>Error</v>
      </c>
      <c r="AB271" t="e">
        <f t="shared" ca="1" si="135"/>
        <v>#N/A</v>
      </c>
      <c r="AC271" t="e">
        <f t="shared" ca="1" si="136"/>
        <v>#N/A</v>
      </c>
      <c r="AD271" t="e">
        <f t="shared" ca="1" si="137"/>
        <v>#N/A</v>
      </c>
      <c r="AE271" t="e">
        <f t="shared" ca="1" si="138"/>
        <v>#N/A</v>
      </c>
      <c r="AF271" t="e">
        <f t="shared" ca="1" si="139"/>
        <v>#N/A</v>
      </c>
      <c r="AG271" t="e">
        <f t="shared" ca="1" si="140"/>
        <v>#N/A</v>
      </c>
      <c r="AH271" t="str">
        <f t="shared" ca="1" si="141"/>
        <v/>
      </c>
      <c r="AI271" t="str">
        <f t="shared" ca="1" si="142"/>
        <v/>
      </c>
      <c r="AJ271" t="str">
        <f t="shared" ca="1" si="143"/>
        <v/>
      </c>
      <c r="AK271" t="str">
        <f t="shared" ca="1" si="144"/>
        <v/>
      </c>
      <c r="AL271" t="str">
        <f t="shared" ca="1" si="145"/>
        <v/>
      </c>
      <c r="AM271" t="str">
        <f t="shared" ca="1" si="128"/>
        <v>Error</v>
      </c>
    </row>
    <row r="272" spans="2:39" x14ac:dyDescent="0.2">
      <c r="B272" s="38" t="s">
        <v>2766</v>
      </c>
      <c r="C272" t="e">
        <f t="shared" si="129"/>
        <v>#VALUE!</v>
      </c>
      <c r="D272" t="b">
        <f>IF(ISNUMBER(MATCH(C272,单选题!$T:$T,0)),"单选题",IF(ISNUMBER(MATCH(C272,多选题!$T:$T,0)),"多选题",IF(ISNUMBER(MATCH(C272,判断题!$T:$T,0)),"判断题")))</f>
        <v>0</v>
      </c>
      <c r="E272" t="str">
        <f t="shared" si="130"/>
        <v/>
      </c>
      <c r="F272" t="str">
        <f t="shared" si="131"/>
        <v/>
      </c>
      <c r="G272" t="str">
        <f t="shared" si="132"/>
        <v/>
      </c>
      <c r="H272" t="str">
        <f t="shared" si="133"/>
        <v/>
      </c>
      <c r="I272" t="str">
        <f t="shared" si="134"/>
        <v/>
      </c>
      <c r="K272" t="str">
        <f ca="1">IF($D272="单选题",INDIRECT("单选题!B"&amp;MATCH(C272,单选题!$T:$T,0)),IF($D272="多选题",INDIRECT("多选题!B"&amp;MATCH(C272,多选题!$T:$T,0)),IF($D272="判断题",INDIRECT("判断题!B"&amp;MATCH(C272,判断题!$T:$T,0)),"Error")))</f>
        <v>Error</v>
      </c>
      <c r="L272" t="str">
        <f ca="1">IF($D272="单选题",INDIRECT("单选题!C"&amp;MATCH(C272,单选题!$T:$T,0)),IF($D272="多选题",INDIRECT("多选题!C"&amp;MATCH(C272,多选题!$T:$T,0)),IF($D272="判断题",INDIRECT("判断题!C"&amp;MATCH(C272,判断题!$T:$T,0)),"Error")))</f>
        <v>Error</v>
      </c>
      <c r="M272" t="str">
        <f ca="1">IF($D272="单选题",INDIRECT("单选题!D"&amp;MATCH(C272,单选题!$T:$T,0)),IF($D272="多选题",INDIRECT("多选题!D"&amp;MATCH(C272,多选题!$T:$T,0)),IF($D272="判断题","","Error")))</f>
        <v>Error</v>
      </c>
      <c r="N272" t="str">
        <f ca="1">IF($D272="单选题",INDIRECT("单选题!E"&amp;MATCH(C272,单选题!$T:$T,0)),IF($D272="多选题",INDIRECT("多选题!E"&amp;MATCH(C272,多选题!$T:$T,0)),IF($D272="判断题","","Error")))</f>
        <v>Error</v>
      </c>
      <c r="O272" t="str">
        <f ca="1">IF($D272="单选题","",IF($D272="多选题",INDIRECT("多选题!F"&amp;MATCH(C272,多选题!$T:$T,0)),IF($D272="判断题","","Error")))</f>
        <v>Error</v>
      </c>
      <c r="P272" t="str">
        <f ca="1">SUBSTITUTE(IF($D272="单选题",INDIRECT("单选题!F"&amp;MATCH(C272,单选题!$T:$T,0)),IF($D272="多选题",INDIRECT("多选题!G"&amp;MATCH(C272,多选题!$T:$T,0)),IF($D272="判断题",INDIRECT("判断题!D"&amp;MATCH(C272,判断题!$T:$T,0)),"Error"))),"【正确答案】","")</f>
        <v>Error</v>
      </c>
      <c r="Q272" t="str">
        <f t="shared" ca="1" si="117"/>
        <v>N</v>
      </c>
      <c r="R272" t="str">
        <f t="shared" si="118"/>
        <v/>
      </c>
      <c r="S272" t="str">
        <f t="shared" si="119"/>
        <v/>
      </c>
      <c r="T272" t="str">
        <f t="shared" si="120"/>
        <v/>
      </c>
      <c r="U272" t="str">
        <f t="shared" si="121"/>
        <v/>
      </c>
      <c r="V272" t="str">
        <f t="shared" si="122"/>
        <v/>
      </c>
      <c r="W272" t="str">
        <f t="shared" ca="1" si="123"/>
        <v>Error</v>
      </c>
      <c r="X272" t="str">
        <f t="shared" ca="1" si="124"/>
        <v>Error</v>
      </c>
      <c r="Y272" t="str">
        <f t="shared" ca="1" si="125"/>
        <v>Error</v>
      </c>
      <c r="Z272" t="str">
        <f t="shared" ca="1" si="126"/>
        <v>Error</v>
      </c>
      <c r="AA272" t="str">
        <f t="shared" ca="1" si="127"/>
        <v>Error</v>
      </c>
      <c r="AB272" t="e">
        <f t="shared" ca="1" si="135"/>
        <v>#N/A</v>
      </c>
      <c r="AC272" t="e">
        <f t="shared" ca="1" si="136"/>
        <v>#N/A</v>
      </c>
      <c r="AD272" t="e">
        <f t="shared" ca="1" si="137"/>
        <v>#N/A</v>
      </c>
      <c r="AE272" t="e">
        <f t="shared" ca="1" si="138"/>
        <v>#N/A</v>
      </c>
      <c r="AF272" t="e">
        <f t="shared" ca="1" si="139"/>
        <v>#N/A</v>
      </c>
      <c r="AG272" t="e">
        <f t="shared" ca="1" si="140"/>
        <v>#N/A</v>
      </c>
      <c r="AH272" t="str">
        <f t="shared" ca="1" si="141"/>
        <v/>
      </c>
      <c r="AI272" t="str">
        <f t="shared" ca="1" si="142"/>
        <v/>
      </c>
      <c r="AJ272" t="str">
        <f t="shared" ca="1" si="143"/>
        <v/>
      </c>
      <c r="AK272" t="str">
        <f t="shared" ca="1" si="144"/>
        <v/>
      </c>
      <c r="AL272" t="str">
        <f t="shared" ca="1" si="145"/>
        <v/>
      </c>
      <c r="AM272" t="str">
        <f t="shared" ca="1" si="128"/>
        <v>Error</v>
      </c>
    </row>
    <row r="273" spans="2:39" x14ac:dyDescent="0.2">
      <c r="B273" s="38" t="s">
        <v>2767</v>
      </c>
      <c r="C273" t="e">
        <f t="shared" si="129"/>
        <v>#VALUE!</v>
      </c>
      <c r="D273" t="b">
        <f>IF(ISNUMBER(MATCH(C273,单选题!$T:$T,0)),"单选题",IF(ISNUMBER(MATCH(C273,多选题!$T:$T,0)),"多选题",IF(ISNUMBER(MATCH(C273,判断题!$T:$T,0)),"判断题")))</f>
        <v>0</v>
      </c>
      <c r="E273" t="str">
        <f t="shared" si="130"/>
        <v/>
      </c>
      <c r="F273" t="str">
        <f t="shared" si="131"/>
        <v/>
      </c>
      <c r="G273" t="str">
        <f t="shared" si="132"/>
        <v/>
      </c>
      <c r="H273" t="str">
        <f t="shared" si="133"/>
        <v/>
      </c>
      <c r="I273" t="str">
        <f t="shared" si="134"/>
        <v/>
      </c>
      <c r="K273" t="str">
        <f ca="1">IF($D273="单选题",INDIRECT("单选题!B"&amp;MATCH(C273,单选题!$T:$T,0)),IF($D273="多选题",INDIRECT("多选题!B"&amp;MATCH(C273,多选题!$T:$T,0)),IF($D273="判断题",INDIRECT("判断题!B"&amp;MATCH(C273,判断题!$T:$T,0)),"Error")))</f>
        <v>Error</v>
      </c>
      <c r="L273" t="str">
        <f ca="1">IF($D273="单选题",INDIRECT("单选题!C"&amp;MATCH(C273,单选题!$T:$T,0)),IF($D273="多选题",INDIRECT("多选题!C"&amp;MATCH(C273,多选题!$T:$T,0)),IF($D273="判断题",INDIRECT("判断题!C"&amp;MATCH(C273,判断题!$T:$T,0)),"Error")))</f>
        <v>Error</v>
      </c>
      <c r="M273" t="str">
        <f ca="1">IF($D273="单选题",INDIRECT("单选题!D"&amp;MATCH(C273,单选题!$T:$T,0)),IF($D273="多选题",INDIRECT("多选题!D"&amp;MATCH(C273,多选题!$T:$T,0)),IF($D273="判断题","","Error")))</f>
        <v>Error</v>
      </c>
      <c r="N273" t="str">
        <f ca="1">IF($D273="单选题",INDIRECT("单选题!E"&amp;MATCH(C273,单选题!$T:$T,0)),IF($D273="多选题",INDIRECT("多选题!E"&amp;MATCH(C273,多选题!$T:$T,0)),IF($D273="判断题","","Error")))</f>
        <v>Error</v>
      </c>
      <c r="O273" t="str">
        <f ca="1">IF($D273="单选题","",IF($D273="多选题",INDIRECT("多选题!F"&amp;MATCH(C273,多选题!$T:$T,0)),IF($D273="判断题","","Error")))</f>
        <v>Error</v>
      </c>
      <c r="P273" t="str">
        <f ca="1">SUBSTITUTE(IF($D273="单选题",INDIRECT("单选题!F"&amp;MATCH(C273,单选题!$T:$T,0)),IF($D273="多选题",INDIRECT("多选题!G"&amp;MATCH(C273,多选题!$T:$T,0)),IF($D273="判断题",INDIRECT("判断题!D"&amp;MATCH(C273,判断题!$T:$T,0)),"Error"))),"【正确答案】","")</f>
        <v>Error</v>
      </c>
      <c r="Q273" t="str">
        <f t="shared" ca="1" si="117"/>
        <v>N</v>
      </c>
      <c r="R273" t="str">
        <f t="shared" si="118"/>
        <v/>
      </c>
      <c r="S273" t="str">
        <f t="shared" si="119"/>
        <v/>
      </c>
      <c r="T273" t="str">
        <f t="shared" si="120"/>
        <v/>
      </c>
      <c r="U273" t="str">
        <f t="shared" si="121"/>
        <v/>
      </c>
      <c r="V273" t="str">
        <f t="shared" si="122"/>
        <v/>
      </c>
      <c r="W273" t="str">
        <f t="shared" ca="1" si="123"/>
        <v>Error</v>
      </c>
      <c r="X273" t="str">
        <f t="shared" ca="1" si="124"/>
        <v>Error</v>
      </c>
      <c r="Y273" t="str">
        <f t="shared" ca="1" si="125"/>
        <v>Error</v>
      </c>
      <c r="Z273" t="str">
        <f t="shared" ca="1" si="126"/>
        <v>Error</v>
      </c>
      <c r="AA273" t="str">
        <f t="shared" ca="1" si="127"/>
        <v>Error</v>
      </c>
      <c r="AB273" t="e">
        <f t="shared" ca="1" si="135"/>
        <v>#N/A</v>
      </c>
      <c r="AC273" t="e">
        <f t="shared" ca="1" si="136"/>
        <v>#N/A</v>
      </c>
      <c r="AD273" t="e">
        <f t="shared" ca="1" si="137"/>
        <v>#N/A</v>
      </c>
      <c r="AE273" t="e">
        <f t="shared" ca="1" si="138"/>
        <v>#N/A</v>
      </c>
      <c r="AF273" t="e">
        <f t="shared" ca="1" si="139"/>
        <v>#N/A</v>
      </c>
      <c r="AG273" t="e">
        <f t="shared" ca="1" si="140"/>
        <v>#N/A</v>
      </c>
      <c r="AH273" t="str">
        <f t="shared" ca="1" si="141"/>
        <v/>
      </c>
      <c r="AI273" t="str">
        <f t="shared" ca="1" si="142"/>
        <v/>
      </c>
      <c r="AJ273" t="str">
        <f t="shared" ca="1" si="143"/>
        <v/>
      </c>
      <c r="AK273" t="str">
        <f t="shared" ca="1" si="144"/>
        <v/>
      </c>
      <c r="AL273" t="str">
        <f t="shared" ca="1" si="145"/>
        <v/>
      </c>
      <c r="AM273" t="str">
        <f t="shared" ca="1" si="128"/>
        <v>Error</v>
      </c>
    </row>
    <row r="274" spans="2:39" x14ac:dyDescent="0.2">
      <c r="B274" s="38" t="s">
        <v>2768</v>
      </c>
      <c r="C274" t="e">
        <f t="shared" si="129"/>
        <v>#VALUE!</v>
      </c>
      <c r="D274" t="b">
        <f>IF(ISNUMBER(MATCH(C274,单选题!$T:$T,0)),"单选题",IF(ISNUMBER(MATCH(C274,多选题!$T:$T,0)),"多选题",IF(ISNUMBER(MATCH(C274,判断题!$T:$T,0)),"判断题")))</f>
        <v>0</v>
      </c>
      <c r="E274" t="str">
        <f t="shared" si="130"/>
        <v/>
      </c>
      <c r="F274" t="str">
        <f t="shared" si="131"/>
        <v/>
      </c>
      <c r="G274" t="str">
        <f t="shared" si="132"/>
        <v/>
      </c>
      <c r="H274" t="str">
        <f t="shared" si="133"/>
        <v/>
      </c>
      <c r="I274" t="str">
        <f t="shared" si="134"/>
        <v/>
      </c>
      <c r="K274" t="str">
        <f ca="1">IF($D274="单选题",INDIRECT("单选题!B"&amp;MATCH(C274,单选题!$T:$T,0)),IF($D274="多选题",INDIRECT("多选题!B"&amp;MATCH(C274,多选题!$T:$T,0)),IF($D274="判断题",INDIRECT("判断题!B"&amp;MATCH(C274,判断题!$T:$T,0)),"Error")))</f>
        <v>Error</v>
      </c>
      <c r="L274" t="str">
        <f ca="1">IF($D274="单选题",INDIRECT("单选题!C"&amp;MATCH(C274,单选题!$T:$T,0)),IF($D274="多选题",INDIRECT("多选题!C"&amp;MATCH(C274,多选题!$T:$T,0)),IF($D274="判断题",INDIRECT("判断题!C"&amp;MATCH(C274,判断题!$T:$T,0)),"Error")))</f>
        <v>Error</v>
      </c>
      <c r="M274" t="str">
        <f ca="1">IF($D274="单选题",INDIRECT("单选题!D"&amp;MATCH(C274,单选题!$T:$T,0)),IF($D274="多选题",INDIRECT("多选题!D"&amp;MATCH(C274,多选题!$T:$T,0)),IF($D274="判断题","","Error")))</f>
        <v>Error</v>
      </c>
      <c r="N274" t="str">
        <f ca="1">IF($D274="单选题",INDIRECT("单选题!E"&amp;MATCH(C274,单选题!$T:$T,0)),IF($D274="多选题",INDIRECT("多选题!E"&amp;MATCH(C274,多选题!$T:$T,0)),IF($D274="判断题","","Error")))</f>
        <v>Error</v>
      </c>
      <c r="O274" t="str">
        <f ca="1">IF($D274="单选题","",IF($D274="多选题",INDIRECT("多选题!F"&amp;MATCH(C274,多选题!$T:$T,0)),IF($D274="判断题","","Error")))</f>
        <v>Error</v>
      </c>
      <c r="P274" t="str">
        <f ca="1">SUBSTITUTE(IF($D274="单选题",INDIRECT("单选题!F"&amp;MATCH(C274,单选题!$T:$T,0)),IF($D274="多选题",INDIRECT("多选题!G"&amp;MATCH(C274,多选题!$T:$T,0)),IF($D274="判断题",INDIRECT("判断题!D"&amp;MATCH(C274,判断题!$T:$T,0)),"Error"))),"【正确答案】","")</f>
        <v>Error</v>
      </c>
      <c r="Q274" t="str">
        <f t="shared" ca="1" si="117"/>
        <v>N</v>
      </c>
      <c r="R274" t="str">
        <f t="shared" si="118"/>
        <v/>
      </c>
      <c r="S274" t="str">
        <f t="shared" si="119"/>
        <v/>
      </c>
      <c r="T274" t="str">
        <f t="shared" si="120"/>
        <v/>
      </c>
      <c r="U274" t="str">
        <f t="shared" si="121"/>
        <v/>
      </c>
      <c r="V274" t="str">
        <f t="shared" si="122"/>
        <v/>
      </c>
      <c r="W274" t="str">
        <f t="shared" ca="1" si="123"/>
        <v>Error</v>
      </c>
      <c r="X274" t="str">
        <f t="shared" ca="1" si="124"/>
        <v>Error</v>
      </c>
      <c r="Y274" t="str">
        <f t="shared" ca="1" si="125"/>
        <v>Error</v>
      </c>
      <c r="Z274" t="str">
        <f t="shared" ca="1" si="126"/>
        <v>Error</v>
      </c>
      <c r="AA274" t="str">
        <f t="shared" ca="1" si="127"/>
        <v>Error</v>
      </c>
      <c r="AB274" t="e">
        <f t="shared" ca="1" si="135"/>
        <v>#N/A</v>
      </c>
      <c r="AC274" t="e">
        <f t="shared" ca="1" si="136"/>
        <v>#N/A</v>
      </c>
      <c r="AD274" t="e">
        <f t="shared" ca="1" si="137"/>
        <v>#N/A</v>
      </c>
      <c r="AE274" t="e">
        <f t="shared" ca="1" si="138"/>
        <v>#N/A</v>
      </c>
      <c r="AF274" t="e">
        <f t="shared" ca="1" si="139"/>
        <v>#N/A</v>
      </c>
      <c r="AG274" t="e">
        <f t="shared" ca="1" si="140"/>
        <v>#N/A</v>
      </c>
      <c r="AH274" t="str">
        <f t="shared" ca="1" si="141"/>
        <v/>
      </c>
      <c r="AI274" t="str">
        <f t="shared" ca="1" si="142"/>
        <v/>
      </c>
      <c r="AJ274" t="str">
        <f t="shared" ca="1" si="143"/>
        <v/>
      </c>
      <c r="AK274" t="str">
        <f t="shared" ca="1" si="144"/>
        <v/>
      </c>
      <c r="AL274" t="str">
        <f t="shared" ca="1" si="145"/>
        <v/>
      </c>
      <c r="AM274" t="str">
        <f t="shared" ca="1" si="128"/>
        <v>Error</v>
      </c>
    </row>
    <row r="275" spans="2:39" x14ac:dyDescent="0.2">
      <c r="B275" s="38" t="s">
        <v>2769</v>
      </c>
      <c r="C275" t="e">
        <f t="shared" si="129"/>
        <v>#VALUE!</v>
      </c>
      <c r="D275" t="b">
        <f>IF(ISNUMBER(MATCH(C275,单选题!$T:$T,0)),"单选题",IF(ISNUMBER(MATCH(C275,多选题!$T:$T,0)),"多选题",IF(ISNUMBER(MATCH(C275,判断题!$T:$T,0)),"判断题")))</f>
        <v>0</v>
      </c>
      <c r="E275" t="str">
        <f t="shared" si="130"/>
        <v/>
      </c>
      <c r="F275" t="str">
        <f t="shared" si="131"/>
        <v/>
      </c>
      <c r="G275" t="str">
        <f t="shared" si="132"/>
        <v/>
      </c>
      <c r="H275" t="str">
        <f t="shared" si="133"/>
        <v/>
      </c>
      <c r="I275" t="str">
        <f t="shared" si="134"/>
        <v/>
      </c>
      <c r="K275" t="str">
        <f ca="1">IF($D275="单选题",INDIRECT("单选题!B"&amp;MATCH(C275,单选题!$T:$T,0)),IF($D275="多选题",INDIRECT("多选题!B"&amp;MATCH(C275,多选题!$T:$T,0)),IF($D275="判断题",INDIRECT("判断题!B"&amp;MATCH(C275,判断题!$T:$T,0)),"Error")))</f>
        <v>Error</v>
      </c>
      <c r="L275" t="str">
        <f ca="1">IF($D275="单选题",INDIRECT("单选题!C"&amp;MATCH(C275,单选题!$T:$T,0)),IF($D275="多选题",INDIRECT("多选题!C"&amp;MATCH(C275,多选题!$T:$T,0)),IF($D275="判断题",INDIRECT("判断题!C"&amp;MATCH(C275,判断题!$T:$T,0)),"Error")))</f>
        <v>Error</v>
      </c>
      <c r="M275" t="str">
        <f ca="1">IF($D275="单选题",INDIRECT("单选题!D"&amp;MATCH(C275,单选题!$T:$T,0)),IF($D275="多选题",INDIRECT("多选题!D"&amp;MATCH(C275,多选题!$T:$T,0)),IF($D275="判断题","","Error")))</f>
        <v>Error</v>
      </c>
      <c r="N275" t="str">
        <f ca="1">IF($D275="单选题",INDIRECT("单选题!E"&amp;MATCH(C275,单选题!$T:$T,0)),IF($D275="多选题",INDIRECT("多选题!E"&amp;MATCH(C275,多选题!$T:$T,0)),IF($D275="判断题","","Error")))</f>
        <v>Error</v>
      </c>
      <c r="O275" t="str">
        <f ca="1">IF($D275="单选题","",IF($D275="多选题",INDIRECT("多选题!F"&amp;MATCH(C275,多选题!$T:$T,0)),IF($D275="判断题","","Error")))</f>
        <v>Error</v>
      </c>
      <c r="P275" t="str">
        <f ca="1">SUBSTITUTE(IF($D275="单选题",INDIRECT("单选题!F"&amp;MATCH(C275,单选题!$T:$T,0)),IF($D275="多选题",INDIRECT("多选题!G"&amp;MATCH(C275,多选题!$T:$T,0)),IF($D275="判断题",INDIRECT("判断题!D"&amp;MATCH(C275,判断题!$T:$T,0)),"Error"))),"【正确答案】","")</f>
        <v>Error</v>
      </c>
      <c r="Q275" t="str">
        <f t="shared" ca="1" si="117"/>
        <v>N</v>
      </c>
      <c r="R275" t="str">
        <f t="shared" si="118"/>
        <v/>
      </c>
      <c r="S275" t="str">
        <f t="shared" si="119"/>
        <v/>
      </c>
      <c r="T275" t="str">
        <f t="shared" si="120"/>
        <v/>
      </c>
      <c r="U275" t="str">
        <f t="shared" si="121"/>
        <v/>
      </c>
      <c r="V275" t="str">
        <f t="shared" si="122"/>
        <v/>
      </c>
      <c r="W275" t="str">
        <f t="shared" ca="1" si="123"/>
        <v>Error</v>
      </c>
      <c r="X275" t="str">
        <f t="shared" ca="1" si="124"/>
        <v>Error</v>
      </c>
      <c r="Y275" t="str">
        <f t="shared" ca="1" si="125"/>
        <v>Error</v>
      </c>
      <c r="Z275" t="str">
        <f t="shared" ca="1" si="126"/>
        <v>Error</v>
      </c>
      <c r="AA275" t="str">
        <f t="shared" ca="1" si="127"/>
        <v>Error</v>
      </c>
      <c r="AB275" t="e">
        <f t="shared" ca="1" si="135"/>
        <v>#N/A</v>
      </c>
      <c r="AC275" t="e">
        <f t="shared" ca="1" si="136"/>
        <v>#N/A</v>
      </c>
      <c r="AD275" t="e">
        <f t="shared" ca="1" si="137"/>
        <v>#N/A</v>
      </c>
      <c r="AE275" t="e">
        <f t="shared" ca="1" si="138"/>
        <v>#N/A</v>
      </c>
      <c r="AF275" t="e">
        <f t="shared" ca="1" si="139"/>
        <v>#N/A</v>
      </c>
      <c r="AG275" t="e">
        <f t="shared" ca="1" si="140"/>
        <v>#N/A</v>
      </c>
      <c r="AH275" t="str">
        <f t="shared" ca="1" si="141"/>
        <v/>
      </c>
      <c r="AI275" t="str">
        <f t="shared" ca="1" si="142"/>
        <v/>
      </c>
      <c r="AJ275" t="str">
        <f t="shared" ca="1" si="143"/>
        <v/>
      </c>
      <c r="AK275" t="str">
        <f t="shared" ca="1" si="144"/>
        <v/>
      </c>
      <c r="AL275" t="str">
        <f t="shared" ca="1" si="145"/>
        <v/>
      </c>
      <c r="AM275" t="str">
        <f t="shared" ca="1" si="128"/>
        <v>Error</v>
      </c>
    </row>
    <row r="276" spans="2:39" x14ac:dyDescent="0.2">
      <c r="B276" s="38" t="s">
        <v>2770</v>
      </c>
      <c r="C276" t="e">
        <f t="shared" si="129"/>
        <v>#VALUE!</v>
      </c>
      <c r="D276" t="b">
        <f>IF(ISNUMBER(MATCH(C276,单选题!$T:$T,0)),"单选题",IF(ISNUMBER(MATCH(C276,多选题!$T:$T,0)),"多选题",IF(ISNUMBER(MATCH(C276,判断题!$T:$T,0)),"判断题")))</f>
        <v>0</v>
      </c>
      <c r="E276" t="str">
        <f t="shared" si="130"/>
        <v/>
      </c>
      <c r="F276" t="str">
        <f t="shared" si="131"/>
        <v/>
      </c>
      <c r="G276" t="str">
        <f t="shared" si="132"/>
        <v/>
      </c>
      <c r="H276" t="str">
        <f t="shared" si="133"/>
        <v/>
      </c>
      <c r="I276" t="str">
        <f t="shared" si="134"/>
        <v/>
      </c>
      <c r="K276" t="str">
        <f ca="1">IF($D276="单选题",INDIRECT("单选题!B"&amp;MATCH(C276,单选题!$T:$T,0)),IF($D276="多选题",INDIRECT("多选题!B"&amp;MATCH(C276,多选题!$T:$T,0)),IF($D276="判断题",INDIRECT("判断题!B"&amp;MATCH(C276,判断题!$T:$T,0)),"Error")))</f>
        <v>Error</v>
      </c>
      <c r="L276" t="str">
        <f ca="1">IF($D276="单选题",INDIRECT("单选题!C"&amp;MATCH(C276,单选题!$T:$T,0)),IF($D276="多选题",INDIRECT("多选题!C"&amp;MATCH(C276,多选题!$T:$T,0)),IF($D276="判断题",INDIRECT("判断题!C"&amp;MATCH(C276,判断题!$T:$T,0)),"Error")))</f>
        <v>Error</v>
      </c>
      <c r="M276" t="str">
        <f ca="1">IF($D276="单选题",INDIRECT("单选题!D"&amp;MATCH(C276,单选题!$T:$T,0)),IF($D276="多选题",INDIRECT("多选题!D"&amp;MATCH(C276,多选题!$T:$T,0)),IF($D276="判断题","","Error")))</f>
        <v>Error</v>
      </c>
      <c r="N276" t="str">
        <f ca="1">IF($D276="单选题",INDIRECT("单选题!E"&amp;MATCH(C276,单选题!$T:$T,0)),IF($D276="多选题",INDIRECT("多选题!E"&amp;MATCH(C276,多选题!$T:$T,0)),IF($D276="判断题","","Error")))</f>
        <v>Error</v>
      </c>
      <c r="O276" t="str">
        <f ca="1">IF($D276="单选题","",IF($D276="多选题",INDIRECT("多选题!F"&amp;MATCH(C276,多选题!$T:$T,0)),IF($D276="判断题","","Error")))</f>
        <v>Error</v>
      </c>
      <c r="P276" t="str">
        <f ca="1">SUBSTITUTE(IF($D276="单选题",INDIRECT("单选题!F"&amp;MATCH(C276,单选题!$T:$T,0)),IF($D276="多选题",INDIRECT("多选题!G"&amp;MATCH(C276,多选题!$T:$T,0)),IF($D276="判断题",INDIRECT("判断题!D"&amp;MATCH(C276,判断题!$T:$T,0)),"Error"))),"【正确答案】","")</f>
        <v>Error</v>
      </c>
      <c r="Q276" t="str">
        <f t="shared" ca="1" si="117"/>
        <v>N</v>
      </c>
      <c r="R276" t="str">
        <f t="shared" si="118"/>
        <v/>
      </c>
      <c r="S276" t="str">
        <f t="shared" si="119"/>
        <v/>
      </c>
      <c r="T276" t="str">
        <f t="shared" si="120"/>
        <v/>
      </c>
      <c r="U276" t="str">
        <f t="shared" si="121"/>
        <v/>
      </c>
      <c r="V276" t="str">
        <f t="shared" si="122"/>
        <v/>
      </c>
      <c r="W276" t="str">
        <f t="shared" ca="1" si="123"/>
        <v>Error</v>
      </c>
      <c r="X276" t="str">
        <f t="shared" ca="1" si="124"/>
        <v>Error</v>
      </c>
      <c r="Y276" t="str">
        <f t="shared" ca="1" si="125"/>
        <v>Error</v>
      </c>
      <c r="Z276" t="str">
        <f t="shared" ca="1" si="126"/>
        <v>Error</v>
      </c>
      <c r="AA276" t="str">
        <f t="shared" ca="1" si="127"/>
        <v>Error</v>
      </c>
      <c r="AB276" t="e">
        <f t="shared" ca="1" si="135"/>
        <v>#N/A</v>
      </c>
      <c r="AC276" t="e">
        <f t="shared" ca="1" si="136"/>
        <v>#N/A</v>
      </c>
      <c r="AD276" t="e">
        <f t="shared" ca="1" si="137"/>
        <v>#N/A</v>
      </c>
      <c r="AE276" t="e">
        <f t="shared" ca="1" si="138"/>
        <v>#N/A</v>
      </c>
      <c r="AF276" t="e">
        <f t="shared" ca="1" si="139"/>
        <v>#N/A</v>
      </c>
      <c r="AG276" t="e">
        <f t="shared" ca="1" si="140"/>
        <v>#N/A</v>
      </c>
      <c r="AH276" t="str">
        <f t="shared" ca="1" si="141"/>
        <v/>
      </c>
      <c r="AI276" t="str">
        <f t="shared" ca="1" si="142"/>
        <v/>
      </c>
      <c r="AJ276" t="str">
        <f t="shared" ca="1" si="143"/>
        <v/>
      </c>
      <c r="AK276" t="str">
        <f t="shared" ca="1" si="144"/>
        <v/>
      </c>
      <c r="AL276" t="str">
        <f t="shared" ca="1" si="145"/>
        <v/>
      </c>
      <c r="AM276" t="str">
        <f t="shared" ca="1" si="128"/>
        <v>Error</v>
      </c>
    </row>
    <row r="277" spans="2:39" x14ac:dyDescent="0.2">
      <c r="B277" s="38" t="s">
        <v>2771</v>
      </c>
      <c r="C277" t="e">
        <f t="shared" si="129"/>
        <v>#VALUE!</v>
      </c>
      <c r="D277" t="b">
        <f>IF(ISNUMBER(MATCH(C277,单选题!$T:$T,0)),"单选题",IF(ISNUMBER(MATCH(C277,多选题!$T:$T,0)),"多选题",IF(ISNUMBER(MATCH(C277,判断题!$T:$T,0)),"判断题")))</f>
        <v>0</v>
      </c>
      <c r="E277" t="str">
        <f t="shared" si="130"/>
        <v/>
      </c>
      <c r="F277" t="str">
        <f t="shared" si="131"/>
        <v/>
      </c>
      <c r="G277" t="str">
        <f t="shared" si="132"/>
        <v/>
      </c>
      <c r="H277" t="str">
        <f t="shared" si="133"/>
        <v/>
      </c>
      <c r="I277" t="str">
        <f t="shared" si="134"/>
        <v/>
      </c>
      <c r="K277" t="str">
        <f ca="1">IF($D277="单选题",INDIRECT("单选题!B"&amp;MATCH(C277,单选题!$T:$T,0)),IF($D277="多选题",INDIRECT("多选题!B"&amp;MATCH(C277,多选题!$T:$T,0)),IF($D277="判断题",INDIRECT("判断题!B"&amp;MATCH(C277,判断题!$T:$T,0)),"Error")))</f>
        <v>Error</v>
      </c>
      <c r="L277" t="str">
        <f ca="1">IF($D277="单选题",INDIRECT("单选题!C"&amp;MATCH(C277,单选题!$T:$T,0)),IF($D277="多选题",INDIRECT("多选题!C"&amp;MATCH(C277,多选题!$T:$T,0)),IF($D277="判断题",INDIRECT("判断题!C"&amp;MATCH(C277,判断题!$T:$T,0)),"Error")))</f>
        <v>Error</v>
      </c>
      <c r="M277" t="str">
        <f ca="1">IF($D277="单选题",INDIRECT("单选题!D"&amp;MATCH(C277,单选题!$T:$T,0)),IF($D277="多选题",INDIRECT("多选题!D"&amp;MATCH(C277,多选题!$T:$T,0)),IF($D277="判断题","","Error")))</f>
        <v>Error</v>
      </c>
      <c r="N277" t="str">
        <f ca="1">IF($D277="单选题",INDIRECT("单选题!E"&amp;MATCH(C277,单选题!$T:$T,0)),IF($D277="多选题",INDIRECT("多选题!E"&amp;MATCH(C277,多选题!$T:$T,0)),IF($D277="判断题","","Error")))</f>
        <v>Error</v>
      </c>
      <c r="O277" t="str">
        <f ca="1">IF($D277="单选题","",IF($D277="多选题",INDIRECT("多选题!F"&amp;MATCH(C277,多选题!$T:$T,0)),IF($D277="判断题","","Error")))</f>
        <v>Error</v>
      </c>
      <c r="P277" t="str">
        <f ca="1">SUBSTITUTE(IF($D277="单选题",INDIRECT("单选题!F"&amp;MATCH(C277,单选题!$T:$T,0)),IF($D277="多选题",INDIRECT("多选题!G"&amp;MATCH(C277,多选题!$T:$T,0)),IF($D277="判断题",INDIRECT("判断题!D"&amp;MATCH(C277,判断题!$T:$T,0)),"Error"))),"【正确答案】","")</f>
        <v>Error</v>
      </c>
      <c r="Q277" t="str">
        <f t="shared" ca="1" si="117"/>
        <v>N</v>
      </c>
      <c r="R277" t="str">
        <f t="shared" si="118"/>
        <v/>
      </c>
      <c r="S277" t="str">
        <f t="shared" si="119"/>
        <v/>
      </c>
      <c r="T277" t="str">
        <f t="shared" si="120"/>
        <v/>
      </c>
      <c r="U277" t="str">
        <f t="shared" si="121"/>
        <v/>
      </c>
      <c r="V277" t="str">
        <f t="shared" si="122"/>
        <v/>
      </c>
      <c r="W277" t="str">
        <f t="shared" ca="1" si="123"/>
        <v>Error</v>
      </c>
      <c r="X277" t="str">
        <f t="shared" ca="1" si="124"/>
        <v>Error</v>
      </c>
      <c r="Y277" t="str">
        <f t="shared" ca="1" si="125"/>
        <v>Error</v>
      </c>
      <c r="Z277" t="str">
        <f t="shared" ca="1" si="126"/>
        <v>Error</v>
      </c>
      <c r="AA277" t="str">
        <f t="shared" ca="1" si="127"/>
        <v>Error</v>
      </c>
      <c r="AB277" t="e">
        <f t="shared" ca="1" si="135"/>
        <v>#N/A</v>
      </c>
      <c r="AC277" t="e">
        <f t="shared" ca="1" si="136"/>
        <v>#N/A</v>
      </c>
      <c r="AD277" t="e">
        <f t="shared" ca="1" si="137"/>
        <v>#N/A</v>
      </c>
      <c r="AE277" t="e">
        <f t="shared" ca="1" si="138"/>
        <v>#N/A</v>
      </c>
      <c r="AF277" t="e">
        <f t="shared" ca="1" si="139"/>
        <v>#N/A</v>
      </c>
      <c r="AG277" t="e">
        <f t="shared" ca="1" si="140"/>
        <v>#N/A</v>
      </c>
      <c r="AH277" t="str">
        <f t="shared" ca="1" si="141"/>
        <v/>
      </c>
      <c r="AI277" t="str">
        <f t="shared" ca="1" si="142"/>
        <v/>
      </c>
      <c r="AJ277" t="str">
        <f t="shared" ca="1" si="143"/>
        <v/>
      </c>
      <c r="AK277" t="str">
        <f t="shared" ca="1" si="144"/>
        <v/>
      </c>
      <c r="AL277" t="str">
        <f t="shared" ca="1" si="145"/>
        <v/>
      </c>
      <c r="AM277" t="str">
        <f t="shared" ca="1" si="128"/>
        <v>Error</v>
      </c>
    </row>
    <row r="278" spans="2:39" x14ac:dyDescent="0.2">
      <c r="B278" s="38" t="s">
        <v>2772</v>
      </c>
      <c r="C278" t="e">
        <f t="shared" si="129"/>
        <v>#VALUE!</v>
      </c>
      <c r="D278" t="b">
        <f>IF(ISNUMBER(MATCH(C278,单选题!$T:$T,0)),"单选题",IF(ISNUMBER(MATCH(C278,多选题!$T:$T,0)),"多选题",IF(ISNUMBER(MATCH(C278,判断题!$T:$T,0)),"判断题")))</f>
        <v>0</v>
      </c>
      <c r="E278" t="str">
        <f t="shared" si="130"/>
        <v/>
      </c>
      <c r="F278" t="str">
        <f t="shared" si="131"/>
        <v/>
      </c>
      <c r="G278" t="str">
        <f t="shared" si="132"/>
        <v/>
      </c>
      <c r="H278" t="str">
        <f t="shared" si="133"/>
        <v/>
      </c>
      <c r="I278" t="str">
        <f t="shared" si="134"/>
        <v/>
      </c>
      <c r="K278" t="str">
        <f ca="1">IF($D278="单选题",INDIRECT("单选题!B"&amp;MATCH(C278,单选题!$T:$T,0)),IF($D278="多选题",INDIRECT("多选题!B"&amp;MATCH(C278,多选题!$T:$T,0)),IF($D278="判断题",INDIRECT("判断题!B"&amp;MATCH(C278,判断题!$T:$T,0)),"Error")))</f>
        <v>Error</v>
      </c>
      <c r="L278" t="str">
        <f ca="1">IF($D278="单选题",INDIRECT("单选题!C"&amp;MATCH(C278,单选题!$T:$T,0)),IF($D278="多选题",INDIRECT("多选题!C"&amp;MATCH(C278,多选题!$T:$T,0)),IF($D278="判断题",INDIRECT("判断题!C"&amp;MATCH(C278,判断题!$T:$T,0)),"Error")))</f>
        <v>Error</v>
      </c>
      <c r="M278" t="str">
        <f ca="1">IF($D278="单选题",INDIRECT("单选题!D"&amp;MATCH(C278,单选题!$T:$T,0)),IF($D278="多选题",INDIRECT("多选题!D"&amp;MATCH(C278,多选题!$T:$T,0)),IF($D278="判断题","","Error")))</f>
        <v>Error</v>
      </c>
      <c r="N278" t="str">
        <f ca="1">IF($D278="单选题",INDIRECT("单选题!E"&amp;MATCH(C278,单选题!$T:$T,0)),IF($D278="多选题",INDIRECT("多选题!E"&amp;MATCH(C278,多选题!$T:$T,0)),IF($D278="判断题","","Error")))</f>
        <v>Error</v>
      </c>
      <c r="O278" t="str">
        <f ca="1">IF($D278="单选题","",IF($D278="多选题",INDIRECT("多选题!F"&amp;MATCH(C278,多选题!$T:$T,0)),IF($D278="判断题","","Error")))</f>
        <v>Error</v>
      </c>
      <c r="P278" t="str">
        <f ca="1">SUBSTITUTE(IF($D278="单选题",INDIRECT("单选题!F"&amp;MATCH(C278,单选题!$T:$T,0)),IF($D278="多选题",INDIRECT("多选题!G"&amp;MATCH(C278,多选题!$T:$T,0)),IF($D278="判断题",INDIRECT("判断题!D"&amp;MATCH(C278,判断题!$T:$T,0)),"Error"))),"【正确答案】","")</f>
        <v>Error</v>
      </c>
      <c r="Q278" t="str">
        <f t="shared" ca="1" si="117"/>
        <v>N</v>
      </c>
      <c r="R278" t="str">
        <f t="shared" si="118"/>
        <v/>
      </c>
      <c r="S278" t="str">
        <f t="shared" si="119"/>
        <v/>
      </c>
      <c r="T278" t="str">
        <f t="shared" si="120"/>
        <v/>
      </c>
      <c r="U278" t="str">
        <f t="shared" si="121"/>
        <v/>
      </c>
      <c r="V278" t="str">
        <f t="shared" si="122"/>
        <v/>
      </c>
      <c r="W278" t="str">
        <f t="shared" ca="1" si="123"/>
        <v>Error</v>
      </c>
      <c r="X278" t="str">
        <f t="shared" ca="1" si="124"/>
        <v>Error</v>
      </c>
      <c r="Y278" t="str">
        <f t="shared" ca="1" si="125"/>
        <v>Error</v>
      </c>
      <c r="Z278" t="str">
        <f t="shared" ca="1" si="126"/>
        <v>Error</v>
      </c>
      <c r="AA278" t="str">
        <f t="shared" ca="1" si="127"/>
        <v>Error</v>
      </c>
      <c r="AB278" t="e">
        <f t="shared" ca="1" si="135"/>
        <v>#N/A</v>
      </c>
      <c r="AC278" t="e">
        <f t="shared" ca="1" si="136"/>
        <v>#N/A</v>
      </c>
      <c r="AD278" t="e">
        <f t="shared" ca="1" si="137"/>
        <v>#N/A</v>
      </c>
      <c r="AE278" t="e">
        <f t="shared" ca="1" si="138"/>
        <v>#N/A</v>
      </c>
      <c r="AF278" t="e">
        <f t="shared" ca="1" si="139"/>
        <v>#N/A</v>
      </c>
      <c r="AG278" t="e">
        <f t="shared" ca="1" si="140"/>
        <v>#N/A</v>
      </c>
      <c r="AH278" t="str">
        <f t="shared" ca="1" si="141"/>
        <v/>
      </c>
      <c r="AI278" t="str">
        <f t="shared" ca="1" si="142"/>
        <v/>
      </c>
      <c r="AJ278" t="str">
        <f t="shared" ca="1" si="143"/>
        <v/>
      </c>
      <c r="AK278" t="str">
        <f t="shared" ca="1" si="144"/>
        <v/>
      </c>
      <c r="AL278" t="str">
        <f t="shared" ca="1" si="145"/>
        <v/>
      </c>
      <c r="AM278" t="str">
        <f t="shared" ca="1" si="128"/>
        <v>Error</v>
      </c>
    </row>
    <row r="279" spans="2:39" x14ac:dyDescent="0.2">
      <c r="B279" s="38" t="s">
        <v>2773</v>
      </c>
      <c r="C279" t="e">
        <f t="shared" si="129"/>
        <v>#VALUE!</v>
      </c>
      <c r="D279" t="b">
        <f>IF(ISNUMBER(MATCH(C279,单选题!$T:$T,0)),"单选题",IF(ISNUMBER(MATCH(C279,多选题!$T:$T,0)),"多选题",IF(ISNUMBER(MATCH(C279,判断题!$T:$T,0)),"判断题")))</f>
        <v>0</v>
      </c>
      <c r="E279" t="str">
        <f t="shared" si="130"/>
        <v/>
      </c>
      <c r="F279" t="str">
        <f t="shared" si="131"/>
        <v/>
      </c>
      <c r="G279" t="str">
        <f t="shared" si="132"/>
        <v/>
      </c>
      <c r="H279" t="str">
        <f t="shared" si="133"/>
        <v/>
      </c>
      <c r="I279" t="str">
        <f t="shared" si="134"/>
        <v/>
      </c>
      <c r="K279" t="str">
        <f ca="1">IF($D279="单选题",INDIRECT("单选题!B"&amp;MATCH(C279,单选题!$T:$T,0)),IF($D279="多选题",INDIRECT("多选题!B"&amp;MATCH(C279,多选题!$T:$T,0)),IF($D279="判断题",INDIRECT("判断题!B"&amp;MATCH(C279,判断题!$T:$T,0)),"Error")))</f>
        <v>Error</v>
      </c>
      <c r="L279" t="str">
        <f ca="1">IF($D279="单选题",INDIRECT("单选题!C"&amp;MATCH(C279,单选题!$T:$T,0)),IF($D279="多选题",INDIRECT("多选题!C"&amp;MATCH(C279,多选题!$T:$T,0)),IF($D279="判断题",INDIRECT("判断题!C"&amp;MATCH(C279,判断题!$T:$T,0)),"Error")))</f>
        <v>Error</v>
      </c>
      <c r="M279" t="str">
        <f ca="1">IF($D279="单选题",INDIRECT("单选题!D"&amp;MATCH(C279,单选题!$T:$T,0)),IF($D279="多选题",INDIRECT("多选题!D"&amp;MATCH(C279,多选题!$T:$T,0)),IF($D279="判断题","","Error")))</f>
        <v>Error</v>
      </c>
      <c r="N279" t="str">
        <f ca="1">IF($D279="单选题",INDIRECT("单选题!E"&amp;MATCH(C279,单选题!$T:$T,0)),IF($D279="多选题",INDIRECT("多选题!E"&amp;MATCH(C279,多选题!$T:$T,0)),IF($D279="判断题","","Error")))</f>
        <v>Error</v>
      </c>
      <c r="O279" t="str">
        <f ca="1">IF($D279="单选题","",IF($D279="多选题",INDIRECT("多选题!F"&amp;MATCH(C279,多选题!$T:$T,0)),IF($D279="判断题","","Error")))</f>
        <v>Error</v>
      </c>
      <c r="P279" t="str">
        <f ca="1">SUBSTITUTE(IF($D279="单选题",INDIRECT("单选题!F"&amp;MATCH(C279,单选题!$T:$T,0)),IF($D279="多选题",INDIRECT("多选题!G"&amp;MATCH(C279,多选题!$T:$T,0)),IF($D279="判断题",INDIRECT("判断题!D"&amp;MATCH(C279,判断题!$T:$T,0)),"Error"))),"【正确答案】","")</f>
        <v>Error</v>
      </c>
      <c r="Q279" t="str">
        <f t="shared" ca="1" si="117"/>
        <v>N</v>
      </c>
      <c r="R279" t="str">
        <f t="shared" si="118"/>
        <v/>
      </c>
      <c r="S279" t="str">
        <f t="shared" si="119"/>
        <v/>
      </c>
      <c r="T279" t="str">
        <f t="shared" si="120"/>
        <v/>
      </c>
      <c r="U279" t="str">
        <f t="shared" si="121"/>
        <v/>
      </c>
      <c r="V279" t="str">
        <f t="shared" si="122"/>
        <v/>
      </c>
      <c r="W279" t="str">
        <f t="shared" ca="1" si="123"/>
        <v>Error</v>
      </c>
      <c r="X279" t="str">
        <f t="shared" ca="1" si="124"/>
        <v>Error</v>
      </c>
      <c r="Y279" t="str">
        <f t="shared" ca="1" si="125"/>
        <v>Error</v>
      </c>
      <c r="Z279" t="str">
        <f t="shared" ca="1" si="126"/>
        <v>Error</v>
      </c>
      <c r="AA279" t="str">
        <f t="shared" ca="1" si="127"/>
        <v>Error</v>
      </c>
      <c r="AB279" t="e">
        <f t="shared" ca="1" si="135"/>
        <v>#N/A</v>
      </c>
      <c r="AC279" t="e">
        <f t="shared" ca="1" si="136"/>
        <v>#N/A</v>
      </c>
      <c r="AD279" t="e">
        <f t="shared" ca="1" si="137"/>
        <v>#N/A</v>
      </c>
      <c r="AE279" t="e">
        <f t="shared" ca="1" si="138"/>
        <v>#N/A</v>
      </c>
      <c r="AF279" t="e">
        <f t="shared" ca="1" si="139"/>
        <v>#N/A</v>
      </c>
      <c r="AG279" t="e">
        <f t="shared" ca="1" si="140"/>
        <v>#N/A</v>
      </c>
      <c r="AH279" t="str">
        <f t="shared" ca="1" si="141"/>
        <v/>
      </c>
      <c r="AI279" t="str">
        <f t="shared" ca="1" si="142"/>
        <v/>
      </c>
      <c r="AJ279" t="str">
        <f t="shared" ca="1" si="143"/>
        <v/>
      </c>
      <c r="AK279" t="str">
        <f t="shared" ca="1" si="144"/>
        <v/>
      </c>
      <c r="AL279" t="str">
        <f t="shared" ca="1" si="145"/>
        <v/>
      </c>
      <c r="AM279" t="str">
        <f t="shared" ca="1" si="128"/>
        <v>Error</v>
      </c>
    </row>
    <row r="280" spans="2:39" x14ac:dyDescent="0.2">
      <c r="B280" s="38" t="s">
        <v>2774</v>
      </c>
      <c r="C280" t="e">
        <f t="shared" si="129"/>
        <v>#VALUE!</v>
      </c>
      <c r="D280" t="b">
        <f>IF(ISNUMBER(MATCH(C280,单选题!$T:$T,0)),"单选题",IF(ISNUMBER(MATCH(C280,多选题!$T:$T,0)),"多选题",IF(ISNUMBER(MATCH(C280,判断题!$T:$T,0)),"判断题")))</f>
        <v>0</v>
      </c>
      <c r="E280" t="str">
        <f t="shared" si="130"/>
        <v/>
      </c>
      <c r="F280" t="str">
        <f t="shared" si="131"/>
        <v/>
      </c>
      <c r="G280" t="str">
        <f t="shared" si="132"/>
        <v/>
      </c>
      <c r="H280" t="str">
        <f t="shared" si="133"/>
        <v/>
      </c>
      <c r="I280" t="str">
        <f t="shared" si="134"/>
        <v/>
      </c>
      <c r="K280" t="str">
        <f ca="1">IF($D280="单选题",INDIRECT("单选题!B"&amp;MATCH(C280,单选题!$T:$T,0)),IF($D280="多选题",INDIRECT("多选题!B"&amp;MATCH(C280,多选题!$T:$T,0)),IF($D280="判断题",INDIRECT("判断题!B"&amp;MATCH(C280,判断题!$T:$T,0)),"Error")))</f>
        <v>Error</v>
      </c>
      <c r="L280" t="str">
        <f ca="1">IF($D280="单选题",INDIRECT("单选题!C"&amp;MATCH(C280,单选题!$T:$T,0)),IF($D280="多选题",INDIRECT("多选题!C"&amp;MATCH(C280,多选题!$T:$T,0)),IF($D280="判断题",INDIRECT("判断题!C"&amp;MATCH(C280,判断题!$T:$T,0)),"Error")))</f>
        <v>Error</v>
      </c>
      <c r="M280" t="str">
        <f ca="1">IF($D280="单选题",INDIRECT("单选题!D"&amp;MATCH(C280,单选题!$T:$T,0)),IF($D280="多选题",INDIRECT("多选题!D"&amp;MATCH(C280,多选题!$T:$T,0)),IF($D280="判断题","","Error")))</f>
        <v>Error</v>
      </c>
      <c r="N280" t="str">
        <f ca="1">IF($D280="单选题",INDIRECT("单选题!E"&amp;MATCH(C280,单选题!$T:$T,0)),IF($D280="多选题",INDIRECT("多选题!E"&amp;MATCH(C280,多选题!$T:$T,0)),IF($D280="判断题","","Error")))</f>
        <v>Error</v>
      </c>
      <c r="O280" t="str">
        <f ca="1">IF($D280="单选题","",IF($D280="多选题",INDIRECT("多选题!F"&amp;MATCH(C280,多选题!$T:$T,0)),IF($D280="判断题","","Error")))</f>
        <v>Error</v>
      </c>
      <c r="P280" t="str">
        <f ca="1">SUBSTITUTE(IF($D280="单选题",INDIRECT("单选题!F"&amp;MATCH(C280,单选题!$T:$T,0)),IF($D280="多选题",INDIRECT("多选题!G"&amp;MATCH(C280,多选题!$T:$T,0)),IF($D280="判断题",INDIRECT("判断题!D"&amp;MATCH(C280,判断题!$T:$T,0)),"Error"))),"【正确答案】","")</f>
        <v>Error</v>
      </c>
      <c r="Q280" t="str">
        <f t="shared" ca="1" si="117"/>
        <v>N</v>
      </c>
      <c r="R280" t="str">
        <f t="shared" si="118"/>
        <v/>
      </c>
      <c r="S280" t="str">
        <f t="shared" si="119"/>
        <v/>
      </c>
      <c r="T280" t="str">
        <f t="shared" si="120"/>
        <v/>
      </c>
      <c r="U280" t="str">
        <f t="shared" si="121"/>
        <v/>
      </c>
      <c r="V280" t="str">
        <f t="shared" si="122"/>
        <v/>
      </c>
      <c r="W280" t="str">
        <f t="shared" ca="1" si="123"/>
        <v>Error</v>
      </c>
      <c r="X280" t="str">
        <f t="shared" ca="1" si="124"/>
        <v>Error</v>
      </c>
      <c r="Y280" t="str">
        <f t="shared" ca="1" si="125"/>
        <v>Error</v>
      </c>
      <c r="Z280" t="str">
        <f t="shared" ca="1" si="126"/>
        <v>Error</v>
      </c>
      <c r="AA280" t="str">
        <f t="shared" ca="1" si="127"/>
        <v>Error</v>
      </c>
      <c r="AB280" t="e">
        <f t="shared" ca="1" si="135"/>
        <v>#N/A</v>
      </c>
      <c r="AC280" t="e">
        <f t="shared" ca="1" si="136"/>
        <v>#N/A</v>
      </c>
      <c r="AD280" t="e">
        <f t="shared" ca="1" si="137"/>
        <v>#N/A</v>
      </c>
      <c r="AE280" t="e">
        <f t="shared" ca="1" si="138"/>
        <v>#N/A</v>
      </c>
      <c r="AF280" t="e">
        <f t="shared" ca="1" si="139"/>
        <v>#N/A</v>
      </c>
      <c r="AG280" t="e">
        <f t="shared" ca="1" si="140"/>
        <v>#N/A</v>
      </c>
      <c r="AH280" t="str">
        <f t="shared" ca="1" si="141"/>
        <v/>
      </c>
      <c r="AI280" t="str">
        <f t="shared" ca="1" si="142"/>
        <v/>
      </c>
      <c r="AJ280" t="str">
        <f t="shared" ca="1" si="143"/>
        <v/>
      </c>
      <c r="AK280" t="str">
        <f t="shared" ca="1" si="144"/>
        <v/>
      </c>
      <c r="AL280" t="str">
        <f t="shared" ca="1" si="145"/>
        <v/>
      </c>
      <c r="AM280" t="str">
        <f t="shared" ca="1" si="128"/>
        <v>Error</v>
      </c>
    </row>
    <row r="281" spans="2:39" x14ac:dyDescent="0.2">
      <c r="B281" s="38" t="s">
        <v>2775</v>
      </c>
      <c r="C281" t="e">
        <f t="shared" si="129"/>
        <v>#VALUE!</v>
      </c>
      <c r="D281" t="b">
        <f>IF(ISNUMBER(MATCH(C281,单选题!$T:$T,0)),"单选题",IF(ISNUMBER(MATCH(C281,多选题!$T:$T,0)),"多选题",IF(ISNUMBER(MATCH(C281,判断题!$T:$T,0)),"判断题")))</f>
        <v>0</v>
      </c>
      <c r="E281" t="str">
        <f t="shared" si="130"/>
        <v/>
      </c>
      <c r="F281" t="str">
        <f t="shared" si="131"/>
        <v/>
      </c>
      <c r="G281" t="str">
        <f t="shared" si="132"/>
        <v/>
      </c>
      <c r="H281" t="str">
        <f t="shared" si="133"/>
        <v/>
      </c>
      <c r="I281" t="str">
        <f t="shared" si="134"/>
        <v/>
      </c>
      <c r="K281" t="str">
        <f ca="1">IF($D281="单选题",INDIRECT("单选题!B"&amp;MATCH(C281,单选题!$T:$T,0)),IF($D281="多选题",INDIRECT("多选题!B"&amp;MATCH(C281,多选题!$T:$T,0)),IF($D281="判断题",INDIRECT("判断题!B"&amp;MATCH(C281,判断题!$T:$T,0)),"Error")))</f>
        <v>Error</v>
      </c>
      <c r="L281" t="str">
        <f ca="1">IF($D281="单选题",INDIRECT("单选题!C"&amp;MATCH(C281,单选题!$T:$T,0)),IF($D281="多选题",INDIRECT("多选题!C"&amp;MATCH(C281,多选题!$T:$T,0)),IF($D281="判断题",INDIRECT("判断题!C"&amp;MATCH(C281,判断题!$T:$T,0)),"Error")))</f>
        <v>Error</v>
      </c>
      <c r="M281" t="str">
        <f ca="1">IF($D281="单选题",INDIRECT("单选题!D"&amp;MATCH(C281,单选题!$T:$T,0)),IF($D281="多选题",INDIRECT("多选题!D"&amp;MATCH(C281,多选题!$T:$T,0)),IF($D281="判断题","","Error")))</f>
        <v>Error</v>
      </c>
      <c r="N281" t="str">
        <f ca="1">IF($D281="单选题",INDIRECT("单选题!E"&amp;MATCH(C281,单选题!$T:$T,0)),IF($D281="多选题",INDIRECT("多选题!E"&amp;MATCH(C281,多选题!$T:$T,0)),IF($D281="判断题","","Error")))</f>
        <v>Error</v>
      </c>
      <c r="O281" t="str">
        <f ca="1">IF($D281="单选题","",IF($D281="多选题",INDIRECT("多选题!F"&amp;MATCH(C281,多选题!$T:$T,0)),IF($D281="判断题","","Error")))</f>
        <v>Error</v>
      </c>
      <c r="P281" t="str">
        <f ca="1">SUBSTITUTE(IF($D281="单选题",INDIRECT("单选题!F"&amp;MATCH(C281,单选题!$T:$T,0)),IF($D281="多选题",INDIRECT("多选题!G"&amp;MATCH(C281,多选题!$T:$T,0)),IF($D281="判断题",INDIRECT("判断题!D"&amp;MATCH(C281,判断题!$T:$T,0)),"Error"))),"【正确答案】","")</f>
        <v>Error</v>
      </c>
      <c r="Q281" t="str">
        <f t="shared" ca="1" si="117"/>
        <v>N</v>
      </c>
      <c r="R281" t="str">
        <f t="shared" si="118"/>
        <v/>
      </c>
      <c r="S281" t="str">
        <f t="shared" si="119"/>
        <v/>
      </c>
      <c r="T281" t="str">
        <f t="shared" si="120"/>
        <v/>
      </c>
      <c r="U281" t="str">
        <f t="shared" si="121"/>
        <v/>
      </c>
      <c r="V281" t="str">
        <f t="shared" si="122"/>
        <v/>
      </c>
      <c r="W281" t="str">
        <f t="shared" ca="1" si="123"/>
        <v>Error</v>
      </c>
      <c r="X281" t="str">
        <f t="shared" ca="1" si="124"/>
        <v>Error</v>
      </c>
      <c r="Y281" t="str">
        <f t="shared" ca="1" si="125"/>
        <v>Error</v>
      </c>
      <c r="Z281" t="str">
        <f t="shared" ca="1" si="126"/>
        <v>Error</v>
      </c>
      <c r="AA281" t="str">
        <f t="shared" ca="1" si="127"/>
        <v>Error</v>
      </c>
      <c r="AB281" t="e">
        <f t="shared" ca="1" si="135"/>
        <v>#N/A</v>
      </c>
      <c r="AC281" t="e">
        <f t="shared" ca="1" si="136"/>
        <v>#N/A</v>
      </c>
      <c r="AD281" t="e">
        <f t="shared" ca="1" si="137"/>
        <v>#N/A</v>
      </c>
      <c r="AE281" t="e">
        <f t="shared" ca="1" si="138"/>
        <v>#N/A</v>
      </c>
      <c r="AF281" t="e">
        <f t="shared" ca="1" si="139"/>
        <v>#N/A</v>
      </c>
      <c r="AG281" t="e">
        <f t="shared" ca="1" si="140"/>
        <v>#N/A</v>
      </c>
      <c r="AH281" t="str">
        <f t="shared" ca="1" si="141"/>
        <v/>
      </c>
      <c r="AI281" t="str">
        <f t="shared" ca="1" si="142"/>
        <v/>
      </c>
      <c r="AJ281" t="str">
        <f t="shared" ca="1" si="143"/>
        <v/>
      </c>
      <c r="AK281" t="str">
        <f t="shared" ca="1" si="144"/>
        <v/>
      </c>
      <c r="AL281" t="str">
        <f t="shared" ca="1" si="145"/>
        <v/>
      </c>
      <c r="AM281" t="str">
        <f t="shared" ca="1" si="128"/>
        <v>Error</v>
      </c>
    </row>
    <row r="282" spans="2:39" x14ac:dyDescent="0.2">
      <c r="B282" s="38" t="s">
        <v>2776</v>
      </c>
      <c r="C282" t="e">
        <f t="shared" si="129"/>
        <v>#VALUE!</v>
      </c>
      <c r="D282" t="b">
        <f>IF(ISNUMBER(MATCH(C282,单选题!$T:$T,0)),"单选题",IF(ISNUMBER(MATCH(C282,多选题!$T:$T,0)),"多选题",IF(ISNUMBER(MATCH(C282,判断题!$T:$T,0)),"判断题")))</f>
        <v>0</v>
      </c>
      <c r="E282" t="str">
        <f t="shared" si="130"/>
        <v/>
      </c>
      <c r="F282" t="str">
        <f t="shared" si="131"/>
        <v/>
      </c>
      <c r="G282" t="str">
        <f t="shared" si="132"/>
        <v/>
      </c>
      <c r="H282" t="str">
        <f t="shared" si="133"/>
        <v/>
      </c>
      <c r="I282" t="str">
        <f t="shared" si="134"/>
        <v/>
      </c>
      <c r="K282" t="str">
        <f ca="1">IF($D282="单选题",INDIRECT("单选题!B"&amp;MATCH(C282,单选题!$T:$T,0)),IF($D282="多选题",INDIRECT("多选题!B"&amp;MATCH(C282,多选题!$T:$T,0)),IF($D282="判断题",INDIRECT("判断题!B"&amp;MATCH(C282,判断题!$T:$T,0)),"Error")))</f>
        <v>Error</v>
      </c>
      <c r="L282" t="str">
        <f ca="1">IF($D282="单选题",INDIRECT("单选题!C"&amp;MATCH(C282,单选题!$T:$T,0)),IF($D282="多选题",INDIRECT("多选题!C"&amp;MATCH(C282,多选题!$T:$T,0)),IF($D282="判断题",INDIRECT("判断题!C"&amp;MATCH(C282,判断题!$T:$T,0)),"Error")))</f>
        <v>Error</v>
      </c>
      <c r="M282" t="str">
        <f ca="1">IF($D282="单选题",INDIRECT("单选题!D"&amp;MATCH(C282,单选题!$T:$T,0)),IF($D282="多选题",INDIRECT("多选题!D"&amp;MATCH(C282,多选题!$T:$T,0)),IF($D282="判断题","","Error")))</f>
        <v>Error</v>
      </c>
      <c r="N282" t="str">
        <f ca="1">IF($D282="单选题",INDIRECT("单选题!E"&amp;MATCH(C282,单选题!$T:$T,0)),IF($D282="多选题",INDIRECT("多选题!E"&amp;MATCH(C282,多选题!$T:$T,0)),IF($D282="判断题","","Error")))</f>
        <v>Error</v>
      </c>
      <c r="O282" t="str">
        <f ca="1">IF($D282="单选题","",IF($D282="多选题",INDIRECT("多选题!F"&amp;MATCH(C282,多选题!$T:$T,0)),IF($D282="判断题","","Error")))</f>
        <v>Error</v>
      </c>
      <c r="P282" t="str">
        <f ca="1">SUBSTITUTE(IF($D282="单选题",INDIRECT("单选题!F"&amp;MATCH(C282,单选题!$T:$T,0)),IF($D282="多选题",INDIRECT("多选题!G"&amp;MATCH(C282,多选题!$T:$T,0)),IF($D282="判断题",INDIRECT("判断题!D"&amp;MATCH(C282,判断题!$T:$T,0)),"Error"))),"【正确答案】","")</f>
        <v>Error</v>
      </c>
      <c r="Q282" t="str">
        <f t="shared" ca="1" si="117"/>
        <v>N</v>
      </c>
      <c r="R282" t="str">
        <f t="shared" si="118"/>
        <v/>
      </c>
      <c r="S282" t="str">
        <f t="shared" si="119"/>
        <v/>
      </c>
      <c r="T282" t="str">
        <f t="shared" si="120"/>
        <v/>
      </c>
      <c r="U282" t="str">
        <f t="shared" si="121"/>
        <v/>
      </c>
      <c r="V282" t="str">
        <f t="shared" si="122"/>
        <v/>
      </c>
      <c r="W282" t="str">
        <f t="shared" ca="1" si="123"/>
        <v>Error</v>
      </c>
      <c r="X282" t="str">
        <f t="shared" ca="1" si="124"/>
        <v>Error</v>
      </c>
      <c r="Y282" t="str">
        <f t="shared" ca="1" si="125"/>
        <v>Error</v>
      </c>
      <c r="Z282" t="str">
        <f t="shared" ca="1" si="126"/>
        <v>Error</v>
      </c>
      <c r="AA282" t="str">
        <f t="shared" ca="1" si="127"/>
        <v>Error</v>
      </c>
      <c r="AB282" t="e">
        <f t="shared" ca="1" si="135"/>
        <v>#N/A</v>
      </c>
      <c r="AC282" t="e">
        <f t="shared" ca="1" si="136"/>
        <v>#N/A</v>
      </c>
      <c r="AD282" t="e">
        <f t="shared" ca="1" si="137"/>
        <v>#N/A</v>
      </c>
      <c r="AE282" t="e">
        <f t="shared" ca="1" si="138"/>
        <v>#N/A</v>
      </c>
      <c r="AF282" t="e">
        <f t="shared" ca="1" si="139"/>
        <v>#N/A</v>
      </c>
      <c r="AG282" t="e">
        <f t="shared" ca="1" si="140"/>
        <v>#N/A</v>
      </c>
      <c r="AH282" t="str">
        <f t="shared" ca="1" si="141"/>
        <v/>
      </c>
      <c r="AI282" t="str">
        <f t="shared" ca="1" si="142"/>
        <v/>
      </c>
      <c r="AJ282" t="str">
        <f t="shared" ca="1" si="143"/>
        <v/>
      </c>
      <c r="AK282" t="str">
        <f t="shared" ca="1" si="144"/>
        <v/>
      </c>
      <c r="AL282" t="str">
        <f t="shared" ca="1" si="145"/>
        <v/>
      </c>
      <c r="AM282" t="str">
        <f t="shared" ca="1" si="128"/>
        <v>Error</v>
      </c>
    </row>
    <row r="283" spans="2:39" x14ac:dyDescent="0.2">
      <c r="B283" s="38" t="s">
        <v>2777</v>
      </c>
      <c r="C283" t="e">
        <f t="shared" si="129"/>
        <v>#VALUE!</v>
      </c>
      <c r="D283" t="b">
        <f>IF(ISNUMBER(MATCH(C283,单选题!$T:$T,0)),"单选题",IF(ISNUMBER(MATCH(C283,多选题!$T:$T,0)),"多选题",IF(ISNUMBER(MATCH(C283,判断题!$T:$T,0)),"判断题")))</f>
        <v>0</v>
      </c>
      <c r="E283" t="str">
        <f t="shared" si="130"/>
        <v/>
      </c>
      <c r="F283" t="str">
        <f t="shared" si="131"/>
        <v/>
      </c>
      <c r="G283" t="str">
        <f t="shared" si="132"/>
        <v/>
      </c>
      <c r="H283" t="str">
        <f t="shared" si="133"/>
        <v/>
      </c>
      <c r="I283" t="str">
        <f t="shared" si="134"/>
        <v/>
      </c>
      <c r="K283" t="str">
        <f ca="1">IF($D283="单选题",INDIRECT("单选题!B"&amp;MATCH(C283,单选题!$T:$T,0)),IF($D283="多选题",INDIRECT("多选题!B"&amp;MATCH(C283,多选题!$T:$T,0)),IF($D283="判断题",INDIRECT("判断题!B"&amp;MATCH(C283,判断题!$T:$T,0)),"Error")))</f>
        <v>Error</v>
      </c>
      <c r="L283" t="str">
        <f ca="1">IF($D283="单选题",INDIRECT("单选题!C"&amp;MATCH(C283,单选题!$T:$T,0)),IF($D283="多选题",INDIRECT("多选题!C"&amp;MATCH(C283,多选题!$T:$T,0)),IF($D283="判断题",INDIRECT("判断题!C"&amp;MATCH(C283,判断题!$T:$T,0)),"Error")))</f>
        <v>Error</v>
      </c>
      <c r="M283" t="str">
        <f ca="1">IF($D283="单选题",INDIRECT("单选题!D"&amp;MATCH(C283,单选题!$T:$T,0)),IF($D283="多选题",INDIRECT("多选题!D"&amp;MATCH(C283,多选题!$T:$T,0)),IF($D283="判断题","","Error")))</f>
        <v>Error</v>
      </c>
      <c r="N283" t="str">
        <f ca="1">IF($D283="单选题",INDIRECT("单选题!E"&amp;MATCH(C283,单选题!$T:$T,0)),IF($D283="多选题",INDIRECT("多选题!E"&amp;MATCH(C283,多选题!$T:$T,0)),IF($D283="判断题","","Error")))</f>
        <v>Error</v>
      </c>
      <c r="O283" t="str">
        <f ca="1">IF($D283="单选题","",IF($D283="多选题",INDIRECT("多选题!F"&amp;MATCH(C283,多选题!$T:$T,0)),IF($D283="判断题","","Error")))</f>
        <v>Error</v>
      </c>
      <c r="P283" t="str">
        <f ca="1">SUBSTITUTE(IF($D283="单选题",INDIRECT("单选题!F"&amp;MATCH(C283,单选题!$T:$T,0)),IF($D283="多选题",INDIRECT("多选题!G"&amp;MATCH(C283,多选题!$T:$T,0)),IF($D283="判断题",INDIRECT("判断题!D"&amp;MATCH(C283,判断题!$T:$T,0)),"Error"))),"【正确答案】","")</f>
        <v>Error</v>
      </c>
      <c r="Q283" t="str">
        <f t="shared" ref="Q283:Q346" ca="1" si="146">IF(OR($D283="判断题",AND(E283=K283,F283=L283,G283=M283,H283=N283,I283=O283)),"Y","N")</f>
        <v>N</v>
      </c>
      <c r="R283" t="str">
        <f t="shared" ref="R283:R346" si="147">SUBSTITUTE(E283,"A、","")</f>
        <v/>
      </c>
      <c r="S283" t="str">
        <f t="shared" ref="S283:S346" si="148">SUBSTITUTE(F283,"B、","")</f>
        <v/>
      </c>
      <c r="T283" t="str">
        <f t="shared" ref="T283:T346" si="149">SUBSTITUTE(G283,"C、","")</f>
        <v/>
      </c>
      <c r="U283" t="str">
        <f t="shared" ref="U283:U346" si="150">SUBSTITUTE(H283,"D、","")</f>
        <v/>
      </c>
      <c r="V283" t="str">
        <f t="shared" ref="V283:V346" si="151">SUBSTITUTE(I283,"E、","")</f>
        <v/>
      </c>
      <c r="W283" t="str">
        <f t="shared" ref="W283:W346" ca="1" si="152">TRIM(SUBSTITUTE(K283,"A、",""))</f>
        <v>Error</v>
      </c>
      <c r="X283" t="str">
        <f t="shared" ref="X283:X346" ca="1" si="153">TRIM(SUBSTITUTE(L283,"B、",""))</f>
        <v>Error</v>
      </c>
      <c r="Y283" t="str">
        <f t="shared" ref="Y283:Y346" ca="1" si="154">TRIM(SUBSTITUTE(M283,"C、",""))</f>
        <v>Error</v>
      </c>
      <c r="Z283" t="str">
        <f t="shared" ref="Z283:Z346" ca="1" si="155">TRIM(SUBSTITUTE(N283,"D、",""))</f>
        <v>Error</v>
      </c>
      <c r="AA283" t="str">
        <f t="shared" ref="AA283:AA346" ca="1" si="156">TRIM(SUBSTITUTE(O283,"E、",""))</f>
        <v>Error</v>
      </c>
      <c r="AB283" t="e">
        <f t="shared" ca="1" si="135"/>
        <v>#N/A</v>
      </c>
      <c r="AC283" t="e">
        <f t="shared" ca="1" si="136"/>
        <v>#N/A</v>
      </c>
      <c r="AD283" t="e">
        <f t="shared" ca="1" si="137"/>
        <v>#N/A</v>
      </c>
      <c r="AE283" t="e">
        <f t="shared" ca="1" si="138"/>
        <v>#N/A</v>
      </c>
      <c r="AF283" t="e">
        <f t="shared" ca="1" si="139"/>
        <v>#N/A</v>
      </c>
      <c r="AG283" t="e">
        <f t="shared" ca="1" si="140"/>
        <v>#N/A</v>
      </c>
      <c r="AH283" t="str">
        <f t="shared" ca="1" si="141"/>
        <v/>
      </c>
      <c r="AI283" t="str">
        <f t="shared" ca="1" si="142"/>
        <v/>
      </c>
      <c r="AJ283" t="str">
        <f t="shared" ca="1" si="143"/>
        <v/>
      </c>
      <c r="AK283" t="str">
        <f t="shared" ca="1" si="144"/>
        <v/>
      </c>
      <c r="AL283" t="str">
        <f t="shared" ca="1" si="145"/>
        <v/>
      </c>
      <c r="AM283" t="str">
        <f t="shared" ref="AM283:AM346" ca="1" si="157">IF(OR($D283="单选题",$D283="多选题"),AH283&amp;AI283&amp;AJ283&amp;AK283&amp;AL283,IF($P283="A","正确",IF($P283="B","错误","Error")))</f>
        <v>Error</v>
      </c>
    </row>
    <row r="284" spans="2:39" x14ac:dyDescent="0.2">
      <c r="B284" s="38" t="s">
        <v>2778</v>
      </c>
      <c r="C284" t="e">
        <f t="shared" si="129"/>
        <v>#VALUE!</v>
      </c>
      <c r="D284" t="b">
        <f>IF(ISNUMBER(MATCH(C284,单选题!$T:$T,0)),"单选题",IF(ISNUMBER(MATCH(C284,多选题!$T:$T,0)),"多选题",IF(ISNUMBER(MATCH(C284,判断题!$T:$T,0)),"判断题")))</f>
        <v>0</v>
      </c>
      <c r="E284" t="str">
        <f t="shared" si="130"/>
        <v/>
      </c>
      <c r="F284" t="str">
        <f t="shared" si="131"/>
        <v/>
      </c>
      <c r="G284" t="str">
        <f t="shared" si="132"/>
        <v/>
      </c>
      <c r="H284" t="str">
        <f t="shared" si="133"/>
        <v/>
      </c>
      <c r="I284" t="str">
        <f t="shared" si="134"/>
        <v/>
      </c>
      <c r="K284" t="str">
        <f ca="1">IF($D284="单选题",INDIRECT("单选题!B"&amp;MATCH(C284,单选题!$T:$T,0)),IF($D284="多选题",INDIRECT("多选题!B"&amp;MATCH(C284,多选题!$T:$T,0)),IF($D284="判断题",INDIRECT("判断题!B"&amp;MATCH(C284,判断题!$T:$T,0)),"Error")))</f>
        <v>Error</v>
      </c>
      <c r="L284" t="str">
        <f ca="1">IF($D284="单选题",INDIRECT("单选题!C"&amp;MATCH(C284,单选题!$T:$T,0)),IF($D284="多选题",INDIRECT("多选题!C"&amp;MATCH(C284,多选题!$T:$T,0)),IF($D284="判断题",INDIRECT("判断题!C"&amp;MATCH(C284,判断题!$T:$T,0)),"Error")))</f>
        <v>Error</v>
      </c>
      <c r="M284" t="str">
        <f ca="1">IF($D284="单选题",INDIRECT("单选题!D"&amp;MATCH(C284,单选题!$T:$T,0)),IF($D284="多选题",INDIRECT("多选题!D"&amp;MATCH(C284,多选题!$T:$T,0)),IF($D284="判断题","","Error")))</f>
        <v>Error</v>
      </c>
      <c r="N284" t="str">
        <f ca="1">IF($D284="单选题",INDIRECT("单选题!E"&amp;MATCH(C284,单选题!$T:$T,0)),IF($D284="多选题",INDIRECT("多选题!E"&amp;MATCH(C284,多选题!$T:$T,0)),IF($D284="判断题","","Error")))</f>
        <v>Error</v>
      </c>
      <c r="O284" t="str">
        <f ca="1">IF($D284="单选题","",IF($D284="多选题",INDIRECT("多选题!F"&amp;MATCH(C284,多选题!$T:$T,0)),IF($D284="判断题","","Error")))</f>
        <v>Error</v>
      </c>
      <c r="P284" t="str">
        <f ca="1">SUBSTITUTE(IF($D284="单选题",INDIRECT("单选题!F"&amp;MATCH(C284,单选题!$T:$T,0)),IF($D284="多选题",INDIRECT("多选题!G"&amp;MATCH(C284,多选题!$T:$T,0)),IF($D284="判断题",INDIRECT("判断题!D"&amp;MATCH(C284,判断题!$T:$T,0)),"Error"))),"【正确答案】","")</f>
        <v>Error</v>
      </c>
      <c r="Q284" t="str">
        <f t="shared" ca="1" si="146"/>
        <v>N</v>
      </c>
      <c r="R284" t="str">
        <f t="shared" si="147"/>
        <v/>
      </c>
      <c r="S284" t="str">
        <f t="shared" si="148"/>
        <v/>
      </c>
      <c r="T284" t="str">
        <f t="shared" si="149"/>
        <v/>
      </c>
      <c r="U284" t="str">
        <f t="shared" si="150"/>
        <v/>
      </c>
      <c r="V284" t="str">
        <f t="shared" si="151"/>
        <v/>
      </c>
      <c r="W284" t="str">
        <f t="shared" ca="1" si="152"/>
        <v>Error</v>
      </c>
      <c r="X284" t="str">
        <f t="shared" ca="1" si="153"/>
        <v>Error</v>
      </c>
      <c r="Y284" t="str">
        <f t="shared" ca="1" si="154"/>
        <v>Error</v>
      </c>
      <c r="Z284" t="str">
        <f t="shared" ca="1" si="155"/>
        <v>Error</v>
      </c>
      <c r="AA284" t="str">
        <f t="shared" ca="1" si="156"/>
        <v>Error</v>
      </c>
      <c r="AB284" t="e">
        <f t="shared" ca="1" si="135"/>
        <v>#N/A</v>
      </c>
      <c r="AC284" t="e">
        <f t="shared" ca="1" si="136"/>
        <v>#N/A</v>
      </c>
      <c r="AD284" t="e">
        <f t="shared" ca="1" si="137"/>
        <v>#N/A</v>
      </c>
      <c r="AE284" t="e">
        <f t="shared" ca="1" si="138"/>
        <v>#N/A</v>
      </c>
      <c r="AF284" t="e">
        <f t="shared" ca="1" si="139"/>
        <v>#N/A</v>
      </c>
      <c r="AG284" t="e">
        <f t="shared" ca="1" si="140"/>
        <v>#N/A</v>
      </c>
      <c r="AH284" t="str">
        <f t="shared" ca="1" si="141"/>
        <v/>
      </c>
      <c r="AI284" t="str">
        <f t="shared" ca="1" si="142"/>
        <v/>
      </c>
      <c r="AJ284" t="str">
        <f t="shared" ca="1" si="143"/>
        <v/>
      </c>
      <c r="AK284" t="str">
        <f t="shared" ca="1" si="144"/>
        <v/>
      </c>
      <c r="AL284" t="str">
        <f t="shared" ca="1" si="145"/>
        <v/>
      </c>
      <c r="AM284" t="str">
        <f t="shared" ca="1" si="157"/>
        <v>Error</v>
      </c>
    </row>
    <row r="285" spans="2:39" x14ac:dyDescent="0.2">
      <c r="B285" s="38" t="s">
        <v>2779</v>
      </c>
      <c r="C285" t="e">
        <f t="shared" si="129"/>
        <v>#VALUE!</v>
      </c>
      <c r="D285" t="b">
        <f>IF(ISNUMBER(MATCH(C285,单选题!$T:$T,0)),"单选题",IF(ISNUMBER(MATCH(C285,多选题!$T:$T,0)),"多选题",IF(ISNUMBER(MATCH(C285,判断题!$T:$T,0)),"判断题")))</f>
        <v>0</v>
      </c>
      <c r="E285" t="str">
        <f t="shared" si="130"/>
        <v/>
      </c>
      <c r="F285" t="str">
        <f t="shared" si="131"/>
        <v/>
      </c>
      <c r="G285" t="str">
        <f t="shared" si="132"/>
        <v/>
      </c>
      <c r="H285" t="str">
        <f t="shared" si="133"/>
        <v/>
      </c>
      <c r="I285" t="str">
        <f t="shared" si="134"/>
        <v/>
      </c>
      <c r="K285" t="str">
        <f ca="1">IF($D285="单选题",INDIRECT("单选题!B"&amp;MATCH(C285,单选题!$T:$T,0)),IF($D285="多选题",INDIRECT("多选题!B"&amp;MATCH(C285,多选题!$T:$T,0)),IF($D285="判断题",INDIRECT("判断题!B"&amp;MATCH(C285,判断题!$T:$T,0)),"Error")))</f>
        <v>Error</v>
      </c>
      <c r="L285" t="str">
        <f ca="1">IF($D285="单选题",INDIRECT("单选题!C"&amp;MATCH(C285,单选题!$T:$T,0)),IF($D285="多选题",INDIRECT("多选题!C"&amp;MATCH(C285,多选题!$T:$T,0)),IF($D285="判断题",INDIRECT("判断题!C"&amp;MATCH(C285,判断题!$T:$T,0)),"Error")))</f>
        <v>Error</v>
      </c>
      <c r="M285" t="str">
        <f ca="1">IF($D285="单选题",INDIRECT("单选题!D"&amp;MATCH(C285,单选题!$T:$T,0)),IF($D285="多选题",INDIRECT("多选题!D"&amp;MATCH(C285,多选题!$T:$T,0)),IF($D285="判断题","","Error")))</f>
        <v>Error</v>
      </c>
      <c r="N285" t="str">
        <f ca="1">IF($D285="单选题",INDIRECT("单选题!E"&amp;MATCH(C285,单选题!$T:$T,0)),IF($D285="多选题",INDIRECT("多选题!E"&amp;MATCH(C285,多选题!$T:$T,0)),IF($D285="判断题","","Error")))</f>
        <v>Error</v>
      </c>
      <c r="O285" t="str">
        <f ca="1">IF($D285="单选题","",IF($D285="多选题",INDIRECT("多选题!F"&amp;MATCH(C285,多选题!$T:$T,0)),IF($D285="判断题","","Error")))</f>
        <v>Error</v>
      </c>
      <c r="P285" t="str">
        <f ca="1">SUBSTITUTE(IF($D285="单选题",INDIRECT("单选题!F"&amp;MATCH(C285,单选题!$T:$T,0)),IF($D285="多选题",INDIRECT("多选题!G"&amp;MATCH(C285,多选题!$T:$T,0)),IF($D285="判断题",INDIRECT("判断题!D"&amp;MATCH(C285,判断题!$T:$T,0)),"Error"))),"【正确答案】","")</f>
        <v>Error</v>
      </c>
      <c r="Q285" t="str">
        <f t="shared" ca="1" si="146"/>
        <v>N</v>
      </c>
      <c r="R285" t="str">
        <f t="shared" si="147"/>
        <v/>
      </c>
      <c r="S285" t="str">
        <f t="shared" si="148"/>
        <v/>
      </c>
      <c r="T285" t="str">
        <f t="shared" si="149"/>
        <v/>
      </c>
      <c r="U285" t="str">
        <f t="shared" si="150"/>
        <v/>
      </c>
      <c r="V285" t="str">
        <f t="shared" si="151"/>
        <v/>
      </c>
      <c r="W285" t="str">
        <f t="shared" ca="1" si="152"/>
        <v>Error</v>
      </c>
      <c r="X285" t="str">
        <f t="shared" ca="1" si="153"/>
        <v>Error</v>
      </c>
      <c r="Y285" t="str">
        <f t="shared" ca="1" si="154"/>
        <v>Error</v>
      </c>
      <c r="Z285" t="str">
        <f t="shared" ca="1" si="155"/>
        <v>Error</v>
      </c>
      <c r="AA285" t="str">
        <f t="shared" ca="1" si="156"/>
        <v>Error</v>
      </c>
      <c r="AB285" t="e">
        <f t="shared" ca="1" si="135"/>
        <v>#N/A</v>
      </c>
      <c r="AC285" t="e">
        <f t="shared" ca="1" si="136"/>
        <v>#N/A</v>
      </c>
      <c r="AD285" t="e">
        <f t="shared" ca="1" si="137"/>
        <v>#N/A</v>
      </c>
      <c r="AE285" t="e">
        <f t="shared" ca="1" si="138"/>
        <v>#N/A</v>
      </c>
      <c r="AF285" t="e">
        <f t="shared" ca="1" si="139"/>
        <v>#N/A</v>
      </c>
      <c r="AG285" t="e">
        <f t="shared" ca="1" si="140"/>
        <v>#N/A</v>
      </c>
      <c r="AH285" t="str">
        <f t="shared" ca="1" si="141"/>
        <v/>
      </c>
      <c r="AI285" t="str">
        <f t="shared" ca="1" si="142"/>
        <v/>
      </c>
      <c r="AJ285" t="str">
        <f t="shared" ca="1" si="143"/>
        <v/>
      </c>
      <c r="AK285" t="str">
        <f t="shared" ca="1" si="144"/>
        <v/>
      </c>
      <c r="AL285" t="str">
        <f t="shared" ca="1" si="145"/>
        <v/>
      </c>
      <c r="AM285" t="str">
        <f t="shared" ca="1" si="157"/>
        <v>Error</v>
      </c>
    </row>
    <row r="286" spans="2:39" x14ac:dyDescent="0.2">
      <c r="B286" s="38" t="s">
        <v>2780</v>
      </c>
      <c r="C286" t="e">
        <f t="shared" si="129"/>
        <v>#VALUE!</v>
      </c>
      <c r="D286" t="b">
        <f>IF(ISNUMBER(MATCH(C286,单选题!$T:$T,0)),"单选题",IF(ISNUMBER(MATCH(C286,多选题!$T:$T,0)),"多选题",IF(ISNUMBER(MATCH(C286,判断题!$T:$T,0)),"判断题")))</f>
        <v>0</v>
      </c>
      <c r="E286" t="str">
        <f t="shared" si="130"/>
        <v/>
      </c>
      <c r="F286" t="str">
        <f t="shared" si="131"/>
        <v/>
      </c>
      <c r="G286" t="str">
        <f t="shared" si="132"/>
        <v/>
      </c>
      <c r="H286" t="str">
        <f t="shared" si="133"/>
        <v/>
      </c>
      <c r="I286" t="str">
        <f t="shared" si="134"/>
        <v/>
      </c>
      <c r="K286" t="str">
        <f ca="1">IF($D286="单选题",INDIRECT("单选题!B"&amp;MATCH(C286,单选题!$T:$T,0)),IF($D286="多选题",INDIRECT("多选题!B"&amp;MATCH(C286,多选题!$T:$T,0)),IF($D286="判断题",INDIRECT("判断题!B"&amp;MATCH(C286,判断题!$T:$T,0)),"Error")))</f>
        <v>Error</v>
      </c>
      <c r="L286" t="str">
        <f ca="1">IF($D286="单选题",INDIRECT("单选题!C"&amp;MATCH(C286,单选题!$T:$T,0)),IF($D286="多选题",INDIRECT("多选题!C"&amp;MATCH(C286,多选题!$T:$T,0)),IF($D286="判断题",INDIRECT("判断题!C"&amp;MATCH(C286,判断题!$T:$T,0)),"Error")))</f>
        <v>Error</v>
      </c>
      <c r="M286" t="str">
        <f ca="1">IF($D286="单选题",INDIRECT("单选题!D"&amp;MATCH(C286,单选题!$T:$T,0)),IF($D286="多选题",INDIRECT("多选题!D"&amp;MATCH(C286,多选题!$T:$T,0)),IF($D286="判断题","","Error")))</f>
        <v>Error</v>
      </c>
      <c r="N286" t="str">
        <f ca="1">IF($D286="单选题",INDIRECT("单选题!E"&amp;MATCH(C286,单选题!$T:$T,0)),IF($D286="多选题",INDIRECT("多选题!E"&amp;MATCH(C286,多选题!$T:$T,0)),IF($D286="判断题","","Error")))</f>
        <v>Error</v>
      </c>
      <c r="O286" t="str">
        <f ca="1">IF($D286="单选题","",IF($D286="多选题",INDIRECT("多选题!F"&amp;MATCH(C286,多选题!$T:$T,0)),IF($D286="判断题","","Error")))</f>
        <v>Error</v>
      </c>
      <c r="P286" t="str">
        <f ca="1">SUBSTITUTE(IF($D286="单选题",INDIRECT("单选题!F"&amp;MATCH(C286,单选题!$T:$T,0)),IF($D286="多选题",INDIRECT("多选题!G"&amp;MATCH(C286,多选题!$T:$T,0)),IF($D286="判断题",INDIRECT("判断题!D"&amp;MATCH(C286,判断题!$T:$T,0)),"Error"))),"【正确答案】","")</f>
        <v>Error</v>
      </c>
      <c r="Q286" t="str">
        <f t="shared" ca="1" si="146"/>
        <v>N</v>
      </c>
      <c r="R286" t="str">
        <f t="shared" si="147"/>
        <v/>
      </c>
      <c r="S286" t="str">
        <f t="shared" si="148"/>
        <v/>
      </c>
      <c r="T286" t="str">
        <f t="shared" si="149"/>
        <v/>
      </c>
      <c r="U286" t="str">
        <f t="shared" si="150"/>
        <v/>
      </c>
      <c r="V286" t="str">
        <f t="shared" si="151"/>
        <v/>
      </c>
      <c r="W286" t="str">
        <f t="shared" ca="1" si="152"/>
        <v>Error</v>
      </c>
      <c r="X286" t="str">
        <f t="shared" ca="1" si="153"/>
        <v>Error</v>
      </c>
      <c r="Y286" t="str">
        <f t="shared" ca="1" si="154"/>
        <v>Error</v>
      </c>
      <c r="Z286" t="str">
        <f t="shared" ca="1" si="155"/>
        <v>Error</v>
      </c>
      <c r="AA286" t="str">
        <f t="shared" ca="1" si="156"/>
        <v>Error</v>
      </c>
      <c r="AB286" t="e">
        <f t="shared" ca="1" si="135"/>
        <v>#N/A</v>
      </c>
      <c r="AC286" t="e">
        <f t="shared" ca="1" si="136"/>
        <v>#N/A</v>
      </c>
      <c r="AD286" t="e">
        <f t="shared" ca="1" si="137"/>
        <v>#N/A</v>
      </c>
      <c r="AE286" t="e">
        <f t="shared" ca="1" si="138"/>
        <v>#N/A</v>
      </c>
      <c r="AF286" t="e">
        <f t="shared" ca="1" si="139"/>
        <v>#N/A</v>
      </c>
      <c r="AG286" t="e">
        <f t="shared" ca="1" si="140"/>
        <v>#N/A</v>
      </c>
      <c r="AH286" t="str">
        <f t="shared" ca="1" si="141"/>
        <v/>
      </c>
      <c r="AI286" t="str">
        <f t="shared" ca="1" si="142"/>
        <v/>
      </c>
      <c r="AJ286" t="str">
        <f t="shared" ca="1" si="143"/>
        <v/>
      </c>
      <c r="AK286" t="str">
        <f t="shared" ca="1" si="144"/>
        <v/>
      </c>
      <c r="AL286" t="str">
        <f t="shared" ca="1" si="145"/>
        <v/>
      </c>
      <c r="AM286" t="str">
        <f t="shared" ca="1" si="157"/>
        <v>Error</v>
      </c>
    </row>
    <row r="287" spans="2:39" x14ac:dyDescent="0.2">
      <c r="B287" s="38" t="s">
        <v>2781</v>
      </c>
      <c r="C287" t="e">
        <f t="shared" si="129"/>
        <v>#VALUE!</v>
      </c>
      <c r="D287" t="b">
        <f>IF(ISNUMBER(MATCH(C287,单选题!$T:$T,0)),"单选题",IF(ISNUMBER(MATCH(C287,多选题!$T:$T,0)),"多选题",IF(ISNUMBER(MATCH(C287,判断题!$T:$T,0)),"判断题")))</f>
        <v>0</v>
      </c>
      <c r="E287" t="str">
        <f t="shared" si="130"/>
        <v/>
      </c>
      <c r="F287" t="str">
        <f t="shared" si="131"/>
        <v/>
      </c>
      <c r="G287" t="str">
        <f t="shared" si="132"/>
        <v/>
      </c>
      <c r="H287" t="str">
        <f t="shared" si="133"/>
        <v/>
      </c>
      <c r="I287" t="str">
        <f t="shared" si="134"/>
        <v/>
      </c>
      <c r="K287" t="str">
        <f ca="1">IF($D287="单选题",INDIRECT("单选题!B"&amp;MATCH(C287,单选题!$T:$T,0)),IF($D287="多选题",INDIRECT("多选题!B"&amp;MATCH(C287,多选题!$T:$T,0)),IF($D287="判断题",INDIRECT("判断题!B"&amp;MATCH(C287,判断题!$T:$T,0)),"Error")))</f>
        <v>Error</v>
      </c>
      <c r="L287" t="str">
        <f ca="1">IF($D287="单选题",INDIRECT("单选题!C"&amp;MATCH(C287,单选题!$T:$T,0)),IF($D287="多选题",INDIRECT("多选题!C"&amp;MATCH(C287,多选题!$T:$T,0)),IF($D287="判断题",INDIRECT("判断题!C"&amp;MATCH(C287,判断题!$T:$T,0)),"Error")))</f>
        <v>Error</v>
      </c>
      <c r="M287" t="str">
        <f ca="1">IF($D287="单选题",INDIRECT("单选题!D"&amp;MATCH(C287,单选题!$T:$T,0)),IF($D287="多选题",INDIRECT("多选题!D"&amp;MATCH(C287,多选题!$T:$T,0)),IF($D287="判断题","","Error")))</f>
        <v>Error</v>
      </c>
      <c r="N287" t="str">
        <f ca="1">IF($D287="单选题",INDIRECT("单选题!E"&amp;MATCH(C287,单选题!$T:$T,0)),IF($D287="多选题",INDIRECT("多选题!E"&amp;MATCH(C287,多选题!$T:$T,0)),IF($D287="判断题","","Error")))</f>
        <v>Error</v>
      </c>
      <c r="O287" t="str">
        <f ca="1">IF($D287="单选题","",IF($D287="多选题",INDIRECT("多选题!F"&amp;MATCH(C287,多选题!$T:$T,0)),IF($D287="判断题","","Error")))</f>
        <v>Error</v>
      </c>
      <c r="P287" t="str">
        <f ca="1">SUBSTITUTE(IF($D287="单选题",INDIRECT("单选题!F"&amp;MATCH(C287,单选题!$T:$T,0)),IF($D287="多选题",INDIRECT("多选题!G"&amp;MATCH(C287,多选题!$T:$T,0)),IF($D287="判断题",INDIRECT("判断题!D"&amp;MATCH(C287,判断题!$T:$T,0)),"Error"))),"【正确答案】","")</f>
        <v>Error</v>
      </c>
      <c r="Q287" t="str">
        <f t="shared" ca="1" si="146"/>
        <v>N</v>
      </c>
      <c r="R287" t="str">
        <f t="shared" si="147"/>
        <v/>
      </c>
      <c r="S287" t="str">
        <f t="shared" si="148"/>
        <v/>
      </c>
      <c r="T287" t="str">
        <f t="shared" si="149"/>
        <v/>
      </c>
      <c r="U287" t="str">
        <f t="shared" si="150"/>
        <v/>
      </c>
      <c r="V287" t="str">
        <f t="shared" si="151"/>
        <v/>
      </c>
      <c r="W287" t="str">
        <f t="shared" ca="1" si="152"/>
        <v>Error</v>
      </c>
      <c r="X287" t="str">
        <f t="shared" ca="1" si="153"/>
        <v>Error</v>
      </c>
      <c r="Y287" t="str">
        <f t="shared" ca="1" si="154"/>
        <v>Error</v>
      </c>
      <c r="Z287" t="str">
        <f t="shared" ca="1" si="155"/>
        <v>Error</v>
      </c>
      <c r="AA287" t="str">
        <f t="shared" ca="1" si="156"/>
        <v>Error</v>
      </c>
      <c r="AB287" t="e">
        <f t="shared" ca="1" si="135"/>
        <v>#N/A</v>
      </c>
      <c r="AC287" t="e">
        <f t="shared" ca="1" si="136"/>
        <v>#N/A</v>
      </c>
      <c r="AD287" t="e">
        <f t="shared" ca="1" si="137"/>
        <v>#N/A</v>
      </c>
      <c r="AE287" t="e">
        <f t="shared" ca="1" si="138"/>
        <v>#N/A</v>
      </c>
      <c r="AF287" t="e">
        <f t="shared" ca="1" si="139"/>
        <v>#N/A</v>
      </c>
      <c r="AG287" t="e">
        <f t="shared" ca="1" si="140"/>
        <v>#N/A</v>
      </c>
      <c r="AH287" t="str">
        <f t="shared" ca="1" si="141"/>
        <v/>
      </c>
      <c r="AI287" t="str">
        <f t="shared" ca="1" si="142"/>
        <v/>
      </c>
      <c r="AJ287" t="str">
        <f t="shared" ca="1" si="143"/>
        <v/>
      </c>
      <c r="AK287" t="str">
        <f t="shared" ca="1" si="144"/>
        <v/>
      </c>
      <c r="AL287" t="str">
        <f t="shared" ca="1" si="145"/>
        <v/>
      </c>
      <c r="AM287" t="str">
        <f t="shared" ca="1" si="157"/>
        <v>Error</v>
      </c>
    </row>
    <row r="288" spans="2:39" x14ac:dyDescent="0.2">
      <c r="B288" s="38" t="s">
        <v>2782</v>
      </c>
      <c r="C288" t="e">
        <f t="shared" si="129"/>
        <v>#VALUE!</v>
      </c>
      <c r="D288" t="b">
        <f>IF(ISNUMBER(MATCH(C288,单选题!$T:$T,0)),"单选题",IF(ISNUMBER(MATCH(C288,多选题!$T:$T,0)),"多选题",IF(ISNUMBER(MATCH(C288,判断题!$T:$T,0)),"判断题")))</f>
        <v>0</v>
      </c>
      <c r="E288" t="str">
        <f t="shared" si="130"/>
        <v/>
      </c>
      <c r="F288" t="str">
        <f t="shared" si="131"/>
        <v/>
      </c>
      <c r="G288" t="str">
        <f t="shared" si="132"/>
        <v/>
      </c>
      <c r="H288" t="str">
        <f t="shared" si="133"/>
        <v/>
      </c>
      <c r="I288" t="str">
        <f t="shared" si="134"/>
        <v/>
      </c>
      <c r="K288" t="str">
        <f ca="1">IF($D288="单选题",INDIRECT("单选题!B"&amp;MATCH(C288,单选题!$T:$T,0)),IF($D288="多选题",INDIRECT("多选题!B"&amp;MATCH(C288,多选题!$T:$T,0)),IF($D288="判断题",INDIRECT("判断题!B"&amp;MATCH(C288,判断题!$T:$T,0)),"Error")))</f>
        <v>Error</v>
      </c>
      <c r="L288" t="str">
        <f ca="1">IF($D288="单选题",INDIRECT("单选题!C"&amp;MATCH(C288,单选题!$T:$T,0)),IF($D288="多选题",INDIRECT("多选题!C"&amp;MATCH(C288,多选题!$T:$T,0)),IF($D288="判断题",INDIRECT("判断题!C"&amp;MATCH(C288,判断题!$T:$T,0)),"Error")))</f>
        <v>Error</v>
      </c>
      <c r="M288" t="str">
        <f ca="1">IF($D288="单选题",INDIRECT("单选题!D"&amp;MATCH(C288,单选题!$T:$T,0)),IF($D288="多选题",INDIRECT("多选题!D"&amp;MATCH(C288,多选题!$T:$T,0)),IF($D288="判断题","","Error")))</f>
        <v>Error</v>
      </c>
      <c r="N288" t="str">
        <f ca="1">IF($D288="单选题",INDIRECT("单选题!E"&amp;MATCH(C288,单选题!$T:$T,0)),IF($D288="多选题",INDIRECT("多选题!E"&amp;MATCH(C288,多选题!$T:$T,0)),IF($D288="判断题","","Error")))</f>
        <v>Error</v>
      </c>
      <c r="O288" t="str">
        <f ca="1">IF($D288="单选题","",IF($D288="多选题",INDIRECT("多选题!F"&amp;MATCH(C288,多选题!$T:$T,0)),IF($D288="判断题","","Error")))</f>
        <v>Error</v>
      </c>
      <c r="P288" t="str">
        <f ca="1">SUBSTITUTE(IF($D288="单选题",INDIRECT("单选题!F"&amp;MATCH(C288,单选题!$T:$T,0)),IF($D288="多选题",INDIRECT("多选题!G"&amp;MATCH(C288,多选题!$T:$T,0)),IF($D288="判断题",INDIRECT("判断题!D"&amp;MATCH(C288,判断题!$T:$T,0)),"Error"))),"【正确答案】","")</f>
        <v>Error</v>
      </c>
      <c r="Q288" t="str">
        <f t="shared" ca="1" si="146"/>
        <v>N</v>
      </c>
      <c r="R288" t="str">
        <f t="shared" si="147"/>
        <v/>
      </c>
      <c r="S288" t="str">
        <f t="shared" si="148"/>
        <v/>
      </c>
      <c r="T288" t="str">
        <f t="shared" si="149"/>
        <v/>
      </c>
      <c r="U288" t="str">
        <f t="shared" si="150"/>
        <v/>
      </c>
      <c r="V288" t="str">
        <f t="shared" si="151"/>
        <v/>
      </c>
      <c r="W288" t="str">
        <f t="shared" ca="1" si="152"/>
        <v>Error</v>
      </c>
      <c r="X288" t="str">
        <f t="shared" ca="1" si="153"/>
        <v>Error</v>
      </c>
      <c r="Y288" t="str">
        <f t="shared" ca="1" si="154"/>
        <v>Error</v>
      </c>
      <c r="Z288" t="str">
        <f t="shared" ca="1" si="155"/>
        <v>Error</v>
      </c>
      <c r="AA288" t="str">
        <f t="shared" ca="1" si="156"/>
        <v>Error</v>
      </c>
      <c r="AB288" t="e">
        <f t="shared" ca="1" si="135"/>
        <v>#N/A</v>
      </c>
      <c r="AC288" t="e">
        <f t="shared" ca="1" si="136"/>
        <v>#N/A</v>
      </c>
      <c r="AD288" t="e">
        <f t="shared" ca="1" si="137"/>
        <v>#N/A</v>
      </c>
      <c r="AE288" t="e">
        <f t="shared" ca="1" si="138"/>
        <v>#N/A</v>
      </c>
      <c r="AF288" t="e">
        <f t="shared" ca="1" si="139"/>
        <v>#N/A</v>
      </c>
      <c r="AG288" t="e">
        <f t="shared" ca="1" si="140"/>
        <v>#N/A</v>
      </c>
      <c r="AH288" t="str">
        <f t="shared" ca="1" si="141"/>
        <v/>
      </c>
      <c r="AI288" t="str">
        <f t="shared" ca="1" si="142"/>
        <v/>
      </c>
      <c r="AJ288" t="str">
        <f t="shared" ca="1" si="143"/>
        <v/>
      </c>
      <c r="AK288" t="str">
        <f t="shared" ca="1" si="144"/>
        <v/>
      </c>
      <c r="AL288" t="str">
        <f t="shared" ca="1" si="145"/>
        <v/>
      </c>
      <c r="AM288" t="str">
        <f t="shared" ca="1" si="157"/>
        <v>Error</v>
      </c>
    </row>
    <row r="289" spans="2:39" x14ac:dyDescent="0.2">
      <c r="B289" s="38" t="s">
        <v>2783</v>
      </c>
      <c r="C289" t="e">
        <f t="shared" si="129"/>
        <v>#VALUE!</v>
      </c>
      <c r="D289" t="b">
        <f>IF(ISNUMBER(MATCH(C289,单选题!$T:$T,0)),"单选题",IF(ISNUMBER(MATCH(C289,多选题!$T:$T,0)),"多选题",IF(ISNUMBER(MATCH(C289,判断题!$T:$T,0)),"判断题")))</f>
        <v>0</v>
      </c>
      <c r="E289" t="str">
        <f t="shared" si="130"/>
        <v/>
      </c>
      <c r="F289" t="str">
        <f t="shared" si="131"/>
        <v/>
      </c>
      <c r="G289" t="str">
        <f t="shared" si="132"/>
        <v/>
      </c>
      <c r="H289" t="str">
        <f t="shared" si="133"/>
        <v/>
      </c>
      <c r="I289" t="str">
        <f t="shared" si="134"/>
        <v/>
      </c>
      <c r="K289" t="str">
        <f ca="1">IF($D289="单选题",INDIRECT("单选题!B"&amp;MATCH(C289,单选题!$T:$T,0)),IF($D289="多选题",INDIRECT("多选题!B"&amp;MATCH(C289,多选题!$T:$T,0)),IF($D289="判断题",INDIRECT("判断题!B"&amp;MATCH(C289,判断题!$T:$T,0)),"Error")))</f>
        <v>Error</v>
      </c>
      <c r="L289" t="str">
        <f ca="1">IF($D289="单选题",INDIRECT("单选题!C"&amp;MATCH(C289,单选题!$T:$T,0)),IF($D289="多选题",INDIRECT("多选题!C"&amp;MATCH(C289,多选题!$T:$T,0)),IF($D289="判断题",INDIRECT("判断题!C"&amp;MATCH(C289,判断题!$T:$T,0)),"Error")))</f>
        <v>Error</v>
      </c>
      <c r="M289" t="str">
        <f ca="1">IF($D289="单选题",INDIRECT("单选题!D"&amp;MATCH(C289,单选题!$T:$T,0)),IF($D289="多选题",INDIRECT("多选题!D"&amp;MATCH(C289,多选题!$T:$T,0)),IF($D289="判断题","","Error")))</f>
        <v>Error</v>
      </c>
      <c r="N289" t="str">
        <f ca="1">IF($D289="单选题",INDIRECT("单选题!E"&amp;MATCH(C289,单选题!$T:$T,0)),IF($D289="多选题",INDIRECT("多选题!E"&amp;MATCH(C289,多选题!$T:$T,0)),IF($D289="判断题","","Error")))</f>
        <v>Error</v>
      </c>
      <c r="O289" t="str">
        <f ca="1">IF($D289="单选题","",IF($D289="多选题",INDIRECT("多选题!F"&amp;MATCH(C289,多选题!$T:$T,0)),IF($D289="判断题","","Error")))</f>
        <v>Error</v>
      </c>
      <c r="P289" t="str">
        <f ca="1">SUBSTITUTE(IF($D289="单选题",INDIRECT("单选题!F"&amp;MATCH(C289,单选题!$T:$T,0)),IF($D289="多选题",INDIRECT("多选题!G"&amp;MATCH(C289,多选题!$T:$T,0)),IF($D289="判断题",INDIRECT("判断题!D"&amp;MATCH(C289,判断题!$T:$T,0)),"Error"))),"【正确答案】","")</f>
        <v>Error</v>
      </c>
      <c r="Q289" t="str">
        <f t="shared" ca="1" si="146"/>
        <v>N</v>
      </c>
      <c r="R289" t="str">
        <f t="shared" si="147"/>
        <v/>
      </c>
      <c r="S289" t="str">
        <f t="shared" si="148"/>
        <v/>
      </c>
      <c r="T289" t="str">
        <f t="shared" si="149"/>
        <v/>
      </c>
      <c r="U289" t="str">
        <f t="shared" si="150"/>
        <v/>
      </c>
      <c r="V289" t="str">
        <f t="shared" si="151"/>
        <v/>
      </c>
      <c r="W289" t="str">
        <f t="shared" ca="1" si="152"/>
        <v>Error</v>
      </c>
      <c r="X289" t="str">
        <f t="shared" ca="1" si="153"/>
        <v>Error</v>
      </c>
      <c r="Y289" t="str">
        <f t="shared" ca="1" si="154"/>
        <v>Error</v>
      </c>
      <c r="Z289" t="str">
        <f t="shared" ca="1" si="155"/>
        <v>Error</v>
      </c>
      <c r="AA289" t="str">
        <f t="shared" ca="1" si="156"/>
        <v>Error</v>
      </c>
      <c r="AB289" t="e">
        <f t="shared" ca="1" si="135"/>
        <v>#N/A</v>
      </c>
      <c r="AC289" t="e">
        <f t="shared" ca="1" si="136"/>
        <v>#N/A</v>
      </c>
      <c r="AD289" t="e">
        <f t="shared" ca="1" si="137"/>
        <v>#N/A</v>
      </c>
      <c r="AE289" t="e">
        <f t="shared" ca="1" si="138"/>
        <v>#N/A</v>
      </c>
      <c r="AF289" t="e">
        <f t="shared" ca="1" si="139"/>
        <v>#N/A</v>
      </c>
      <c r="AG289" t="e">
        <f t="shared" ca="1" si="140"/>
        <v>#N/A</v>
      </c>
      <c r="AH289" t="str">
        <f t="shared" ca="1" si="141"/>
        <v/>
      </c>
      <c r="AI289" t="str">
        <f t="shared" ca="1" si="142"/>
        <v/>
      </c>
      <c r="AJ289" t="str">
        <f t="shared" ca="1" si="143"/>
        <v/>
      </c>
      <c r="AK289" t="str">
        <f t="shared" ca="1" si="144"/>
        <v/>
      </c>
      <c r="AL289" t="str">
        <f t="shared" ca="1" si="145"/>
        <v/>
      </c>
      <c r="AM289" t="str">
        <f t="shared" ca="1" si="157"/>
        <v>Error</v>
      </c>
    </row>
    <row r="290" spans="2:39" x14ac:dyDescent="0.2">
      <c r="B290" s="38" t="s">
        <v>2784</v>
      </c>
      <c r="C290" t="e">
        <f t="shared" si="129"/>
        <v>#VALUE!</v>
      </c>
      <c r="D290" t="b">
        <f>IF(ISNUMBER(MATCH(C290,单选题!$T:$T,0)),"单选题",IF(ISNUMBER(MATCH(C290,多选题!$T:$T,0)),"多选题",IF(ISNUMBER(MATCH(C290,判断题!$T:$T,0)),"判断题")))</f>
        <v>0</v>
      </c>
      <c r="E290" t="str">
        <f t="shared" si="130"/>
        <v/>
      </c>
      <c r="F290" t="str">
        <f t="shared" si="131"/>
        <v/>
      </c>
      <c r="G290" t="str">
        <f t="shared" si="132"/>
        <v/>
      </c>
      <c r="H290" t="str">
        <f t="shared" si="133"/>
        <v/>
      </c>
      <c r="I290" t="str">
        <f t="shared" si="134"/>
        <v/>
      </c>
      <c r="K290" t="str">
        <f ca="1">IF($D290="单选题",INDIRECT("单选题!B"&amp;MATCH(C290,单选题!$T:$T,0)),IF($D290="多选题",INDIRECT("多选题!B"&amp;MATCH(C290,多选题!$T:$T,0)),IF($D290="判断题",INDIRECT("判断题!B"&amp;MATCH(C290,判断题!$T:$T,0)),"Error")))</f>
        <v>Error</v>
      </c>
      <c r="L290" t="str">
        <f ca="1">IF($D290="单选题",INDIRECT("单选题!C"&amp;MATCH(C290,单选题!$T:$T,0)),IF($D290="多选题",INDIRECT("多选题!C"&amp;MATCH(C290,多选题!$T:$T,0)),IF($D290="判断题",INDIRECT("判断题!C"&amp;MATCH(C290,判断题!$T:$T,0)),"Error")))</f>
        <v>Error</v>
      </c>
      <c r="M290" t="str">
        <f ca="1">IF($D290="单选题",INDIRECT("单选题!D"&amp;MATCH(C290,单选题!$T:$T,0)),IF($D290="多选题",INDIRECT("多选题!D"&amp;MATCH(C290,多选题!$T:$T,0)),IF($D290="判断题","","Error")))</f>
        <v>Error</v>
      </c>
      <c r="N290" t="str">
        <f ca="1">IF($D290="单选题",INDIRECT("单选题!E"&amp;MATCH(C290,单选题!$T:$T,0)),IF($D290="多选题",INDIRECT("多选题!E"&amp;MATCH(C290,多选题!$T:$T,0)),IF($D290="判断题","","Error")))</f>
        <v>Error</v>
      </c>
      <c r="O290" t="str">
        <f ca="1">IF($D290="单选题","",IF($D290="多选题",INDIRECT("多选题!F"&amp;MATCH(C290,多选题!$T:$T,0)),IF($D290="判断题","","Error")))</f>
        <v>Error</v>
      </c>
      <c r="P290" t="str">
        <f ca="1">SUBSTITUTE(IF($D290="单选题",INDIRECT("单选题!F"&amp;MATCH(C290,单选题!$T:$T,0)),IF($D290="多选题",INDIRECT("多选题!G"&amp;MATCH(C290,多选题!$T:$T,0)),IF($D290="判断题",INDIRECT("判断题!D"&amp;MATCH(C290,判断题!$T:$T,0)),"Error"))),"【正确答案】","")</f>
        <v>Error</v>
      </c>
      <c r="Q290" t="str">
        <f t="shared" ca="1" si="146"/>
        <v>N</v>
      </c>
      <c r="R290" t="str">
        <f t="shared" si="147"/>
        <v/>
      </c>
      <c r="S290" t="str">
        <f t="shared" si="148"/>
        <v/>
      </c>
      <c r="T290" t="str">
        <f t="shared" si="149"/>
        <v/>
      </c>
      <c r="U290" t="str">
        <f t="shared" si="150"/>
        <v/>
      </c>
      <c r="V290" t="str">
        <f t="shared" si="151"/>
        <v/>
      </c>
      <c r="W290" t="str">
        <f t="shared" ca="1" si="152"/>
        <v>Error</v>
      </c>
      <c r="X290" t="str">
        <f t="shared" ca="1" si="153"/>
        <v>Error</v>
      </c>
      <c r="Y290" t="str">
        <f t="shared" ca="1" si="154"/>
        <v>Error</v>
      </c>
      <c r="Z290" t="str">
        <f t="shared" ca="1" si="155"/>
        <v>Error</v>
      </c>
      <c r="AA290" t="str">
        <f t="shared" ca="1" si="156"/>
        <v>Error</v>
      </c>
      <c r="AB290" t="e">
        <f t="shared" ca="1" si="135"/>
        <v>#N/A</v>
      </c>
      <c r="AC290" t="e">
        <f t="shared" ca="1" si="136"/>
        <v>#N/A</v>
      </c>
      <c r="AD290" t="e">
        <f t="shared" ca="1" si="137"/>
        <v>#N/A</v>
      </c>
      <c r="AE290" t="e">
        <f t="shared" ca="1" si="138"/>
        <v>#N/A</v>
      </c>
      <c r="AF290" t="e">
        <f t="shared" ca="1" si="139"/>
        <v>#N/A</v>
      </c>
      <c r="AG290" t="e">
        <f t="shared" ca="1" si="140"/>
        <v>#N/A</v>
      </c>
      <c r="AH290" t="str">
        <f t="shared" ca="1" si="141"/>
        <v/>
      </c>
      <c r="AI290" t="str">
        <f t="shared" ca="1" si="142"/>
        <v/>
      </c>
      <c r="AJ290" t="str">
        <f t="shared" ca="1" si="143"/>
        <v/>
      </c>
      <c r="AK290" t="str">
        <f t="shared" ca="1" si="144"/>
        <v/>
      </c>
      <c r="AL290" t="str">
        <f t="shared" ca="1" si="145"/>
        <v/>
      </c>
      <c r="AM290" t="str">
        <f t="shared" ca="1" si="157"/>
        <v>Error</v>
      </c>
    </row>
    <row r="291" spans="2:39" x14ac:dyDescent="0.2">
      <c r="B291" s="38" t="s">
        <v>2785</v>
      </c>
      <c r="C291" t="e">
        <f t="shared" si="129"/>
        <v>#VALUE!</v>
      </c>
      <c r="D291" t="b">
        <f>IF(ISNUMBER(MATCH(C291,单选题!$T:$T,0)),"单选题",IF(ISNUMBER(MATCH(C291,多选题!$T:$T,0)),"多选题",IF(ISNUMBER(MATCH(C291,判断题!$T:$T,0)),"判断题")))</f>
        <v>0</v>
      </c>
      <c r="E291" t="str">
        <f t="shared" si="130"/>
        <v/>
      </c>
      <c r="F291" t="str">
        <f t="shared" si="131"/>
        <v/>
      </c>
      <c r="G291" t="str">
        <f t="shared" si="132"/>
        <v/>
      </c>
      <c r="H291" t="str">
        <f t="shared" si="133"/>
        <v/>
      </c>
      <c r="I291" t="str">
        <f t="shared" si="134"/>
        <v/>
      </c>
      <c r="K291" t="str">
        <f ca="1">IF($D291="单选题",INDIRECT("单选题!B"&amp;MATCH(C291,单选题!$T:$T,0)),IF($D291="多选题",INDIRECT("多选题!B"&amp;MATCH(C291,多选题!$T:$T,0)),IF($D291="判断题",INDIRECT("判断题!B"&amp;MATCH(C291,判断题!$T:$T,0)),"Error")))</f>
        <v>Error</v>
      </c>
      <c r="L291" t="str">
        <f ca="1">IF($D291="单选题",INDIRECT("单选题!C"&amp;MATCH(C291,单选题!$T:$T,0)),IF($D291="多选题",INDIRECT("多选题!C"&amp;MATCH(C291,多选题!$T:$T,0)),IF($D291="判断题",INDIRECT("判断题!C"&amp;MATCH(C291,判断题!$T:$T,0)),"Error")))</f>
        <v>Error</v>
      </c>
      <c r="M291" t="str">
        <f ca="1">IF($D291="单选题",INDIRECT("单选题!D"&amp;MATCH(C291,单选题!$T:$T,0)),IF($D291="多选题",INDIRECT("多选题!D"&amp;MATCH(C291,多选题!$T:$T,0)),IF($D291="判断题","","Error")))</f>
        <v>Error</v>
      </c>
      <c r="N291" t="str">
        <f ca="1">IF($D291="单选题",INDIRECT("单选题!E"&amp;MATCH(C291,单选题!$T:$T,0)),IF($D291="多选题",INDIRECT("多选题!E"&amp;MATCH(C291,多选题!$T:$T,0)),IF($D291="判断题","","Error")))</f>
        <v>Error</v>
      </c>
      <c r="O291" t="str">
        <f ca="1">IF($D291="单选题","",IF($D291="多选题",INDIRECT("多选题!F"&amp;MATCH(C291,多选题!$T:$T,0)),IF($D291="判断题","","Error")))</f>
        <v>Error</v>
      </c>
      <c r="P291" t="str">
        <f ca="1">SUBSTITUTE(IF($D291="单选题",INDIRECT("单选题!F"&amp;MATCH(C291,单选题!$T:$T,0)),IF($D291="多选题",INDIRECT("多选题!G"&amp;MATCH(C291,多选题!$T:$T,0)),IF($D291="判断题",INDIRECT("判断题!D"&amp;MATCH(C291,判断题!$T:$T,0)),"Error"))),"【正确答案】","")</f>
        <v>Error</v>
      </c>
      <c r="Q291" t="str">
        <f t="shared" ca="1" si="146"/>
        <v>N</v>
      </c>
      <c r="R291" t="str">
        <f t="shared" si="147"/>
        <v/>
      </c>
      <c r="S291" t="str">
        <f t="shared" si="148"/>
        <v/>
      </c>
      <c r="T291" t="str">
        <f t="shared" si="149"/>
        <v/>
      </c>
      <c r="U291" t="str">
        <f t="shared" si="150"/>
        <v/>
      </c>
      <c r="V291" t="str">
        <f t="shared" si="151"/>
        <v/>
      </c>
      <c r="W291" t="str">
        <f t="shared" ca="1" si="152"/>
        <v>Error</v>
      </c>
      <c r="X291" t="str">
        <f t="shared" ca="1" si="153"/>
        <v>Error</v>
      </c>
      <c r="Y291" t="str">
        <f t="shared" ca="1" si="154"/>
        <v>Error</v>
      </c>
      <c r="Z291" t="str">
        <f t="shared" ca="1" si="155"/>
        <v>Error</v>
      </c>
      <c r="AA291" t="str">
        <f t="shared" ca="1" si="156"/>
        <v>Error</v>
      </c>
      <c r="AB291" t="e">
        <f t="shared" ca="1" si="135"/>
        <v>#N/A</v>
      </c>
      <c r="AC291" t="e">
        <f t="shared" ca="1" si="136"/>
        <v>#N/A</v>
      </c>
      <c r="AD291" t="e">
        <f t="shared" ca="1" si="137"/>
        <v>#N/A</v>
      </c>
      <c r="AE291" t="e">
        <f t="shared" ca="1" si="138"/>
        <v>#N/A</v>
      </c>
      <c r="AF291" t="e">
        <f t="shared" ca="1" si="139"/>
        <v>#N/A</v>
      </c>
      <c r="AG291" t="e">
        <f t="shared" ca="1" si="140"/>
        <v>#N/A</v>
      </c>
      <c r="AH291" t="str">
        <f t="shared" ca="1" si="141"/>
        <v/>
      </c>
      <c r="AI291" t="str">
        <f t="shared" ca="1" si="142"/>
        <v/>
      </c>
      <c r="AJ291" t="str">
        <f t="shared" ca="1" si="143"/>
        <v/>
      </c>
      <c r="AK291" t="str">
        <f t="shared" ca="1" si="144"/>
        <v/>
      </c>
      <c r="AL291" t="str">
        <f t="shared" ca="1" si="145"/>
        <v/>
      </c>
      <c r="AM291" t="str">
        <f t="shared" ca="1" si="157"/>
        <v>Error</v>
      </c>
    </row>
    <row r="292" spans="2:39" x14ac:dyDescent="0.2">
      <c r="B292" s="38" t="s">
        <v>2786</v>
      </c>
      <c r="C292" t="e">
        <f t="shared" si="129"/>
        <v>#VALUE!</v>
      </c>
      <c r="D292" t="b">
        <f>IF(ISNUMBER(MATCH(C292,单选题!$T:$T,0)),"单选题",IF(ISNUMBER(MATCH(C292,多选题!$T:$T,0)),"多选题",IF(ISNUMBER(MATCH(C292,判断题!$T:$T,0)),"判断题")))</f>
        <v>0</v>
      </c>
      <c r="E292" t="str">
        <f t="shared" si="130"/>
        <v/>
      </c>
      <c r="F292" t="str">
        <f t="shared" si="131"/>
        <v/>
      </c>
      <c r="G292" t="str">
        <f t="shared" si="132"/>
        <v/>
      </c>
      <c r="H292" t="str">
        <f t="shared" si="133"/>
        <v/>
      </c>
      <c r="I292" t="str">
        <f t="shared" si="134"/>
        <v/>
      </c>
      <c r="K292" t="str">
        <f ca="1">IF($D292="单选题",INDIRECT("单选题!B"&amp;MATCH(C292,单选题!$T:$T,0)),IF($D292="多选题",INDIRECT("多选题!B"&amp;MATCH(C292,多选题!$T:$T,0)),IF($D292="判断题",INDIRECT("判断题!B"&amp;MATCH(C292,判断题!$T:$T,0)),"Error")))</f>
        <v>Error</v>
      </c>
      <c r="L292" t="str">
        <f ca="1">IF($D292="单选题",INDIRECT("单选题!C"&amp;MATCH(C292,单选题!$T:$T,0)),IF($D292="多选题",INDIRECT("多选题!C"&amp;MATCH(C292,多选题!$T:$T,0)),IF($D292="判断题",INDIRECT("判断题!C"&amp;MATCH(C292,判断题!$T:$T,0)),"Error")))</f>
        <v>Error</v>
      </c>
      <c r="M292" t="str">
        <f ca="1">IF($D292="单选题",INDIRECT("单选题!D"&amp;MATCH(C292,单选题!$T:$T,0)),IF($D292="多选题",INDIRECT("多选题!D"&amp;MATCH(C292,多选题!$T:$T,0)),IF($D292="判断题","","Error")))</f>
        <v>Error</v>
      </c>
      <c r="N292" t="str">
        <f ca="1">IF($D292="单选题",INDIRECT("单选题!E"&amp;MATCH(C292,单选题!$T:$T,0)),IF($D292="多选题",INDIRECT("多选题!E"&amp;MATCH(C292,多选题!$T:$T,0)),IF($D292="判断题","","Error")))</f>
        <v>Error</v>
      </c>
      <c r="O292" t="str">
        <f ca="1">IF($D292="单选题","",IF($D292="多选题",INDIRECT("多选题!F"&amp;MATCH(C292,多选题!$T:$T,0)),IF($D292="判断题","","Error")))</f>
        <v>Error</v>
      </c>
      <c r="P292" t="str">
        <f ca="1">SUBSTITUTE(IF($D292="单选题",INDIRECT("单选题!F"&amp;MATCH(C292,单选题!$T:$T,0)),IF($D292="多选题",INDIRECT("多选题!G"&amp;MATCH(C292,多选题!$T:$T,0)),IF($D292="判断题",INDIRECT("判断题!D"&amp;MATCH(C292,判断题!$T:$T,0)),"Error"))),"【正确答案】","")</f>
        <v>Error</v>
      </c>
      <c r="Q292" t="str">
        <f t="shared" ca="1" si="146"/>
        <v>N</v>
      </c>
      <c r="R292" t="str">
        <f t="shared" si="147"/>
        <v/>
      </c>
      <c r="S292" t="str">
        <f t="shared" si="148"/>
        <v/>
      </c>
      <c r="T292" t="str">
        <f t="shared" si="149"/>
        <v/>
      </c>
      <c r="U292" t="str">
        <f t="shared" si="150"/>
        <v/>
      </c>
      <c r="V292" t="str">
        <f t="shared" si="151"/>
        <v/>
      </c>
      <c r="W292" t="str">
        <f t="shared" ca="1" si="152"/>
        <v>Error</v>
      </c>
      <c r="X292" t="str">
        <f t="shared" ca="1" si="153"/>
        <v>Error</v>
      </c>
      <c r="Y292" t="str">
        <f t="shared" ca="1" si="154"/>
        <v>Error</v>
      </c>
      <c r="Z292" t="str">
        <f t="shared" ca="1" si="155"/>
        <v>Error</v>
      </c>
      <c r="AA292" t="str">
        <f t="shared" ca="1" si="156"/>
        <v>Error</v>
      </c>
      <c r="AB292" t="e">
        <f t="shared" ca="1" si="135"/>
        <v>#N/A</v>
      </c>
      <c r="AC292" t="e">
        <f t="shared" ca="1" si="136"/>
        <v>#N/A</v>
      </c>
      <c r="AD292" t="e">
        <f t="shared" ca="1" si="137"/>
        <v>#N/A</v>
      </c>
      <c r="AE292" t="e">
        <f t="shared" ca="1" si="138"/>
        <v>#N/A</v>
      </c>
      <c r="AF292" t="e">
        <f t="shared" ca="1" si="139"/>
        <v>#N/A</v>
      </c>
      <c r="AG292" t="e">
        <f t="shared" ca="1" si="140"/>
        <v>#N/A</v>
      </c>
      <c r="AH292" t="str">
        <f t="shared" ca="1" si="141"/>
        <v/>
      </c>
      <c r="AI292" t="str">
        <f t="shared" ca="1" si="142"/>
        <v/>
      </c>
      <c r="AJ292" t="str">
        <f t="shared" ca="1" si="143"/>
        <v/>
      </c>
      <c r="AK292" t="str">
        <f t="shared" ca="1" si="144"/>
        <v/>
      </c>
      <c r="AL292" t="str">
        <f t="shared" ca="1" si="145"/>
        <v/>
      </c>
      <c r="AM292" t="str">
        <f t="shared" ca="1" si="157"/>
        <v>Error</v>
      </c>
    </row>
    <row r="293" spans="2:39" x14ac:dyDescent="0.2">
      <c r="B293" s="38" t="s">
        <v>2787</v>
      </c>
      <c r="C293" t="e">
        <f t="shared" si="129"/>
        <v>#VALUE!</v>
      </c>
      <c r="D293" t="b">
        <f>IF(ISNUMBER(MATCH(C293,单选题!$T:$T,0)),"单选题",IF(ISNUMBER(MATCH(C293,多选题!$T:$T,0)),"多选题",IF(ISNUMBER(MATCH(C293,判断题!$T:$T,0)),"判断题")))</f>
        <v>0</v>
      </c>
      <c r="E293" t="str">
        <f t="shared" si="130"/>
        <v/>
      </c>
      <c r="F293" t="str">
        <f t="shared" si="131"/>
        <v/>
      </c>
      <c r="G293" t="str">
        <f t="shared" si="132"/>
        <v/>
      </c>
      <c r="H293" t="str">
        <f t="shared" si="133"/>
        <v/>
      </c>
      <c r="I293" t="str">
        <f t="shared" si="134"/>
        <v/>
      </c>
      <c r="K293" t="str">
        <f ca="1">IF($D293="单选题",INDIRECT("单选题!B"&amp;MATCH(C293,单选题!$T:$T,0)),IF($D293="多选题",INDIRECT("多选题!B"&amp;MATCH(C293,多选题!$T:$T,0)),IF($D293="判断题",INDIRECT("判断题!B"&amp;MATCH(C293,判断题!$T:$T,0)),"Error")))</f>
        <v>Error</v>
      </c>
      <c r="L293" t="str">
        <f ca="1">IF($D293="单选题",INDIRECT("单选题!C"&amp;MATCH(C293,单选题!$T:$T,0)),IF($D293="多选题",INDIRECT("多选题!C"&amp;MATCH(C293,多选题!$T:$T,0)),IF($D293="判断题",INDIRECT("判断题!C"&amp;MATCH(C293,判断题!$T:$T,0)),"Error")))</f>
        <v>Error</v>
      </c>
      <c r="M293" t="str">
        <f ca="1">IF($D293="单选题",INDIRECT("单选题!D"&amp;MATCH(C293,单选题!$T:$T,0)),IF($D293="多选题",INDIRECT("多选题!D"&amp;MATCH(C293,多选题!$T:$T,0)),IF($D293="判断题","","Error")))</f>
        <v>Error</v>
      </c>
      <c r="N293" t="str">
        <f ca="1">IF($D293="单选题",INDIRECT("单选题!E"&amp;MATCH(C293,单选题!$T:$T,0)),IF($D293="多选题",INDIRECT("多选题!E"&amp;MATCH(C293,多选题!$T:$T,0)),IF($D293="判断题","","Error")))</f>
        <v>Error</v>
      </c>
      <c r="O293" t="str">
        <f ca="1">IF($D293="单选题","",IF($D293="多选题",INDIRECT("多选题!F"&amp;MATCH(C293,多选题!$T:$T,0)),IF($D293="判断题","","Error")))</f>
        <v>Error</v>
      </c>
      <c r="P293" t="str">
        <f ca="1">SUBSTITUTE(IF($D293="单选题",INDIRECT("单选题!F"&amp;MATCH(C293,单选题!$T:$T,0)),IF($D293="多选题",INDIRECT("多选题!G"&amp;MATCH(C293,多选题!$T:$T,0)),IF($D293="判断题",INDIRECT("判断题!D"&amp;MATCH(C293,判断题!$T:$T,0)),"Error"))),"【正确答案】","")</f>
        <v>Error</v>
      </c>
      <c r="Q293" t="str">
        <f t="shared" ca="1" si="146"/>
        <v>N</v>
      </c>
      <c r="R293" t="str">
        <f t="shared" si="147"/>
        <v/>
      </c>
      <c r="S293" t="str">
        <f t="shared" si="148"/>
        <v/>
      </c>
      <c r="T293" t="str">
        <f t="shared" si="149"/>
        <v/>
      </c>
      <c r="U293" t="str">
        <f t="shared" si="150"/>
        <v/>
      </c>
      <c r="V293" t="str">
        <f t="shared" si="151"/>
        <v/>
      </c>
      <c r="W293" t="str">
        <f t="shared" ca="1" si="152"/>
        <v>Error</v>
      </c>
      <c r="X293" t="str">
        <f t="shared" ca="1" si="153"/>
        <v>Error</v>
      </c>
      <c r="Y293" t="str">
        <f t="shared" ca="1" si="154"/>
        <v>Error</v>
      </c>
      <c r="Z293" t="str">
        <f t="shared" ca="1" si="155"/>
        <v>Error</v>
      </c>
      <c r="AA293" t="str">
        <f t="shared" ca="1" si="156"/>
        <v>Error</v>
      </c>
      <c r="AB293" t="e">
        <f t="shared" ca="1" si="135"/>
        <v>#N/A</v>
      </c>
      <c r="AC293" t="e">
        <f t="shared" ca="1" si="136"/>
        <v>#N/A</v>
      </c>
      <c r="AD293" t="e">
        <f t="shared" ca="1" si="137"/>
        <v>#N/A</v>
      </c>
      <c r="AE293" t="e">
        <f t="shared" ca="1" si="138"/>
        <v>#N/A</v>
      </c>
      <c r="AF293" t="e">
        <f t="shared" ca="1" si="139"/>
        <v>#N/A</v>
      </c>
      <c r="AG293" t="e">
        <f t="shared" ca="1" si="140"/>
        <v>#N/A</v>
      </c>
      <c r="AH293" t="str">
        <f t="shared" ca="1" si="141"/>
        <v/>
      </c>
      <c r="AI293" t="str">
        <f t="shared" ca="1" si="142"/>
        <v/>
      </c>
      <c r="AJ293" t="str">
        <f t="shared" ca="1" si="143"/>
        <v/>
      </c>
      <c r="AK293" t="str">
        <f t="shared" ca="1" si="144"/>
        <v/>
      </c>
      <c r="AL293" t="str">
        <f t="shared" ca="1" si="145"/>
        <v/>
      </c>
      <c r="AM293" t="str">
        <f t="shared" ca="1" si="157"/>
        <v>Error</v>
      </c>
    </row>
    <row r="294" spans="2:39" x14ac:dyDescent="0.2">
      <c r="B294" s="38" t="s">
        <v>2788</v>
      </c>
      <c r="C294" t="e">
        <f t="shared" si="129"/>
        <v>#VALUE!</v>
      </c>
      <c r="D294" t="b">
        <f>IF(ISNUMBER(MATCH(C294,单选题!$T:$T,0)),"单选题",IF(ISNUMBER(MATCH(C294,多选题!$T:$T,0)),"多选题",IF(ISNUMBER(MATCH(C294,判断题!$T:$T,0)),"判断题")))</f>
        <v>0</v>
      </c>
      <c r="E294" t="str">
        <f t="shared" si="130"/>
        <v/>
      </c>
      <c r="F294" t="str">
        <f t="shared" si="131"/>
        <v/>
      </c>
      <c r="G294" t="str">
        <f t="shared" si="132"/>
        <v/>
      </c>
      <c r="H294" t="str">
        <f t="shared" si="133"/>
        <v/>
      </c>
      <c r="I294" t="str">
        <f t="shared" si="134"/>
        <v/>
      </c>
      <c r="K294" t="str">
        <f ca="1">IF($D294="单选题",INDIRECT("单选题!B"&amp;MATCH(C294,单选题!$T:$T,0)),IF($D294="多选题",INDIRECT("多选题!B"&amp;MATCH(C294,多选题!$T:$T,0)),IF($D294="判断题",INDIRECT("判断题!B"&amp;MATCH(C294,判断题!$T:$T,0)),"Error")))</f>
        <v>Error</v>
      </c>
      <c r="L294" t="str">
        <f ca="1">IF($D294="单选题",INDIRECT("单选题!C"&amp;MATCH(C294,单选题!$T:$T,0)),IF($D294="多选题",INDIRECT("多选题!C"&amp;MATCH(C294,多选题!$T:$T,0)),IF($D294="判断题",INDIRECT("判断题!C"&amp;MATCH(C294,判断题!$T:$T,0)),"Error")))</f>
        <v>Error</v>
      </c>
      <c r="M294" t="str">
        <f ca="1">IF($D294="单选题",INDIRECT("单选题!D"&amp;MATCH(C294,单选题!$T:$T,0)),IF($D294="多选题",INDIRECT("多选题!D"&amp;MATCH(C294,多选题!$T:$T,0)),IF($D294="判断题","","Error")))</f>
        <v>Error</v>
      </c>
      <c r="N294" t="str">
        <f ca="1">IF($D294="单选题",INDIRECT("单选题!E"&amp;MATCH(C294,单选题!$T:$T,0)),IF($D294="多选题",INDIRECT("多选题!E"&amp;MATCH(C294,多选题!$T:$T,0)),IF($D294="判断题","","Error")))</f>
        <v>Error</v>
      </c>
      <c r="O294" t="str">
        <f ca="1">IF($D294="单选题","",IF($D294="多选题",INDIRECT("多选题!F"&amp;MATCH(C294,多选题!$T:$T,0)),IF($D294="判断题","","Error")))</f>
        <v>Error</v>
      </c>
      <c r="P294" t="str">
        <f ca="1">SUBSTITUTE(IF($D294="单选题",INDIRECT("单选题!F"&amp;MATCH(C294,单选题!$T:$T,0)),IF($D294="多选题",INDIRECT("多选题!G"&amp;MATCH(C294,多选题!$T:$T,0)),IF($D294="判断题",INDIRECT("判断题!D"&amp;MATCH(C294,判断题!$T:$T,0)),"Error"))),"【正确答案】","")</f>
        <v>Error</v>
      </c>
      <c r="Q294" t="str">
        <f t="shared" ca="1" si="146"/>
        <v>N</v>
      </c>
      <c r="R294" t="str">
        <f t="shared" si="147"/>
        <v/>
      </c>
      <c r="S294" t="str">
        <f t="shared" si="148"/>
        <v/>
      </c>
      <c r="T294" t="str">
        <f t="shared" si="149"/>
        <v/>
      </c>
      <c r="U294" t="str">
        <f t="shared" si="150"/>
        <v/>
      </c>
      <c r="V294" t="str">
        <f t="shared" si="151"/>
        <v/>
      </c>
      <c r="W294" t="str">
        <f t="shared" ca="1" si="152"/>
        <v>Error</v>
      </c>
      <c r="X294" t="str">
        <f t="shared" ca="1" si="153"/>
        <v>Error</v>
      </c>
      <c r="Y294" t="str">
        <f t="shared" ca="1" si="154"/>
        <v>Error</v>
      </c>
      <c r="Z294" t="str">
        <f t="shared" ca="1" si="155"/>
        <v>Error</v>
      </c>
      <c r="AA294" t="str">
        <f t="shared" ca="1" si="156"/>
        <v>Error</v>
      </c>
      <c r="AB294" t="e">
        <f t="shared" ca="1" si="135"/>
        <v>#N/A</v>
      </c>
      <c r="AC294" t="e">
        <f t="shared" ca="1" si="136"/>
        <v>#N/A</v>
      </c>
      <c r="AD294" t="e">
        <f t="shared" ca="1" si="137"/>
        <v>#N/A</v>
      </c>
      <c r="AE294" t="e">
        <f t="shared" ca="1" si="138"/>
        <v>#N/A</v>
      </c>
      <c r="AF294" t="e">
        <f t="shared" ca="1" si="139"/>
        <v>#N/A</v>
      </c>
      <c r="AG294" t="e">
        <f t="shared" ca="1" si="140"/>
        <v>#N/A</v>
      </c>
      <c r="AH294" t="str">
        <f t="shared" ca="1" si="141"/>
        <v/>
      </c>
      <c r="AI294" t="str">
        <f t="shared" ca="1" si="142"/>
        <v/>
      </c>
      <c r="AJ294" t="str">
        <f t="shared" ca="1" si="143"/>
        <v/>
      </c>
      <c r="AK294" t="str">
        <f t="shared" ca="1" si="144"/>
        <v/>
      </c>
      <c r="AL294" t="str">
        <f t="shared" ca="1" si="145"/>
        <v/>
      </c>
      <c r="AM294" t="str">
        <f t="shared" ca="1" si="157"/>
        <v>Error</v>
      </c>
    </row>
    <row r="295" spans="2:39" x14ac:dyDescent="0.2">
      <c r="B295" s="38" t="s">
        <v>2789</v>
      </c>
      <c r="C295" t="e">
        <f t="shared" si="129"/>
        <v>#VALUE!</v>
      </c>
      <c r="D295" t="b">
        <f>IF(ISNUMBER(MATCH(C295,单选题!$T:$T,0)),"单选题",IF(ISNUMBER(MATCH(C295,多选题!$T:$T,0)),"多选题",IF(ISNUMBER(MATCH(C295,判断题!$T:$T,0)),"判断题")))</f>
        <v>0</v>
      </c>
      <c r="E295" t="str">
        <f t="shared" si="130"/>
        <v/>
      </c>
      <c r="F295" t="str">
        <f t="shared" si="131"/>
        <v/>
      </c>
      <c r="G295" t="str">
        <f t="shared" si="132"/>
        <v/>
      </c>
      <c r="H295" t="str">
        <f t="shared" si="133"/>
        <v/>
      </c>
      <c r="I295" t="str">
        <f t="shared" si="134"/>
        <v/>
      </c>
      <c r="K295" t="str">
        <f ca="1">IF($D295="单选题",INDIRECT("单选题!B"&amp;MATCH(C295,单选题!$T:$T,0)),IF($D295="多选题",INDIRECT("多选题!B"&amp;MATCH(C295,多选题!$T:$T,0)),IF($D295="判断题",INDIRECT("判断题!B"&amp;MATCH(C295,判断题!$T:$T,0)),"Error")))</f>
        <v>Error</v>
      </c>
      <c r="L295" t="str">
        <f ca="1">IF($D295="单选题",INDIRECT("单选题!C"&amp;MATCH(C295,单选题!$T:$T,0)),IF($D295="多选题",INDIRECT("多选题!C"&amp;MATCH(C295,多选题!$T:$T,0)),IF($D295="判断题",INDIRECT("判断题!C"&amp;MATCH(C295,判断题!$T:$T,0)),"Error")))</f>
        <v>Error</v>
      </c>
      <c r="M295" t="str">
        <f ca="1">IF($D295="单选题",INDIRECT("单选题!D"&amp;MATCH(C295,单选题!$T:$T,0)),IF($D295="多选题",INDIRECT("多选题!D"&amp;MATCH(C295,多选题!$T:$T,0)),IF($D295="判断题","","Error")))</f>
        <v>Error</v>
      </c>
      <c r="N295" t="str">
        <f ca="1">IF($D295="单选题",INDIRECT("单选题!E"&amp;MATCH(C295,单选题!$T:$T,0)),IF($D295="多选题",INDIRECT("多选题!E"&amp;MATCH(C295,多选题!$T:$T,0)),IF($D295="判断题","","Error")))</f>
        <v>Error</v>
      </c>
      <c r="O295" t="str">
        <f ca="1">IF($D295="单选题","",IF($D295="多选题",INDIRECT("多选题!F"&amp;MATCH(C295,多选题!$T:$T,0)),IF($D295="判断题","","Error")))</f>
        <v>Error</v>
      </c>
      <c r="P295" t="str">
        <f ca="1">SUBSTITUTE(IF($D295="单选题",INDIRECT("单选题!F"&amp;MATCH(C295,单选题!$T:$T,0)),IF($D295="多选题",INDIRECT("多选题!G"&amp;MATCH(C295,多选题!$T:$T,0)),IF($D295="判断题",INDIRECT("判断题!D"&amp;MATCH(C295,判断题!$T:$T,0)),"Error"))),"【正确答案】","")</f>
        <v>Error</v>
      </c>
      <c r="Q295" t="str">
        <f t="shared" ca="1" si="146"/>
        <v>N</v>
      </c>
      <c r="R295" t="str">
        <f t="shared" si="147"/>
        <v/>
      </c>
      <c r="S295" t="str">
        <f t="shared" si="148"/>
        <v/>
      </c>
      <c r="T295" t="str">
        <f t="shared" si="149"/>
        <v/>
      </c>
      <c r="U295" t="str">
        <f t="shared" si="150"/>
        <v/>
      </c>
      <c r="V295" t="str">
        <f t="shared" si="151"/>
        <v/>
      </c>
      <c r="W295" t="str">
        <f t="shared" ca="1" si="152"/>
        <v>Error</v>
      </c>
      <c r="X295" t="str">
        <f t="shared" ca="1" si="153"/>
        <v>Error</v>
      </c>
      <c r="Y295" t="str">
        <f t="shared" ca="1" si="154"/>
        <v>Error</v>
      </c>
      <c r="Z295" t="str">
        <f t="shared" ca="1" si="155"/>
        <v>Error</v>
      </c>
      <c r="AA295" t="str">
        <f t="shared" ca="1" si="156"/>
        <v>Error</v>
      </c>
      <c r="AB295" t="e">
        <f t="shared" ca="1" si="135"/>
        <v>#N/A</v>
      </c>
      <c r="AC295" t="e">
        <f t="shared" ca="1" si="136"/>
        <v>#N/A</v>
      </c>
      <c r="AD295" t="e">
        <f t="shared" ca="1" si="137"/>
        <v>#N/A</v>
      </c>
      <c r="AE295" t="e">
        <f t="shared" ca="1" si="138"/>
        <v>#N/A</v>
      </c>
      <c r="AF295" t="e">
        <f t="shared" ca="1" si="139"/>
        <v>#N/A</v>
      </c>
      <c r="AG295" t="e">
        <f t="shared" ca="1" si="140"/>
        <v>#N/A</v>
      </c>
      <c r="AH295" t="str">
        <f t="shared" ca="1" si="141"/>
        <v/>
      </c>
      <c r="AI295" t="str">
        <f t="shared" ca="1" si="142"/>
        <v/>
      </c>
      <c r="AJ295" t="str">
        <f t="shared" ca="1" si="143"/>
        <v/>
      </c>
      <c r="AK295" t="str">
        <f t="shared" ca="1" si="144"/>
        <v/>
      </c>
      <c r="AL295" t="str">
        <f t="shared" ca="1" si="145"/>
        <v/>
      </c>
      <c r="AM295" t="str">
        <f t="shared" ca="1" si="157"/>
        <v>Error</v>
      </c>
    </row>
    <row r="296" spans="2:39" x14ac:dyDescent="0.2">
      <c r="B296" s="38" t="s">
        <v>2790</v>
      </c>
      <c r="C296" t="e">
        <f t="shared" si="129"/>
        <v>#VALUE!</v>
      </c>
      <c r="D296" t="b">
        <f>IF(ISNUMBER(MATCH(C296,单选题!$T:$T,0)),"单选题",IF(ISNUMBER(MATCH(C296,多选题!$T:$T,0)),"多选题",IF(ISNUMBER(MATCH(C296,判断题!$T:$T,0)),"判断题")))</f>
        <v>0</v>
      </c>
      <c r="E296" t="str">
        <f t="shared" si="130"/>
        <v/>
      </c>
      <c r="F296" t="str">
        <f t="shared" si="131"/>
        <v/>
      </c>
      <c r="G296" t="str">
        <f t="shared" si="132"/>
        <v/>
      </c>
      <c r="H296" t="str">
        <f t="shared" si="133"/>
        <v/>
      </c>
      <c r="I296" t="str">
        <f t="shared" si="134"/>
        <v/>
      </c>
      <c r="K296" t="str">
        <f ca="1">IF($D296="单选题",INDIRECT("单选题!B"&amp;MATCH(C296,单选题!$T:$T,0)),IF($D296="多选题",INDIRECT("多选题!B"&amp;MATCH(C296,多选题!$T:$T,0)),IF($D296="判断题",INDIRECT("判断题!B"&amp;MATCH(C296,判断题!$T:$T,0)),"Error")))</f>
        <v>Error</v>
      </c>
      <c r="L296" t="str">
        <f ca="1">IF($D296="单选题",INDIRECT("单选题!C"&amp;MATCH(C296,单选题!$T:$T,0)),IF($D296="多选题",INDIRECT("多选题!C"&amp;MATCH(C296,多选题!$T:$T,0)),IF($D296="判断题",INDIRECT("判断题!C"&amp;MATCH(C296,判断题!$T:$T,0)),"Error")))</f>
        <v>Error</v>
      </c>
      <c r="M296" t="str">
        <f ca="1">IF($D296="单选题",INDIRECT("单选题!D"&amp;MATCH(C296,单选题!$T:$T,0)),IF($D296="多选题",INDIRECT("多选题!D"&amp;MATCH(C296,多选题!$T:$T,0)),IF($D296="判断题","","Error")))</f>
        <v>Error</v>
      </c>
      <c r="N296" t="str">
        <f ca="1">IF($D296="单选题",INDIRECT("单选题!E"&amp;MATCH(C296,单选题!$T:$T,0)),IF($D296="多选题",INDIRECT("多选题!E"&amp;MATCH(C296,多选题!$T:$T,0)),IF($D296="判断题","","Error")))</f>
        <v>Error</v>
      </c>
      <c r="O296" t="str">
        <f ca="1">IF($D296="单选题","",IF($D296="多选题",INDIRECT("多选题!F"&amp;MATCH(C296,多选题!$T:$T,0)),IF($D296="判断题","","Error")))</f>
        <v>Error</v>
      </c>
      <c r="P296" t="str">
        <f ca="1">SUBSTITUTE(IF($D296="单选题",INDIRECT("单选题!F"&amp;MATCH(C296,单选题!$T:$T,0)),IF($D296="多选题",INDIRECT("多选题!G"&amp;MATCH(C296,多选题!$T:$T,0)),IF($D296="判断题",INDIRECT("判断题!D"&amp;MATCH(C296,判断题!$T:$T,0)),"Error"))),"【正确答案】","")</f>
        <v>Error</v>
      </c>
      <c r="Q296" t="str">
        <f t="shared" ca="1" si="146"/>
        <v>N</v>
      </c>
      <c r="R296" t="str">
        <f t="shared" si="147"/>
        <v/>
      </c>
      <c r="S296" t="str">
        <f t="shared" si="148"/>
        <v/>
      </c>
      <c r="T296" t="str">
        <f t="shared" si="149"/>
        <v/>
      </c>
      <c r="U296" t="str">
        <f t="shared" si="150"/>
        <v/>
      </c>
      <c r="V296" t="str">
        <f t="shared" si="151"/>
        <v/>
      </c>
      <c r="W296" t="str">
        <f t="shared" ca="1" si="152"/>
        <v>Error</v>
      </c>
      <c r="X296" t="str">
        <f t="shared" ca="1" si="153"/>
        <v>Error</v>
      </c>
      <c r="Y296" t="str">
        <f t="shared" ca="1" si="154"/>
        <v>Error</v>
      </c>
      <c r="Z296" t="str">
        <f t="shared" ca="1" si="155"/>
        <v>Error</v>
      </c>
      <c r="AA296" t="str">
        <f t="shared" ca="1" si="156"/>
        <v>Error</v>
      </c>
      <c r="AB296" t="e">
        <f t="shared" ca="1" si="135"/>
        <v>#N/A</v>
      </c>
      <c r="AC296" t="e">
        <f t="shared" ca="1" si="136"/>
        <v>#N/A</v>
      </c>
      <c r="AD296" t="e">
        <f t="shared" ca="1" si="137"/>
        <v>#N/A</v>
      </c>
      <c r="AE296" t="e">
        <f t="shared" ca="1" si="138"/>
        <v>#N/A</v>
      </c>
      <c r="AF296" t="e">
        <f t="shared" ca="1" si="139"/>
        <v>#N/A</v>
      </c>
      <c r="AG296" t="e">
        <f t="shared" ca="1" si="140"/>
        <v>#N/A</v>
      </c>
      <c r="AH296" t="str">
        <f t="shared" ca="1" si="141"/>
        <v/>
      </c>
      <c r="AI296" t="str">
        <f t="shared" ca="1" si="142"/>
        <v/>
      </c>
      <c r="AJ296" t="str">
        <f t="shared" ca="1" si="143"/>
        <v/>
      </c>
      <c r="AK296" t="str">
        <f t="shared" ca="1" si="144"/>
        <v/>
      </c>
      <c r="AL296" t="str">
        <f t="shared" ca="1" si="145"/>
        <v/>
      </c>
      <c r="AM296" t="str">
        <f t="shared" ca="1" si="157"/>
        <v>Error</v>
      </c>
    </row>
    <row r="297" spans="2:39" x14ac:dyDescent="0.2">
      <c r="B297" s="38" t="s">
        <v>2791</v>
      </c>
      <c r="C297" t="e">
        <f t="shared" si="129"/>
        <v>#VALUE!</v>
      </c>
      <c r="D297" t="b">
        <f>IF(ISNUMBER(MATCH(C297,单选题!$T:$T,0)),"单选题",IF(ISNUMBER(MATCH(C297,多选题!$T:$T,0)),"多选题",IF(ISNUMBER(MATCH(C297,判断题!$T:$T,0)),"判断题")))</f>
        <v>0</v>
      </c>
      <c r="E297" t="str">
        <f t="shared" si="130"/>
        <v/>
      </c>
      <c r="F297" t="str">
        <f t="shared" si="131"/>
        <v/>
      </c>
      <c r="G297" t="str">
        <f t="shared" si="132"/>
        <v/>
      </c>
      <c r="H297" t="str">
        <f t="shared" si="133"/>
        <v/>
      </c>
      <c r="I297" t="str">
        <f t="shared" si="134"/>
        <v/>
      </c>
      <c r="K297" t="str">
        <f ca="1">IF($D297="单选题",INDIRECT("单选题!B"&amp;MATCH(C297,单选题!$T:$T,0)),IF($D297="多选题",INDIRECT("多选题!B"&amp;MATCH(C297,多选题!$T:$T,0)),IF($D297="判断题",INDIRECT("判断题!B"&amp;MATCH(C297,判断题!$T:$T,0)),"Error")))</f>
        <v>Error</v>
      </c>
      <c r="L297" t="str">
        <f ca="1">IF($D297="单选题",INDIRECT("单选题!C"&amp;MATCH(C297,单选题!$T:$T,0)),IF($D297="多选题",INDIRECT("多选题!C"&amp;MATCH(C297,多选题!$T:$T,0)),IF($D297="判断题",INDIRECT("判断题!C"&amp;MATCH(C297,判断题!$T:$T,0)),"Error")))</f>
        <v>Error</v>
      </c>
      <c r="M297" t="str">
        <f ca="1">IF($D297="单选题",INDIRECT("单选题!D"&amp;MATCH(C297,单选题!$T:$T,0)),IF($D297="多选题",INDIRECT("多选题!D"&amp;MATCH(C297,多选题!$T:$T,0)),IF($D297="判断题","","Error")))</f>
        <v>Error</v>
      </c>
      <c r="N297" t="str">
        <f ca="1">IF($D297="单选题",INDIRECT("单选题!E"&amp;MATCH(C297,单选题!$T:$T,0)),IF($D297="多选题",INDIRECT("多选题!E"&amp;MATCH(C297,多选题!$T:$T,0)),IF($D297="判断题","","Error")))</f>
        <v>Error</v>
      </c>
      <c r="O297" t="str">
        <f ca="1">IF($D297="单选题","",IF($D297="多选题",INDIRECT("多选题!F"&amp;MATCH(C297,多选题!$T:$T,0)),IF($D297="判断题","","Error")))</f>
        <v>Error</v>
      </c>
      <c r="P297" t="str">
        <f ca="1">SUBSTITUTE(IF($D297="单选题",INDIRECT("单选题!F"&amp;MATCH(C297,单选题!$T:$T,0)),IF($D297="多选题",INDIRECT("多选题!G"&amp;MATCH(C297,多选题!$T:$T,0)),IF($D297="判断题",INDIRECT("判断题!D"&amp;MATCH(C297,判断题!$T:$T,0)),"Error"))),"【正确答案】","")</f>
        <v>Error</v>
      </c>
      <c r="Q297" t="str">
        <f t="shared" ca="1" si="146"/>
        <v>N</v>
      </c>
      <c r="R297" t="str">
        <f t="shared" si="147"/>
        <v/>
      </c>
      <c r="S297" t="str">
        <f t="shared" si="148"/>
        <v/>
      </c>
      <c r="T297" t="str">
        <f t="shared" si="149"/>
        <v/>
      </c>
      <c r="U297" t="str">
        <f t="shared" si="150"/>
        <v/>
      </c>
      <c r="V297" t="str">
        <f t="shared" si="151"/>
        <v/>
      </c>
      <c r="W297" t="str">
        <f t="shared" ca="1" si="152"/>
        <v>Error</v>
      </c>
      <c r="X297" t="str">
        <f t="shared" ca="1" si="153"/>
        <v>Error</v>
      </c>
      <c r="Y297" t="str">
        <f t="shared" ca="1" si="154"/>
        <v>Error</v>
      </c>
      <c r="Z297" t="str">
        <f t="shared" ca="1" si="155"/>
        <v>Error</v>
      </c>
      <c r="AA297" t="str">
        <f t="shared" ca="1" si="156"/>
        <v>Error</v>
      </c>
      <c r="AB297" t="e">
        <f t="shared" ca="1" si="135"/>
        <v>#N/A</v>
      </c>
      <c r="AC297" t="e">
        <f t="shared" ca="1" si="136"/>
        <v>#N/A</v>
      </c>
      <c r="AD297" t="e">
        <f t="shared" ca="1" si="137"/>
        <v>#N/A</v>
      </c>
      <c r="AE297" t="e">
        <f t="shared" ca="1" si="138"/>
        <v>#N/A</v>
      </c>
      <c r="AF297" t="e">
        <f t="shared" ca="1" si="139"/>
        <v>#N/A</v>
      </c>
      <c r="AG297" t="e">
        <f t="shared" ca="1" si="140"/>
        <v>#N/A</v>
      </c>
      <c r="AH297" t="str">
        <f t="shared" ca="1" si="141"/>
        <v/>
      </c>
      <c r="AI297" t="str">
        <f t="shared" ca="1" si="142"/>
        <v/>
      </c>
      <c r="AJ297" t="str">
        <f t="shared" ca="1" si="143"/>
        <v/>
      </c>
      <c r="AK297" t="str">
        <f t="shared" ca="1" si="144"/>
        <v/>
      </c>
      <c r="AL297" t="str">
        <f t="shared" ca="1" si="145"/>
        <v/>
      </c>
      <c r="AM297" t="str">
        <f t="shared" ca="1" si="157"/>
        <v>Error</v>
      </c>
    </row>
    <row r="298" spans="2:39" x14ac:dyDescent="0.2">
      <c r="B298" s="38" t="s">
        <v>2792</v>
      </c>
      <c r="C298" t="e">
        <f t="shared" si="129"/>
        <v>#VALUE!</v>
      </c>
      <c r="D298" t="b">
        <f>IF(ISNUMBER(MATCH(C298,单选题!$T:$T,0)),"单选题",IF(ISNUMBER(MATCH(C298,多选题!$T:$T,0)),"多选题",IF(ISNUMBER(MATCH(C298,判断题!$T:$T,0)),"判断题")))</f>
        <v>0</v>
      </c>
      <c r="E298" t="str">
        <f t="shared" si="130"/>
        <v/>
      </c>
      <c r="F298" t="str">
        <f t="shared" si="131"/>
        <v/>
      </c>
      <c r="G298" t="str">
        <f t="shared" si="132"/>
        <v/>
      </c>
      <c r="H298" t="str">
        <f t="shared" si="133"/>
        <v/>
      </c>
      <c r="I298" t="str">
        <f t="shared" si="134"/>
        <v/>
      </c>
      <c r="K298" t="str">
        <f ca="1">IF($D298="单选题",INDIRECT("单选题!B"&amp;MATCH(C298,单选题!$T:$T,0)),IF($D298="多选题",INDIRECT("多选题!B"&amp;MATCH(C298,多选题!$T:$T,0)),IF($D298="判断题",INDIRECT("判断题!B"&amp;MATCH(C298,判断题!$T:$T,0)),"Error")))</f>
        <v>Error</v>
      </c>
      <c r="L298" t="str">
        <f ca="1">IF($D298="单选题",INDIRECT("单选题!C"&amp;MATCH(C298,单选题!$T:$T,0)),IF($D298="多选题",INDIRECT("多选题!C"&amp;MATCH(C298,多选题!$T:$T,0)),IF($D298="判断题",INDIRECT("判断题!C"&amp;MATCH(C298,判断题!$T:$T,0)),"Error")))</f>
        <v>Error</v>
      </c>
      <c r="M298" t="str">
        <f ca="1">IF($D298="单选题",INDIRECT("单选题!D"&amp;MATCH(C298,单选题!$T:$T,0)),IF($D298="多选题",INDIRECT("多选题!D"&amp;MATCH(C298,多选题!$T:$T,0)),IF($D298="判断题","","Error")))</f>
        <v>Error</v>
      </c>
      <c r="N298" t="str">
        <f ca="1">IF($D298="单选题",INDIRECT("单选题!E"&amp;MATCH(C298,单选题!$T:$T,0)),IF($D298="多选题",INDIRECT("多选题!E"&amp;MATCH(C298,多选题!$T:$T,0)),IF($D298="判断题","","Error")))</f>
        <v>Error</v>
      </c>
      <c r="O298" t="str">
        <f ca="1">IF($D298="单选题","",IF($D298="多选题",INDIRECT("多选题!F"&amp;MATCH(C298,多选题!$T:$T,0)),IF($D298="判断题","","Error")))</f>
        <v>Error</v>
      </c>
      <c r="P298" t="str">
        <f ca="1">SUBSTITUTE(IF($D298="单选题",INDIRECT("单选题!F"&amp;MATCH(C298,单选题!$T:$T,0)),IF($D298="多选题",INDIRECT("多选题!G"&amp;MATCH(C298,多选题!$T:$T,0)),IF($D298="判断题",INDIRECT("判断题!D"&amp;MATCH(C298,判断题!$T:$T,0)),"Error"))),"【正确答案】","")</f>
        <v>Error</v>
      </c>
      <c r="Q298" t="str">
        <f t="shared" ca="1" si="146"/>
        <v>N</v>
      </c>
      <c r="R298" t="str">
        <f t="shared" si="147"/>
        <v/>
      </c>
      <c r="S298" t="str">
        <f t="shared" si="148"/>
        <v/>
      </c>
      <c r="T298" t="str">
        <f t="shared" si="149"/>
        <v/>
      </c>
      <c r="U298" t="str">
        <f t="shared" si="150"/>
        <v/>
      </c>
      <c r="V298" t="str">
        <f t="shared" si="151"/>
        <v/>
      </c>
      <c r="W298" t="str">
        <f t="shared" ca="1" si="152"/>
        <v>Error</v>
      </c>
      <c r="X298" t="str">
        <f t="shared" ca="1" si="153"/>
        <v>Error</v>
      </c>
      <c r="Y298" t="str">
        <f t="shared" ca="1" si="154"/>
        <v>Error</v>
      </c>
      <c r="Z298" t="str">
        <f t="shared" ca="1" si="155"/>
        <v>Error</v>
      </c>
      <c r="AA298" t="str">
        <f t="shared" ca="1" si="156"/>
        <v>Error</v>
      </c>
      <c r="AB298" t="e">
        <f t="shared" ca="1" si="135"/>
        <v>#N/A</v>
      </c>
      <c r="AC298" t="e">
        <f t="shared" ca="1" si="136"/>
        <v>#N/A</v>
      </c>
      <c r="AD298" t="e">
        <f t="shared" ca="1" si="137"/>
        <v>#N/A</v>
      </c>
      <c r="AE298" t="e">
        <f t="shared" ca="1" si="138"/>
        <v>#N/A</v>
      </c>
      <c r="AF298" t="e">
        <f t="shared" ca="1" si="139"/>
        <v>#N/A</v>
      </c>
      <c r="AG298" t="e">
        <f t="shared" ca="1" si="140"/>
        <v>#N/A</v>
      </c>
      <c r="AH298" t="str">
        <f t="shared" ca="1" si="141"/>
        <v/>
      </c>
      <c r="AI298" t="str">
        <f t="shared" ca="1" si="142"/>
        <v/>
      </c>
      <c r="AJ298" t="str">
        <f t="shared" ca="1" si="143"/>
        <v/>
      </c>
      <c r="AK298" t="str">
        <f t="shared" ca="1" si="144"/>
        <v/>
      </c>
      <c r="AL298" t="str">
        <f t="shared" ca="1" si="145"/>
        <v/>
      </c>
      <c r="AM298" t="str">
        <f t="shared" ca="1" si="157"/>
        <v>Error</v>
      </c>
    </row>
    <row r="299" spans="2:39" x14ac:dyDescent="0.2">
      <c r="B299" s="38" t="s">
        <v>2793</v>
      </c>
      <c r="C299" t="e">
        <f t="shared" si="129"/>
        <v>#VALUE!</v>
      </c>
      <c r="D299" t="b">
        <f>IF(ISNUMBER(MATCH(C299,单选题!$T:$T,0)),"单选题",IF(ISNUMBER(MATCH(C299,多选题!$T:$T,0)),"多选题",IF(ISNUMBER(MATCH(C299,判断题!$T:$T,0)),"判断题")))</f>
        <v>0</v>
      </c>
      <c r="E299" t="str">
        <f t="shared" si="130"/>
        <v/>
      </c>
      <c r="F299" t="str">
        <f t="shared" si="131"/>
        <v/>
      </c>
      <c r="G299" t="str">
        <f t="shared" si="132"/>
        <v/>
      </c>
      <c r="H299" t="str">
        <f t="shared" si="133"/>
        <v/>
      </c>
      <c r="I299" t="str">
        <f t="shared" si="134"/>
        <v/>
      </c>
      <c r="K299" t="str">
        <f ca="1">IF($D299="单选题",INDIRECT("单选题!B"&amp;MATCH(C299,单选题!$T:$T,0)),IF($D299="多选题",INDIRECT("多选题!B"&amp;MATCH(C299,多选题!$T:$T,0)),IF($D299="判断题",INDIRECT("判断题!B"&amp;MATCH(C299,判断题!$T:$T,0)),"Error")))</f>
        <v>Error</v>
      </c>
      <c r="L299" t="str">
        <f ca="1">IF($D299="单选题",INDIRECT("单选题!C"&amp;MATCH(C299,单选题!$T:$T,0)),IF($D299="多选题",INDIRECT("多选题!C"&amp;MATCH(C299,多选题!$T:$T,0)),IF($D299="判断题",INDIRECT("判断题!C"&amp;MATCH(C299,判断题!$T:$T,0)),"Error")))</f>
        <v>Error</v>
      </c>
      <c r="M299" t="str">
        <f ca="1">IF($D299="单选题",INDIRECT("单选题!D"&amp;MATCH(C299,单选题!$T:$T,0)),IF($D299="多选题",INDIRECT("多选题!D"&amp;MATCH(C299,多选题!$T:$T,0)),IF($D299="判断题","","Error")))</f>
        <v>Error</v>
      </c>
      <c r="N299" t="str">
        <f ca="1">IF($D299="单选题",INDIRECT("单选题!E"&amp;MATCH(C299,单选题!$T:$T,0)),IF($D299="多选题",INDIRECT("多选题!E"&amp;MATCH(C299,多选题!$T:$T,0)),IF($D299="判断题","","Error")))</f>
        <v>Error</v>
      </c>
      <c r="O299" t="str">
        <f ca="1">IF($D299="单选题","",IF($D299="多选题",INDIRECT("多选题!F"&amp;MATCH(C299,多选题!$T:$T,0)),IF($D299="判断题","","Error")))</f>
        <v>Error</v>
      </c>
      <c r="P299" t="str">
        <f ca="1">SUBSTITUTE(IF($D299="单选题",INDIRECT("单选题!F"&amp;MATCH(C299,单选题!$T:$T,0)),IF($D299="多选题",INDIRECT("多选题!G"&amp;MATCH(C299,多选题!$T:$T,0)),IF($D299="判断题",INDIRECT("判断题!D"&amp;MATCH(C299,判断题!$T:$T,0)),"Error"))),"【正确答案】","")</f>
        <v>Error</v>
      </c>
      <c r="Q299" t="str">
        <f t="shared" ca="1" si="146"/>
        <v>N</v>
      </c>
      <c r="R299" t="str">
        <f t="shared" si="147"/>
        <v/>
      </c>
      <c r="S299" t="str">
        <f t="shared" si="148"/>
        <v/>
      </c>
      <c r="T299" t="str">
        <f t="shared" si="149"/>
        <v/>
      </c>
      <c r="U299" t="str">
        <f t="shared" si="150"/>
        <v/>
      </c>
      <c r="V299" t="str">
        <f t="shared" si="151"/>
        <v/>
      </c>
      <c r="W299" t="str">
        <f t="shared" ca="1" si="152"/>
        <v>Error</v>
      </c>
      <c r="X299" t="str">
        <f t="shared" ca="1" si="153"/>
        <v>Error</v>
      </c>
      <c r="Y299" t="str">
        <f t="shared" ca="1" si="154"/>
        <v>Error</v>
      </c>
      <c r="Z299" t="str">
        <f t="shared" ca="1" si="155"/>
        <v>Error</v>
      </c>
      <c r="AA299" t="str">
        <f t="shared" ca="1" si="156"/>
        <v>Error</v>
      </c>
      <c r="AB299" t="e">
        <f t="shared" ca="1" si="135"/>
        <v>#N/A</v>
      </c>
      <c r="AC299" t="e">
        <f t="shared" ca="1" si="136"/>
        <v>#N/A</v>
      </c>
      <c r="AD299" t="e">
        <f t="shared" ca="1" si="137"/>
        <v>#N/A</v>
      </c>
      <c r="AE299" t="e">
        <f t="shared" ca="1" si="138"/>
        <v>#N/A</v>
      </c>
      <c r="AF299" t="e">
        <f t="shared" ca="1" si="139"/>
        <v>#N/A</v>
      </c>
      <c r="AG299" t="e">
        <f t="shared" ca="1" si="140"/>
        <v>#N/A</v>
      </c>
      <c r="AH299" t="str">
        <f t="shared" ca="1" si="141"/>
        <v/>
      </c>
      <c r="AI299" t="str">
        <f t="shared" ca="1" si="142"/>
        <v/>
      </c>
      <c r="AJ299" t="str">
        <f t="shared" ca="1" si="143"/>
        <v/>
      </c>
      <c r="AK299" t="str">
        <f t="shared" ca="1" si="144"/>
        <v/>
      </c>
      <c r="AL299" t="str">
        <f t="shared" ca="1" si="145"/>
        <v/>
      </c>
      <c r="AM299" t="str">
        <f t="shared" ca="1" si="157"/>
        <v>Error</v>
      </c>
    </row>
    <row r="300" spans="2:39" x14ac:dyDescent="0.2">
      <c r="B300" s="38" t="s">
        <v>2794</v>
      </c>
      <c r="C300" t="e">
        <f t="shared" si="129"/>
        <v>#VALUE!</v>
      </c>
      <c r="D300" t="b">
        <f>IF(ISNUMBER(MATCH(C300,单选题!$T:$T,0)),"单选题",IF(ISNUMBER(MATCH(C300,多选题!$T:$T,0)),"多选题",IF(ISNUMBER(MATCH(C300,判断题!$T:$T,0)),"判断题")))</f>
        <v>0</v>
      </c>
      <c r="E300" t="str">
        <f t="shared" si="130"/>
        <v/>
      </c>
      <c r="F300" t="str">
        <f t="shared" si="131"/>
        <v/>
      </c>
      <c r="G300" t="str">
        <f t="shared" si="132"/>
        <v/>
      </c>
      <c r="H300" t="str">
        <f t="shared" si="133"/>
        <v/>
      </c>
      <c r="I300" t="str">
        <f t="shared" si="134"/>
        <v/>
      </c>
      <c r="K300" t="str">
        <f ca="1">IF($D300="单选题",INDIRECT("单选题!B"&amp;MATCH(C300,单选题!$T:$T,0)),IF($D300="多选题",INDIRECT("多选题!B"&amp;MATCH(C300,多选题!$T:$T,0)),IF($D300="判断题",INDIRECT("判断题!B"&amp;MATCH(C300,判断题!$T:$T,0)),"Error")))</f>
        <v>Error</v>
      </c>
      <c r="L300" t="str">
        <f ca="1">IF($D300="单选题",INDIRECT("单选题!C"&amp;MATCH(C300,单选题!$T:$T,0)),IF($D300="多选题",INDIRECT("多选题!C"&amp;MATCH(C300,多选题!$T:$T,0)),IF($D300="判断题",INDIRECT("判断题!C"&amp;MATCH(C300,判断题!$T:$T,0)),"Error")))</f>
        <v>Error</v>
      </c>
      <c r="M300" t="str">
        <f ca="1">IF($D300="单选题",INDIRECT("单选题!D"&amp;MATCH(C300,单选题!$T:$T,0)),IF($D300="多选题",INDIRECT("多选题!D"&amp;MATCH(C300,多选题!$T:$T,0)),IF($D300="判断题","","Error")))</f>
        <v>Error</v>
      </c>
      <c r="N300" t="str">
        <f ca="1">IF($D300="单选题",INDIRECT("单选题!E"&amp;MATCH(C300,单选题!$T:$T,0)),IF($D300="多选题",INDIRECT("多选题!E"&amp;MATCH(C300,多选题!$T:$T,0)),IF($D300="判断题","","Error")))</f>
        <v>Error</v>
      </c>
      <c r="O300" t="str">
        <f ca="1">IF($D300="单选题","",IF($D300="多选题",INDIRECT("多选题!F"&amp;MATCH(C300,多选题!$T:$T,0)),IF($D300="判断题","","Error")))</f>
        <v>Error</v>
      </c>
      <c r="P300" t="str">
        <f ca="1">SUBSTITUTE(IF($D300="单选题",INDIRECT("单选题!F"&amp;MATCH(C300,单选题!$T:$T,0)),IF($D300="多选题",INDIRECT("多选题!G"&amp;MATCH(C300,多选题!$T:$T,0)),IF($D300="判断题",INDIRECT("判断题!D"&amp;MATCH(C300,判断题!$T:$T,0)),"Error"))),"【正确答案】","")</f>
        <v>Error</v>
      </c>
      <c r="Q300" t="str">
        <f t="shared" ca="1" si="146"/>
        <v>N</v>
      </c>
      <c r="R300" t="str">
        <f t="shared" si="147"/>
        <v/>
      </c>
      <c r="S300" t="str">
        <f t="shared" si="148"/>
        <v/>
      </c>
      <c r="T300" t="str">
        <f t="shared" si="149"/>
        <v/>
      </c>
      <c r="U300" t="str">
        <f t="shared" si="150"/>
        <v/>
      </c>
      <c r="V300" t="str">
        <f t="shared" si="151"/>
        <v/>
      </c>
      <c r="W300" t="str">
        <f t="shared" ca="1" si="152"/>
        <v>Error</v>
      </c>
      <c r="X300" t="str">
        <f t="shared" ca="1" si="153"/>
        <v>Error</v>
      </c>
      <c r="Y300" t="str">
        <f t="shared" ca="1" si="154"/>
        <v>Error</v>
      </c>
      <c r="Z300" t="str">
        <f t="shared" ca="1" si="155"/>
        <v>Error</v>
      </c>
      <c r="AA300" t="str">
        <f t="shared" ca="1" si="156"/>
        <v>Error</v>
      </c>
      <c r="AB300" t="e">
        <f t="shared" ca="1" si="135"/>
        <v>#N/A</v>
      </c>
      <c r="AC300" t="e">
        <f t="shared" ca="1" si="136"/>
        <v>#N/A</v>
      </c>
      <c r="AD300" t="e">
        <f t="shared" ca="1" si="137"/>
        <v>#N/A</v>
      </c>
      <c r="AE300" t="e">
        <f t="shared" ca="1" si="138"/>
        <v>#N/A</v>
      </c>
      <c r="AF300" t="e">
        <f t="shared" ca="1" si="139"/>
        <v>#N/A</v>
      </c>
      <c r="AG300" t="e">
        <f t="shared" ca="1" si="140"/>
        <v>#N/A</v>
      </c>
      <c r="AH300" t="str">
        <f t="shared" ca="1" si="141"/>
        <v/>
      </c>
      <c r="AI300" t="str">
        <f t="shared" ca="1" si="142"/>
        <v/>
      </c>
      <c r="AJ300" t="str">
        <f t="shared" ca="1" si="143"/>
        <v/>
      </c>
      <c r="AK300" t="str">
        <f t="shared" ca="1" si="144"/>
        <v/>
      </c>
      <c r="AL300" t="str">
        <f t="shared" ca="1" si="145"/>
        <v/>
      </c>
      <c r="AM300" t="str">
        <f t="shared" ca="1" si="157"/>
        <v>Error</v>
      </c>
    </row>
    <row r="301" spans="2:39" x14ac:dyDescent="0.2">
      <c r="B301" s="38" t="s">
        <v>2795</v>
      </c>
      <c r="C301" t="e">
        <f t="shared" si="129"/>
        <v>#VALUE!</v>
      </c>
      <c r="D301" t="b">
        <f>IF(ISNUMBER(MATCH(C301,单选题!$T:$T,0)),"单选题",IF(ISNUMBER(MATCH(C301,多选题!$T:$T,0)),"多选题",IF(ISNUMBER(MATCH(C301,判断题!$T:$T,0)),"判断题")))</f>
        <v>0</v>
      </c>
      <c r="E301" t="str">
        <f t="shared" si="130"/>
        <v/>
      </c>
      <c r="F301" t="str">
        <f t="shared" si="131"/>
        <v/>
      </c>
      <c r="G301" t="str">
        <f t="shared" si="132"/>
        <v/>
      </c>
      <c r="H301" t="str">
        <f t="shared" si="133"/>
        <v/>
      </c>
      <c r="I301" t="str">
        <f t="shared" si="134"/>
        <v/>
      </c>
      <c r="K301" t="str">
        <f ca="1">IF($D301="单选题",INDIRECT("单选题!B"&amp;MATCH(C301,单选题!$T:$T,0)),IF($D301="多选题",INDIRECT("多选题!B"&amp;MATCH(C301,多选题!$T:$T,0)),IF($D301="判断题",INDIRECT("判断题!B"&amp;MATCH(C301,判断题!$T:$T,0)),"Error")))</f>
        <v>Error</v>
      </c>
      <c r="L301" t="str">
        <f ca="1">IF($D301="单选题",INDIRECT("单选题!C"&amp;MATCH(C301,单选题!$T:$T,0)),IF($D301="多选题",INDIRECT("多选题!C"&amp;MATCH(C301,多选题!$T:$T,0)),IF($D301="判断题",INDIRECT("判断题!C"&amp;MATCH(C301,判断题!$T:$T,0)),"Error")))</f>
        <v>Error</v>
      </c>
      <c r="M301" t="str">
        <f ca="1">IF($D301="单选题",INDIRECT("单选题!D"&amp;MATCH(C301,单选题!$T:$T,0)),IF($D301="多选题",INDIRECT("多选题!D"&amp;MATCH(C301,多选题!$T:$T,0)),IF($D301="判断题","","Error")))</f>
        <v>Error</v>
      </c>
      <c r="N301" t="str">
        <f ca="1">IF($D301="单选题",INDIRECT("单选题!E"&amp;MATCH(C301,单选题!$T:$T,0)),IF($D301="多选题",INDIRECT("多选题!E"&amp;MATCH(C301,多选题!$T:$T,0)),IF($D301="判断题","","Error")))</f>
        <v>Error</v>
      </c>
      <c r="O301" t="str">
        <f ca="1">IF($D301="单选题","",IF($D301="多选题",INDIRECT("多选题!F"&amp;MATCH(C301,多选题!$T:$T,0)),IF($D301="判断题","","Error")))</f>
        <v>Error</v>
      </c>
      <c r="P301" t="str">
        <f ca="1">SUBSTITUTE(IF($D301="单选题",INDIRECT("单选题!F"&amp;MATCH(C301,单选题!$T:$T,0)),IF($D301="多选题",INDIRECT("多选题!G"&amp;MATCH(C301,多选题!$T:$T,0)),IF($D301="判断题",INDIRECT("判断题!D"&amp;MATCH(C301,判断题!$T:$T,0)),"Error"))),"【正确答案】","")</f>
        <v>Error</v>
      </c>
      <c r="Q301" t="str">
        <f t="shared" ca="1" si="146"/>
        <v>N</v>
      </c>
      <c r="R301" t="str">
        <f t="shared" si="147"/>
        <v/>
      </c>
      <c r="S301" t="str">
        <f t="shared" si="148"/>
        <v/>
      </c>
      <c r="T301" t="str">
        <f t="shared" si="149"/>
        <v/>
      </c>
      <c r="U301" t="str">
        <f t="shared" si="150"/>
        <v/>
      </c>
      <c r="V301" t="str">
        <f t="shared" si="151"/>
        <v/>
      </c>
      <c r="W301" t="str">
        <f t="shared" ca="1" si="152"/>
        <v>Error</v>
      </c>
      <c r="X301" t="str">
        <f t="shared" ca="1" si="153"/>
        <v>Error</v>
      </c>
      <c r="Y301" t="str">
        <f t="shared" ca="1" si="154"/>
        <v>Error</v>
      </c>
      <c r="Z301" t="str">
        <f t="shared" ca="1" si="155"/>
        <v>Error</v>
      </c>
      <c r="AA301" t="str">
        <f t="shared" ca="1" si="156"/>
        <v>Error</v>
      </c>
      <c r="AB301" t="e">
        <f t="shared" ca="1" si="135"/>
        <v>#N/A</v>
      </c>
      <c r="AC301" t="e">
        <f t="shared" ca="1" si="136"/>
        <v>#N/A</v>
      </c>
      <c r="AD301" t="e">
        <f t="shared" ca="1" si="137"/>
        <v>#N/A</v>
      </c>
      <c r="AE301" t="e">
        <f t="shared" ca="1" si="138"/>
        <v>#N/A</v>
      </c>
      <c r="AF301" t="e">
        <f t="shared" ca="1" si="139"/>
        <v>#N/A</v>
      </c>
      <c r="AG301" t="e">
        <f t="shared" ca="1" si="140"/>
        <v>#N/A</v>
      </c>
      <c r="AH301" t="str">
        <f t="shared" ca="1" si="141"/>
        <v/>
      </c>
      <c r="AI301" t="str">
        <f t="shared" ca="1" si="142"/>
        <v/>
      </c>
      <c r="AJ301" t="str">
        <f t="shared" ca="1" si="143"/>
        <v/>
      </c>
      <c r="AK301" t="str">
        <f t="shared" ca="1" si="144"/>
        <v/>
      </c>
      <c r="AL301" t="str">
        <f t="shared" ca="1" si="145"/>
        <v/>
      </c>
      <c r="AM301" t="str">
        <f t="shared" ca="1" si="157"/>
        <v>Error</v>
      </c>
    </row>
    <row r="302" spans="2:39" x14ac:dyDescent="0.2">
      <c r="B302" s="38" t="s">
        <v>2796</v>
      </c>
      <c r="C302" t="e">
        <f t="shared" si="129"/>
        <v>#VALUE!</v>
      </c>
      <c r="D302" t="b">
        <f>IF(ISNUMBER(MATCH(C302,单选题!$T:$T,0)),"单选题",IF(ISNUMBER(MATCH(C302,多选题!$T:$T,0)),"多选题",IF(ISNUMBER(MATCH(C302,判断题!$T:$T,0)),"判断题")))</f>
        <v>0</v>
      </c>
      <c r="E302" t="str">
        <f t="shared" si="130"/>
        <v/>
      </c>
      <c r="F302" t="str">
        <f t="shared" si="131"/>
        <v/>
      </c>
      <c r="G302" t="str">
        <f t="shared" si="132"/>
        <v/>
      </c>
      <c r="H302" t="str">
        <f t="shared" si="133"/>
        <v/>
      </c>
      <c r="I302" t="str">
        <f t="shared" si="134"/>
        <v/>
      </c>
      <c r="K302" t="str">
        <f ca="1">IF($D302="单选题",INDIRECT("单选题!B"&amp;MATCH(C302,单选题!$T:$T,0)),IF($D302="多选题",INDIRECT("多选题!B"&amp;MATCH(C302,多选题!$T:$T,0)),IF($D302="判断题",INDIRECT("判断题!B"&amp;MATCH(C302,判断题!$T:$T,0)),"Error")))</f>
        <v>Error</v>
      </c>
      <c r="L302" t="str">
        <f ca="1">IF($D302="单选题",INDIRECT("单选题!C"&amp;MATCH(C302,单选题!$T:$T,0)),IF($D302="多选题",INDIRECT("多选题!C"&amp;MATCH(C302,多选题!$T:$T,0)),IF($D302="判断题",INDIRECT("判断题!C"&amp;MATCH(C302,判断题!$T:$T,0)),"Error")))</f>
        <v>Error</v>
      </c>
      <c r="M302" t="str">
        <f ca="1">IF($D302="单选题",INDIRECT("单选题!D"&amp;MATCH(C302,单选题!$T:$T,0)),IF($D302="多选题",INDIRECT("多选题!D"&amp;MATCH(C302,多选题!$T:$T,0)),IF($D302="判断题","","Error")))</f>
        <v>Error</v>
      </c>
      <c r="N302" t="str">
        <f ca="1">IF($D302="单选题",INDIRECT("单选题!E"&amp;MATCH(C302,单选题!$T:$T,0)),IF($D302="多选题",INDIRECT("多选题!E"&amp;MATCH(C302,多选题!$T:$T,0)),IF($D302="判断题","","Error")))</f>
        <v>Error</v>
      </c>
      <c r="O302" t="str">
        <f ca="1">IF($D302="单选题","",IF($D302="多选题",INDIRECT("多选题!F"&amp;MATCH(C302,多选题!$T:$T,0)),IF($D302="判断题","","Error")))</f>
        <v>Error</v>
      </c>
      <c r="P302" t="str">
        <f ca="1">SUBSTITUTE(IF($D302="单选题",INDIRECT("单选题!F"&amp;MATCH(C302,单选题!$T:$T,0)),IF($D302="多选题",INDIRECT("多选题!G"&amp;MATCH(C302,多选题!$T:$T,0)),IF($D302="判断题",INDIRECT("判断题!D"&amp;MATCH(C302,判断题!$T:$T,0)),"Error"))),"【正确答案】","")</f>
        <v>Error</v>
      </c>
      <c r="Q302" t="str">
        <f t="shared" ca="1" si="146"/>
        <v>N</v>
      </c>
      <c r="R302" t="str">
        <f t="shared" si="147"/>
        <v/>
      </c>
      <c r="S302" t="str">
        <f t="shared" si="148"/>
        <v/>
      </c>
      <c r="T302" t="str">
        <f t="shared" si="149"/>
        <v/>
      </c>
      <c r="U302" t="str">
        <f t="shared" si="150"/>
        <v/>
      </c>
      <c r="V302" t="str">
        <f t="shared" si="151"/>
        <v/>
      </c>
      <c r="W302" t="str">
        <f t="shared" ca="1" si="152"/>
        <v>Error</v>
      </c>
      <c r="X302" t="str">
        <f t="shared" ca="1" si="153"/>
        <v>Error</v>
      </c>
      <c r="Y302" t="str">
        <f t="shared" ca="1" si="154"/>
        <v>Error</v>
      </c>
      <c r="Z302" t="str">
        <f t="shared" ca="1" si="155"/>
        <v>Error</v>
      </c>
      <c r="AA302" t="str">
        <f t="shared" ca="1" si="156"/>
        <v>Error</v>
      </c>
      <c r="AB302" t="e">
        <f t="shared" ca="1" si="135"/>
        <v>#N/A</v>
      </c>
      <c r="AC302" t="e">
        <f t="shared" ca="1" si="136"/>
        <v>#N/A</v>
      </c>
      <c r="AD302" t="e">
        <f t="shared" ca="1" si="137"/>
        <v>#N/A</v>
      </c>
      <c r="AE302" t="e">
        <f t="shared" ca="1" si="138"/>
        <v>#N/A</v>
      </c>
      <c r="AF302" t="e">
        <f t="shared" ca="1" si="139"/>
        <v>#N/A</v>
      </c>
      <c r="AG302" t="e">
        <f t="shared" ca="1" si="140"/>
        <v>#N/A</v>
      </c>
      <c r="AH302" t="str">
        <f t="shared" ca="1" si="141"/>
        <v/>
      </c>
      <c r="AI302" t="str">
        <f t="shared" ca="1" si="142"/>
        <v/>
      </c>
      <c r="AJ302" t="str">
        <f t="shared" ca="1" si="143"/>
        <v/>
      </c>
      <c r="AK302" t="str">
        <f t="shared" ca="1" si="144"/>
        <v/>
      </c>
      <c r="AL302" t="str">
        <f t="shared" ca="1" si="145"/>
        <v/>
      </c>
      <c r="AM302" t="str">
        <f t="shared" ca="1" si="157"/>
        <v>Error</v>
      </c>
    </row>
    <row r="303" spans="2:39" x14ac:dyDescent="0.2">
      <c r="B303" s="38" t="s">
        <v>2797</v>
      </c>
      <c r="C303" t="e">
        <f t="shared" si="129"/>
        <v>#VALUE!</v>
      </c>
      <c r="D303" t="b">
        <f>IF(ISNUMBER(MATCH(C303,单选题!$T:$T,0)),"单选题",IF(ISNUMBER(MATCH(C303,多选题!$T:$T,0)),"多选题",IF(ISNUMBER(MATCH(C303,判断题!$T:$T,0)),"判断题")))</f>
        <v>0</v>
      </c>
      <c r="E303" t="str">
        <f t="shared" si="130"/>
        <v/>
      </c>
      <c r="F303" t="str">
        <f t="shared" si="131"/>
        <v/>
      </c>
      <c r="G303" t="str">
        <f t="shared" si="132"/>
        <v/>
      </c>
      <c r="H303" t="str">
        <f t="shared" si="133"/>
        <v/>
      </c>
      <c r="I303" t="str">
        <f t="shared" si="134"/>
        <v/>
      </c>
      <c r="K303" t="str">
        <f ca="1">IF($D303="单选题",INDIRECT("单选题!B"&amp;MATCH(C303,单选题!$T:$T,0)),IF($D303="多选题",INDIRECT("多选题!B"&amp;MATCH(C303,多选题!$T:$T,0)),IF($D303="判断题",INDIRECT("判断题!B"&amp;MATCH(C303,判断题!$T:$T,0)),"Error")))</f>
        <v>Error</v>
      </c>
      <c r="L303" t="str">
        <f ca="1">IF($D303="单选题",INDIRECT("单选题!C"&amp;MATCH(C303,单选题!$T:$T,0)),IF($D303="多选题",INDIRECT("多选题!C"&amp;MATCH(C303,多选题!$T:$T,0)),IF($D303="判断题",INDIRECT("判断题!C"&amp;MATCH(C303,判断题!$T:$T,0)),"Error")))</f>
        <v>Error</v>
      </c>
      <c r="M303" t="str">
        <f ca="1">IF($D303="单选题",INDIRECT("单选题!D"&amp;MATCH(C303,单选题!$T:$T,0)),IF($D303="多选题",INDIRECT("多选题!D"&amp;MATCH(C303,多选题!$T:$T,0)),IF($D303="判断题","","Error")))</f>
        <v>Error</v>
      </c>
      <c r="N303" t="str">
        <f ca="1">IF($D303="单选题",INDIRECT("单选题!E"&amp;MATCH(C303,单选题!$T:$T,0)),IF($D303="多选题",INDIRECT("多选题!E"&amp;MATCH(C303,多选题!$T:$T,0)),IF($D303="判断题","","Error")))</f>
        <v>Error</v>
      </c>
      <c r="O303" t="str">
        <f ca="1">IF($D303="单选题","",IF($D303="多选题",INDIRECT("多选题!F"&amp;MATCH(C303,多选题!$T:$T,0)),IF($D303="判断题","","Error")))</f>
        <v>Error</v>
      </c>
      <c r="P303" t="str">
        <f ca="1">SUBSTITUTE(IF($D303="单选题",INDIRECT("单选题!F"&amp;MATCH(C303,单选题!$T:$T,0)),IF($D303="多选题",INDIRECT("多选题!G"&amp;MATCH(C303,多选题!$T:$T,0)),IF($D303="判断题",INDIRECT("判断题!D"&amp;MATCH(C303,判断题!$T:$T,0)),"Error"))),"【正确答案】","")</f>
        <v>Error</v>
      </c>
      <c r="Q303" t="str">
        <f t="shared" ca="1" si="146"/>
        <v>N</v>
      </c>
      <c r="R303" t="str">
        <f t="shared" si="147"/>
        <v/>
      </c>
      <c r="S303" t="str">
        <f t="shared" si="148"/>
        <v/>
      </c>
      <c r="T303" t="str">
        <f t="shared" si="149"/>
        <v/>
      </c>
      <c r="U303" t="str">
        <f t="shared" si="150"/>
        <v/>
      </c>
      <c r="V303" t="str">
        <f t="shared" si="151"/>
        <v/>
      </c>
      <c r="W303" t="str">
        <f t="shared" ca="1" si="152"/>
        <v>Error</v>
      </c>
      <c r="X303" t="str">
        <f t="shared" ca="1" si="153"/>
        <v>Error</v>
      </c>
      <c r="Y303" t="str">
        <f t="shared" ca="1" si="154"/>
        <v>Error</v>
      </c>
      <c r="Z303" t="str">
        <f t="shared" ca="1" si="155"/>
        <v>Error</v>
      </c>
      <c r="AA303" t="str">
        <f t="shared" ca="1" si="156"/>
        <v>Error</v>
      </c>
      <c r="AB303" t="e">
        <f t="shared" ca="1" si="135"/>
        <v>#N/A</v>
      </c>
      <c r="AC303" t="e">
        <f t="shared" ca="1" si="136"/>
        <v>#N/A</v>
      </c>
      <c r="AD303" t="e">
        <f t="shared" ca="1" si="137"/>
        <v>#N/A</v>
      </c>
      <c r="AE303" t="e">
        <f t="shared" ca="1" si="138"/>
        <v>#N/A</v>
      </c>
      <c r="AF303" t="e">
        <f t="shared" ca="1" si="139"/>
        <v>#N/A</v>
      </c>
      <c r="AG303" t="e">
        <f t="shared" ca="1" si="140"/>
        <v>#N/A</v>
      </c>
      <c r="AH303" t="str">
        <f t="shared" ca="1" si="141"/>
        <v/>
      </c>
      <c r="AI303" t="str">
        <f t="shared" ca="1" si="142"/>
        <v/>
      </c>
      <c r="AJ303" t="str">
        <f t="shared" ca="1" si="143"/>
        <v/>
      </c>
      <c r="AK303" t="str">
        <f t="shared" ca="1" si="144"/>
        <v/>
      </c>
      <c r="AL303" t="str">
        <f t="shared" ca="1" si="145"/>
        <v/>
      </c>
      <c r="AM303" t="str">
        <f t="shared" ca="1" si="157"/>
        <v>Error</v>
      </c>
    </row>
    <row r="304" spans="2:39" x14ac:dyDescent="0.2">
      <c r="B304" s="38" t="s">
        <v>2798</v>
      </c>
      <c r="C304" t="e">
        <f t="shared" si="129"/>
        <v>#VALUE!</v>
      </c>
      <c r="D304" t="b">
        <f>IF(ISNUMBER(MATCH(C304,单选题!$T:$T,0)),"单选题",IF(ISNUMBER(MATCH(C304,多选题!$T:$T,0)),"多选题",IF(ISNUMBER(MATCH(C304,判断题!$T:$T,0)),"判断题")))</f>
        <v>0</v>
      </c>
      <c r="E304" t="str">
        <f t="shared" si="130"/>
        <v/>
      </c>
      <c r="F304" t="str">
        <f t="shared" si="131"/>
        <v/>
      </c>
      <c r="G304" t="str">
        <f t="shared" si="132"/>
        <v/>
      </c>
      <c r="H304" t="str">
        <f t="shared" si="133"/>
        <v/>
      </c>
      <c r="I304" t="str">
        <f t="shared" si="134"/>
        <v/>
      </c>
      <c r="K304" t="str">
        <f ca="1">IF($D304="单选题",INDIRECT("单选题!B"&amp;MATCH(C304,单选题!$T:$T,0)),IF($D304="多选题",INDIRECT("多选题!B"&amp;MATCH(C304,多选题!$T:$T,0)),IF($D304="判断题",INDIRECT("判断题!B"&amp;MATCH(C304,判断题!$T:$T,0)),"Error")))</f>
        <v>Error</v>
      </c>
      <c r="L304" t="str">
        <f ca="1">IF($D304="单选题",INDIRECT("单选题!C"&amp;MATCH(C304,单选题!$T:$T,0)),IF($D304="多选题",INDIRECT("多选题!C"&amp;MATCH(C304,多选题!$T:$T,0)),IF($D304="判断题",INDIRECT("判断题!C"&amp;MATCH(C304,判断题!$T:$T,0)),"Error")))</f>
        <v>Error</v>
      </c>
      <c r="M304" t="str">
        <f ca="1">IF($D304="单选题",INDIRECT("单选题!D"&amp;MATCH(C304,单选题!$T:$T,0)),IF($D304="多选题",INDIRECT("多选题!D"&amp;MATCH(C304,多选题!$T:$T,0)),IF($D304="判断题","","Error")))</f>
        <v>Error</v>
      </c>
      <c r="N304" t="str">
        <f ca="1">IF($D304="单选题",INDIRECT("单选题!E"&amp;MATCH(C304,单选题!$T:$T,0)),IF($D304="多选题",INDIRECT("多选题!E"&amp;MATCH(C304,多选题!$T:$T,0)),IF($D304="判断题","","Error")))</f>
        <v>Error</v>
      </c>
      <c r="O304" t="str">
        <f ca="1">IF($D304="单选题","",IF($D304="多选题",INDIRECT("多选题!F"&amp;MATCH(C304,多选题!$T:$T,0)),IF($D304="判断题","","Error")))</f>
        <v>Error</v>
      </c>
      <c r="P304" t="str">
        <f ca="1">SUBSTITUTE(IF($D304="单选题",INDIRECT("单选题!F"&amp;MATCH(C304,单选题!$T:$T,0)),IF($D304="多选题",INDIRECT("多选题!G"&amp;MATCH(C304,多选题!$T:$T,0)),IF($D304="判断题",INDIRECT("判断题!D"&amp;MATCH(C304,判断题!$T:$T,0)),"Error"))),"【正确答案】","")</f>
        <v>Error</v>
      </c>
      <c r="Q304" t="str">
        <f t="shared" ca="1" si="146"/>
        <v>N</v>
      </c>
      <c r="R304" t="str">
        <f t="shared" si="147"/>
        <v/>
      </c>
      <c r="S304" t="str">
        <f t="shared" si="148"/>
        <v/>
      </c>
      <c r="T304" t="str">
        <f t="shared" si="149"/>
        <v/>
      </c>
      <c r="U304" t="str">
        <f t="shared" si="150"/>
        <v/>
      </c>
      <c r="V304" t="str">
        <f t="shared" si="151"/>
        <v/>
      </c>
      <c r="W304" t="str">
        <f t="shared" ca="1" si="152"/>
        <v>Error</v>
      </c>
      <c r="X304" t="str">
        <f t="shared" ca="1" si="153"/>
        <v>Error</v>
      </c>
      <c r="Y304" t="str">
        <f t="shared" ca="1" si="154"/>
        <v>Error</v>
      </c>
      <c r="Z304" t="str">
        <f t="shared" ca="1" si="155"/>
        <v>Error</v>
      </c>
      <c r="AA304" t="str">
        <f t="shared" ca="1" si="156"/>
        <v>Error</v>
      </c>
      <c r="AB304" t="e">
        <f t="shared" ca="1" si="135"/>
        <v>#N/A</v>
      </c>
      <c r="AC304" t="e">
        <f t="shared" ca="1" si="136"/>
        <v>#N/A</v>
      </c>
      <c r="AD304" t="e">
        <f t="shared" ca="1" si="137"/>
        <v>#N/A</v>
      </c>
      <c r="AE304" t="e">
        <f t="shared" ca="1" si="138"/>
        <v>#N/A</v>
      </c>
      <c r="AF304" t="e">
        <f t="shared" ca="1" si="139"/>
        <v>#N/A</v>
      </c>
      <c r="AG304" t="e">
        <f t="shared" ca="1" si="140"/>
        <v>#N/A</v>
      </c>
      <c r="AH304" t="str">
        <f t="shared" ca="1" si="141"/>
        <v/>
      </c>
      <c r="AI304" t="str">
        <f t="shared" ca="1" si="142"/>
        <v/>
      </c>
      <c r="AJ304" t="str">
        <f t="shared" ca="1" si="143"/>
        <v/>
      </c>
      <c r="AK304" t="str">
        <f t="shared" ca="1" si="144"/>
        <v/>
      </c>
      <c r="AL304" t="str">
        <f t="shared" ca="1" si="145"/>
        <v/>
      </c>
      <c r="AM304" t="str">
        <f t="shared" ca="1" si="157"/>
        <v>Error</v>
      </c>
    </row>
    <row r="305" spans="2:39" x14ac:dyDescent="0.2">
      <c r="B305" s="38" t="s">
        <v>2799</v>
      </c>
      <c r="C305" t="e">
        <f t="shared" si="129"/>
        <v>#VALUE!</v>
      </c>
      <c r="D305" t="b">
        <f>IF(ISNUMBER(MATCH(C305,单选题!$T:$T,0)),"单选题",IF(ISNUMBER(MATCH(C305,多选题!$T:$T,0)),"多选题",IF(ISNUMBER(MATCH(C305,判断题!$T:$T,0)),"判断题")))</f>
        <v>0</v>
      </c>
      <c r="E305" t="str">
        <f t="shared" si="130"/>
        <v/>
      </c>
      <c r="F305" t="str">
        <f t="shared" si="131"/>
        <v/>
      </c>
      <c r="G305" t="str">
        <f t="shared" si="132"/>
        <v/>
      </c>
      <c r="H305" t="str">
        <f t="shared" si="133"/>
        <v/>
      </c>
      <c r="I305" t="str">
        <f t="shared" si="134"/>
        <v/>
      </c>
      <c r="K305" t="str">
        <f ca="1">IF($D305="单选题",INDIRECT("单选题!B"&amp;MATCH(C305,单选题!$T:$T,0)),IF($D305="多选题",INDIRECT("多选题!B"&amp;MATCH(C305,多选题!$T:$T,0)),IF($D305="判断题",INDIRECT("判断题!B"&amp;MATCH(C305,判断题!$T:$T,0)),"Error")))</f>
        <v>Error</v>
      </c>
      <c r="L305" t="str">
        <f ca="1">IF($D305="单选题",INDIRECT("单选题!C"&amp;MATCH(C305,单选题!$T:$T,0)),IF($D305="多选题",INDIRECT("多选题!C"&amp;MATCH(C305,多选题!$T:$T,0)),IF($D305="判断题",INDIRECT("判断题!C"&amp;MATCH(C305,判断题!$T:$T,0)),"Error")))</f>
        <v>Error</v>
      </c>
      <c r="M305" t="str">
        <f ca="1">IF($D305="单选题",INDIRECT("单选题!D"&amp;MATCH(C305,单选题!$T:$T,0)),IF($D305="多选题",INDIRECT("多选题!D"&amp;MATCH(C305,多选题!$T:$T,0)),IF($D305="判断题","","Error")))</f>
        <v>Error</v>
      </c>
      <c r="N305" t="str">
        <f ca="1">IF($D305="单选题",INDIRECT("单选题!E"&amp;MATCH(C305,单选题!$T:$T,0)),IF($D305="多选题",INDIRECT("多选题!E"&amp;MATCH(C305,多选题!$T:$T,0)),IF($D305="判断题","","Error")))</f>
        <v>Error</v>
      </c>
      <c r="O305" t="str">
        <f ca="1">IF($D305="单选题","",IF($D305="多选题",INDIRECT("多选题!F"&amp;MATCH(C305,多选题!$T:$T,0)),IF($D305="判断题","","Error")))</f>
        <v>Error</v>
      </c>
      <c r="P305" t="str">
        <f ca="1">SUBSTITUTE(IF($D305="单选题",INDIRECT("单选题!F"&amp;MATCH(C305,单选题!$T:$T,0)),IF($D305="多选题",INDIRECT("多选题!G"&amp;MATCH(C305,多选题!$T:$T,0)),IF($D305="判断题",INDIRECT("判断题!D"&amp;MATCH(C305,判断题!$T:$T,0)),"Error"))),"【正确答案】","")</f>
        <v>Error</v>
      </c>
      <c r="Q305" t="str">
        <f t="shared" ca="1" si="146"/>
        <v>N</v>
      </c>
      <c r="R305" t="str">
        <f t="shared" si="147"/>
        <v/>
      </c>
      <c r="S305" t="str">
        <f t="shared" si="148"/>
        <v/>
      </c>
      <c r="T305" t="str">
        <f t="shared" si="149"/>
        <v/>
      </c>
      <c r="U305" t="str">
        <f t="shared" si="150"/>
        <v/>
      </c>
      <c r="V305" t="str">
        <f t="shared" si="151"/>
        <v/>
      </c>
      <c r="W305" t="str">
        <f t="shared" ca="1" si="152"/>
        <v>Error</v>
      </c>
      <c r="X305" t="str">
        <f t="shared" ca="1" si="153"/>
        <v>Error</v>
      </c>
      <c r="Y305" t="str">
        <f t="shared" ca="1" si="154"/>
        <v>Error</v>
      </c>
      <c r="Z305" t="str">
        <f t="shared" ca="1" si="155"/>
        <v>Error</v>
      </c>
      <c r="AA305" t="str">
        <f t="shared" ca="1" si="156"/>
        <v>Error</v>
      </c>
      <c r="AB305" t="e">
        <f t="shared" ca="1" si="135"/>
        <v>#N/A</v>
      </c>
      <c r="AC305" t="e">
        <f t="shared" ca="1" si="136"/>
        <v>#N/A</v>
      </c>
      <c r="AD305" t="e">
        <f t="shared" ca="1" si="137"/>
        <v>#N/A</v>
      </c>
      <c r="AE305" t="e">
        <f t="shared" ca="1" si="138"/>
        <v>#N/A</v>
      </c>
      <c r="AF305" t="e">
        <f t="shared" ca="1" si="139"/>
        <v>#N/A</v>
      </c>
      <c r="AG305" t="e">
        <f t="shared" ca="1" si="140"/>
        <v>#N/A</v>
      </c>
      <c r="AH305" t="str">
        <f t="shared" ca="1" si="141"/>
        <v/>
      </c>
      <c r="AI305" t="str">
        <f t="shared" ca="1" si="142"/>
        <v/>
      </c>
      <c r="AJ305" t="str">
        <f t="shared" ca="1" si="143"/>
        <v/>
      </c>
      <c r="AK305" t="str">
        <f t="shared" ca="1" si="144"/>
        <v/>
      </c>
      <c r="AL305" t="str">
        <f t="shared" ca="1" si="145"/>
        <v/>
      </c>
      <c r="AM305" t="str">
        <f t="shared" ca="1" si="157"/>
        <v>Error</v>
      </c>
    </row>
    <row r="306" spans="2:39" x14ac:dyDescent="0.2">
      <c r="B306" s="38" t="s">
        <v>2800</v>
      </c>
      <c r="C306" t="e">
        <f t="shared" si="129"/>
        <v>#VALUE!</v>
      </c>
      <c r="D306" t="b">
        <f>IF(ISNUMBER(MATCH(C306,单选题!$T:$T,0)),"单选题",IF(ISNUMBER(MATCH(C306,多选题!$T:$T,0)),"多选题",IF(ISNUMBER(MATCH(C306,判断题!$T:$T,0)),"判断题")))</f>
        <v>0</v>
      </c>
      <c r="E306" t="str">
        <f t="shared" si="130"/>
        <v/>
      </c>
      <c r="F306" t="str">
        <f t="shared" si="131"/>
        <v/>
      </c>
      <c r="G306" t="str">
        <f t="shared" si="132"/>
        <v/>
      </c>
      <c r="H306" t="str">
        <f t="shared" si="133"/>
        <v/>
      </c>
      <c r="I306" t="str">
        <f t="shared" si="134"/>
        <v/>
      </c>
      <c r="K306" t="str">
        <f ca="1">IF($D306="单选题",INDIRECT("单选题!B"&amp;MATCH(C306,单选题!$T:$T,0)),IF($D306="多选题",INDIRECT("多选题!B"&amp;MATCH(C306,多选题!$T:$T,0)),IF($D306="判断题",INDIRECT("判断题!B"&amp;MATCH(C306,判断题!$T:$T,0)),"Error")))</f>
        <v>Error</v>
      </c>
      <c r="L306" t="str">
        <f ca="1">IF($D306="单选题",INDIRECT("单选题!C"&amp;MATCH(C306,单选题!$T:$T,0)),IF($D306="多选题",INDIRECT("多选题!C"&amp;MATCH(C306,多选题!$T:$T,0)),IF($D306="判断题",INDIRECT("判断题!C"&amp;MATCH(C306,判断题!$T:$T,0)),"Error")))</f>
        <v>Error</v>
      </c>
      <c r="M306" t="str">
        <f ca="1">IF($D306="单选题",INDIRECT("单选题!D"&amp;MATCH(C306,单选题!$T:$T,0)),IF($D306="多选题",INDIRECT("多选题!D"&amp;MATCH(C306,多选题!$T:$T,0)),IF($D306="判断题","","Error")))</f>
        <v>Error</v>
      </c>
      <c r="N306" t="str">
        <f ca="1">IF($D306="单选题",INDIRECT("单选题!E"&amp;MATCH(C306,单选题!$T:$T,0)),IF($D306="多选题",INDIRECT("多选题!E"&amp;MATCH(C306,多选题!$T:$T,0)),IF($D306="判断题","","Error")))</f>
        <v>Error</v>
      </c>
      <c r="O306" t="str">
        <f ca="1">IF($D306="单选题","",IF($D306="多选题",INDIRECT("多选题!F"&amp;MATCH(C306,多选题!$T:$T,0)),IF($D306="判断题","","Error")))</f>
        <v>Error</v>
      </c>
      <c r="P306" t="str">
        <f ca="1">SUBSTITUTE(IF($D306="单选题",INDIRECT("单选题!F"&amp;MATCH(C306,单选题!$T:$T,0)),IF($D306="多选题",INDIRECT("多选题!G"&amp;MATCH(C306,多选题!$T:$T,0)),IF($D306="判断题",INDIRECT("判断题!D"&amp;MATCH(C306,判断题!$T:$T,0)),"Error"))),"【正确答案】","")</f>
        <v>Error</v>
      </c>
      <c r="Q306" t="str">
        <f t="shared" ca="1" si="146"/>
        <v>N</v>
      </c>
      <c r="R306" t="str">
        <f t="shared" si="147"/>
        <v/>
      </c>
      <c r="S306" t="str">
        <f t="shared" si="148"/>
        <v/>
      </c>
      <c r="T306" t="str">
        <f t="shared" si="149"/>
        <v/>
      </c>
      <c r="U306" t="str">
        <f t="shared" si="150"/>
        <v/>
      </c>
      <c r="V306" t="str">
        <f t="shared" si="151"/>
        <v/>
      </c>
      <c r="W306" t="str">
        <f t="shared" ca="1" si="152"/>
        <v>Error</v>
      </c>
      <c r="X306" t="str">
        <f t="shared" ca="1" si="153"/>
        <v>Error</v>
      </c>
      <c r="Y306" t="str">
        <f t="shared" ca="1" si="154"/>
        <v>Error</v>
      </c>
      <c r="Z306" t="str">
        <f t="shared" ca="1" si="155"/>
        <v>Error</v>
      </c>
      <c r="AA306" t="str">
        <f t="shared" ca="1" si="156"/>
        <v>Error</v>
      </c>
      <c r="AB306" t="e">
        <f t="shared" ca="1" si="135"/>
        <v>#N/A</v>
      </c>
      <c r="AC306" t="e">
        <f t="shared" ca="1" si="136"/>
        <v>#N/A</v>
      </c>
      <c r="AD306" t="e">
        <f t="shared" ca="1" si="137"/>
        <v>#N/A</v>
      </c>
      <c r="AE306" t="e">
        <f t="shared" ca="1" si="138"/>
        <v>#N/A</v>
      </c>
      <c r="AF306" t="e">
        <f t="shared" ca="1" si="139"/>
        <v>#N/A</v>
      </c>
      <c r="AG306" t="e">
        <f t="shared" ca="1" si="140"/>
        <v>#N/A</v>
      </c>
      <c r="AH306" t="str">
        <f t="shared" ca="1" si="141"/>
        <v/>
      </c>
      <c r="AI306" t="str">
        <f t="shared" ca="1" si="142"/>
        <v/>
      </c>
      <c r="AJ306" t="str">
        <f t="shared" ca="1" si="143"/>
        <v/>
      </c>
      <c r="AK306" t="str">
        <f t="shared" ca="1" si="144"/>
        <v/>
      </c>
      <c r="AL306" t="str">
        <f t="shared" ca="1" si="145"/>
        <v/>
      </c>
      <c r="AM306" t="str">
        <f t="shared" ca="1" si="157"/>
        <v>Error</v>
      </c>
    </row>
    <row r="307" spans="2:39" x14ac:dyDescent="0.2">
      <c r="B307" s="38" t="s">
        <v>2801</v>
      </c>
      <c r="C307" t="e">
        <f t="shared" si="129"/>
        <v>#VALUE!</v>
      </c>
      <c r="D307" t="b">
        <f>IF(ISNUMBER(MATCH(C307,单选题!$T:$T,0)),"单选题",IF(ISNUMBER(MATCH(C307,多选题!$T:$T,0)),"多选题",IF(ISNUMBER(MATCH(C307,判断题!$T:$T,0)),"判断题")))</f>
        <v>0</v>
      </c>
      <c r="E307" t="str">
        <f t="shared" si="130"/>
        <v/>
      </c>
      <c r="F307" t="str">
        <f t="shared" si="131"/>
        <v/>
      </c>
      <c r="G307" t="str">
        <f t="shared" si="132"/>
        <v/>
      </c>
      <c r="H307" t="str">
        <f t="shared" si="133"/>
        <v/>
      </c>
      <c r="I307" t="str">
        <f t="shared" si="134"/>
        <v/>
      </c>
      <c r="K307" t="str">
        <f ca="1">IF($D307="单选题",INDIRECT("单选题!B"&amp;MATCH(C307,单选题!$T:$T,0)),IF($D307="多选题",INDIRECT("多选题!B"&amp;MATCH(C307,多选题!$T:$T,0)),IF($D307="判断题",INDIRECT("判断题!B"&amp;MATCH(C307,判断题!$T:$T,0)),"Error")))</f>
        <v>Error</v>
      </c>
      <c r="L307" t="str">
        <f ca="1">IF($D307="单选题",INDIRECT("单选题!C"&amp;MATCH(C307,单选题!$T:$T,0)),IF($D307="多选题",INDIRECT("多选题!C"&amp;MATCH(C307,多选题!$T:$T,0)),IF($D307="判断题",INDIRECT("判断题!C"&amp;MATCH(C307,判断题!$T:$T,0)),"Error")))</f>
        <v>Error</v>
      </c>
      <c r="M307" t="str">
        <f ca="1">IF($D307="单选题",INDIRECT("单选题!D"&amp;MATCH(C307,单选题!$T:$T,0)),IF($D307="多选题",INDIRECT("多选题!D"&amp;MATCH(C307,多选题!$T:$T,0)),IF($D307="判断题","","Error")))</f>
        <v>Error</v>
      </c>
      <c r="N307" t="str">
        <f ca="1">IF($D307="单选题",INDIRECT("单选题!E"&amp;MATCH(C307,单选题!$T:$T,0)),IF($D307="多选题",INDIRECT("多选题!E"&amp;MATCH(C307,多选题!$T:$T,0)),IF($D307="判断题","","Error")))</f>
        <v>Error</v>
      </c>
      <c r="O307" t="str">
        <f ca="1">IF($D307="单选题","",IF($D307="多选题",INDIRECT("多选题!F"&amp;MATCH(C307,多选题!$T:$T,0)),IF($D307="判断题","","Error")))</f>
        <v>Error</v>
      </c>
      <c r="P307" t="str">
        <f ca="1">SUBSTITUTE(IF($D307="单选题",INDIRECT("单选题!F"&amp;MATCH(C307,单选题!$T:$T,0)),IF($D307="多选题",INDIRECT("多选题!G"&amp;MATCH(C307,多选题!$T:$T,0)),IF($D307="判断题",INDIRECT("判断题!D"&amp;MATCH(C307,判断题!$T:$T,0)),"Error"))),"【正确答案】","")</f>
        <v>Error</v>
      </c>
      <c r="Q307" t="str">
        <f t="shared" ca="1" si="146"/>
        <v>N</v>
      </c>
      <c r="R307" t="str">
        <f t="shared" si="147"/>
        <v/>
      </c>
      <c r="S307" t="str">
        <f t="shared" si="148"/>
        <v/>
      </c>
      <c r="T307" t="str">
        <f t="shared" si="149"/>
        <v/>
      </c>
      <c r="U307" t="str">
        <f t="shared" si="150"/>
        <v/>
      </c>
      <c r="V307" t="str">
        <f t="shared" si="151"/>
        <v/>
      </c>
      <c r="W307" t="str">
        <f t="shared" ca="1" si="152"/>
        <v>Error</v>
      </c>
      <c r="X307" t="str">
        <f t="shared" ca="1" si="153"/>
        <v>Error</v>
      </c>
      <c r="Y307" t="str">
        <f t="shared" ca="1" si="154"/>
        <v>Error</v>
      </c>
      <c r="Z307" t="str">
        <f t="shared" ca="1" si="155"/>
        <v>Error</v>
      </c>
      <c r="AA307" t="str">
        <f t="shared" ca="1" si="156"/>
        <v>Error</v>
      </c>
      <c r="AB307" t="e">
        <f t="shared" ca="1" si="135"/>
        <v>#N/A</v>
      </c>
      <c r="AC307" t="e">
        <f t="shared" ca="1" si="136"/>
        <v>#N/A</v>
      </c>
      <c r="AD307" t="e">
        <f t="shared" ca="1" si="137"/>
        <v>#N/A</v>
      </c>
      <c r="AE307" t="e">
        <f t="shared" ca="1" si="138"/>
        <v>#N/A</v>
      </c>
      <c r="AF307" t="e">
        <f t="shared" ca="1" si="139"/>
        <v>#N/A</v>
      </c>
      <c r="AG307" t="e">
        <f t="shared" ca="1" si="140"/>
        <v>#N/A</v>
      </c>
      <c r="AH307" t="str">
        <f t="shared" ca="1" si="141"/>
        <v/>
      </c>
      <c r="AI307" t="str">
        <f t="shared" ca="1" si="142"/>
        <v/>
      </c>
      <c r="AJ307" t="str">
        <f t="shared" ca="1" si="143"/>
        <v/>
      </c>
      <c r="AK307" t="str">
        <f t="shared" ca="1" si="144"/>
        <v/>
      </c>
      <c r="AL307" t="str">
        <f t="shared" ca="1" si="145"/>
        <v/>
      </c>
      <c r="AM307" t="str">
        <f t="shared" ca="1" si="157"/>
        <v>Error</v>
      </c>
    </row>
    <row r="308" spans="2:39" x14ac:dyDescent="0.2">
      <c r="B308" s="38" t="s">
        <v>2802</v>
      </c>
      <c r="C308" t="e">
        <f t="shared" si="129"/>
        <v>#VALUE!</v>
      </c>
      <c r="D308" t="b">
        <f>IF(ISNUMBER(MATCH(C308,单选题!$T:$T,0)),"单选题",IF(ISNUMBER(MATCH(C308,多选题!$T:$T,0)),"多选题",IF(ISNUMBER(MATCH(C308,判断题!$T:$T,0)),"判断题")))</f>
        <v>0</v>
      </c>
      <c r="E308" t="str">
        <f t="shared" si="130"/>
        <v/>
      </c>
      <c r="F308" t="str">
        <f t="shared" si="131"/>
        <v/>
      </c>
      <c r="G308" t="str">
        <f t="shared" si="132"/>
        <v/>
      </c>
      <c r="H308" t="str">
        <f t="shared" si="133"/>
        <v/>
      </c>
      <c r="I308" t="str">
        <f t="shared" si="134"/>
        <v/>
      </c>
      <c r="K308" t="str">
        <f ca="1">IF($D308="单选题",INDIRECT("单选题!B"&amp;MATCH(C308,单选题!$T:$T,0)),IF($D308="多选题",INDIRECT("多选题!B"&amp;MATCH(C308,多选题!$T:$T,0)),IF($D308="判断题",INDIRECT("判断题!B"&amp;MATCH(C308,判断题!$T:$T,0)),"Error")))</f>
        <v>Error</v>
      </c>
      <c r="L308" t="str">
        <f ca="1">IF($D308="单选题",INDIRECT("单选题!C"&amp;MATCH(C308,单选题!$T:$T,0)),IF($D308="多选题",INDIRECT("多选题!C"&amp;MATCH(C308,多选题!$T:$T,0)),IF($D308="判断题",INDIRECT("判断题!C"&amp;MATCH(C308,判断题!$T:$T,0)),"Error")))</f>
        <v>Error</v>
      </c>
      <c r="M308" t="str">
        <f ca="1">IF($D308="单选题",INDIRECT("单选题!D"&amp;MATCH(C308,单选题!$T:$T,0)),IF($D308="多选题",INDIRECT("多选题!D"&amp;MATCH(C308,多选题!$T:$T,0)),IF($D308="判断题","","Error")))</f>
        <v>Error</v>
      </c>
      <c r="N308" t="str">
        <f ca="1">IF($D308="单选题",INDIRECT("单选题!E"&amp;MATCH(C308,单选题!$T:$T,0)),IF($D308="多选题",INDIRECT("多选题!E"&amp;MATCH(C308,多选题!$T:$T,0)),IF($D308="判断题","","Error")))</f>
        <v>Error</v>
      </c>
      <c r="O308" t="str">
        <f ca="1">IF($D308="单选题","",IF($D308="多选题",INDIRECT("多选题!F"&amp;MATCH(C308,多选题!$T:$T,0)),IF($D308="判断题","","Error")))</f>
        <v>Error</v>
      </c>
      <c r="P308" t="str">
        <f ca="1">SUBSTITUTE(IF($D308="单选题",INDIRECT("单选题!F"&amp;MATCH(C308,单选题!$T:$T,0)),IF($D308="多选题",INDIRECT("多选题!G"&amp;MATCH(C308,多选题!$T:$T,0)),IF($D308="判断题",INDIRECT("判断题!D"&amp;MATCH(C308,判断题!$T:$T,0)),"Error"))),"【正确答案】","")</f>
        <v>Error</v>
      </c>
      <c r="Q308" t="str">
        <f t="shared" ca="1" si="146"/>
        <v>N</v>
      </c>
      <c r="R308" t="str">
        <f t="shared" si="147"/>
        <v/>
      </c>
      <c r="S308" t="str">
        <f t="shared" si="148"/>
        <v/>
      </c>
      <c r="T308" t="str">
        <f t="shared" si="149"/>
        <v/>
      </c>
      <c r="U308" t="str">
        <f t="shared" si="150"/>
        <v/>
      </c>
      <c r="V308" t="str">
        <f t="shared" si="151"/>
        <v/>
      </c>
      <c r="W308" t="str">
        <f t="shared" ca="1" si="152"/>
        <v>Error</v>
      </c>
      <c r="X308" t="str">
        <f t="shared" ca="1" si="153"/>
        <v>Error</v>
      </c>
      <c r="Y308" t="str">
        <f t="shared" ca="1" si="154"/>
        <v>Error</v>
      </c>
      <c r="Z308" t="str">
        <f t="shared" ca="1" si="155"/>
        <v>Error</v>
      </c>
      <c r="AA308" t="str">
        <f t="shared" ca="1" si="156"/>
        <v>Error</v>
      </c>
      <c r="AB308" t="e">
        <f t="shared" ca="1" si="135"/>
        <v>#N/A</v>
      </c>
      <c r="AC308" t="e">
        <f t="shared" ca="1" si="136"/>
        <v>#N/A</v>
      </c>
      <c r="AD308" t="e">
        <f t="shared" ca="1" si="137"/>
        <v>#N/A</v>
      </c>
      <c r="AE308" t="e">
        <f t="shared" ca="1" si="138"/>
        <v>#N/A</v>
      </c>
      <c r="AF308" t="e">
        <f t="shared" ca="1" si="139"/>
        <v>#N/A</v>
      </c>
      <c r="AG308" t="e">
        <f t="shared" ca="1" si="140"/>
        <v>#N/A</v>
      </c>
      <c r="AH308" t="str">
        <f t="shared" ca="1" si="141"/>
        <v/>
      </c>
      <c r="AI308" t="str">
        <f t="shared" ca="1" si="142"/>
        <v/>
      </c>
      <c r="AJ308" t="str">
        <f t="shared" ca="1" si="143"/>
        <v/>
      </c>
      <c r="AK308" t="str">
        <f t="shared" ca="1" si="144"/>
        <v/>
      </c>
      <c r="AL308" t="str">
        <f t="shared" ca="1" si="145"/>
        <v/>
      </c>
      <c r="AM308" t="str">
        <f t="shared" ca="1" si="157"/>
        <v>Error</v>
      </c>
    </row>
    <row r="309" spans="2:39" x14ac:dyDescent="0.2">
      <c r="B309" s="38" t="s">
        <v>2803</v>
      </c>
      <c r="C309" t="e">
        <f t="shared" si="129"/>
        <v>#VALUE!</v>
      </c>
      <c r="D309" t="b">
        <f>IF(ISNUMBER(MATCH(C309,单选题!$T:$T,0)),"单选题",IF(ISNUMBER(MATCH(C309,多选题!$T:$T,0)),"多选题",IF(ISNUMBER(MATCH(C309,判断题!$T:$T,0)),"判断题")))</f>
        <v>0</v>
      </c>
      <c r="E309" t="str">
        <f t="shared" si="130"/>
        <v/>
      </c>
      <c r="F309" t="str">
        <f t="shared" si="131"/>
        <v/>
      </c>
      <c r="G309" t="str">
        <f t="shared" si="132"/>
        <v/>
      </c>
      <c r="H309" t="str">
        <f t="shared" si="133"/>
        <v/>
      </c>
      <c r="I309" t="str">
        <f t="shared" si="134"/>
        <v/>
      </c>
      <c r="K309" t="str">
        <f ca="1">IF($D309="单选题",INDIRECT("单选题!B"&amp;MATCH(C309,单选题!$T:$T,0)),IF($D309="多选题",INDIRECT("多选题!B"&amp;MATCH(C309,多选题!$T:$T,0)),IF($D309="判断题",INDIRECT("判断题!B"&amp;MATCH(C309,判断题!$T:$T,0)),"Error")))</f>
        <v>Error</v>
      </c>
      <c r="L309" t="str">
        <f ca="1">IF($D309="单选题",INDIRECT("单选题!C"&amp;MATCH(C309,单选题!$T:$T,0)),IF($D309="多选题",INDIRECT("多选题!C"&amp;MATCH(C309,多选题!$T:$T,0)),IF($D309="判断题",INDIRECT("判断题!C"&amp;MATCH(C309,判断题!$T:$T,0)),"Error")))</f>
        <v>Error</v>
      </c>
      <c r="M309" t="str">
        <f ca="1">IF($D309="单选题",INDIRECT("单选题!D"&amp;MATCH(C309,单选题!$T:$T,0)),IF($D309="多选题",INDIRECT("多选题!D"&amp;MATCH(C309,多选题!$T:$T,0)),IF($D309="判断题","","Error")))</f>
        <v>Error</v>
      </c>
      <c r="N309" t="str">
        <f ca="1">IF($D309="单选题",INDIRECT("单选题!E"&amp;MATCH(C309,单选题!$T:$T,0)),IF($D309="多选题",INDIRECT("多选题!E"&amp;MATCH(C309,多选题!$T:$T,0)),IF($D309="判断题","","Error")))</f>
        <v>Error</v>
      </c>
      <c r="O309" t="str">
        <f ca="1">IF($D309="单选题","",IF($D309="多选题",INDIRECT("多选题!F"&amp;MATCH(C309,多选题!$T:$T,0)),IF($D309="判断题","","Error")))</f>
        <v>Error</v>
      </c>
      <c r="P309" t="str">
        <f ca="1">SUBSTITUTE(IF($D309="单选题",INDIRECT("单选题!F"&amp;MATCH(C309,单选题!$T:$T,0)),IF($D309="多选题",INDIRECT("多选题!G"&amp;MATCH(C309,多选题!$T:$T,0)),IF($D309="判断题",INDIRECT("判断题!D"&amp;MATCH(C309,判断题!$T:$T,0)),"Error"))),"【正确答案】","")</f>
        <v>Error</v>
      </c>
      <c r="Q309" t="str">
        <f t="shared" ca="1" si="146"/>
        <v>N</v>
      </c>
      <c r="R309" t="str">
        <f t="shared" si="147"/>
        <v/>
      </c>
      <c r="S309" t="str">
        <f t="shared" si="148"/>
        <v/>
      </c>
      <c r="T309" t="str">
        <f t="shared" si="149"/>
        <v/>
      </c>
      <c r="U309" t="str">
        <f t="shared" si="150"/>
        <v/>
      </c>
      <c r="V309" t="str">
        <f t="shared" si="151"/>
        <v/>
      </c>
      <c r="W309" t="str">
        <f t="shared" ca="1" si="152"/>
        <v>Error</v>
      </c>
      <c r="X309" t="str">
        <f t="shared" ca="1" si="153"/>
        <v>Error</v>
      </c>
      <c r="Y309" t="str">
        <f t="shared" ca="1" si="154"/>
        <v>Error</v>
      </c>
      <c r="Z309" t="str">
        <f t="shared" ca="1" si="155"/>
        <v>Error</v>
      </c>
      <c r="AA309" t="str">
        <f t="shared" ca="1" si="156"/>
        <v>Error</v>
      </c>
      <c r="AB309" t="e">
        <f t="shared" ca="1" si="135"/>
        <v>#N/A</v>
      </c>
      <c r="AC309" t="e">
        <f t="shared" ca="1" si="136"/>
        <v>#N/A</v>
      </c>
      <c r="AD309" t="e">
        <f t="shared" ca="1" si="137"/>
        <v>#N/A</v>
      </c>
      <c r="AE309" t="e">
        <f t="shared" ca="1" si="138"/>
        <v>#N/A</v>
      </c>
      <c r="AF309" t="e">
        <f t="shared" ca="1" si="139"/>
        <v>#N/A</v>
      </c>
      <c r="AG309" t="e">
        <f t="shared" ca="1" si="140"/>
        <v>#N/A</v>
      </c>
      <c r="AH309" t="str">
        <f t="shared" ca="1" si="141"/>
        <v/>
      </c>
      <c r="AI309" t="str">
        <f t="shared" ca="1" si="142"/>
        <v/>
      </c>
      <c r="AJ309" t="str">
        <f t="shared" ca="1" si="143"/>
        <v/>
      </c>
      <c r="AK309" t="str">
        <f t="shared" ca="1" si="144"/>
        <v/>
      </c>
      <c r="AL309" t="str">
        <f t="shared" ca="1" si="145"/>
        <v/>
      </c>
      <c r="AM309" t="str">
        <f t="shared" ca="1" si="157"/>
        <v>Error</v>
      </c>
    </row>
    <row r="310" spans="2:39" x14ac:dyDescent="0.2">
      <c r="B310" s="38" t="s">
        <v>2804</v>
      </c>
      <c r="C310" t="e">
        <f t="shared" si="129"/>
        <v>#VALUE!</v>
      </c>
      <c r="D310" t="b">
        <f>IF(ISNUMBER(MATCH(C310,单选题!$T:$T,0)),"单选题",IF(ISNUMBER(MATCH(C310,多选题!$T:$T,0)),"多选题",IF(ISNUMBER(MATCH(C310,判断题!$T:$T,0)),"判断题")))</f>
        <v>0</v>
      </c>
      <c r="E310" t="str">
        <f t="shared" si="130"/>
        <v/>
      </c>
      <c r="F310" t="str">
        <f t="shared" si="131"/>
        <v/>
      </c>
      <c r="G310" t="str">
        <f t="shared" si="132"/>
        <v/>
      </c>
      <c r="H310" t="str">
        <f t="shared" si="133"/>
        <v/>
      </c>
      <c r="I310" t="str">
        <f t="shared" si="134"/>
        <v/>
      </c>
      <c r="K310" t="str">
        <f ca="1">IF($D310="单选题",INDIRECT("单选题!B"&amp;MATCH(C310,单选题!$T:$T,0)),IF($D310="多选题",INDIRECT("多选题!B"&amp;MATCH(C310,多选题!$T:$T,0)),IF($D310="判断题",INDIRECT("判断题!B"&amp;MATCH(C310,判断题!$T:$T,0)),"Error")))</f>
        <v>Error</v>
      </c>
      <c r="L310" t="str">
        <f ca="1">IF($D310="单选题",INDIRECT("单选题!C"&amp;MATCH(C310,单选题!$T:$T,0)),IF($D310="多选题",INDIRECT("多选题!C"&amp;MATCH(C310,多选题!$T:$T,0)),IF($D310="判断题",INDIRECT("判断题!C"&amp;MATCH(C310,判断题!$T:$T,0)),"Error")))</f>
        <v>Error</v>
      </c>
      <c r="M310" t="str">
        <f ca="1">IF($D310="单选题",INDIRECT("单选题!D"&amp;MATCH(C310,单选题!$T:$T,0)),IF($D310="多选题",INDIRECT("多选题!D"&amp;MATCH(C310,多选题!$T:$T,0)),IF($D310="判断题","","Error")))</f>
        <v>Error</v>
      </c>
      <c r="N310" t="str">
        <f ca="1">IF($D310="单选题",INDIRECT("单选题!E"&amp;MATCH(C310,单选题!$T:$T,0)),IF($D310="多选题",INDIRECT("多选题!E"&amp;MATCH(C310,多选题!$T:$T,0)),IF($D310="判断题","","Error")))</f>
        <v>Error</v>
      </c>
      <c r="O310" t="str">
        <f ca="1">IF($D310="单选题","",IF($D310="多选题",INDIRECT("多选题!F"&amp;MATCH(C310,多选题!$T:$T,0)),IF($D310="判断题","","Error")))</f>
        <v>Error</v>
      </c>
      <c r="P310" t="str">
        <f ca="1">SUBSTITUTE(IF($D310="单选题",INDIRECT("单选题!F"&amp;MATCH(C310,单选题!$T:$T,0)),IF($D310="多选题",INDIRECT("多选题!G"&amp;MATCH(C310,多选题!$T:$T,0)),IF($D310="判断题",INDIRECT("判断题!D"&amp;MATCH(C310,判断题!$T:$T,0)),"Error"))),"【正确答案】","")</f>
        <v>Error</v>
      </c>
      <c r="Q310" t="str">
        <f t="shared" ca="1" si="146"/>
        <v>N</v>
      </c>
      <c r="R310" t="str">
        <f t="shared" si="147"/>
        <v/>
      </c>
      <c r="S310" t="str">
        <f t="shared" si="148"/>
        <v/>
      </c>
      <c r="T310" t="str">
        <f t="shared" si="149"/>
        <v/>
      </c>
      <c r="U310" t="str">
        <f t="shared" si="150"/>
        <v/>
      </c>
      <c r="V310" t="str">
        <f t="shared" si="151"/>
        <v/>
      </c>
      <c r="W310" t="str">
        <f t="shared" ca="1" si="152"/>
        <v>Error</v>
      </c>
      <c r="X310" t="str">
        <f t="shared" ca="1" si="153"/>
        <v>Error</v>
      </c>
      <c r="Y310" t="str">
        <f t="shared" ca="1" si="154"/>
        <v>Error</v>
      </c>
      <c r="Z310" t="str">
        <f t="shared" ca="1" si="155"/>
        <v>Error</v>
      </c>
      <c r="AA310" t="str">
        <f t="shared" ca="1" si="156"/>
        <v>Error</v>
      </c>
      <c r="AB310" t="e">
        <f t="shared" ca="1" si="135"/>
        <v>#N/A</v>
      </c>
      <c r="AC310" t="e">
        <f t="shared" ca="1" si="136"/>
        <v>#N/A</v>
      </c>
      <c r="AD310" t="e">
        <f t="shared" ca="1" si="137"/>
        <v>#N/A</v>
      </c>
      <c r="AE310" t="e">
        <f t="shared" ca="1" si="138"/>
        <v>#N/A</v>
      </c>
      <c r="AF310" t="e">
        <f t="shared" ca="1" si="139"/>
        <v>#N/A</v>
      </c>
      <c r="AG310" t="e">
        <f t="shared" ca="1" si="140"/>
        <v>#N/A</v>
      </c>
      <c r="AH310" t="str">
        <f t="shared" ca="1" si="141"/>
        <v/>
      </c>
      <c r="AI310" t="str">
        <f t="shared" ca="1" si="142"/>
        <v/>
      </c>
      <c r="AJ310" t="str">
        <f t="shared" ca="1" si="143"/>
        <v/>
      </c>
      <c r="AK310" t="str">
        <f t="shared" ca="1" si="144"/>
        <v/>
      </c>
      <c r="AL310" t="str">
        <f t="shared" ca="1" si="145"/>
        <v/>
      </c>
      <c r="AM310" t="str">
        <f t="shared" ca="1" si="157"/>
        <v>Error</v>
      </c>
    </row>
    <row r="311" spans="2:39" x14ac:dyDescent="0.2">
      <c r="B311" s="38" t="s">
        <v>2805</v>
      </c>
      <c r="C311" t="e">
        <f t="shared" si="129"/>
        <v>#VALUE!</v>
      </c>
      <c r="D311" t="b">
        <f>IF(ISNUMBER(MATCH(C311,单选题!$T:$T,0)),"单选题",IF(ISNUMBER(MATCH(C311,多选题!$T:$T,0)),"多选题",IF(ISNUMBER(MATCH(C311,判断题!$T:$T,0)),"判断题")))</f>
        <v>0</v>
      </c>
      <c r="E311" t="str">
        <f t="shared" si="130"/>
        <v/>
      </c>
      <c r="F311" t="str">
        <f t="shared" si="131"/>
        <v/>
      </c>
      <c r="G311" t="str">
        <f t="shared" si="132"/>
        <v/>
      </c>
      <c r="H311" t="str">
        <f t="shared" si="133"/>
        <v/>
      </c>
      <c r="I311" t="str">
        <f t="shared" si="134"/>
        <v/>
      </c>
      <c r="K311" t="str">
        <f ca="1">IF($D311="单选题",INDIRECT("单选题!B"&amp;MATCH(C311,单选题!$T:$T,0)),IF($D311="多选题",INDIRECT("多选题!B"&amp;MATCH(C311,多选题!$T:$T,0)),IF($D311="判断题",INDIRECT("判断题!B"&amp;MATCH(C311,判断题!$T:$T,0)),"Error")))</f>
        <v>Error</v>
      </c>
      <c r="L311" t="str">
        <f ca="1">IF($D311="单选题",INDIRECT("单选题!C"&amp;MATCH(C311,单选题!$T:$T,0)),IF($D311="多选题",INDIRECT("多选题!C"&amp;MATCH(C311,多选题!$T:$T,0)),IF($D311="判断题",INDIRECT("判断题!C"&amp;MATCH(C311,判断题!$T:$T,0)),"Error")))</f>
        <v>Error</v>
      </c>
      <c r="M311" t="str">
        <f ca="1">IF($D311="单选题",INDIRECT("单选题!D"&amp;MATCH(C311,单选题!$T:$T,0)),IF($D311="多选题",INDIRECT("多选题!D"&amp;MATCH(C311,多选题!$T:$T,0)),IF($D311="判断题","","Error")))</f>
        <v>Error</v>
      </c>
      <c r="N311" t="str">
        <f ca="1">IF($D311="单选题",INDIRECT("单选题!E"&amp;MATCH(C311,单选题!$T:$T,0)),IF($D311="多选题",INDIRECT("多选题!E"&amp;MATCH(C311,多选题!$T:$T,0)),IF($D311="判断题","","Error")))</f>
        <v>Error</v>
      </c>
      <c r="O311" t="str">
        <f ca="1">IF($D311="单选题","",IF($D311="多选题",INDIRECT("多选题!F"&amp;MATCH(C311,多选题!$T:$T,0)),IF($D311="判断题","","Error")))</f>
        <v>Error</v>
      </c>
      <c r="P311" t="str">
        <f ca="1">SUBSTITUTE(IF($D311="单选题",INDIRECT("单选题!F"&amp;MATCH(C311,单选题!$T:$T,0)),IF($D311="多选题",INDIRECT("多选题!G"&amp;MATCH(C311,多选题!$T:$T,0)),IF($D311="判断题",INDIRECT("判断题!D"&amp;MATCH(C311,判断题!$T:$T,0)),"Error"))),"【正确答案】","")</f>
        <v>Error</v>
      </c>
      <c r="Q311" t="str">
        <f t="shared" ca="1" si="146"/>
        <v>N</v>
      </c>
      <c r="R311" t="str">
        <f t="shared" si="147"/>
        <v/>
      </c>
      <c r="S311" t="str">
        <f t="shared" si="148"/>
        <v/>
      </c>
      <c r="T311" t="str">
        <f t="shared" si="149"/>
        <v/>
      </c>
      <c r="U311" t="str">
        <f t="shared" si="150"/>
        <v/>
      </c>
      <c r="V311" t="str">
        <f t="shared" si="151"/>
        <v/>
      </c>
      <c r="W311" t="str">
        <f t="shared" ca="1" si="152"/>
        <v>Error</v>
      </c>
      <c r="X311" t="str">
        <f t="shared" ca="1" si="153"/>
        <v>Error</v>
      </c>
      <c r="Y311" t="str">
        <f t="shared" ca="1" si="154"/>
        <v>Error</v>
      </c>
      <c r="Z311" t="str">
        <f t="shared" ca="1" si="155"/>
        <v>Error</v>
      </c>
      <c r="AA311" t="str">
        <f t="shared" ca="1" si="156"/>
        <v>Error</v>
      </c>
      <c r="AB311" t="e">
        <f t="shared" ca="1" si="135"/>
        <v>#N/A</v>
      </c>
      <c r="AC311" t="e">
        <f t="shared" ca="1" si="136"/>
        <v>#N/A</v>
      </c>
      <c r="AD311" t="e">
        <f t="shared" ca="1" si="137"/>
        <v>#N/A</v>
      </c>
      <c r="AE311" t="e">
        <f t="shared" ca="1" si="138"/>
        <v>#N/A</v>
      </c>
      <c r="AF311" t="e">
        <f t="shared" ca="1" si="139"/>
        <v>#N/A</v>
      </c>
      <c r="AG311" t="e">
        <f t="shared" ca="1" si="140"/>
        <v>#N/A</v>
      </c>
      <c r="AH311" t="str">
        <f t="shared" ca="1" si="141"/>
        <v/>
      </c>
      <c r="AI311" t="str">
        <f t="shared" ca="1" si="142"/>
        <v/>
      </c>
      <c r="AJ311" t="str">
        <f t="shared" ca="1" si="143"/>
        <v/>
      </c>
      <c r="AK311" t="str">
        <f t="shared" ca="1" si="144"/>
        <v/>
      </c>
      <c r="AL311" t="str">
        <f t="shared" ca="1" si="145"/>
        <v/>
      </c>
      <c r="AM311" t="str">
        <f t="shared" ca="1" si="157"/>
        <v>Error</v>
      </c>
    </row>
    <row r="312" spans="2:39" x14ac:dyDescent="0.2">
      <c r="B312" s="38" t="s">
        <v>2806</v>
      </c>
      <c r="C312" t="e">
        <f t="shared" si="129"/>
        <v>#VALUE!</v>
      </c>
      <c r="D312" t="b">
        <f>IF(ISNUMBER(MATCH(C312,单选题!$T:$T,0)),"单选题",IF(ISNUMBER(MATCH(C312,多选题!$T:$T,0)),"多选题",IF(ISNUMBER(MATCH(C312,判断题!$T:$T,0)),"判断题")))</f>
        <v>0</v>
      </c>
      <c r="E312" t="str">
        <f t="shared" si="130"/>
        <v/>
      </c>
      <c r="F312" t="str">
        <f t="shared" si="131"/>
        <v/>
      </c>
      <c r="G312" t="str">
        <f t="shared" si="132"/>
        <v/>
      </c>
      <c r="H312" t="str">
        <f t="shared" si="133"/>
        <v/>
      </c>
      <c r="I312" t="str">
        <f t="shared" si="134"/>
        <v/>
      </c>
      <c r="K312" t="str">
        <f ca="1">IF($D312="单选题",INDIRECT("单选题!B"&amp;MATCH(C312,单选题!$T:$T,0)),IF($D312="多选题",INDIRECT("多选题!B"&amp;MATCH(C312,多选题!$T:$T,0)),IF($D312="判断题",INDIRECT("判断题!B"&amp;MATCH(C312,判断题!$T:$T,0)),"Error")))</f>
        <v>Error</v>
      </c>
      <c r="L312" t="str">
        <f ca="1">IF($D312="单选题",INDIRECT("单选题!C"&amp;MATCH(C312,单选题!$T:$T,0)),IF($D312="多选题",INDIRECT("多选题!C"&amp;MATCH(C312,多选题!$T:$T,0)),IF($D312="判断题",INDIRECT("判断题!C"&amp;MATCH(C312,判断题!$T:$T,0)),"Error")))</f>
        <v>Error</v>
      </c>
      <c r="M312" t="str">
        <f ca="1">IF($D312="单选题",INDIRECT("单选题!D"&amp;MATCH(C312,单选题!$T:$T,0)),IF($D312="多选题",INDIRECT("多选题!D"&amp;MATCH(C312,多选题!$T:$T,0)),IF($D312="判断题","","Error")))</f>
        <v>Error</v>
      </c>
      <c r="N312" t="str">
        <f ca="1">IF($D312="单选题",INDIRECT("单选题!E"&amp;MATCH(C312,单选题!$T:$T,0)),IF($D312="多选题",INDIRECT("多选题!E"&amp;MATCH(C312,多选题!$T:$T,0)),IF($D312="判断题","","Error")))</f>
        <v>Error</v>
      </c>
      <c r="O312" t="str">
        <f ca="1">IF($D312="单选题","",IF($D312="多选题",INDIRECT("多选题!F"&amp;MATCH(C312,多选题!$T:$T,0)),IF($D312="判断题","","Error")))</f>
        <v>Error</v>
      </c>
      <c r="P312" t="str">
        <f ca="1">SUBSTITUTE(IF($D312="单选题",INDIRECT("单选题!F"&amp;MATCH(C312,单选题!$T:$T,0)),IF($D312="多选题",INDIRECT("多选题!G"&amp;MATCH(C312,多选题!$T:$T,0)),IF($D312="判断题",INDIRECT("判断题!D"&amp;MATCH(C312,判断题!$T:$T,0)),"Error"))),"【正确答案】","")</f>
        <v>Error</v>
      </c>
      <c r="Q312" t="str">
        <f t="shared" ca="1" si="146"/>
        <v>N</v>
      </c>
      <c r="R312" t="str">
        <f t="shared" si="147"/>
        <v/>
      </c>
      <c r="S312" t="str">
        <f t="shared" si="148"/>
        <v/>
      </c>
      <c r="T312" t="str">
        <f t="shared" si="149"/>
        <v/>
      </c>
      <c r="U312" t="str">
        <f t="shared" si="150"/>
        <v/>
      </c>
      <c r="V312" t="str">
        <f t="shared" si="151"/>
        <v/>
      </c>
      <c r="W312" t="str">
        <f t="shared" ca="1" si="152"/>
        <v>Error</v>
      </c>
      <c r="X312" t="str">
        <f t="shared" ca="1" si="153"/>
        <v>Error</v>
      </c>
      <c r="Y312" t="str">
        <f t="shared" ca="1" si="154"/>
        <v>Error</v>
      </c>
      <c r="Z312" t="str">
        <f t="shared" ca="1" si="155"/>
        <v>Error</v>
      </c>
      <c r="AA312" t="str">
        <f t="shared" ca="1" si="156"/>
        <v>Error</v>
      </c>
      <c r="AB312" t="e">
        <f t="shared" ca="1" si="135"/>
        <v>#N/A</v>
      </c>
      <c r="AC312" t="e">
        <f t="shared" ca="1" si="136"/>
        <v>#N/A</v>
      </c>
      <c r="AD312" t="e">
        <f t="shared" ca="1" si="137"/>
        <v>#N/A</v>
      </c>
      <c r="AE312" t="e">
        <f t="shared" ca="1" si="138"/>
        <v>#N/A</v>
      </c>
      <c r="AF312" t="e">
        <f t="shared" ca="1" si="139"/>
        <v>#N/A</v>
      </c>
      <c r="AG312" t="e">
        <f t="shared" ca="1" si="140"/>
        <v>#N/A</v>
      </c>
      <c r="AH312" t="str">
        <f t="shared" ca="1" si="141"/>
        <v/>
      </c>
      <c r="AI312" t="str">
        <f t="shared" ca="1" si="142"/>
        <v/>
      </c>
      <c r="AJ312" t="str">
        <f t="shared" ca="1" si="143"/>
        <v/>
      </c>
      <c r="AK312" t="str">
        <f t="shared" ca="1" si="144"/>
        <v/>
      </c>
      <c r="AL312" t="str">
        <f t="shared" ca="1" si="145"/>
        <v/>
      </c>
      <c r="AM312" t="str">
        <f t="shared" ca="1" si="157"/>
        <v>Error</v>
      </c>
    </row>
    <row r="313" spans="2:39" x14ac:dyDescent="0.2">
      <c r="B313" s="38" t="s">
        <v>2807</v>
      </c>
      <c r="C313" t="e">
        <f t="shared" si="129"/>
        <v>#VALUE!</v>
      </c>
      <c r="D313" t="b">
        <f>IF(ISNUMBER(MATCH(C313,单选题!$T:$T,0)),"单选题",IF(ISNUMBER(MATCH(C313,多选题!$T:$T,0)),"多选题",IF(ISNUMBER(MATCH(C313,判断题!$T:$T,0)),"判断题")))</f>
        <v>0</v>
      </c>
      <c r="E313" t="str">
        <f t="shared" si="130"/>
        <v/>
      </c>
      <c r="F313" t="str">
        <f t="shared" si="131"/>
        <v/>
      </c>
      <c r="G313" t="str">
        <f t="shared" si="132"/>
        <v/>
      </c>
      <c r="H313" t="str">
        <f t="shared" si="133"/>
        <v/>
      </c>
      <c r="I313" t="str">
        <f t="shared" si="134"/>
        <v/>
      </c>
      <c r="K313" t="str">
        <f ca="1">IF($D313="单选题",INDIRECT("单选题!B"&amp;MATCH(C313,单选题!$T:$T,0)),IF($D313="多选题",INDIRECT("多选题!B"&amp;MATCH(C313,多选题!$T:$T,0)),IF($D313="判断题",INDIRECT("判断题!B"&amp;MATCH(C313,判断题!$T:$T,0)),"Error")))</f>
        <v>Error</v>
      </c>
      <c r="L313" t="str">
        <f ca="1">IF($D313="单选题",INDIRECT("单选题!C"&amp;MATCH(C313,单选题!$T:$T,0)),IF($D313="多选题",INDIRECT("多选题!C"&amp;MATCH(C313,多选题!$T:$T,0)),IF($D313="判断题",INDIRECT("判断题!C"&amp;MATCH(C313,判断题!$T:$T,0)),"Error")))</f>
        <v>Error</v>
      </c>
      <c r="M313" t="str">
        <f ca="1">IF($D313="单选题",INDIRECT("单选题!D"&amp;MATCH(C313,单选题!$T:$T,0)),IF($D313="多选题",INDIRECT("多选题!D"&amp;MATCH(C313,多选题!$T:$T,0)),IF($D313="判断题","","Error")))</f>
        <v>Error</v>
      </c>
      <c r="N313" t="str">
        <f ca="1">IF($D313="单选题",INDIRECT("单选题!E"&amp;MATCH(C313,单选题!$T:$T,0)),IF($D313="多选题",INDIRECT("多选题!E"&amp;MATCH(C313,多选题!$T:$T,0)),IF($D313="判断题","","Error")))</f>
        <v>Error</v>
      </c>
      <c r="O313" t="str">
        <f ca="1">IF($D313="单选题","",IF($D313="多选题",INDIRECT("多选题!F"&amp;MATCH(C313,多选题!$T:$T,0)),IF($D313="判断题","","Error")))</f>
        <v>Error</v>
      </c>
      <c r="P313" t="str">
        <f ca="1">SUBSTITUTE(IF($D313="单选题",INDIRECT("单选题!F"&amp;MATCH(C313,单选题!$T:$T,0)),IF($D313="多选题",INDIRECT("多选题!G"&amp;MATCH(C313,多选题!$T:$T,0)),IF($D313="判断题",INDIRECT("判断题!D"&amp;MATCH(C313,判断题!$T:$T,0)),"Error"))),"【正确答案】","")</f>
        <v>Error</v>
      </c>
      <c r="Q313" t="str">
        <f t="shared" ca="1" si="146"/>
        <v>N</v>
      </c>
      <c r="R313" t="str">
        <f t="shared" si="147"/>
        <v/>
      </c>
      <c r="S313" t="str">
        <f t="shared" si="148"/>
        <v/>
      </c>
      <c r="T313" t="str">
        <f t="shared" si="149"/>
        <v/>
      </c>
      <c r="U313" t="str">
        <f t="shared" si="150"/>
        <v/>
      </c>
      <c r="V313" t="str">
        <f t="shared" si="151"/>
        <v/>
      </c>
      <c r="W313" t="str">
        <f t="shared" ca="1" si="152"/>
        <v>Error</v>
      </c>
      <c r="X313" t="str">
        <f t="shared" ca="1" si="153"/>
        <v>Error</v>
      </c>
      <c r="Y313" t="str">
        <f t="shared" ca="1" si="154"/>
        <v>Error</v>
      </c>
      <c r="Z313" t="str">
        <f t="shared" ca="1" si="155"/>
        <v>Error</v>
      </c>
      <c r="AA313" t="str">
        <f t="shared" ca="1" si="156"/>
        <v>Error</v>
      </c>
      <c r="AB313" t="e">
        <f t="shared" ca="1" si="135"/>
        <v>#N/A</v>
      </c>
      <c r="AC313" t="e">
        <f t="shared" ca="1" si="136"/>
        <v>#N/A</v>
      </c>
      <c r="AD313" t="e">
        <f t="shared" ca="1" si="137"/>
        <v>#N/A</v>
      </c>
      <c r="AE313" t="e">
        <f t="shared" ca="1" si="138"/>
        <v>#N/A</v>
      </c>
      <c r="AF313" t="e">
        <f t="shared" ca="1" si="139"/>
        <v>#N/A</v>
      </c>
      <c r="AG313" t="e">
        <f t="shared" ca="1" si="140"/>
        <v>#N/A</v>
      </c>
      <c r="AH313" t="str">
        <f t="shared" ca="1" si="141"/>
        <v/>
      </c>
      <c r="AI313" t="str">
        <f t="shared" ca="1" si="142"/>
        <v/>
      </c>
      <c r="AJ313" t="str">
        <f t="shared" ca="1" si="143"/>
        <v/>
      </c>
      <c r="AK313" t="str">
        <f t="shared" ca="1" si="144"/>
        <v/>
      </c>
      <c r="AL313" t="str">
        <f t="shared" ca="1" si="145"/>
        <v/>
      </c>
      <c r="AM313" t="str">
        <f t="shared" ca="1" si="157"/>
        <v>Error</v>
      </c>
    </row>
    <row r="314" spans="2:39" x14ac:dyDescent="0.2">
      <c r="B314" s="38" t="s">
        <v>2808</v>
      </c>
      <c r="C314" t="e">
        <f t="shared" si="129"/>
        <v>#VALUE!</v>
      </c>
      <c r="D314" t="b">
        <f>IF(ISNUMBER(MATCH(C314,单选题!$T:$T,0)),"单选题",IF(ISNUMBER(MATCH(C314,多选题!$T:$T,0)),"多选题",IF(ISNUMBER(MATCH(C314,判断题!$T:$T,0)),"判断题")))</f>
        <v>0</v>
      </c>
      <c r="E314" t="str">
        <f t="shared" si="130"/>
        <v/>
      </c>
      <c r="F314" t="str">
        <f t="shared" si="131"/>
        <v/>
      </c>
      <c r="G314" t="str">
        <f t="shared" si="132"/>
        <v/>
      </c>
      <c r="H314" t="str">
        <f t="shared" si="133"/>
        <v/>
      </c>
      <c r="I314" t="str">
        <f t="shared" si="134"/>
        <v/>
      </c>
      <c r="K314" t="str">
        <f ca="1">IF($D314="单选题",INDIRECT("单选题!B"&amp;MATCH(C314,单选题!$T:$T,0)),IF($D314="多选题",INDIRECT("多选题!B"&amp;MATCH(C314,多选题!$T:$T,0)),IF($D314="判断题",INDIRECT("判断题!B"&amp;MATCH(C314,判断题!$T:$T,0)),"Error")))</f>
        <v>Error</v>
      </c>
      <c r="L314" t="str">
        <f ca="1">IF($D314="单选题",INDIRECT("单选题!C"&amp;MATCH(C314,单选题!$T:$T,0)),IF($D314="多选题",INDIRECT("多选题!C"&amp;MATCH(C314,多选题!$T:$T,0)),IF($D314="判断题",INDIRECT("判断题!C"&amp;MATCH(C314,判断题!$T:$T,0)),"Error")))</f>
        <v>Error</v>
      </c>
      <c r="M314" t="str">
        <f ca="1">IF($D314="单选题",INDIRECT("单选题!D"&amp;MATCH(C314,单选题!$T:$T,0)),IF($D314="多选题",INDIRECT("多选题!D"&amp;MATCH(C314,多选题!$T:$T,0)),IF($D314="判断题","","Error")))</f>
        <v>Error</v>
      </c>
      <c r="N314" t="str">
        <f ca="1">IF($D314="单选题",INDIRECT("单选题!E"&amp;MATCH(C314,单选题!$T:$T,0)),IF($D314="多选题",INDIRECT("多选题!E"&amp;MATCH(C314,多选题!$T:$T,0)),IF($D314="判断题","","Error")))</f>
        <v>Error</v>
      </c>
      <c r="O314" t="str">
        <f ca="1">IF($D314="单选题","",IF($D314="多选题",INDIRECT("多选题!F"&amp;MATCH(C314,多选题!$T:$T,0)),IF($D314="判断题","","Error")))</f>
        <v>Error</v>
      </c>
      <c r="P314" t="str">
        <f ca="1">SUBSTITUTE(IF($D314="单选题",INDIRECT("单选题!F"&amp;MATCH(C314,单选题!$T:$T,0)),IF($D314="多选题",INDIRECT("多选题!G"&amp;MATCH(C314,多选题!$T:$T,0)),IF($D314="判断题",INDIRECT("判断题!D"&amp;MATCH(C314,判断题!$T:$T,0)),"Error"))),"【正确答案】","")</f>
        <v>Error</v>
      </c>
      <c r="Q314" t="str">
        <f t="shared" ca="1" si="146"/>
        <v>N</v>
      </c>
      <c r="R314" t="str">
        <f t="shared" si="147"/>
        <v/>
      </c>
      <c r="S314" t="str">
        <f t="shared" si="148"/>
        <v/>
      </c>
      <c r="T314" t="str">
        <f t="shared" si="149"/>
        <v/>
      </c>
      <c r="U314" t="str">
        <f t="shared" si="150"/>
        <v/>
      </c>
      <c r="V314" t="str">
        <f t="shared" si="151"/>
        <v/>
      </c>
      <c r="W314" t="str">
        <f t="shared" ca="1" si="152"/>
        <v>Error</v>
      </c>
      <c r="X314" t="str">
        <f t="shared" ca="1" si="153"/>
        <v>Error</v>
      </c>
      <c r="Y314" t="str">
        <f t="shared" ca="1" si="154"/>
        <v>Error</v>
      </c>
      <c r="Z314" t="str">
        <f t="shared" ca="1" si="155"/>
        <v>Error</v>
      </c>
      <c r="AA314" t="str">
        <f t="shared" ca="1" si="156"/>
        <v>Error</v>
      </c>
      <c r="AB314" t="e">
        <f t="shared" ca="1" si="135"/>
        <v>#N/A</v>
      </c>
      <c r="AC314" t="e">
        <f t="shared" ca="1" si="136"/>
        <v>#N/A</v>
      </c>
      <c r="AD314" t="e">
        <f t="shared" ca="1" si="137"/>
        <v>#N/A</v>
      </c>
      <c r="AE314" t="e">
        <f t="shared" ca="1" si="138"/>
        <v>#N/A</v>
      </c>
      <c r="AF314" t="e">
        <f t="shared" ca="1" si="139"/>
        <v>#N/A</v>
      </c>
      <c r="AG314" t="e">
        <f t="shared" ca="1" si="140"/>
        <v>#N/A</v>
      </c>
      <c r="AH314" t="str">
        <f t="shared" ca="1" si="141"/>
        <v/>
      </c>
      <c r="AI314" t="str">
        <f t="shared" ca="1" si="142"/>
        <v/>
      </c>
      <c r="AJ314" t="str">
        <f t="shared" ca="1" si="143"/>
        <v/>
      </c>
      <c r="AK314" t="str">
        <f t="shared" ca="1" si="144"/>
        <v/>
      </c>
      <c r="AL314" t="str">
        <f t="shared" ca="1" si="145"/>
        <v/>
      </c>
      <c r="AM314" t="str">
        <f t="shared" ca="1" si="157"/>
        <v>Error</v>
      </c>
    </row>
    <row r="315" spans="2:39" x14ac:dyDescent="0.2">
      <c r="B315" s="38" t="s">
        <v>2809</v>
      </c>
      <c r="C315" t="e">
        <f t="shared" si="129"/>
        <v>#VALUE!</v>
      </c>
      <c r="D315" t="b">
        <f>IF(ISNUMBER(MATCH(C315,单选题!$T:$T,0)),"单选题",IF(ISNUMBER(MATCH(C315,多选题!$T:$T,0)),"多选题",IF(ISNUMBER(MATCH(C315,判断题!$T:$T,0)),"判断题")))</f>
        <v>0</v>
      </c>
      <c r="E315" t="str">
        <f t="shared" si="130"/>
        <v/>
      </c>
      <c r="F315" t="str">
        <f t="shared" si="131"/>
        <v/>
      </c>
      <c r="G315" t="str">
        <f t="shared" si="132"/>
        <v/>
      </c>
      <c r="H315" t="str">
        <f t="shared" si="133"/>
        <v/>
      </c>
      <c r="I315" t="str">
        <f t="shared" si="134"/>
        <v/>
      </c>
      <c r="K315" t="str">
        <f ca="1">IF($D315="单选题",INDIRECT("单选题!B"&amp;MATCH(C315,单选题!$T:$T,0)),IF($D315="多选题",INDIRECT("多选题!B"&amp;MATCH(C315,多选题!$T:$T,0)),IF($D315="判断题",INDIRECT("判断题!B"&amp;MATCH(C315,判断题!$T:$T,0)),"Error")))</f>
        <v>Error</v>
      </c>
      <c r="L315" t="str">
        <f ca="1">IF($D315="单选题",INDIRECT("单选题!C"&amp;MATCH(C315,单选题!$T:$T,0)),IF($D315="多选题",INDIRECT("多选题!C"&amp;MATCH(C315,多选题!$T:$T,0)),IF($D315="判断题",INDIRECT("判断题!C"&amp;MATCH(C315,判断题!$T:$T,0)),"Error")))</f>
        <v>Error</v>
      </c>
      <c r="M315" t="str">
        <f ca="1">IF($D315="单选题",INDIRECT("单选题!D"&amp;MATCH(C315,单选题!$T:$T,0)),IF($D315="多选题",INDIRECT("多选题!D"&amp;MATCH(C315,多选题!$T:$T,0)),IF($D315="判断题","","Error")))</f>
        <v>Error</v>
      </c>
      <c r="N315" t="str">
        <f ca="1">IF($D315="单选题",INDIRECT("单选题!E"&amp;MATCH(C315,单选题!$T:$T,0)),IF($D315="多选题",INDIRECT("多选题!E"&amp;MATCH(C315,多选题!$T:$T,0)),IF($D315="判断题","","Error")))</f>
        <v>Error</v>
      </c>
      <c r="O315" t="str">
        <f ca="1">IF($D315="单选题","",IF($D315="多选题",INDIRECT("多选题!F"&amp;MATCH(C315,多选题!$T:$T,0)),IF($D315="判断题","","Error")))</f>
        <v>Error</v>
      </c>
      <c r="P315" t="str">
        <f ca="1">SUBSTITUTE(IF($D315="单选题",INDIRECT("单选题!F"&amp;MATCH(C315,单选题!$T:$T,0)),IF($D315="多选题",INDIRECT("多选题!G"&amp;MATCH(C315,多选题!$T:$T,0)),IF($D315="判断题",INDIRECT("判断题!D"&amp;MATCH(C315,判断题!$T:$T,0)),"Error"))),"【正确答案】","")</f>
        <v>Error</v>
      </c>
      <c r="Q315" t="str">
        <f t="shared" ca="1" si="146"/>
        <v>N</v>
      </c>
      <c r="R315" t="str">
        <f t="shared" si="147"/>
        <v/>
      </c>
      <c r="S315" t="str">
        <f t="shared" si="148"/>
        <v/>
      </c>
      <c r="T315" t="str">
        <f t="shared" si="149"/>
        <v/>
      </c>
      <c r="U315" t="str">
        <f t="shared" si="150"/>
        <v/>
      </c>
      <c r="V315" t="str">
        <f t="shared" si="151"/>
        <v/>
      </c>
      <c r="W315" t="str">
        <f t="shared" ca="1" si="152"/>
        <v>Error</v>
      </c>
      <c r="X315" t="str">
        <f t="shared" ca="1" si="153"/>
        <v>Error</v>
      </c>
      <c r="Y315" t="str">
        <f t="shared" ca="1" si="154"/>
        <v>Error</v>
      </c>
      <c r="Z315" t="str">
        <f t="shared" ca="1" si="155"/>
        <v>Error</v>
      </c>
      <c r="AA315" t="str">
        <f t="shared" ca="1" si="156"/>
        <v>Error</v>
      </c>
      <c r="AB315" t="e">
        <f t="shared" ca="1" si="135"/>
        <v>#N/A</v>
      </c>
      <c r="AC315" t="e">
        <f t="shared" ca="1" si="136"/>
        <v>#N/A</v>
      </c>
      <c r="AD315" t="e">
        <f t="shared" ca="1" si="137"/>
        <v>#N/A</v>
      </c>
      <c r="AE315" t="e">
        <f t="shared" ca="1" si="138"/>
        <v>#N/A</v>
      </c>
      <c r="AF315" t="e">
        <f t="shared" ca="1" si="139"/>
        <v>#N/A</v>
      </c>
      <c r="AG315" t="e">
        <f t="shared" ca="1" si="140"/>
        <v>#N/A</v>
      </c>
      <c r="AH315" t="str">
        <f t="shared" ca="1" si="141"/>
        <v/>
      </c>
      <c r="AI315" t="str">
        <f t="shared" ca="1" si="142"/>
        <v/>
      </c>
      <c r="AJ315" t="str">
        <f t="shared" ca="1" si="143"/>
        <v/>
      </c>
      <c r="AK315" t="str">
        <f t="shared" ca="1" si="144"/>
        <v/>
      </c>
      <c r="AL315" t="str">
        <f t="shared" ca="1" si="145"/>
        <v/>
      </c>
      <c r="AM315" t="str">
        <f t="shared" ca="1" si="157"/>
        <v>Error</v>
      </c>
    </row>
    <row r="316" spans="2:39" x14ac:dyDescent="0.2">
      <c r="B316" s="38" t="s">
        <v>2810</v>
      </c>
      <c r="C316" t="e">
        <f t="shared" si="129"/>
        <v>#VALUE!</v>
      </c>
      <c r="D316" t="b">
        <f>IF(ISNUMBER(MATCH(C316,单选题!$T:$T,0)),"单选题",IF(ISNUMBER(MATCH(C316,多选题!$T:$T,0)),"多选题",IF(ISNUMBER(MATCH(C316,判断题!$T:$T,0)),"判断题")))</f>
        <v>0</v>
      </c>
      <c r="E316" t="str">
        <f t="shared" si="130"/>
        <v/>
      </c>
      <c r="F316" t="str">
        <f t="shared" si="131"/>
        <v/>
      </c>
      <c r="G316" t="str">
        <f t="shared" si="132"/>
        <v/>
      </c>
      <c r="H316" t="str">
        <f t="shared" si="133"/>
        <v/>
      </c>
      <c r="I316" t="str">
        <f t="shared" si="134"/>
        <v/>
      </c>
      <c r="K316" t="str">
        <f ca="1">IF($D316="单选题",INDIRECT("单选题!B"&amp;MATCH(C316,单选题!$T:$T,0)),IF($D316="多选题",INDIRECT("多选题!B"&amp;MATCH(C316,多选题!$T:$T,0)),IF($D316="判断题",INDIRECT("判断题!B"&amp;MATCH(C316,判断题!$T:$T,0)),"Error")))</f>
        <v>Error</v>
      </c>
      <c r="L316" t="str">
        <f ca="1">IF($D316="单选题",INDIRECT("单选题!C"&amp;MATCH(C316,单选题!$T:$T,0)),IF($D316="多选题",INDIRECT("多选题!C"&amp;MATCH(C316,多选题!$T:$T,0)),IF($D316="判断题",INDIRECT("判断题!C"&amp;MATCH(C316,判断题!$T:$T,0)),"Error")))</f>
        <v>Error</v>
      </c>
      <c r="M316" t="str">
        <f ca="1">IF($D316="单选题",INDIRECT("单选题!D"&amp;MATCH(C316,单选题!$T:$T,0)),IF($D316="多选题",INDIRECT("多选题!D"&amp;MATCH(C316,多选题!$T:$T,0)),IF($D316="判断题","","Error")))</f>
        <v>Error</v>
      </c>
      <c r="N316" t="str">
        <f ca="1">IF($D316="单选题",INDIRECT("单选题!E"&amp;MATCH(C316,单选题!$T:$T,0)),IF($D316="多选题",INDIRECT("多选题!E"&amp;MATCH(C316,多选题!$T:$T,0)),IF($D316="判断题","","Error")))</f>
        <v>Error</v>
      </c>
      <c r="O316" t="str">
        <f ca="1">IF($D316="单选题","",IF($D316="多选题",INDIRECT("多选题!F"&amp;MATCH(C316,多选题!$T:$T,0)),IF($D316="判断题","","Error")))</f>
        <v>Error</v>
      </c>
      <c r="P316" t="str">
        <f ca="1">SUBSTITUTE(IF($D316="单选题",INDIRECT("单选题!F"&amp;MATCH(C316,单选题!$T:$T,0)),IF($D316="多选题",INDIRECT("多选题!G"&amp;MATCH(C316,多选题!$T:$T,0)),IF($D316="判断题",INDIRECT("判断题!D"&amp;MATCH(C316,判断题!$T:$T,0)),"Error"))),"【正确答案】","")</f>
        <v>Error</v>
      </c>
      <c r="Q316" t="str">
        <f t="shared" ca="1" si="146"/>
        <v>N</v>
      </c>
      <c r="R316" t="str">
        <f t="shared" si="147"/>
        <v/>
      </c>
      <c r="S316" t="str">
        <f t="shared" si="148"/>
        <v/>
      </c>
      <c r="T316" t="str">
        <f t="shared" si="149"/>
        <v/>
      </c>
      <c r="U316" t="str">
        <f t="shared" si="150"/>
        <v/>
      </c>
      <c r="V316" t="str">
        <f t="shared" si="151"/>
        <v/>
      </c>
      <c r="W316" t="str">
        <f t="shared" ca="1" si="152"/>
        <v>Error</v>
      </c>
      <c r="X316" t="str">
        <f t="shared" ca="1" si="153"/>
        <v>Error</v>
      </c>
      <c r="Y316" t="str">
        <f t="shared" ca="1" si="154"/>
        <v>Error</v>
      </c>
      <c r="Z316" t="str">
        <f t="shared" ca="1" si="155"/>
        <v>Error</v>
      </c>
      <c r="AA316" t="str">
        <f t="shared" ca="1" si="156"/>
        <v>Error</v>
      </c>
      <c r="AB316" t="e">
        <f t="shared" ca="1" si="135"/>
        <v>#N/A</v>
      </c>
      <c r="AC316" t="e">
        <f t="shared" ca="1" si="136"/>
        <v>#N/A</v>
      </c>
      <c r="AD316" t="e">
        <f t="shared" ca="1" si="137"/>
        <v>#N/A</v>
      </c>
      <c r="AE316" t="e">
        <f t="shared" ca="1" si="138"/>
        <v>#N/A</v>
      </c>
      <c r="AF316" t="e">
        <f t="shared" ca="1" si="139"/>
        <v>#N/A</v>
      </c>
      <c r="AG316" t="e">
        <f t="shared" ca="1" si="140"/>
        <v>#N/A</v>
      </c>
      <c r="AH316" t="str">
        <f t="shared" ca="1" si="141"/>
        <v/>
      </c>
      <c r="AI316" t="str">
        <f t="shared" ca="1" si="142"/>
        <v/>
      </c>
      <c r="AJ316" t="str">
        <f t="shared" ca="1" si="143"/>
        <v/>
      </c>
      <c r="AK316" t="str">
        <f t="shared" ca="1" si="144"/>
        <v/>
      </c>
      <c r="AL316" t="str">
        <f t="shared" ca="1" si="145"/>
        <v/>
      </c>
      <c r="AM316" t="str">
        <f t="shared" ca="1" si="157"/>
        <v>Error</v>
      </c>
    </row>
    <row r="317" spans="2:39" x14ac:dyDescent="0.2">
      <c r="B317" s="38" t="s">
        <v>2811</v>
      </c>
      <c r="C317" t="e">
        <f t="shared" si="129"/>
        <v>#VALUE!</v>
      </c>
      <c r="D317" t="b">
        <f>IF(ISNUMBER(MATCH(C317,单选题!$T:$T,0)),"单选题",IF(ISNUMBER(MATCH(C317,多选题!$T:$T,0)),"多选题",IF(ISNUMBER(MATCH(C317,判断题!$T:$T,0)),"判断题")))</f>
        <v>0</v>
      </c>
      <c r="E317" t="str">
        <f t="shared" si="130"/>
        <v/>
      </c>
      <c r="F317" t="str">
        <f t="shared" si="131"/>
        <v/>
      </c>
      <c r="G317" t="str">
        <f t="shared" si="132"/>
        <v/>
      </c>
      <c r="H317" t="str">
        <f t="shared" si="133"/>
        <v/>
      </c>
      <c r="I317" t="str">
        <f t="shared" si="134"/>
        <v/>
      </c>
      <c r="K317" t="str">
        <f ca="1">IF($D317="单选题",INDIRECT("单选题!B"&amp;MATCH(C317,单选题!$T:$T,0)),IF($D317="多选题",INDIRECT("多选题!B"&amp;MATCH(C317,多选题!$T:$T,0)),IF($D317="判断题",INDIRECT("判断题!B"&amp;MATCH(C317,判断题!$T:$T,0)),"Error")))</f>
        <v>Error</v>
      </c>
      <c r="L317" t="str">
        <f ca="1">IF($D317="单选题",INDIRECT("单选题!C"&amp;MATCH(C317,单选题!$T:$T,0)),IF($D317="多选题",INDIRECT("多选题!C"&amp;MATCH(C317,多选题!$T:$T,0)),IF($D317="判断题",INDIRECT("判断题!C"&amp;MATCH(C317,判断题!$T:$T,0)),"Error")))</f>
        <v>Error</v>
      </c>
      <c r="M317" t="str">
        <f ca="1">IF($D317="单选题",INDIRECT("单选题!D"&amp;MATCH(C317,单选题!$T:$T,0)),IF($D317="多选题",INDIRECT("多选题!D"&amp;MATCH(C317,多选题!$T:$T,0)),IF($D317="判断题","","Error")))</f>
        <v>Error</v>
      </c>
      <c r="N317" t="str">
        <f ca="1">IF($D317="单选题",INDIRECT("单选题!E"&amp;MATCH(C317,单选题!$T:$T,0)),IF($D317="多选题",INDIRECT("多选题!E"&amp;MATCH(C317,多选题!$T:$T,0)),IF($D317="判断题","","Error")))</f>
        <v>Error</v>
      </c>
      <c r="O317" t="str">
        <f ca="1">IF($D317="单选题","",IF($D317="多选题",INDIRECT("多选题!F"&amp;MATCH(C317,多选题!$T:$T,0)),IF($D317="判断题","","Error")))</f>
        <v>Error</v>
      </c>
      <c r="P317" t="str">
        <f ca="1">SUBSTITUTE(IF($D317="单选题",INDIRECT("单选题!F"&amp;MATCH(C317,单选题!$T:$T,0)),IF($D317="多选题",INDIRECT("多选题!G"&amp;MATCH(C317,多选题!$T:$T,0)),IF($D317="判断题",INDIRECT("判断题!D"&amp;MATCH(C317,判断题!$T:$T,0)),"Error"))),"【正确答案】","")</f>
        <v>Error</v>
      </c>
      <c r="Q317" t="str">
        <f t="shared" ca="1" si="146"/>
        <v>N</v>
      </c>
      <c r="R317" t="str">
        <f t="shared" si="147"/>
        <v/>
      </c>
      <c r="S317" t="str">
        <f t="shared" si="148"/>
        <v/>
      </c>
      <c r="T317" t="str">
        <f t="shared" si="149"/>
        <v/>
      </c>
      <c r="U317" t="str">
        <f t="shared" si="150"/>
        <v/>
      </c>
      <c r="V317" t="str">
        <f t="shared" si="151"/>
        <v/>
      </c>
      <c r="W317" t="str">
        <f t="shared" ca="1" si="152"/>
        <v>Error</v>
      </c>
      <c r="X317" t="str">
        <f t="shared" ca="1" si="153"/>
        <v>Error</v>
      </c>
      <c r="Y317" t="str">
        <f t="shared" ca="1" si="154"/>
        <v>Error</v>
      </c>
      <c r="Z317" t="str">
        <f t="shared" ca="1" si="155"/>
        <v>Error</v>
      </c>
      <c r="AA317" t="str">
        <f t="shared" ca="1" si="156"/>
        <v>Error</v>
      </c>
      <c r="AB317" t="e">
        <f t="shared" ca="1" si="135"/>
        <v>#N/A</v>
      </c>
      <c r="AC317" t="e">
        <f t="shared" ca="1" si="136"/>
        <v>#N/A</v>
      </c>
      <c r="AD317" t="e">
        <f t="shared" ca="1" si="137"/>
        <v>#N/A</v>
      </c>
      <c r="AE317" t="e">
        <f t="shared" ca="1" si="138"/>
        <v>#N/A</v>
      </c>
      <c r="AF317" t="e">
        <f t="shared" ca="1" si="139"/>
        <v>#N/A</v>
      </c>
      <c r="AG317" t="e">
        <f t="shared" ca="1" si="140"/>
        <v>#N/A</v>
      </c>
      <c r="AH317" t="str">
        <f t="shared" ca="1" si="141"/>
        <v/>
      </c>
      <c r="AI317" t="str">
        <f t="shared" ca="1" si="142"/>
        <v/>
      </c>
      <c r="AJ317" t="str">
        <f t="shared" ca="1" si="143"/>
        <v/>
      </c>
      <c r="AK317" t="str">
        <f t="shared" ca="1" si="144"/>
        <v/>
      </c>
      <c r="AL317" t="str">
        <f t="shared" ca="1" si="145"/>
        <v/>
      </c>
      <c r="AM317" t="str">
        <f t="shared" ca="1" si="157"/>
        <v>Error</v>
      </c>
    </row>
    <row r="318" spans="2:39" x14ac:dyDescent="0.2">
      <c r="B318" s="38" t="s">
        <v>2812</v>
      </c>
      <c r="C318" t="e">
        <f t="shared" si="129"/>
        <v>#VALUE!</v>
      </c>
      <c r="D318" t="b">
        <f>IF(ISNUMBER(MATCH(C318,单选题!$T:$T,0)),"单选题",IF(ISNUMBER(MATCH(C318,多选题!$T:$T,0)),"多选题",IF(ISNUMBER(MATCH(C318,判断题!$T:$T,0)),"判断题")))</f>
        <v>0</v>
      </c>
      <c r="E318" t="str">
        <f t="shared" si="130"/>
        <v/>
      </c>
      <c r="F318" t="str">
        <f t="shared" si="131"/>
        <v/>
      </c>
      <c r="G318" t="str">
        <f t="shared" si="132"/>
        <v/>
      </c>
      <c r="H318" t="str">
        <f t="shared" si="133"/>
        <v/>
      </c>
      <c r="I318" t="str">
        <f t="shared" si="134"/>
        <v/>
      </c>
      <c r="K318" t="str">
        <f ca="1">IF($D318="单选题",INDIRECT("单选题!B"&amp;MATCH(C318,单选题!$T:$T,0)),IF($D318="多选题",INDIRECT("多选题!B"&amp;MATCH(C318,多选题!$T:$T,0)),IF($D318="判断题",INDIRECT("判断题!B"&amp;MATCH(C318,判断题!$T:$T,0)),"Error")))</f>
        <v>Error</v>
      </c>
      <c r="L318" t="str">
        <f ca="1">IF($D318="单选题",INDIRECT("单选题!C"&amp;MATCH(C318,单选题!$T:$T,0)),IF($D318="多选题",INDIRECT("多选题!C"&amp;MATCH(C318,多选题!$T:$T,0)),IF($D318="判断题",INDIRECT("判断题!C"&amp;MATCH(C318,判断题!$T:$T,0)),"Error")))</f>
        <v>Error</v>
      </c>
      <c r="M318" t="str">
        <f ca="1">IF($D318="单选题",INDIRECT("单选题!D"&amp;MATCH(C318,单选题!$T:$T,0)),IF($D318="多选题",INDIRECT("多选题!D"&amp;MATCH(C318,多选题!$T:$T,0)),IF($D318="判断题","","Error")))</f>
        <v>Error</v>
      </c>
      <c r="N318" t="str">
        <f ca="1">IF($D318="单选题",INDIRECT("单选题!E"&amp;MATCH(C318,单选题!$T:$T,0)),IF($D318="多选题",INDIRECT("多选题!E"&amp;MATCH(C318,多选题!$T:$T,0)),IF($D318="判断题","","Error")))</f>
        <v>Error</v>
      </c>
      <c r="O318" t="str">
        <f ca="1">IF($D318="单选题","",IF($D318="多选题",INDIRECT("多选题!F"&amp;MATCH(C318,多选题!$T:$T,0)),IF($D318="判断题","","Error")))</f>
        <v>Error</v>
      </c>
      <c r="P318" t="str">
        <f ca="1">SUBSTITUTE(IF($D318="单选题",INDIRECT("单选题!F"&amp;MATCH(C318,单选题!$T:$T,0)),IF($D318="多选题",INDIRECT("多选题!G"&amp;MATCH(C318,多选题!$T:$T,0)),IF($D318="判断题",INDIRECT("判断题!D"&amp;MATCH(C318,判断题!$T:$T,0)),"Error"))),"【正确答案】","")</f>
        <v>Error</v>
      </c>
      <c r="Q318" t="str">
        <f t="shared" ca="1" si="146"/>
        <v>N</v>
      </c>
      <c r="R318" t="str">
        <f t="shared" si="147"/>
        <v/>
      </c>
      <c r="S318" t="str">
        <f t="shared" si="148"/>
        <v/>
      </c>
      <c r="T318" t="str">
        <f t="shared" si="149"/>
        <v/>
      </c>
      <c r="U318" t="str">
        <f t="shared" si="150"/>
        <v/>
      </c>
      <c r="V318" t="str">
        <f t="shared" si="151"/>
        <v/>
      </c>
      <c r="W318" t="str">
        <f t="shared" ca="1" si="152"/>
        <v>Error</v>
      </c>
      <c r="X318" t="str">
        <f t="shared" ca="1" si="153"/>
        <v>Error</v>
      </c>
      <c r="Y318" t="str">
        <f t="shared" ca="1" si="154"/>
        <v>Error</v>
      </c>
      <c r="Z318" t="str">
        <f t="shared" ca="1" si="155"/>
        <v>Error</v>
      </c>
      <c r="AA318" t="str">
        <f t="shared" ca="1" si="156"/>
        <v>Error</v>
      </c>
      <c r="AB318" t="e">
        <f t="shared" ca="1" si="135"/>
        <v>#N/A</v>
      </c>
      <c r="AC318" t="e">
        <f t="shared" ca="1" si="136"/>
        <v>#N/A</v>
      </c>
      <c r="AD318" t="e">
        <f t="shared" ca="1" si="137"/>
        <v>#N/A</v>
      </c>
      <c r="AE318" t="e">
        <f t="shared" ca="1" si="138"/>
        <v>#N/A</v>
      </c>
      <c r="AF318" t="e">
        <f t="shared" ca="1" si="139"/>
        <v>#N/A</v>
      </c>
      <c r="AG318" t="e">
        <f t="shared" ca="1" si="140"/>
        <v>#N/A</v>
      </c>
      <c r="AH318" t="str">
        <f t="shared" ca="1" si="141"/>
        <v/>
      </c>
      <c r="AI318" t="str">
        <f t="shared" ca="1" si="142"/>
        <v/>
      </c>
      <c r="AJ318" t="str">
        <f t="shared" ca="1" si="143"/>
        <v/>
      </c>
      <c r="AK318" t="str">
        <f t="shared" ca="1" si="144"/>
        <v/>
      </c>
      <c r="AL318" t="str">
        <f t="shared" ca="1" si="145"/>
        <v/>
      </c>
      <c r="AM318" t="str">
        <f t="shared" ca="1" si="157"/>
        <v>Error</v>
      </c>
    </row>
    <row r="319" spans="2:39" x14ac:dyDescent="0.2">
      <c r="B319" s="38" t="s">
        <v>2813</v>
      </c>
      <c r="C319" t="e">
        <f t="shared" si="129"/>
        <v>#VALUE!</v>
      </c>
      <c r="D319" t="b">
        <f>IF(ISNUMBER(MATCH(C319,单选题!$T:$T,0)),"单选题",IF(ISNUMBER(MATCH(C319,多选题!$T:$T,0)),"多选题",IF(ISNUMBER(MATCH(C319,判断题!$T:$T,0)),"判断题")))</f>
        <v>0</v>
      </c>
      <c r="E319" t="str">
        <f t="shared" si="130"/>
        <v/>
      </c>
      <c r="F319" t="str">
        <f t="shared" si="131"/>
        <v/>
      </c>
      <c r="G319" t="str">
        <f t="shared" si="132"/>
        <v/>
      </c>
      <c r="H319" t="str">
        <f t="shared" si="133"/>
        <v/>
      </c>
      <c r="I319" t="str">
        <f t="shared" si="134"/>
        <v/>
      </c>
      <c r="K319" t="str">
        <f ca="1">IF($D319="单选题",INDIRECT("单选题!B"&amp;MATCH(C319,单选题!$T:$T,0)),IF($D319="多选题",INDIRECT("多选题!B"&amp;MATCH(C319,多选题!$T:$T,0)),IF($D319="判断题",INDIRECT("判断题!B"&amp;MATCH(C319,判断题!$T:$T,0)),"Error")))</f>
        <v>Error</v>
      </c>
      <c r="L319" t="str">
        <f ca="1">IF($D319="单选题",INDIRECT("单选题!C"&amp;MATCH(C319,单选题!$T:$T,0)),IF($D319="多选题",INDIRECT("多选题!C"&amp;MATCH(C319,多选题!$T:$T,0)),IF($D319="判断题",INDIRECT("判断题!C"&amp;MATCH(C319,判断题!$T:$T,0)),"Error")))</f>
        <v>Error</v>
      </c>
      <c r="M319" t="str">
        <f ca="1">IF($D319="单选题",INDIRECT("单选题!D"&amp;MATCH(C319,单选题!$T:$T,0)),IF($D319="多选题",INDIRECT("多选题!D"&amp;MATCH(C319,多选题!$T:$T,0)),IF($D319="判断题","","Error")))</f>
        <v>Error</v>
      </c>
      <c r="N319" t="str">
        <f ca="1">IF($D319="单选题",INDIRECT("单选题!E"&amp;MATCH(C319,单选题!$T:$T,0)),IF($D319="多选题",INDIRECT("多选题!E"&amp;MATCH(C319,多选题!$T:$T,0)),IF($D319="判断题","","Error")))</f>
        <v>Error</v>
      </c>
      <c r="O319" t="str">
        <f ca="1">IF($D319="单选题","",IF($D319="多选题",INDIRECT("多选题!F"&amp;MATCH(C319,多选题!$T:$T,0)),IF($D319="判断题","","Error")))</f>
        <v>Error</v>
      </c>
      <c r="P319" t="str">
        <f ca="1">SUBSTITUTE(IF($D319="单选题",INDIRECT("单选题!F"&amp;MATCH(C319,单选题!$T:$T,0)),IF($D319="多选题",INDIRECT("多选题!G"&amp;MATCH(C319,多选题!$T:$T,0)),IF($D319="判断题",INDIRECT("判断题!D"&amp;MATCH(C319,判断题!$T:$T,0)),"Error"))),"【正确答案】","")</f>
        <v>Error</v>
      </c>
      <c r="Q319" t="str">
        <f t="shared" ca="1" si="146"/>
        <v>N</v>
      </c>
      <c r="R319" t="str">
        <f t="shared" si="147"/>
        <v/>
      </c>
      <c r="S319" t="str">
        <f t="shared" si="148"/>
        <v/>
      </c>
      <c r="T319" t="str">
        <f t="shared" si="149"/>
        <v/>
      </c>
      <c r="U319" t="str">
        <f t="shared" si="150"/>
        <v/>
      </c>
      <c r="V319" t="str">
        <f t="shared" si="151"/>
        <v/>
      </c>
      <c r="W319" t="str">
        <f t="shared" ca="1" si="152"/>
        <v>Error</v>
      </c>
      <c r="X319" t="str">
        <f t="shared" ca="1" si="153"/>
        <v>Error</v>
      </c>
      <c r="Y319" t="str">
        <f t="shared" ca="1" si="154"/>
        <v>Error</v>
      </c>
      <c r="Z319" t="str">
        <f t="shared" ca="1" si="155"/>
        <v>Error</v>
      </c>
      <c r="AA319" t="str">
        <f t="shared" ca="1" si="156"/>
        <v>Error</v>
      </c>
      <c r="AB319" t="e">
        <f t="shared" ca="1" si="135"/>
        <v>#N/A</v>
      </c>
      <c r="AC319" t="e">
        <f t="shared" ca="1" si="136"/>
        <v>#N/A</v>
      </c>
      <c r="AD319" t="e">
        <f t="shared" ca="1" si="137"/>
        <v>#N/A</v>
      </c>
      <c r="AE319" t="e">
        <f t="shared" ca="1" si="138"/>
        <v>#N/A</v>
      </c>
      <c r="AF319" t="e">
        <f t="shared" ca="1" si="139"/>
        <v>#N/A</v>
      </c>
      <c r="AG319" t="e">
        <f t="shared" ca="1" si="140"/>
        <v>#N/A</v>
      </c>
      <c r="AH319" t="str">
        <f t="shared" ca="1" si="141"/>
        <v/>
      </c>
      <c r="AI319" t="str">
        <f t="shared" ca="1" si="142"/>
        <v/>
      </c>
      <c r="AJ319" t="str">
        <f t="shared" ca="1" si="143"/>
        <v/>
      </c>
      <c r="AK319" t="str">
        <f t="shared" ca="1" si="144"/>
        <v/>
      </c>
      <c r="AL319" t="str">
        <f t="shared" ca="1" si="145"/>
        <v/>
      </c>
      <c r="AM319" t="str">
        <f t="shared" ca="1" si="157"/>
        <v>Error</v>
      </c>
    </row>
    <row r="320" spans="2:39" x14ac:dyDescent="0.2">
      <c r="B320" s="38" t="s">
        <v>2814</v>
      </c>
      <c r="C320" t="e">
        <f t="shared" si="129"/>
        <v>#VALUE!</v>
      </c>
      <c r="D320" t="b">
        <f>IF(ISNUMBER(MATCH(C320,单选题!$T:$T,0)),"单选题",IF(ISNUMBER(MATCH(C320,多选题!$T:$T,0)),"多选题",IF(ISNUMBER(MATCH(C320,判断题!$T:$T,0)),"判断题")))</f>
        <v>0</v>
      </c>
      <c r="E320" t="str">
        <f t="shared" si="130"/>
        <v/>
      </c>
      <c r="F320" t="str">
        <f t="shared" si="131"/>
        <v/>
      </c>
      <c r="G320" t="str">
        <f t="shared" si="132"/>
        <v/>
      </c>
      <c r="H320" t="str">
        <f t="shared" si="133"/>
        <v/>
      </c>
      <c r="I320" t="str">
        <f t="shared" si="134"/>
        <v/>
      </c>
      <c r="K320" t="str">
        <f ca="1">IF($D320="单选题",INDIRECT("单选题!B"&amp;MATCH(C320,单选题!$T:$T,0)),IF($D320="多选题",INDIRECT("多选题!B"&amp;MATCH(C320,多选题!$T:$T,0)),IF($D320="判断题",INDIRECT("判断题!B"&amp;MATCH(C320,判断题!$T:$T,0)),"Error")))</f>
        <v>Error</v>
      </c>
      <c r="L320" t="str">
        <f ca="1">IF($D320="单选题",INDIRECT("单选题!C"&amp;MATCH(C320,单选题!$T:$T,0)),IF($D320="多选题",INDIRECT("多选题!C"&amp;MATCH(C320,多选题!$T:$T,0)),IF($D320="判断题",INDIRECT("判断题!C"&amp;MATCH(C320,判断题!$T:$T,0)),"Error")))</f>
        <v>Error</v>
      </c>
      <c r="M320" t="str">
        <f ca="1">IF($D320="单选题",INDIRECT("单选题!D"&amp;MATCH(C320,单选题!$T:$T,0)),IF($D320="多选题",INDIRECT("多选题!D"&amp;MATCH(C320,多选题!$T:$T,0)),IF($D320="判断题","","Error")))</f>
        <v>Error</v>
      </c>
      <c r="N320" t="str">
        <f ca="1">IF($D320="单选题",INDIRECT("单选题!E"&amp;MATCH(C320,单选题!$T:$T,0)),IF($D320="多选题",INDIRECT("多选题!E"&amp;MATCH(C320,多选题!$T:$T,0)),IF($D320="判断题","","Error")))</f>
        <v>Error</v>
      </c>
      <c r="O320" t="str">
        <f ca="1">IF($D320="单选题","",IF($D320="多选题",INDIRECT("多选题!F"&amp;MATCH(C320,多选题!$T:$T,0)),IF($D320="判断题","","Error")))</f>
        <v>Error</v>
      </c>
      <c r="P320" t="str">
        <f ca="1">SUBSTITUTE(IF($D320="单选题",INDIRECT("单选题!F"&amp;MATCH(C320,单选题!$T:$T,0)),IF($D320="多选题",INDIRECT("多选题!G"&amp;MATCH(C320,多选题!$T:$T,0)),IF($D320="判断题",INDIRECT("判断题!D"&amp;MATCH(C320,判断题!$T:$T,0)),"Error"))),"【正确答案】","")</f>
        <v>Error</v>
      </c>
      <c r="Q320" t="str">
        <f t="shared" ca="1" si="146"/>
        <v>N</v>
      </c>
      <c r="R320" t="str">
        <f t="shared" si="147"/>
        <v/>
      </c>
      <c r="S320" t="str">
        <f t="shared" si="148"/>
        <v/>
      </c>
      <c r="T320" t="str">
        <f t="shared" si="149"/>
        <v/>
      </c>
      <c r="U320" t="str">
        <f t="shared" si="150"/>
        <v/>
      </c>
      <c r="V320" t="str">
        <f t="shared" si="151"/>
        <v/>
      </c>
      <c r="W320" t="str">
        <f t="shared" ca="1" si="152"/>
        <v>Error</v>
      </c>
      <c r="X320" t="str">
        <f t="shared" ca="1" si="153"/>
        <v>Error</v>
      </c>
      <c r="Y320" t="str">
        <f t="shared" ca="1" si="154"/>
        <v>Error</v>
      </c>
      <c r="Z320" t="str">
        <f t="shared" ca="1" si="155"/>
        <v>Error</v>
      </c>
      <c r="AA320" t="str">
        <f t="shared" ca="1" si="156"/>
        <v>Error</v>
      </c>
      <c r="AB320" t="e">
        <f t="shared" ca="1" si="135"/>
        <v>#N/A</v>
      </c>
      <c r="AC320" t="e">
        <f t="shared" ca="1" si="136"/>
        <v>#N/A</v>
      </c>
      <c r="AD320" t="e">
        <f t="shared" ca="1" si="137"/>
        <v>#N/A</v>
      </c>
      <c r="AE320" t="e">
        <f t="shared" ca="1" si="138"/>
        <v>#N/A</v>
      </c>
      <c r="AF320" t="e">
        <f t="shared" ca="1" si="139"/>
        <v>#N/A</v>
      </c>
      <c r="AG320" t="e">
        <f t="shared" ca="1" si="140"/>
        <v>#N/A</v>
      </c>
      <c r="AH320" t="str">
        <f t="shared" ca="1" si="141"/>
        <v/>
      </c>
      <c r="AI320" t="str">
        <f t="shared" ca="1" si="142"/>
        <v/>
      </c>
      <c r="AJ320" t="str">
        <f t="shared" ca="1" si="143"/>
        <v/>
      </c>
      <c r="AK320" t="str">
        <f t="shared" ca="1" si="144"/>
        <v/>
      </c>
      <c r="AL320" t="str">
        <f t="shared" ca="1" si="145"/>
        <v/>
      </c>
      <c r="AM320" t="str">
        <f t="shared" ca="1" si="157"/>
        <v>Error</v>
      </c>
    </row>
    <row r="321" spans="2:39" x14ac:dyDescent="0.2">
      <c r="B321" s="38" t="s">
        <v>2815</v>
      </c>
      <c r="C321" t="e">
        <f t="shared" si="129"/>
        <v>#VALUE!</v>
      </c>
      <c r="D321" t="b">
        <f>IF(ISNUMBER(MATCH(C321,单选题!$T:$T,0)),"单选题",IF(ISNUMBER(MATCH(C321,多选题!$T:$T,0)),"多选题",IF(ISNUMBER(MATCH(C321,判断题!$T:$T,0)),"判断题")))</f>
        <v>0</v>
      </c>
      <c r="E321" t="str">
        <f t="shared" si="130"/>
        <v/>
      </c>
      <c r="F321" t="str">
        <f t="shared" si="131"/>
        <v/>
      </c>
      <c r="G321" t="str">
        <f t="shared" si="132"/>
        <v/>
      </c>
      <c r="H321" t="str">
        <f t="shared" si="133"/>
        <v/>
      </c>
      <c r="I321" t="str">
        <f t="shared" si="134"/>
        <v/>
      </c>
      <c r="K321" t="str">
        <f ca="1">IF($D321="单选题",INDIRECT("单选题!B"&amp;MATCH(C321,单选题!$T:$T,0)),IF($D321="多选题",INDIRECT("多选题!B"&amp;MATCH(C321,多选题!$T:$T,0)),IF($D321="判断题",INDIRECT("判断题!B"&amp;MATCH(C321,判断题!$T:$T,0)),"Error")))</f>
        <v>Error</v>
      </c>
      <c r="L321" t="str">
        <f ca="1">IF($D321="单选题",INDIRECT("单选题!C"&amp;MATCH(C321,单选题!$T:$T,0)),IF($D321="多选题",INDIRECT("多选题!C"&amp;MATCH(C321,多选题!$T:$T,0)),IF($D321="判断题",INDIRECT("判断题!C"&amp;MATCH(C321,判断题!$T:$T,0)),"Error")))</f>
        <v>Error</v>
      </c>
      <c r="M321" t="str">
        <f ca="1">IF($D321="单选题",INDIRECT("单选题!D"&amp;MATCH(C321,单选题!$T:$T,0)),IF($D321="多选题",INDIRECT("多选题!D"&amp;MATCH(C321,多选题!$T:$T,0)),IF($D321="判断题","","Error")))</f>
        <v>Error</v>
      </c>
      <c r="N321" t="str">
        <f ca="1">IF($D321="单选题",INDIRECT("单选题!E"&amp;MATCH(C321,单选题!$T:$T,0)),IF($D321="多选题",INDIRECT("多选题!E"&amp;MATCH(C321,多选题!$T:$T,0)),IF($D321="判断题","","Error")))</f>
        <v>Error</v>
      </c>
      <c r="O321" t="str">
        <f ca="1">IF($D321="单选题","",IF($D321="多选题",INDIRECT("多选题!F"&amp;MATCH(C321,多选题!$T:$T,0)),IF($D321="判断题","","Error")))</f>
        <v>Error</v>
      </c>
      <c r="P321" t="str">
        <f ca="1">SUBSTITUTE(IF($D321="单选题",INDIRECT("单选题!F"&amp;MATCH(C321,单选题!$T:$T,0)),IF($D321="多选题",INDIRECT("多选题!G"&amp;MATCH(C321,多选题!$T:$T,0)),IF($D321="判断题",INDIRECT("判断题!D"&amp;MATCH(C321,判断题!$T:$T,0)),"Error"))),"【正确答案】","")</f>
        <v>Error</v>
      </c>
      <c r="Q321" t="str">
        <f t="shared" ca="1" si="146"/>
        <v>N</v>
      </c>
      <c r="R321" t="str">
        <f t="shared" si="147"/>
        <v/>
      </c>
      <c r="S321" t="str">
        <f t="shared" si="148"/>
        <v/>
      </c>
      <c r="T321" t="str">
        <f t="shared" si="149"/>
        <v/>
      </c>
      <c r="U321" t="str">
        <f t="shared" si="150"/>
        <v/>
      </c>
      <c r="V321" t="str">
        <f t="shared" si="151"/>
        <v/>
      </c>
      <c r="W321" t="str">
        <f t="shared" ca="1" si="152"/>
        <v>Error</v>
      </c>
      <c r="X321" t="str">
        <f t="shared" ca="1" si="153"/>
        <v>Error</v>
      </c>
      <c r="Y321" t="str">
        <f t="shared" ca="1" si="154"/>
        <v>Error</v>
      </c>
      <c r="Z321" t="str">
        <f t="shared" ca="1" si="155"/>
        <v>Error</v>
      </c>
      <c r="AA321" t="str">
        <f t="shared" ca="1" si="156"/>
        <v>Error</v>
      </c>
      <c r="AB321" t="e">
        <f t="shared" ca="1" si="135"/>
        <v>#N/A</v>
      </c>
      <c r="AC321" t="e">
        <f t="shared" ca="1" si="136"/>
        <v>#N/A</v>
      </c>
      <c r="AD321" t="e">
        <f t="shared" ca="1" si="137"/>
        <v>#N/A</v>
      </c>
      <c r="AE321" t="e">
        <f t="shared" ca="1" si="138"/>
        <v>#N/A</v>
      </c>
      <c r="AF321" t="e">
        <f t="shared" ca="1" si="139"/>
        <v>#N/A</v>
      </c>
      <c r="AG321" t="e">
        <f t="shared" ca="1" si="140"/>
        <v>#N/A</v>
      </c>
      <c r="AH321" t="str">
        <f t="shared" ca="1" si="141"/>
        <v/>
      </c>
      <c r="AI321" t="str">
        <f t="shared" ca="1" si="142"/>
        <v/>
      </c>
      <c r="AJ321" t="str">
        <f t="shared" ca="1" si="143"/>
        <v/>
      </c>
      <c r="AK321" t="str">
        <f t="shared" ca="1" si="144"/>
        <v/>
      </c>
      <c r="AL321" t="str">
        <f t="shared" ca="1" si="145"/>
        <v/>
      </c>
      <c r="AM321" t="str">
        <f t="shared" ca="1" si="157"/>
        <v>Error</v>
      </c>
    </row>
    <row r="322" spans="2:39" x14ac:dyDescent="0.2">
      <c r="B322" s="38" t="s">
        <v>2816</v>
      </c>
      <c r="C322" t="e">
        <f t="shared" si="129"/>
        <v>#VALUE!</v>
      </c>
      <c r="D322" t="b">
        <f>IF(ISNUMBER(MATCH(C322,单选题!$T:$T,0)),"单选题",IF(ISNUMBER(MATCH(C322,多选题!$T:$T,0)),"多选题",IF(ISNUMBER(MATCH(C322,判断题!$T:$T,0)),"判断题")))</f>
        <v>0</v>
      </c>
      <c r="E322" t="str">
        <f t="shared" si="130"/>
        <v/>
      </c>
      <c r="F322" t="str">
        <f t="shared" si="131"/>
        <v/>
      </c>
      <c r="G322" t="str">
        <f t="shared" si="132"/>
        <v/>
      </c>
      <c r="H322" t="str">
        <f t="shared" si="133"/>
        <v/>
      </c>
      <c r="I322" t="str">
        <f t="shared" si="134"/>
        <v/>
      </c>
      <c r="K322" t="str">
        <f ca="1">IF($D322="单选题",INDIRECT("单选题!B"&amp;MATCH(C322,单选题!$T:$T,0)),IF($D322="多选题",INDIRECT("多选题!B"&amp;MATCH(C322,多选题!$T:$T,0)),IF($D322="判断题",INDIRECT("判断题!B"&amp;MATCH(C322,判断题!$T:$T,0)),"Error")))</f>
        <v>Error</v>
      </c>
      <c r="L322" t="str">
        <f ca="1">IF($D322="单选题",INDIRECT("单选题!C"&amp;MATCH(C322,单选题!$T:$T,0)),IF($D322="多选题",INDIRECT("多选题!C"&amp;MATCH(C322,多选题!$T:$T,0)),IF($D322="判断题",INDIRECT("判断题!C"&amp;MATCH(C322,判断题!$T:$T,0)),"Error")))</f>
        <v>Error</v>
      </c>
      <c r="M322" t="str">
        <f ca="1">IF($D322="单选题",INDIRECT("单选题!D"&amp;MATCH(C322,单选题!$T:$T,0)),IF($D322="多选题",INDIRECT("多选题!D"&amp;MATCH(C322,多选题!$T:$T,0)),IF($D322="判断题","","Error")))</f>
        <v>Error</v>
      </c>
      <c r="N322" t="str">
        <f ca="1">IF($D322="单选题",INDIRECT("单选题!E"&amp;MATCH(C322,单选题!$T:$T,0)),IF($D322="多选题",INDIRECT("多选题!E"&amp;MATCH(C322,多选题!$T:$T,0)),IF($D322="判断题","","Error")))</f>
        <v>Error</v>
      </c>
      <c r="O322" t="str">
        <f ca="1">IF($D322="单选题","",IF($D322="多选题",INDIRECT("多选题!F"&amp;MATCH(C322,多选题!$T:$T,0)),IF($D322="判断题","","Error")))</f>
        <v>Error</v>
      </c>
      <c r="P322" t="str">
        <f ca="1">SUBSTITUTE(IF($D322="单选题",INDIRECT("单选题!F"&amp;MATCH(C322,单选题!$T:$T,0)),IF($D322="多选题",INDIRECT("多选题!G"&amp;MATCH(C322,多选题!$T:$T,0)),IF($D322="判断题",INDIRECT("判断题!D"&amp;MATCH(C322,判断题!$T:$T,0)),"Error"))),"【正确答案】","")</f>
        <v>Error</v>
      </c>
      <c r="Q322" t="str">
        <f t="shared" ca="1" si="146"/>
        <v>N</v>
      </c>
      <c r="R322" t="str">
        <f t="shared" si="147"/>
        <v/>
      </c>
      <c r="S322" t="str">
        <f t="shared" si="148"/>
        <v/>
      </c>
      <c r="T322" t="str">
        <f t="shared" si="149"/>
        <v/>
      </c>
      <c r="U322" t="str">
        <f t="shared" si="150"/>
        <v/>
      </c>
      <c r="V322" t="str">
        <f t="shared" si="151"/>
        <v/>
      </c>
      <c r="W322" t="str">
        <f t="shared" ca="1" si="152"/>
        <v>Error</v>
      </c>
      <c r="X322" t="str">
        <f t="shared" ca="1" si="153"/>
        <v>Error</v>
      </c>
      <c r="Y322" t="str">
        <f t="shared" ca="1" si="154"/>
        <v>Error</v>
      </c>
      <c r="Z322" t="str">
        <f t="shared" ca="1" si="155"/>
        <v>Error</v>
      </c>
      <c r="AA322" t="str">
        <f t="shared" ca="1" si="156"/>
        <v>Error</v>
      </c>
      <c r="AB322" t="e">
        <f t="shared" ca="1" si="135"/>
        <v>#N/A</v>
      </c>
      <c r="AC322" t="e">
        <f t="shared" ca="1" si="136"/>
        <v>#N/A</v>
      </c>
      <c r="AD322" t="e">
        <f t="shared" ca="1" si="137"/>
        <v>#N/A</v>
      </c>
      <c r="AE322" t="e">
        <f t="shared" ca="1" si="138"/>
        <v>#N/A</v>
      </c>
      <c r="AF322" t="e">
        <f t="shared" ca="1" si="139"/>
        <v>#N/A</v>
      </c>
      <c r="AG322" t="e">
        <f t="shared" ca="1" si="140"/>
        <v>#N/A</v>
      </c>
      <c r="AH322" t="str">
        <f t="shared" ca="1" si="141"/>
        <v/>
      </c>
      <c r="AI322" t="str">
        <f t="shared" ca="1" si="142"/>
        <v/>
      </c>
      <c r="AJ322" t="str">
        <f t="shared" ca="1" si="143"/>
        <v/>
      </c>
      <c r="AK322" t="str">
        <f t="shared" ca="1" si="144"/>
        <v/>
      </c>
      <c r="AL322" t="str">
        <f t="shared" ca="1" si="145"/>
        <v/>
      </c>
      <c r="AM322" t="str">
        <f t="shared" ca="1" si="157"/>
        <v>Error</v>
      </c>
    </row>
    <row r="323" spans="2:39" x14ac:dyDescent="0.2">
      <c r="B323" s="38" t="s">
        <v>2817</v>
      </c>
      <c r="C323" t="e">
        <f t="shared" ref="C323:C386" si="158">SUBSTITUTE(SUBSTITUTE(SUBSTITUTE(SUBSTITUTE(CLEAN(TRIM(SUBSTITUTE(MID($A$1,FIND($B323,$A$1)+LEN($B323),FIND(CHAR(10),$A$1,FIND($B323,$A$1)+LEN($B323)+1)-(FIND($B323,$A$1)+LEN($B323))),"） 参考","） ")))," ",""),"（",""),"）",""),"_","")</f>
        <v>#VALUE!</v>
      </c>
      <c r="D323" t="b">
        <f>IF(ISNUMBER(MATCH(C323,单选题!$T:$T,0)),"单选题",IF(ISNUMBER(MATCH(C323,多选题!$T:$T,0)),"多选题",IF(ISNUMBER(MATCH(C323,判断题!$T:$T,0)),"判断题")))</f>
        <v>0</v>
      </c>
      <c r="E323" t="str">
        <f t="shared" ref="E323:E386" si="159">CLEAN(IF(OR($D323="单选题",$D323="多选题"),$E$1&amp;MID($A$1,FIND(CHAR(10),$A$1,FIND($B323,$A$1)+LEN($B323)+1),FIND(CHAR(10),$A$1,FIND(CHAR(10),$A$1,FIND($B323,$A$1)+LEN($B323)+1)+1)-FIND(CHAR(10),$A$1,FIND($B323,$A$1)+LEN($B323)+1)),""))</f>
        <v/>
      </c>
      <c r="F323" t="str">
        <f t="shared" ref="F323:F386" si="160">CLEAN(IF(OR($D323="单选题",$D323="多选题"),$F$1&amp;MID($A$1,
 FIND(CHAR(10),$A$1,FIND(CHAR(10),$A$1,FIND($B323,$A$1)+LEN($B323)+1)+1),
 FIND(CHAR(10),$A$1,FIND(CHAR(10),$A$1,FIND(CHAR(10),$A$1,FIND($B323,$A$1)+LEN($B323)+1)+1)+1)-FIND(CHAR(10),$A$1,FIND(CHAR(10),$A$1,FIND($B323,$A$1)+LEN($B323)+1)+1)
),""))</f>
        <v/>
      </c>
      <c r="G323" t="str">
        <f t="shared" ref="G323:G386" si="161">CLEAN(IF(OR($D323="单选题",$D323="多选题"),$G$1&amp;MID($A$1,
 FIND(CHAR(10),$A$1,FIND(CHAR(10),$A$1,FIND(CHAR(10),$A$1,FIND($B323,$A$1)+LEN($B323)+1)+1)+1),
 FIND(CHAR(10),$A$1,FIND(CHAR(10),$A$1,FIND(CHAR(10),$A$1,FIND(CHAR(10),$A$1,FIND($B323,$A$1)+LEN($B323)+1)+1)+1)+1)-FIND(CHAR(10),$A$1,FIND(CHAR(10),$A$1,FIND(CHAR(10),$A$1,FIND($B323,$A$1)+LEN($B323)+1)+1)+1)
),""))</f>
        <v/>
      </c>
      <c r="H323" t="str">
        <f t="shared" ref="H323:H386" si="162">CLEAN(IF(OR($D323="单选题",$D323="多选题"),$H$1&amp;MID($A$1,
 FIND(CHAR(10),$A$1,FIND(CHAR(10),$A$1,FIND(CHAR(10),$A$1,FIND(CHAR(10),$A$1,FIND($B323,$A$1)+LEN($B323)+1)+1)+1)+1),
 FIND(CHAR(10),$A$1,FIND(CHAR(10),$A$1,FIND(CHAR(10),$A$1,FIND(CHAR(10),$A$1,FIND(CHAR(10),$A$1,FIND($B323,$A$1)+LEN($B323)+1)+1)+1)+1)+1)-FIND(CHAR(10),$A$1,FIND(CHAR(10),$A$1,FIND(CHAR(10),$A$1,FIND(CHAR(10),$A$1,FIND($B323,$A$1)+LEN($B323)+1)+1)+1)+1)
),""))</f>
        <v/>
      </c>
      <c r="I323" t="str">
        <f t="shared" ref="I323:I386" si="163">CLEAN(IF(OR($D323="多选题"),$I$1&amp;MID($A$1,
 FIND(CHAR(10),$A$1,FIND(CHAR(10),$A$1,FIND(CHAR(10),$A$1,FIND(CHAR(10),$A$1,FIND(CHAR(10),$A$1,FIND($B323,$A$1)+LEN($B323)+1)+1)+1)+1)+1),
 FIND(CHAR(10),$A$1,FIND(CHAR(10),$A$1,FIND(CHAR(10),$A$1,FIND(CHAR(10),$A$1,FIND(CHAR(10),$A$1,FIND(CHAR(10),$A$1,FIND($B323,$A$1)+LEN($B323)+1)+1)+1)+1)+1)+1)-FIND(CHAR(10),$A$1,FIND(CHAR(10),$A$1,FIND(CHAR(10),$A$1,FIND(CHAR(10),$A$1,FIND(CHAR(10),$A$1,FIND($B323,$A$1)+LEN($B323)+1)+1)+1)+1)+1)
),""))</f>
        <v/>
      </c>
      <c r="K323" t="str">
        <f ca="1">IF($D323="单选题",INDIRECT("单选题!B"&amp;MATCH(C323,单选题!$T:$T,0)),IF($D323="多选题",INDIRECT("多选题!B"&amp;MATCH(C323,多选题!$T:$T,0)),IF($D323="判断题",INDIRECT("判断题!B"&amp;MATCH(C323,判断题!$T:$T,0)),"Error")))</f>
        <v>Error</v>
      </c>
      <c r="L323" t="str">
        <f ca="1">IF($D323="单选题",INDIRECT("单选题!C"&amp;MATCH(C323,单选题!$T:$T,0)),IF($D323="多选题",INDIRECT("多选题!C"&amp;MATCH(C323,多选题!$T:$T,0)),IF($D323="判断题",INDIRECT("判断题!C"&amp;MATCH(C323,判断题!$T:$T,0)),"Error")))</f>
        <v>Error</v>
      </c>
      <c r="M323" t="str">
        <f ca="1">IF($D323="单选题",INDIRECT("单选题!D"&amp;MATCH(C323,单选题!$T:$T,0)),IF($D323="多选题",INDIRECT("多选题!D"&amp;MATCH(C323,多选题!$T:$T,0)),IF($D323="判断题","","Error")))</f>
        <v>Error</v>
      </c>
      <c r="N323" t="str">
        <f ca="1">IF($D323="单选题",INDIRECT("单选题!E"&amp;MATCH(C323,单选题!$T:$T,0)),IF($D323="多选题",INDIRECT("多选题!E"&amp;MATCH(C323,多选题!$T:$T,0)),IF($D323="判断题","","Error")))</f>
        <v>Error</v>
      </c>
      <c r="O323" t="str">
        <f ca="1">IF($D323="单选题","",IF($D323="多选题",INDIRECT("多选题!F"&amp;MATCH(C323,多选题!$T:$T,0)),IF($D323="判断题","","Error")))</f>
        <v>Error</v>
      </c>
      <c r="P323" t="str">
        <f ca="1">SUBSTITUTE(IF($D323="单选题",INDIRECT("单选题!F"&amp;MATCH(C323,单选题!$T:$T,0)),IF($D323="多选题",INDIRECT("多选题!G"&amp;MATCH(C323,多选题!$T:$T,0)),IF($D323="判断题",INDIRECT("判断题!D"&amp;MATCH(C323,判断题!$T:$T,0)),"Error"))),"【正确答案】","")</f>
        <v>Error</v>
      </c>
      <c r="Q323" t="str">
        <f t="shared" ca="1" si="146"/>
        <v>N</v>
      </c>
      <c r="R323" t="str">
        <f t="shared" si="147"/>
        <v/>
      </c>
      <c r="S323" t="str">
        <f t="shared" si="148"/>
        <v/>
      </c>
      <c r="T323" t="str">
        <f t="shared" si="149"/>
        <v/>
      </c>
      <c r="U323" t="str">
        <f t="shared" si="150"/>
        <v/>
      </c>
      <c r="V323" t="str">
        <f t="shared" si="151"/>
        <v/>
      </c>
      <c r="W323" t="str">
        <f t="shared" ca="1" si="152"/>
        <v>Error</v>
      </c>
      <c r="X323" t="str">
        <f t="shared" ca="1" si="153"/>
        <v>Error</v>
      </c>
      <c r="Y323" t="str">
        <f t="shared" ca="1" si="154"/>
        <v>Error</v>
      </c>
      <c r="Z323" t="str">
        <f t="shared" ca="1" si="155"/>
        <v>Error</v>
      </c>
      <c r="AA323" t="str">
        <f t="shared" ca="1" si="156"/>
        <v>Error</v>
      </c>
      <c r="AB323" t="e">
        <f t="shared" ref="AB323:AB386" ca="1" si="164">MATCH(W323,$R323:$V323,0)</f>
        <v>#N/A</v>
      </c>
      <c r="AC323" t="e">
        <f t="shared" ref="AC323:AC386" ca="1" si="165">MATCH(X323,$R323:$V323,0)</f>
        <v>#N/A</v>
      </c>
      <c r="AD323" t="e">
        <f t="shared" ref="AD323:AD386" ca="1" si="166">MATCH(Y323,$R323:$V323,0)</f>
        <v>#N/A</v>
      </c>
      <c r="AE323" t="e">
        <f t="shared" ref="AE323:AE386" ca="1" si="167">MATCH(Z323,$R323:$V323,0)</f>
        <v>#N/A</v>
      </c>
      <c r="AF323" t="e">
        <f t="shared" ref="AF323:AF386" ca="1" si="168">MATCH(AA323,$R323:$V323,0)</f>
        <v>#N/A</v>
      </c>
      <c r="AG323" t="e">
        <f t="shared" ref="AG323:AG386" ca="1" si="169">IF(ISNUMBER(FIND("A",$P323)),$AB323,"")&amp;
IF(ISNUMBER(FIND("B",$P323)),$AC323,"")&amp;
IF(ISNUMBER(FIND("C",$P323)),$AD323,"")&amp;
IF(ISNUMBER(FIND("D",$P323)),$AE323,"")&amp;
IF(ISNUMBER(FIND("E",$P323)),$AF323,"")</f>
        <v>#N/A</v>
      </c>
      <c r="AH323" t="str">
        <f t="shared" ref="AH323:AH386" ca="1" si="170">IF(ISNUMBER(FIND(AH$1,$AG323)),"A","")</f>
        <v/>
      </c>
      <c r="AI323" t="str">
        <f t="shared" ref="AI323:AI386" ca="1" si="171">IF(ISNUMBER(FIND(AI$1,$AG323)),"B","")</f>
        <v/>
      </c>
      <c r="AJ323" t="str">
        <f t="shared" ref="AJ323:AJ386" ca="1" si="172">IF(ISNUMBER(FIND(AJ$1,$AG323)),"C","")</f>
        <v/>
      </c>
      <c r="AK323" t="str">
        <f t="shared" ref="AK323:AK386" ca="1" si="173">IF(ISNUMBER(FIND(AK$1,$AG323)),"D","")</f>
        <v/>
      </c>
      <c r="AL323" t="str">
        <f t="shared" ref="AL323:AL386" ca="1" si="174">IF(ISNUMBER(FIND(AL$1,$AG323)),"E","")</f>
        <v/>
      </c>
      <c r="AM323" t="str">
        <f t="shared" ca="1" si="157"/>
        <v>Error</v>
      </c>
    </row>
    <row r="324" spans="2:39" x14ac:dyDescent="0.2">
      <c r="B324" s="38" t="s">
        <v>2818</v>
      </c>
      <c r="C324" t="e">
        <f t="shared" si="158"/>
        <v>#VALUE!</v>
      </c>
      <c r="D324" t="b">
        <f>IF(ISNUMBER(MATCH(C324,单选题!$T:$T,0)),"单选题",IF(ISNUMBER(MATCH(C324,多选题!$T:$T,0)),"多选题",IF(ISNUMBER(MATCH(C324,判断题!$T:$T,0)),"判断题")))</f>
        <v>0</v>
      </c>
      <c r="E324" t="str">
        <f t="shared" si="159"/>
        <v/>
      </c>
      <c r="F324" t="str">
        <f t="shared" si="160"/>
        <v/>
      </c>
      <c r="G324" t="str">
        <f t="shared" si="161"/>
        <v/>
      </c>
      <c r="H324" t="str">
        <f t="shared" si="162"/>
        <v/>
      </c>
      <c r="I324" t="str">
        <f t="shared" si="163"/>
        <v/>
      </c>
      <c r="K324" t="str">
        <f ca="1">IF($D324="单选题",INDIRECT("单选题!B"&amp;MATCH(C324,单选题!$T:$T,0)),IF($D324="多选题",INDIRECT("多选题!B"&amp;MATCH(C324,多选题!$T:$T,0)),IF($D324="判断题",INDIRECT("判断题!B"&amp;MATCH(C324,判断题!$T:$T,0)),"Error")))</f>
        <v>Error</v>
      </c>
      <c r="L324" t="str">
        <f ca="1">IF($D324="单选题",INDIRECT("单选题!C"&amp;MATCH(C324,单选题!$T:$T,0)),IF($D324="多选题",INDIRECT("多选题!C"&amp;MATCH(C324,多选题!$T:$T,0)),IF($D324="判断题",INDIRECT("判断题!C"&amp;MATCH(C324,判断题!$T:$T,0)),"Error")))</f>
        <v>Error</v>
      </c>
      <c r="M324" t="str">
        <f ca="1">IF($D324="单选题",INDIRECT("单选题!D"&amp;MATCH(C324,单选题!$T:$T,0)),IF($D324="多选题",INDIRECT("多选题!D"&amp;MATCH(C324,多选题!$T:$T,0)),IF($D324="判断题","","Error")))</f>
        <v>Error</v>
      </c>
      <c r="N324" t="str">
        <f ca="1">IF($D324="单选题",INDIRECT("单选题!E"&amp;MATCH(C324,单选题!$T:$T,0)),IF($D324="多选题",INDIRECT("多选题!E"&amp;MATCH(C324,多选题!$T:$T,0)),IF($D324="判断题","","Error")))</f>
        <v>Error</v>
      </c>
      <c r="O324" t="str">
        <f ca="1">IF($D324="单选题","",IF($D324="多选题",INDIRECT("多选题!F"&amp;MATCH(C324,多选题!$T:$T,0)),IF($D324="判断题","","Error")))</f>
        <v>Error</v>
      </c>
      <c r="P324" t="str">
        <f ca="1">SUBSTITUTE(IF($D324="单选题",INDIRECT("单选题!F"&amp;MATCH(C324,单选题!$T:$T,0)),IF($D324="多选题",INDIRECT("多选题!G"&amp;MATCH(C324,多选题!$T:$T,0)),IF($D324="判断题",INDIRECT("判断题!D"&amp;MATCH(C324,判断题!$T:$T,0)),"Error"))),"【正确答案】","")</f>
        <v>Error</v>
      </c>
      <c r="Q324" t="str">
        <f t="shared" ca="1" si="146"/>
        <v>N</v>
      </c>
      <c r="R324" t="str">
        <f t="shared" si="147"/>
        <v/>
      </c>
      <c r="S324" t="str">
        <f t="shared" si="148"/>
        <v/>
      </c>
      <c r="T324" t="str">
        <f t="shared" si="149"/>
        <v/>
      </c>
      <c r="U324" t="str">
        <f t="shared" si="150"/>
        <v/>
      </c>
      <c r="V324" t="str">
        <f t="shared" si="151"/>
        <v/>
      </c>
      <c r="W324" t="str">
        <f t="shared" ca="1" si="152"/>
        <v>Error</v>
      </c>
      <c r="X324" t="str">
        <f t="shared" ca="1" si="153"/>
        <v>Error</v>
      </c>
      <c r="Y324" t="str">
        <f t="shared" ca="1" si="154"/>
        <v>Error</v>
      </c>
      <c r="Z324" t="str">
        <f t="shared" ca="1" si="155"/>
        <v>Error</v>
      </c>
      <c r="AA324" t="str">
        <f t="shared" ca="1" si="156"/>
        <v>Error</v>
      </c>
      <c r="AB324" t="e">
        <f t="shared" ca="1" si="164"/>
        <v>#N/A</v>
      </c>
      <c r="AC324" t="e">
        <f t="shared" ca="1" si="165"/>
        <v>#N/A</v>
      </c>
      <c r="AD324" t="e">
        <f t="shared" ca="1" si="166"/>
        <v>#N/A</v>
      </c>
      <c r="AE324" t="e">
        <f t="shared" ca="1" si="167"/>
        <v>#N/A</v>
      </c>
      <c r="AF324" t="e">
        <f t="shared" ca="1" si="168"/>
        <v>#N/A</v>
      </c>
      <c r="AG324" t="e">
        <f t="shared" ca="1" si="169"/>
        <v>#N/A</v>
      </c>
      <c r="AH324" t="str">
        <f t="shared" ca="1" si="170"/>
        <v/>
      </c>
      <c r="AI324" t="str">
        <f t="shared" ca="1" si="171"/>
        <v/>
      </c>
      <c r="AJ324" t="str">
        <f t="shared" ca="1" si="172"/>
        <v/>
      </c>
      <c r="AK324" t="str">
        <f t="shared" ca="1" si="173"/>
        <v/>
      </c>
      <c r="AL324" t="str">
        <f t="shared" ca="1" si="174"/>
        <v/>
      </c>
      <c r="AM324" t="str">
        <f t="shared" ca="1" si="157"/>
        <v>Error</v>
      </c>
    </row>
    <row r="325" spans="2:39" x14ac:dyDescent="0.2">
      <c r="B325" s="38" t="s">
        <v>2819</v>
      </c>
      <c r="C325" t="e">
        <f t="shared" si="158"/>
        <v>#VALUE!</v>
      </c>
      <c r="D325" t="b">
        <f>IF(ISNUMBER(MATCH(C325,单选题!$T:$T,0)),"单选题",IF(ISNUMBER(MATCH(C325,多选题!$T:$T,0)),"多选题",IF(ISNUMBER(MATCH(C325,判断题!$T:$T,0)),"判断题")))</f>
        <v>0</v>
      </c>
      <c r="E325" t="str">
        <f t="shared" si="159"/>
        <v/>
      </c>
      <c r="F325" t="str">
        <f t="shared" si="160"/>
        <v/>
      </c>
      <c r="G325" t="str">
        <f t="shared" si="161"/>
        <v/>
      </c>
      <c r="H325" t="str">
        <f t="shared" si="162"/>
        <v/>
      </c>
      <c r="I325" t="str">
        <f t="shared" si="163"/>
        <v/>
      </c>
      <c r="K325" t="str">
        <f ca="1">IF($D325="单选题",INDIRECT("单选题!B"&amp;MATCH(C325,单选题!$T:$T,0)),IF($D325="多选题",INDIRECT("多选题!B"&amp;MATCH(C325,多选题!$T:$T,0)),IF($D325="判断题",INDIRECT("判断题!B"&amp;MATCH(C325,判断题!$T:$T,0)),"Error")))</f>
        <v>Error</v>
      </c>
      <c r="L325" t="str">
        <f ca="1">IF($D325="单选题",INDIRECT("单选题!C"&amp;MATCH(C325,单选题!$T:$T,0)),IF($D325="多选题",INDIRECT("多选题!C"&amp;MATCH(C325,多选题!$T:$T,0)),IF($D325="判断题",INDIRECT("判断题!C"&amp;MATCH(C325,判断题!$T:$T,0)),"Error")))</f>
        <v>Error</v>
      </c>
      <c r="M325" t="str">
        <f ca="1">IF($D325="单选题",INDIRECT("单选题!D"&amp;MATCH(C325,单选题!$T:$T,0)),IF($D325="多选题",INDIRECT("多选题!D"&amp;MATCH(C325,多选题!$T:$T,0)),IF($D325="判断题","","Error")))</f>
        <v>Error</v>
      </c>
      <c r="N325" t="str">
        <f ca="1">IF($D325="单选题",INDIRECT("单选题!E"&amp;MATCH(C325,单选题!$T:$T,0)),IF($D325="多选题",INDIRECT("多选题!E"&amp;MATCH(C325,多选题!$T:$T,0)),IF($D325="判断题","","Error")))</f>
        <v>Error</v>
      </c>
      <c r="O325" t="str">
        <f ca="1">IF($D325="单选题","",IF($D325="多选题",INDIRECT("多选题!F"&amp;MATCH(C325,多选题!$T:$T,0)),IF($D325="判断题","","Error")))</f>
        <v>Error</v>
      </c>
      <c r="P325" t="str">
        <f ca="1">SUBSTITUTE(IF($D325="单选题",INDIRECT("单选题!F"&amp;MATCH(C325,单选题!$T:$T,0)),IF($D325="多选题",INDIRECT("多选题!G"&amp;MATCH(C325,多选题!$T:$T,0)),IF($D325="判断题",INDIRECT("判断题!D"&amp;MATCH(C325,判断题!$T:$T,0)),"Error"))),"【正确答案】","")</f>
        <v>Error</v>
      </c>
      <c r="Q325" t="str">
        <f t="shared" ca="1" si="146"/>
        <v>N</v>
      </c>
      <c r="R325" t="str">
        <f t="shared" si="147"/>
        <v/>
      </c>
      <c r="S325" t="str">
        <f t="shared" si="148"/>
        <v/>
      </c>
      <c r="T325" t="str">
        <f t="shared" si="149"/>
        <v/>
      </c>
      <c r="U325" t="str">
        <f t="shared" si="150"/>
        <v/>
      </c>
      <c r="V325" t="str">
        <f t="shared" si="151"/>
        <v/>
      </c>
      <c r="W325" t="str">
        <f t="shared" ca="1" si="152"/>
        <v>Error</v>
      </c>
      <c r="X325" t="str">
        <f t="shared" ca="1" si="153"/>
        <v>Error</v>
      </c>
      <c r="Y325" t="str">
        <f t="shared" ca="1" si="154"/>
        <v>Error</v>
      </c>
      <c r="Z325" t="str">
        <f t="shared" ca="1" si="155"/>
        <v>Error</v>
      </c>
      <c r="AA325" t="str">
        <f t="shared" ca="1" si="156"/>
        <v>Error</v>
      </c>
      <c r="AB325" t="e">
        <f t="shared" ca="1" si="164"/>
        <v>#N/A</v>
      </c>
      <c r="AC325" t="e">
        <f t="shared" ca="1" si="165"/>
        <v>#N/A</v>
      </c>
      <c r="AD325" t="e">
        <f t="shared" ca="1" si="166"/>
        <v>#N/A</v>
      </c>
      <c r="AE325" t="e">
        <f t="shared" ca="1" si="167"/>
        <v>#N/A</v>
      </c>
      <c r="AF325" t="e">
        <f t="shared" ca="1" si="168"/>
        <v>#N/A</v>
      </c>
      <c r="AG325" t="e">
        <f t="shared" ca="1" si="169"/>
        <v>#N/A</v>
      </c>
      <c r="AH325" t="str">
        <f t="shared" ca="1" si="170"/>
        <v/>
      </c>
      <c r="AI325" t="str">
        <f t="shared" ca="1" si="171"/>
        <v/>
      </c>
      <c r="AJ325" t="str">
        <f t="shared" ca="1" si="172"/>
        <v/>
      </c>
      <c r="AK325" t="str">
        <f t="shared" ca="1" si="173"/>
        <v/>
      </c>
      <c r="AL325" t="str">
        <f t="shared" ca="1" si="174"/>
        <v/>
      </c>
      <c r="AM325" t="str">
        <f t="shared" ca="1" si="157"/>
        <v>Error</v>
      </c>
    </row>
    <row r="326" spans="2:39" x14ac:dyDescent="0.2">
      <c r="B326" s="38" t="s">
        <v>2820</v>
      </c>
      <c r="C326" t="e">
        <f t="shared" si="158"/>
        <v>#VALUE!</v>
      </c>
      <c r="D326" t="b">
        <f>IF(ISNUMBER(MATCH(C326,单选题!$T:$T,0)),"单选题",IF(ISNUMBER(MATCH(C326,多选题!$T:$T,0)),"多选题",IF(ISNUMBER(MATCH(C326,判断题!$T:$T,0)),"判断题")))</f>
        <v>0</v>
      </c>
      <c r="E326" t="str">
        <f t="shared" si="159"/>
        <v/>
      </c>
      <c r="F326" t="str">
        <f t="shared" si="160"/>
        <v/>
      </c>
      <c r="G326" t="str">
        <f t="shared" si="161"/>
        <v/>
      </c>
      <c r="H326" t="str">
        <f t="shared" si="162"/>
        <v/>
      </c>
      <c r="I326" t="str">
        <f t="shared" si="163"/>
        <v/>
      </c>
      <c r="K326" t="str">
        <f ca="1">IF($D326="单选题",INDIRECT("单选题!B"&amp;MATCH(C326,单选题!$T:$T,0)),IF($D326="多选题",INDIRECT("多选题!B"&amp;MATCH(C326,多选题!$T:$T,0)),IF($D326="判断题",INDIRECT("判断题!B"&amp;MATCH(C326,判断题!$T:$T,0)),"Error")))</f>
        <v>Error</v>
      </c>
      <c r="L326" t="str">
        <f ca="1">IF($D326="单选题",INDIRECT("单选题!C"&amp;MATCH(C326,单选题!$T:$T,0)),IF($D326="多选题",INDIRECT("多选题!C"&amp;MATCH(C326,多选题!$T:$T,0)),IF($D326="判断题",INDIRECT("判断题!C"&amp;MATCH(C326,判断题!$T:$T,0)),"Error")))</f>
        <v>Error</v>
      </c>
      <c r="M326" t="str">
        <f ca="1">IF($D326="单选题",INDIRECT("单选题!D"&amp;MATCH(C326,单选题!$T:$T,0)),IF($D326="多选题",INDIRECT("多选题!D"&amp;MATCH(C326,多选题!$T:$T,0)),IF($D326="判断题","","Error")))</f>
        <v>Error</v>
      </c>
      <c r="N326" t="str">
        <f ca="1">IF($D326="单选题",INDIRECT("单选题!E"&amp;MATCH(C326,单选题!$T:$T,0)),IF($D326="多选题",INDIRECT("多选题!E"&amp;MATCH(C326,多选题!$T:$T,0)),IF($D326="判断题","","Error")))</f>
        <v>Error</v>
      </c>
      <c r="O326" t="str">
        <f ca="1">IF($D326="单选题","",IF($D326="多选题",INDIRECT("多选题!F"&amp;MATCH(C326,多选题!$T:$T,0)),IF($D326="判断题","","Error")))</f>
        <v>Error</v>
      </c>
      <c r="P326" t="str">
        <f ca="1">SUBSTITUTE(IF($D326="单选题",INDIRECT("单选题!F"&amp;MATCH(C326,单选题!$T:$T,0)),IF($D326="多选题",INDIRECT("多选题!G"&amp;MATCH(C326,多选题!$T:$T,0)),IF($D326="判断题",INDIRECT("判断题!D"&amp;MATCH(C326,判断题!$T:$T,0)),"Error"))),"【正确答案】","")</f>
        <v>Error</v>
      </c>
      <c r="Q326" t="str">
        <f t="shared" ca="1" si="146"/>
        <v>N</v>
      </c>
      <c r="R326" t="str">
        <f t="shared" si="147"/>
        <v/>
      </c>
      <c r="S326" t="str">
        <f t="shared" si="148"/>
        <v/>
      </c>
      <c r="T326" t="str">
        <f t="shared" si="149"/>
        <v/>
      </c>
      <c r="U326" t="str">
        <f t="shared" si="150"/>
        <v/>
      </c>
      <c r="V326" t="str">
        <f t="shared" si="151"/>
        <v/>
      </c>
      <c r="W326" t="str">
        <f t="shared" ca="1" si="152"/>
        <v>Error</v>
      </c>
      <c r="X326" t="str">
        <f t="shared" ca="1" si="153"/>
        <v>Error</v>
      </c>
      <c r="Y326" t="str">
        <f t="shared" ca="1" si="154"/>
        <v>Error</v>
      </c>
      <c r="Z326" t="str">
        <f t="shared" ca="1" si="155"/>
        <v>Error</v>
      </c>
      <c r="AA326" t="str">
        <f t="shared" ca="1" si="156"/>
        <v>Error</v>
      </c>
      <c r="AB326" t="e">
        <f t="shared" ca="1" si="164"/>
        <v>#N/A</v>
      </c>
      <c r="AC326" t="e">
        <f t="shared" ca="1" si="165"/>
        <v>#N/A</v>
      </c>
      <c r="AD326" t="e">
        <f t="shared" ca="1" si="166"/>
        <v>#N/A</v>
      </c>
      <c r="AE326" t="e">
        <f t="shared" ca="1" si="167"/>
        <v>#N/A</v>
      </c>
      <c r="AF326" t="e">
        <f t="shared" ca="1" si="168"/>
        <v>#N/A</v>
      </c>
      <c r="AG326" t="e">
        <f t="shared" ca="1" si="169"/>
        <v>#N/A</v>
      </c>
      <c r="AH326" t="str">
        <f t="shared" ca="1" si="170"/>
        <v/>
      </c>
      <c r="AI326" t="str">
        <f t="shared" ca="1" si="171"/>
        <v/>
      </c>
      <c r="AJ326" t="str">
        <f t="shared" ca="1" si="172"/>
        <v/>
      </c>
      <c r="AK326" t="str">
        <f t="shared" ca="1" si="173"/>
        <v/>
      </c>
      <c r="AL326" t="str">
        <f t="shared" ca="1" si="174"/>
        <v/>
      </c>
      <c r="AM326" t="str">
        <f t="shared" ca="1" si="157"/>
        <v>Error</v>
      </c>
    </row>
    <row r="327" spans="2:39" x14ac:dyDescent="0.2">
      <c r="B327" s="38" t="s">
        <v>2821</v>
      </c>
      <c r="C327" t="e">
        <f t="shared" si="158"/>
        <v>#VALUE!</v>
      </c>
      <c r="D327" t="b">
        <f>IF(ISNUMBER(MATCH(C327,单选题!$T:$T,0)),"单选题",IF(ISNUMBER(MATCH(C327,多选题!$T:$T,0)),"多选题",IF(ISNUMBER(MATCH(C327,判断题!$T:$T,0)),"判断题")))</f>
        <v>0</v>
      </c>
      <c r="E327" t="str">
        <f t="shared" si="159"/>
        <v/>
      </c>
      <c r="F327" t="str">
        <f t="shared" si="160"/>
        <v/>
      </c>
      <c r="G327" t="str">
        <f t="shared" si="161"/>
        <v/>
      </c>
      <c r="H327" t="str">
        <f t="shared" si="162"/>
        <v/>
      </c>
      <c r="I327" t="str">
        <f t="shared" si="163"/>
        <v/>
      </c>
      <c r="K327" t="str">
        <f ca="1">IF($D327="单选题",INDIRECT("单选题!B"&amp;MATCH(C327,单选题!$T:$T,0)),IF($D327="多选题",INDIRECT("多选题!B"&amp;MATCH(C327,多选题!$T:$T,0)),IF($D327="判断题",INDIRECT("判断题!B"&amp;MATCH(C327,判断题!$T:$T,0)),"Error")))</f>
        <v>Error</v>
      </c>
      <c r="L327" t="str">
        <f ca="1">IF($D327="单选题",INDIRECT("单选题!C"&amp;MATCH(C327,单选题!$T:$T,0)),IF($D327="多选题",INDIRECT("多选题!C"&amp;MATCH(C327,多选题!$T:$T,0)),IF($D327="判断题",INDIRECT("判断题!C"&amp;MATCH(C327,判断题!$T:$T,0)),"Error")))</f>
        <v>Error</v>
      </c>
      <c r="M327" t="str">
        <f ca="1">IF($D327="单选题",INDIRECT("单选题!D"&amp;MATCH(C327,单选题!$T:$T,0)),IF($D327="多选题",INDIRECT("多选题!D"&amp;MATCH(C327,多选题!$T:$T,0)),IF($D327="判断题","","Error")))</f>
        <v>Error</v>
      </c>
      <c r="N327" t="str">
        <f ca="1">IF($D327="单选题",INDIRECT("单选题!E"&amp;MATCH(C327,单选题!$T:$T,0)),IF($D327="多选题",INDIRECT("多选题!E"&amp;MATCH(C327,多选题!$T:$T,0)),IF($D327="判断题","","Error")))</f>
        <v>Error</v>
      </c>
      <c r="O327" t="str">
        <f ca="1">IF($D327="单选题","",IF($D327="多选题",INDIRECT("多选题!F"&amp;MATCH(C327,多选题!$T:$T,0)),IF($D327="判断题","","Error")))</f>
        <v>Error</v>
      </c>
      <c r="P327" t="str">
        <f ca="1">SUBSTITUTE(IF($D327="单选题",INDIRECT("单选题!F"&amp;MATCH(C327,单选题!$T:$T,0)),IF($D327="多选题",INDIRECT("多选题!G"&amp;MATCH(C327,多选题!$T:$T,0)),IF($D327="判断题",INDIRECT("判断题!D"&amp;MATCH(C327,判断题!$T:$T,0)),"Error"))),"【正确答案】","")</f>
        <v>Error</v>
      </c>
      <c r="Q327" t="str">
        <f t="shared" ca="1" si="146"/>
        <v>N</v>
      </c>
      <c r="R327" t="str">
        <f t="shared" si="147"/>
        <v/>
      </c>
      <c r="S327" t="str">
        <f t="shared" si="148"/>
        <v/>
      </c>
      <c r="T327" t="str">
        <f t="shared" si="149"/>
        <v/>
      </c>
      <c r="U327" t="str">
        <f t="shared" si="150"/>
        <v/>
      </c>
      <c r="V327" t="str">
        <f t="shared" si="151"/>
        <v/>
      </c>
      <c r="W327" t="str">
        <f t="shared" ca="1" si="152"/>
        <v>Error</v>
      </c>
      <c r="X327" t="str">
        <f t="shared" ca="1" si="153"/>
        <v>Error</v>
      </c>
      <c r="Y327" t="str">
        <f t="shared" ca="1" si="154"/>
        <v>Error</v>
      </c>
      <c r="Z327" t="str">
        <f t="shared" ca="1" si="155"/>
        <v>Error</v>
      </c>
      <c r="AA327" t="str">
        <f t="shared" ca="1" si="156"/>
        <v>Error</v>
      </c>
      <c r="AB327" t="e">
        <f t="shared" ca="1" si="164"/>
        <v>#N/A</v>
      </c>
      <c r="AC327" t="e">
        <f t="shared" ca="1" si="165"/>
        <v>#N/A</v>
      </c>
      <c r="AD327" t="e">
        <f t="shared" ca="1" si="166"/>
        <v>#N/A</v>
      </c>
      <c r="AE327" t="e">
        <f t="shared" ca="1" si="167"/>
        <v>#N/A</v>
      </c>
      <c r="AF327" t="e">
        <f t="shared" ca="1" si="168"/>
        <v>#N/A</v>
      </c>
      <c r="AG327" t="e">
        <f t="shared" ca="1" si="169"/>
        <v>#N/A</v>
      </c>
      <c r="AH327" t="str">
        <f t="shared" ca="1" si="170"/>
        <v/>
      </c>
      <c r="AI327" t="str">
        <f t="shared" ca="1" si="171"/>
        <v/>
      </c>
      <c r="AJ327" t="str">
        <f t="shared" ca="1" si="172"/>
        <v/>
      </c>
      <c r="AK327" t="str">
        <f t="shared" ca="1" si="173"/>
        <v/>
      </c>
      <c r="AL327" t="str">
        <f t="shared" ca="1" si="174"/>
        <v/>
      </c>
      <c r="AM327" t="str">
        <f t="shared" ca="1" si="157"/>
        <v>Error</v>
      </c>
    </row>
    <row r="328" spans="2:39" x14ac:dyDescent="0.2">
      <c r="B328" s="38" t="s">
        <v>2822</v>
      </c>
      <c r="C328" t="e">
        <f t="shared" si="158"/>
        <v>#VALUE!</v>
      </c>
      <c r="D328" t="b">
        <f>IF(ISNUMBER(MATCH(C328,单选题!$T:$T,0)),"单选题",IF(ISNUMBER(MATCH(C328,多选题!$T:$T,0)),"多选题",IF(ISNUMBER(MATCH(C328,判断题!$T:$T,0)),"判断题")))</f>
        <v>0</v>
      </c>
      <c r="E328" t="str">
        <f t="shared" si="159"/>
        <v/>
      </c>
      <c r="F328" t="str">
        <f t="shared" si="160"/>
        <v/>
      </c>
      <c r="G328" t="str">
        <f t="shared" si="161"/>
        <v/>
      </c>
      <c r="H328" t="str">
        <f t="shared" si="162"/>
        <v/>
      </c>
      <c r="I328" t="str">
        <f t="shared" si="163"/>
        <v/>
      </c>
      <c r="K328" t="str">
        <f ca="1">IF($D328="单选题",INDIRECT("单选题!B"&amp;MATCH(C328,单选题!$T:$T,0)),IF($D328="多选题",INDIRECT("多选题!B"&amp;MATCH(C328,多选题!$T:$T,0)),IF($D328="判断题",INDIRECT("判断题!B"&amp;MATCH(C328,判断题!$T:$T,0)),"Error")))</f>
        <v>Error</v>
      </c>
      <c r="L328" t="str">
        <f ca="1">IF($D328="单选题",INDIRECT("单选题!C"&amp;MATCH(C328,单选题!$T:$T,0)),IF($D328="多选题",INDIRECT("多选题!C"&amp;MATCH(C328,多选题!$T:$T,0)),IF($D328="判断题",INDIRECT("判断题!C"&amp;MATCH(C328,判断题!$T:$T,0)),"Error")))</f>
        <v>Error</v>
      </c>
      <c r="M328" t="str">
        <f ca="1">IF($D328="单选题",INDIRECT("单选题!D"&amp;MATCH(C328,单选题!$T:$T,0)),IF($D328="多选题",INDIRECT("多选题!D"&amp;MATCH(C328,多选题!$T:$T,0)),IF($D328="判断题","","Error")))</f>
        <v>Error</v>
      </c>
      <c r="N328" t="str">
        <f ca="1">IF($D328="单选题",INDIRECT("单选题!E"&amp;MATCH(C328,单选题!$T:$T,0)),IF($D328="多选题",INDIRECT("多选题!E"&amp;MATCH(C328,多选题!$T:$T,0)),IF($D328="判断题","","Error")))</f>
        <v>Error</v>
      </c>
      <c r="O328" t="str">
        <f ca="1">IF($D328="单选题","",IF($D328="多选题",INDIRECT("多选题!F"&amp;MATCH(C328,多选题!$T:$T,0)),IF($D328="判断题","","Error")))</f>
        <v>Error</v>
      </c>
      <c r="P328" t="str">
        <f ca="1">SUBSTITUTE(IF($D328="单选题",INDIRECT("单选题!F"&amp;MATCH(C328,单选题!$T:$T,0)),IF($D328="多选题",INDIRECT("多选题!G"&amp;MATCH(C328,多选题!$T:$T,0)),IF($D328="判断题",INDIRECT("判断题!D"&amp;MATCH(C328,判断题!$T:$T,0)),"Error"))),"【正确答案】","")</f>
        <v>Error</v>
      </c>
      <c r="Q328" t="str">
        <f t="shared" ca="1" si="146"/>
        <v>N</v>
      </c>
      <c r="R328" t="str">
        <f t="shared" si="147"/>
        <v/>
      </c>
      <c r="S328" t="str">
        <f t="shared" si="148"/>
        <v/>
      </c>
      <c r="T328" t="str">
        <f t="shared" si="149"/>
        <v/>
      </c>
      <c r="U328" t="str">
        <f t="shared" si="150"/>
        <v/>
      </c>
      <c r="V328" t="str">
        <f t="shared" si="151"/>
        <v/>
      </c>
      <c r="W328" t="str">
        <f t="shared" ca="1" si="152"/>
        <v>Error</v>
      </c>
      <c r="X328" t="str">
        <f t="shared" ca="1" si="153"/>
        <v>Error</v>
      </c>
      <c r="Y328" t="str">
        <f t="shared" ca="1" si="154"/>
        <v>Error</v>
      </c>
      <c r="Z328" t="str">
        <f t="shared" ca="1" si="155"/>
        <v>Error</v>
      </c>
      <c r="AA328" t="str">
        <f t="shared" ca="1" si="156"/>
        <v>Error</v>
      </c>
      <c r="AB328" t="e">
        <f t="shared" ca="1" si="164"/>
        <v>#N/A</v>
      </c>
      <c r="AC328" t="e">
        <f t="shared" ca="1" si="165"/>
        <v>#N/A</v>
      </c>
      <c r="AD328" t="e">
        <f t="shared" ca="1" si="166"/>
        <v>#N/A</v>
      </c>
      <c r="AE328" t="e">
        <f t="shared" ca="1" si="167"/>
        <v>#N/A</v>
      </c>
      <c r="AF328" t="e">
        <f t="shared" ca="1" si="168"/>
        <v>#N/A</v>
      </c>
      <c r="AG328" t="e">
        <f t="shared" ca="1" si="169"/>
        <v>#N/A</v>
      </c>
      <c r="AH328" t="str">
        <f t="shared" ca="1" si="170"/>
        <v/>
      </c>
      <c r="AI328" t="str">
        <f t="shared" ca="1" si="171"/>
        <v/>
      </c>
      <c r="AJ328" t="str">
        <f t="shared" ca="1" si="172"/>
        <v/>
      </c>
      <c r="AK328" t="str">
        <f t="shared" ca="1" si="173"/>
        <v/>
      </c>
      <c r="AL328" t="str">
        <f t="shared" ca="1" si="174"/>
        <v/>
      </c>
      <c r="AM328" t="str">
        <f t="shared" ca="1" si="157"/>
        <v>Error</v>
      </c>
    </row>
    <row r="329" spans="2:39" x14ac:dyDescent="0.2">
      <c r="B329" s="38" t="s">
        <v>2823</v>
      </c>
      <c r="C329" t="e">
        <f t="shared" si="158"/>
        <v>#VALUE!</v>
      </c>
      <c r="D329" t="b">
        <f>IF(ISNUMBER(MATCH(C329,单选题!$T:$T,0)),"单选题",IF(ISNUMBER(MATCH(C329,多选题!$T:$T,0)),"多选题",IF(ISNUMBER(MATCH(C329,判断题!$T:$T,0)),"判断题")))</f>
        <v>0</v>
      </c>
      <c r="E329" t="str">
        <f t="shared" si="159"/>
        <v/>
      </c>
      <c r="F329" t="str">
        <f t="shared" si="160"/>
        <v/>
      </c>
      <c r="G329" t="str">
        <f t="shared" si="161"/>
        <v/>
      </c>
      <c r="H329" t="str">
        <f t="shared" si="162"/>
        <v/>
      </c>
      <c r="I329" t="str">
        <f t="shared" si="163"/>
        <v/>
      </c>
      <c r="K329" t="str">
        <f ca="1">IF($D329="单选题",INDIRECT("单选题!B"&amp;MATCH(C329,单选题!$T:$T,0)),IF($D329="多选题",INDIRECT("多选题!B"&amp;MATCH(C329,多选题!$T:$T,0)),IF($D329="判断题",INDIRECT("判断题!B"&amp;MATCH(C329,判断题!$T:$T,0)),"Error")))</f>
        <v>Error</v>
      </c>
      <c r="L329" t="str">
        <f ca="1">IF($D329="单选题",INDIRECT("单选题!C"&amp;MATCH(C329,单选题!$T:$T,0)),IF($D329="多选题",INDIRECT("多选题!C"&amp;MATCH(C329,多选题!$T:$T,0)),IF($D329="判断题",INDIRECT("判断题!C"&amp;MATCH(C329,判断题!$T:$T,0)),"Error")))</f>
        <v>Error</v>
      </c>
      <c r="M329" t="str">
        <f ca="1">IF($D329="单选题",INDIRECT("单选题!D"&amp;MATCH(C329,单选题!$T:$T,0)),IF($D329="多选题",INDIRECT("多选题!D"&amp;MATCH(C329,多选题!$T:$T,0)),IF($D329="判断题","","Error")))</f>
        <v>Error</v>
      </c>
      <c r="N329" t="str">
        <f ca="1">IF($D329="单选题",INDIRECT("单选题!E"&amp;MATCH(C329,单选题!$T:$T,0)),IF($D329="多选题",INDIRECT("多选题!E"&amp;MATCH(C329,多选题!$T:$T,0)),IF($D329="判断题","","Error")))</f>
        <v>Error</v>
      </c>
      <c r="O329" t="str">
        <f ca="1">IF($D329="单选题","",IF($D329="多选题",INDIRECT("多选题!F"&amp;MATCH(C329,多选题!$T:$T,0)),IF($D329="判断题","","Error")))</f>
        <v>Error</v>
      </c>
      <c r="P329" t="str">
        <f ca="1">SUBSTITUTE(IF($D329="单选题",INDIRECT("单选题!F"&amp;MATCH(C329,单选题!$T:$T,0)),IF($D329="多选题",INDIRECT("多选题!G"&amp;MATCH(C329,多选题!$T:$T,0)),IF($D329="判断题",INDIRECT("判断题!D"&amp;MATCH(C329,判断题!$T:$T,0)),"Error"))),"【正确答案】","")</f>
        <v>Error</v>
      </c>
      <c r="Q329" t="str">
        <f t="shared" ca="1" si="146"/>
        <v>N</v>
      </c>
      <c r="R329" t="str">
        <f t="shared" si="147"/>
        <v/>
      </c>
      <c r="S329" t="str">
        <f t="shared" si="148"/>
        <v/>
      </c>
      <c r="T329" t="str">
        <f t="shared" si="149"/>
        <v/>
      </c>
      <c r="U329" t="str">
        <f t="shared" si="150"/>
        <v/>
      </c>
      <c r="V329" t="str">
        <f t="shared" si="151"/>
        <v/>
      </c>
      <c r="W329" t="str">
        <f t="shared" ca="1" si="152"/>
        <v>Error</v>
      </c>
      <c r="X329" t="str">
        <f t="shared" ca="1" si="153"/>
        <v>Error</v>
      </c>
      <c r="Y329" t="str">
        <f t="shared" ca="1" si="154"/>
        <v>Error</v>
      </c>
      <c r="Z329" t="str">
        <f t="shared" ca="1" si="155"/>
        <v>Error</v>
      </c>
      <c r="AA329" t="str">
        <f t="shared" ca="1" si="156"/>
        <v>Error</v>
      </c>
      <c r="AB329" t="e">
        <f t="shared" ca="1" si="164"/>
        <v>#N/A</v>
      </c>
      <c r="AC329" t="e">
        <f t="shared" ca="1" si="165"/>
        <v>#N/A</v>
      </c>
      <c r="AD329" t="e">
        <f t="shared" ca="1" si="166"/>
        <v>#N/A</v>
      </c>
      <c r="AE329" t="e">
        <f t="shared" ca="1" si="167"/>
        <v>#N/A</v>
      </c>
      <c r="AF329" t="e">
        <f t="shared" ca="1" si="168"/>
        <v>#N/A</v>
      </c>
      <c r="AG329" t="e">
        <f t="shared" ca="1" si="169"/>
        <v>#N/A</v>
      </c>
      <c r="AH329" t="str">
        <f t="shared" ca="1" si="170"/>
        <v/>
      </c>
      <c r="AI329" t="str">
        <f t="shared" ca="1" si="171"/>
        <v/>
      </c>
      <c r="AJ329" t="str">
        <f t="shared" ca="1" si="172"/>
        <v/>
      </c>
      <c r="AK329" t="str">
        <f t="shared" ca="1" si="173"/>
        <v/>
      </c>
      <c r="AL329" t="str">
        <f t="shared" ca="1" si="174"/>
        <v/>
      </c>
      <c r="AM329" t="str">
        <f t="shared" ca="1" si="157"/>
        <v>Error</v>
      </c>
    </row>
    <row r="330" spans="2:39" x14ac:dyDescent="0.2">
      <c r="B330" s="38" t="s">
        <v>2824</v>
      </c>
      <c r="C330" t="e">
        <f t="shared" si="158"/>
        <v>#VALUE!</v>
      </c>
      <c r="D330" t="b">
        <f>IF(ISNUMBER(MATCH(C330,单选题!$T:$T,0)),"单选题",IF(ISNUMBER(MATCH(C330,多选题!$T:$T,0)),"多选题",IF(ISNUMBER(MATCH(C330,判断题!$T:$T,0)),"判断题")))</f>
        <v>0</v>
      </c>
      <c r="E330" t="str">
        <f t="shared" si="159"/>
        <v/>
      </c>
      <c r="F330" t="str">
        <f t="shared" si="160"/>
        <v/>
      </c>
      <c r="G330" t="str">
        <f t="shared" si="161"/>
        <v/>
      </c>
      <c r="H330" t="str">
        <f t="shared" si="162"/>
        <v/>
      </c>
      <c r="I330" t="str">
        <f t="shared" si="163"/>
        <v/>
      </c>
      <c r="K330" t="str">
        <f ca="1">IF($D330="单选题",INDIRECT("单选题!B"&amp;MATCH(C330,单选题!$T:$T,0)),IF($D330="多选题",INDIRECT("多选题!B"&amp;MATCH(C330,多选题!$T:$T,0)),IF($D330="判断题",INDIRECT("判断题!B"&amp;MATCH(C330,判断题!$T:$T,0)),"Error")))</f>
        <v>Error</v>
      </c>
      <c r="L330" t="str">
        <f ca="1">IF($D330="单选题",INDIRECT("单选题!C"&amp;MATCH(C330,单选题!$T:$T,0)),IF($D330="多选题",INDIRECT("多选题!C"&amp;MATCH(C330,多选题!$T:$T,0)),IF($D330="判断题",INDIRECT("判断题!C"&amp;MATCH(C330,判断题!$T:$T,0)),"Error")))</f>
        <v>Error</v>
      </c>
      <c r="M330" t="str">
        <f ca="1">IF($D330="单选题",INDIRECT("单选题!D"&amp;MATCH(C330,单选题!$T:$T,0)),IF($D330="多选题",INDIRECT("多选题!D"&amp;MATCH(C330,多选题!$T:$T,0)),IF($D330="判断题","","Error")))</f>
        <v>Error</v>
      </c>
      <c r="N330" t="str">
        <f ca="1">IF($D330="单选题",INDIRECT("单选题!E"&amp;MATCH(C330,单选题!$T:$T,0)),IF($D330="多选题",INDIRECT("多选题!E"&amp;MATCH(C330,多选题!$T:$T,0)),IF($D330="判断题","","Error")))</f>
        <v>Error</v>
      </c>
      <c r="O330" t="str">
        <f ca="1">IF($D330="单选题","",IF($D330="多选题",INDIRECT("多选题!F"&amp;MATCH(C330,多选题!$T:$T,0)),IF($D330="判断题","","Error")))</f>
        <v>Error</v>
      </c>
      <c r="P330" t="str">
        <f ca="1">SUBSTITUTE(IF($D330="单选题",INDIRECT("单选题!F"&amp;MATCH(C330,单选题!$T:$T,0)),IF($D330="多选题",INDIRECT("多选题!G"&amp;MATCH(C330,多选题!$T:$T,0)),IF($D330="判断题",INDIRECT("判断题!D"&amp;MATCH(C330,判断题!$T:$T,0)),"Error"))),"【正确答案】","")</f>
        <v>Error</v>
      </c>
      <c r="Q330" t="str">
        <f t="shared" ca="1" si="146"/>
        <v>N</v>
      </c>
      <c r="R330" t="str">
        <f t="shared" si="147"/>
        <v/>
      </c>
      <c r="S330" t="str">
        <f t="shared" si="148"/>
        <v/>
      </c>
      <c r="T330" t="str">
        <f t="shared" si="149"/>
        <v/>
      </c>
      <c r="U330" t="str">
        <f t="shared" si="150"/>
        <v/>
      </c>
      <c r="V330" t="str">
        <f t="shared" si="151"/>
        <v/>
      </c>
      <c r="W330" t="str">
        <f t="shared" ca="1" si="152"/>
        <v>Error</v>
      </c>
      <c r="X330" t="str">
        <f t="shared" ca="1" si="153"/>
        <v>Error</v>
      </c>
      <c r="Y330" t="str">
        <f t="shared" ca="1" si="154"/>
        <v>Error</v>
      </c>
      <c r="Z330" t="str">
        <f t="shared" ca="1" si="155"/>
        <v>Error</v>
      </c>
      <c r="AA330" t="str">
        <f t="shared" ca="1" si="156"/>
        <v>Error</v>
      </c>
      <c r="AB330" t="e">
        <f t="shared" ca="1" si="164"/>
        <v>#N/A</v>
      </c>
      <c r="AC330" t="e">
        <f t="shared" ca="1" si="165"/>
        <v>#N/A</v>
      </c>
      <c r="AD330" t="e">
        <f t="shared" ca="1" si="166"/>
        <v>#N/A</v>
      </c>
      <c r="AE330" t="e">
        <f t="shared" ca="1" si="167"/>
        <v>#N/A</v>
      </c>
      <c r="AF330" t="e">
        <f t="shared" ca="1" si="168"/>
        <v>#N/A</v>
      </c>
      <c r="AG330" t="e">
        <f t="shared" ca="1" si="169"/>
        <v>#N/A</v>
      </c>
      <c r="AH330" t="str">
        <f t="shared" ca="1" si="170"/>
        <v/>
      </c>
      <c r="AI330" t="str">
        <f t="shared" ca="1" si="171"/>
        <v/>
      </c>
      <c r="AJ330" t="str">
        <f t="shared" ca="1" si="172"/>
        <v/>
      </c>
      <c r="AK330" t="str">
        <f t="shared" ca="1" si="173"/>
        <v/>
      </c>
      <c r="AL330" t="str">
        <f t="shared" ca="1" si="174"/>
        <v/>
      </c>
      <c r="AM330" t="str">
        <f t="shared" ca="1" si="157"/>
        <v>Error</v>
      </c>
    </row>
    <row r="331" spans="2:39" x14ac:dyDescent="0.2">
      <c r="B331" s="38" t="s">
        <v>2825</v>
      </c>
      <c r="C331" t="e">
        <f t="shared" si="158"/>
        <v>#VALUE!</v>
      </c>
      <c r="D331" t="b">
        <f>IF(ISNUMBER(MATCH(C331,单选题!$T:$T,0)),"单选题",IF(ISNUMBER(MATCH(C331,多选题!$T:$T,0)),"多选题",IF(ISNUMBER(MATCH(C331,判断题!$T:$T,0)),"判断题")))</f>
        <v>0</v>
      </c>
      <c r="E331" t="str">
        <f t="shared" si="159"/>
        <v/>
      </c>
      <c r="F331" t="str">
        <f t="shared" si="160"/>
        <v/>
      </c>
      <c r="G331" t="str">
        <f t="shared" si="161"/>
        <v/>
      </c>
      <c r="H331" t="str">
        <f t="shared" si="162"/>
        <v/>
      </c>
      <c r="I331" t="str">
        <f t="shared" si="163"/>
        <v/>
      </c>
      <c r="K331" t="str">
        <f ca="1">IF($D331="单选题",INDIRECT("单选题!B"&amp;MATCH(C331,单选题!$T:$T,0)),IF($D331="多选题",INDIRECT("多选题!B"&amp;MATCH(C331,多选题!$T:$T,0)),IF($D331="判断题",INDIRECT("判断题!B"&amp;MATCH(C331,判断题!$T:$T,0)),"Error")))</f>
        <v>Error</v>
      </c>
      <c r="L331" t="str">
        <f ca="1">IF($D331="单选题",INDIRECT("单选题!C"&amp;MATCH(C331,单选题!$T:$T,0)),IF($D331="多选题",INDIRECT("多选题!C"&amp;MATCH(C331,多选题!$T:$T,0)),IF($D331="判断题",INDIRECT("判断题!C"&amp;MATCH(C331,判断题!$T:$T,0)),"Error")))</f>
        <v>Error</v>
      </c>
      <c r="M331" t="str">
        <f ca="1">IF($D331="单选题",INDIRECT("单选题!D"&amp;MATCH(C331,单选题!$T:$T,0)),IF($D331="多选题",INDIRECT("多选题!D"&amp;MATCH(C331,多选题!$T:$T,0)),IF($D331="判断题","","Error")))</f>
        <v>Error</v>
      </c>
      <c r="N331" t="str">
        <f ca="1">IF($D331="单选题",INDIRECT("单选题!E"&amp;MATCH(C331,单选题!$T:$T,0)),IF($D331="多选题",INDIRECT("多选题!E"&amp;MATCH(C331,多选题!$T:$T,0)),IF($D331="判断题","","Error")))</f>
        <v>Error</v>
      </c>
      <c r="O331" t="str">
        <f ca="1">IF($D331="单选题","",IF($D331="多选题",INDIRECT("多选题!F"&amp;MATCH(C331,多选题!$T:$T,0)),IF($D331="判断题","","Error")))</f>
        <v>Error</v>
      </c>
      <c r="P331" t="str">
        <f ca="1">SUBSTITUTE(IF($D331="单选题",INDIRECT("单选题!F"&amp;MATCH(C331,单选题!$T:$T,0)),IF($D331="多选题",INDIRECT("多选题!G"&amp;MATCH(C331,多选题!$T:$T,0)),IF($D331="判断题",INDIRECT("判断题!D"&amp;MATCH(C331,判断题!$T:$T,0)),"Error"))),"【正确答案】","")</f>
        <v>Error</v>
      </c>
      <c r="Q331" t="str">
        <f t="shared" ca="1" si="146"/>
        <v>N</v>
      </c>
      <c r="R331" t="str">
        <f t="shared" si="147"/>
        <v/>
      </c>
      <c r="S331" t="str">
        <f t="shared" si="148"/>
        <v/>
      </c>
      <c r="T331" t="str">
        <f t="shared" si="149"/>
        <v/>
      </c>
      <c r="U331" t="str">
        <f t="shared" si="150"/>
        <v/>
      </c>
      <c r="V331" t="str">
        <f t="shared" si="151"/>
        <v/>
      </c>
      <c r="W331" t="str">
        <f t="shared" ca="1" si="152"/>
        <v>Error</v>
      </c>
      <c r="X331" t="str">
        <f t="shared" ca="1" si="153"/>
        <v>Error</v>
      </c>
      <c r="Y331" t="str">
        <f t="shared" ca="1" si="154"/>
        <v>Error</v>
      </c>
      <c r="Z331" t="str">
        <f t="shared" ca="1" si="155"/>
        <v>Error</v>
      </c>
      <c r="AA331" t="str">
        <f t="shared" ca="1" si="156"/>
        <v>Error</v>
      </c>
      <c r="AB331" t="e">
        <f t="shared" ca="1" si="164"/>
        <v>#N/A</v>
      </c>
      <c r="AC331" t="e">
        <f t="shared" ca="1" si="165"/>
        <v>#N/A</v>
      </c>
      <c r="AD331" t="e">
        <f t="shared" ca="1" si="166"/>
        <v>#N/A</v>
      </c>
      <c r="AE331" t="e">
        <f t="shared" ca="1" si="167"/>
        <v>#N/A</v>
      </c>
      <c r="AF331" t="e">
        <f t="shared" ca="1" si="168"/>
        <v>#N/A</v>
      </c>
      <c r="AG331" t="e">
        <f t="shared" ca="1" si="169"/>
        <v>#N/A</v>
      </c>
      <c r="AH331" t="str">
        <f t="shared" ca="1" si="170"/>
        <v/>
      </c>
      <c r="AI331" t="str">
        <f t="shared" ca="1" si="171"/>
        <v/>
      </c>
      <c r="AJ331" t="str">
        <f t="shared" ca="1" si="172"/>
        <v/>
      </c>
      <c r="AK331" t="str">
        <f t="shared" ca="1" si="173"/>
        <v/>
      </c>
      <c r="AL331" t="str">
        <f t="shared" ca="1" si="174"/>
        <v/>
      </c>
      <c r="AM331" t="str">
        <f t="shared" ca="1" si="157"/>
        <v>Error</v>
      </c>
    </row>
    <row r="332" spans="2:39" x14ac:dyDescent="0.2">
      <c r="B332" s="38" t="s">
        <v>2826</v>
      </c>
      <c r="C332" t="e">
        <f t="shared" si="158"/>
        <v>#VALUE!</v>
      </c>
      <c r="D332" t="b">
        <f>IF(ISNUMBER(MATCH(C332,单选题!$T:$T,0)),"单选题",IF(ISNUMBER(MATCH(C332,多选题!$T:$T,0)),"多选题",IF(ISNUMBER(MATCH(C332,判断题!$T:$T,0)),"判断题")))</f>
        <v>0</v>
      </c>
      <c r="E332" t="str">
        <f t="shared" si="159"/>
        <v/>
      </c>
      <c r="F332" t="str">
        <f t="shared" si="160"/>
        <v/>
      </c>
      <c r="G332" t="str">
        <f t="shared" si="161"/>
        <v/>
      </c>
      <c r="H332" t="str">
        <f t="shared" si="162"/>
        <v/>
      </c>
      <c r="I332" t="str">
        <f t="shared" si="163"/>
        <v/>
      </c>
      <c r="K332" t="str">
        <f ca="1">IF($D332="单选题",INDIRECT("单选题!B"&amp;MATCH(C332,单选题!$T:$T,0)),IF($D332="多选题",INDIRECT("多选题!B"&amp;MATCH(C332,多选题!$T:$T,0)),IF($D332="判断题",INDIRECT("判断题!B"&amp;MATCH(C332,判断题!$T:$T,0)),"Error")))</f>
        <v>Error</v>
      </c>
      <c r="L332" t="str">
        <f ca="1">IF($D332="单选题",INDIRECT("单选题!C"&amp;MATCH(C332,单选题!$T:$T,0)),IF($D332="多选题",INDIRECT("多选题!C"&amp;MATCH(C332,多选题!$T:$T,0)),IF($D332="判断题",INDIRECT("判断题!C"&amp;MATCH(C332,判断题!$T:$T,0)),"Error")))</f>
        <v>Error</v>
      </c>
      <c r="M332" t="str">
        <f ca="1">IF($D332="单选题",INDIRECT("单选题!D"&amp;MATCH(C332,单选题!$T:$T,0)),IF($D332="多选题",INDIRECT("多选题!D"&amp;MATCH(C332,多选题!$T:$T,0)),IF($D332="判断题","","Error")))</f>
        <v>Error</v>
      </c>
      <c r="N332" t="str">
        <f ca="1">IF($D332="单选题",INDIRECT("单选题!E"&amp;MATCH(C332,单选题!$T:$T,0)),IF($D332="多选题",INDIRECT("多选题!E"&amp;MATCH(C332,多选题!$T:$T,0)),IF($D332="判断题","","Error")))</f>
        <v>Error</v>
      </c>
      <c r="O332" t="str">
        <f ca="1">IF($D332="单选题","",IF($D332="多选题",INDIRECT("多选题!F"&amp;MATCH(C332,多选题!$T:$T,0)),IF($D332="判断题","","Error")))</f>
        <v>Error</v>
      </c>
      <c r="P332" t="str">
        <f ca="1">SUBSTITUTE(IF($D332="单选题",INDIRECT("单选题!F"&amp;MATCH(C332,单选题!$T:$T,0)),IF($D332="多选题",INDIRECT("多选题!G"&amp;MATCH(C332,多选题!$T:$T,0)),IF($D332="判断题",INDIRECT("判断题!D"&amp;MATCH(C332,判断题!$T:$T,0)),"Error"))),"【正确答案】","")</f>
        <v>Error</v>
      </c>
      <c r="Q332" t="str">
        <f t="shared" ca="1" si="146"/>
        <v>N</v>
      </c>
      <c r="R332" t="str">
        <f t="shared" si="147"/>
        <v/>
      </c>
      <c r="S332" t="str">
        <f t="shared" si="148"/>
        <v/>
      </c>
      <c r="T332" t="str">
        <f t="shared" si="149"/>
        <v/>
      </c>
      <c r="U332" t="str">
        <f t="shared" si="150"/>
        <v/>
      </c>
      <c r="V332" t="str">
        <f t="shared" si="151"/>
        <v/>
      </c>
      <c r="W332" t="str">
        <f t="shared" ca="1" si="152"/>
        <v>Error</v>
      </c>
      <c r="X332" t="str">
        <f t="shared" ca="1" si="153"/>
        <v>Error</v>
      </c>
      <c r="Y332" t="str">
        <f t="shared" ca="1" si="154"/>
        <v>Error</v>
      </c>
      <c r="Z332" t="str">
        <f t="shared" ca="1" si="155"/>
        <v>Error</v>
      </c>
      <c r="AA332" t="str">
        <f t="shared" ca="1" si="156"/>
        <v>Error</v>
      </c>
      <c r="AB332" t="e">
        <f t="shared" ca="1" si="164"/>
        <v>#N/A</v>
      </c>
      <c r="AC332" t="e">
        <f t="shared" ca="1" si="165"/>
        <v>#N/A</v>
      </c>
      <c r="AD332" t="e">
        <f t="shared" ca="1" si="166"/>
        <v>#N/A</v>
      </c>
      <c r="AE332" t="e">
        <f t="shared" ca="1" si="167"/>
        <v>#N/A</v>
      </c>
      <c r="AF332" t="e">
        <f t="shared" ca="1" si="168"/>
        <v>#N/A</v>
      </c>
      <c r="AG332" t="e">
        <f t="shared" ca="1" si="169"/>
        <v>#N/A</v>
      </c>
      <c r="AH332" t="str">
        <f t="shared" ca="1" si="170"/>
        <v/>
      </c>
      <c r="AI332" t="str">
        <f t="shared" ca="1" si="171"/>
        <v/>
      </c>
      <c r="AJ332" t="str">
        <f t="shared" ca="1" si="172"/>
        <v/>
      </c>
      <c r="AK332" t="str">
        <f t="shared" ca="1" si="173"/>
        <v/>
      </c>
      <c r="AL332" t="str">
        <f t="shared" ca="1" si="174"/>
        <v/>
      </c>
      <c r="AM332" t="str">
        <f t="shared" ca="1" si="157"/>
        <v>Error</v>
      </c>
    </row>
    <row r="333" spans="2:39" x14ac:dyDescent="0.2">
      <c r="B333" s="38" t="s">
        <v>2827</v>
      </c>
      <c r="C333" t="e">
        <f t="shared" si="158"/>
        <v>#VALUE!</v>
      </c>
      <c r="D333" t="b">
        <f>IF(ISNUMBER(MATCH(C333,单选题!$T:$T,0)),"单选题",IF(ISNUMBER(MATCH(C333,多选题!$T:$T,0)),"多选题",IF(ISNUMBER(MATCH(C333,判断题!$T:$T,0)),"判断题")))</f>
        <v>0</v>
      </c>
      <c r="E333" t="str">
        <f t="shared" si="159"/>
        <v/>
      </c>
      <c r="F333" t="str">
        <f t="shared" si="160"/>
        <v/>
      </c>
      <c r="G333" t="str">
        <f t="shared" si="161"/>
        <v/>
      </c>
      <c r="H333" t="str">
        <f t="shared" si="162"/>
        <v/>
      </c>
      <c r="I333" t="str">
        <f t="shared" si="163"/>
        <v/>
      </c>
      <c r="K333" t="str">
        <f ca="1">IF($D333="单选题",INDIRECT("单选题!B"&amp;MATCH(C333,单选题!$T:$T,0)),IF($D333="多选题",INDIRECT("多选题!B"&amp;MATCH(C333,多选题!$T:$T,0)),IF($D333="判断题",INDIRECT("判断题!B"&amp;MATCH(C333,判断题!$T:$T,0)),"Error")))</f>
        <v>Error</v>
      </c>
      <c r="L333" t="str">
        <f ca="1">IF($D333="单选题",INDIRECT("单选题!C"&amp;MATCH(C333,单选题!$T:$T,0)),IF($D333="多选题",INDIRECT("多选题!C"&amp;MATCH(C333,多选题!$T:$T,0)),IF($D333="判断题",INDIRECT("判断题!C"&amp;MATCH(C333,判断题!$T:$T,0)),"Error")))</f>
        <v>Error</v>
      </c>
      <c r="M333" t="str">
        <f ca="1">IF($D333="单选题",INDIRECT("单选题!D"&amp;MATCH(C333,单选题!$T:$T,0)),IF($D333="多选题",INDIRECT("多选题!D"&amp;MATCH(C333,多选题!$T:$T,0)),IF($D333="判断题","","Error")))</f>
        <v>Error</v>
      </c>
      <c r="N333" t="str">
        <f ca="1">IF($D333="单选题",INDIRECT("单选题!E"&amp;MATCH(C333,单选题!$T:$T,0)),IF($D333="多选题",INDIRECT("多选题!E"&amp;MATCH(C333,多选题!$T:$T,0)),IF($D333="判断题","","Error")))</f>
        <v>Error</v>
      </c>
      <c r="O333" t="str">
        <f ca="1">IF($D333="单选题","",IF($D333="多选题",INDIRECT("多选题!F"&amp;MATCH(C333,多选题!$T:$T,0)),IF($D333="判断题","","Error")))</f>
        <v>Error</v>
      </c>
      <c r="P333" t="str">
        <f ca="1">SUBSTITUTE(IF($D333="单选题",INDIRECT("单选题!F"&amp;MATCH(C333,单选题!$T:$T,0)),IF($D333="多选题",INDIRECT("多选题!G"&amp;MATCH(C333,多选题!$T:$T,0)),IF($D333="判断题",INDIRECT("判断题!D"&amp;MATCH(C333,判断题!$T:$T,0)),"Error"))),"【正确答案】","")</f>
        <v>Error</v>
      </c>
      <c r="Q333" t="str">
        <f t="shared" ca="1" si="146"/>
        <v>N</v>
      </c>
      <c r="R333" t="str">
        <f t="shared" si="147"/>
        <v/>
      </c>
      <c r="S333" t="str">
        <f t="shared" si="148"/>
        <v/>
      </c>
      <c r="T333" t="str">
        <f t="shared" si="149"/>
        <v/>
      </c>
      <c r="U333" t="str">
        <f t="shared" si="150"/>
        <v/>
      </c>
      <c r="V333" t="str">
        <f t="shared" si="151"/>
        <v/>
      </c>
      <c r="W333" t="str">
        <f t="shared" ca="1" si="152"/>
        <v>Error</v>
      </c>
      <c r="X333" t="str">
        <f t="shared" ca="1" si="153"/>
        <v>Error</v>
      </c>
      <c r="Y333" t="str">
        <f t="shared" ca="1" si="154"/>
        <v>Error</v>
      </c>
      <c r="Z333" t="str">
        <f t="shared" ca="1" si="155"/>
        <v>Error</v>
      </c>
      <c r="AA333" t="str">
        <f t="shared" ca="1" si="156"/>
        <v>Error</v>
      </c>
      <c r="AB333" t="e">
        <f t="shared" ca="1" si="164"/>
        <v>#N/A</v>
      </c>
      <c r="AC333" t="e">
        <f t="shared" ca="1" si="165"/>
        <v>#N/A</v>
      </c>
      <c r="AD333" t="e">
        <f t="shared" ca="1" si="166"/>
        <v>#N/A</v>
      </c>
      <c r="AE333" t="e">
        <f t="shared" ca="1" si="167"/>
        <v>#N/A</v>
      </c>
      <c r="AF333" t="e">
        <f t="shared" ca="1" si="168"/>
        <v>#N/A</v>
      </c>
      <c r="AG333" t="e">
        <f t="shared" ca="1" si="169"/>
        <v>#N/A</v>
      </c>
      <c r="AH333" t="str">
        <f t="shared" ca="1" si="170"/>
        <v/>
      </c>
      <c r="AI333" t="str">
        <f t="shared" ca="1" si="171"/>
        <v/>
      </c>
      <c r="AJ333" t="str">
        <f t="shared" ca="1" si="172"/>
        <v/>
      </c>
      <c r="AK333" t="str">
        <f t="shared" ca="1" si="173"/>
        <v/>
      </c>
      <c r="AL333" t="str">
        <f t="shared" ca="1" si="174"/>
        <v/>
      </c>
      <c r="AM333" t="str">
        <f t="shared" ca="1" si="157"/>
        <v>Error</v>
      </c>
    </row>
    <row r="334" spans="2:39" x14ac:dyDescent="0.2">
      <c r="B334" s="38" t="s">
        <v>2828</v>
      </c>
      <c r="C334" t="e">
        <f t="shared" si="158"/>
        <v>#VALUE!</v>
      </c>
      <c r="D334" t="b">
        <f>IF(ISNUMBER(MATCH(C334,单选题!$T:$T,0)),"单选题",IF(ISNUMBER(MATCH(C334,多选题!$T:$T,0)),"多选题",IF(ISNUMBER(MATCH(C334,判断题!$T:$T,0)),"判断题")))</f>
        <v>0</v>
      </c>
      <c r="E334" t="str">
        <f t="shared" si="159"/>
        <v/>
      </c>
      <c r="F334" t="str">
        <f t="shared" si="160"/>
        <v/>
      </c>
      <c r="G334" t="str">
        <f t="shared" si="161"/>
        <v/>
      </c>
      <c r="H334" t="str">
        <f t="shared" si="162"/>
        <v/>
      </c>
      <c r="I334" t="str">
        <f t="shared" si="163"/>
        <v/>
      </c>
      <c r="K334" t="str">
        <f ca="1">IF($D334="单选题",INDIRECT("单选题!B"&amp;MATCH(C334,单选题!$T:$T,0)),IF($D334="多选题",INDIRECT("多选题!B"&amp;MATCH(C334,多选题!$T:$T,0)),IF($D334="判断题",INDIRECT("判断题!B"&amp;MATCH(C334,判断题!$T:$T,0)),"Error")))</f>
        <v>Error</v>
      </c>
      <c r="L334" t="str">
        <f ca="1">IF($D334="单选题",INDIRECT("单选题!C"&amp;MATCH(C334,单选题!$T:$T,0)),IF($D334="多选题",INDIRECT("多选题!C"&amp;MATCH(C334,多选题!$T:$T,0)),IF($D334="判断题",INDIRECT("判断题!C"&amp;MATCH(C334,判断题!$T:$T,0)),"Error")))</f>
        <v>Error</v>
      </c>
      <c r="M334" t="str">
        <f ca="1">IF($D334="单选题",INDIRECT("单选题!D"&amp;MATCH(C334,单选题!$T:$T,0)),IF($D334="多选题",INDIRECT("多选题!D"&amp;MATCH(C334,多选题!$T:$T,0)),IF($D334="判断题","","Error")))</f>
        <v>Error</v>
      </c>
      <c r="N334" t="str">
        <f ca="1">IF($D334="单选题",INDIRECT("单选题!E"&amp;MATCH(C334,单选题!$T:$T,0)),IF($D334="多选题",INDIRECT("多选题!E"&amp;MATCH(C334,多选题!$T:$T,0)),IF($D334="判断题","","Error")))</f>
        <v>Error</v>
      </c>
      <c r="O334" t="str">
        <f ca="1">IF($D334="单选题","",IF($D334="多选题",INDIRECT("多选题!F"&amp;MATCH(C334,多选题!$T:$T,0)),IF($D334="判断题","","Error")))</f>
        <v>Error</v>
      </c>
      <c r="P334" t="str">
        <f ca="1">SUBSTITUTE(IF($D334="单选题",INDIRECT("单选题!F"&amp;MATCH(C334,单选题!$T:$T,0)),IF($D334="多选题",INDIRECT("多选题!G"&amp;MATCH(C334,多选题!$T:$T,0)),IF($D334="判断题",INDIRECT("判断题!D"&amp;MATCH(C334,判断题!$T:$T,0)),"Error"))),"【正确答案】","")</f>
        <v>Error</v>
      </c>
      <c r="Q334" t="str">
        <f t="shared" ca="1" si="146"/>
        <v>N</v>
      </c>
      <c r="R334" t="str">
        <f t="shared" si="147"/>
        <v/>
      </c>
      <c r="S334" t="str">
        <f t="shared" si="148"/>
        <v/>
      </c>
      <c r="T334" t="str">
        <f t="shared" si="149"/>
        <v/>
      </c>
      <c r="U334" t="str">
        <f t="shared" si="150"/>
        <v/>
      </c>
      <c r="V334" t="str">
        <f t="shared" si="151"/>
        <v/>
      </c>
      <c r="W334" t="str">
        <f t="shared" ca="1" si="152"/>
        <v>Error</v>
      </c>
      <c r="X334" t="str">
        <f t="shared" ca="1" si="153"/>
        <v>Error</v>
      </c>
      <c r="Y334" t="str">
        <f t="shared" ca="1" si="154"/>
        <v>Error</v>
      </c>
      <c r="Z334" t="str">
        <f t="shared" ca="1" si="155"/>
        <v>Error</v>
      </c>
      <c r="AA334" t="str">
        <f t="shared" ca="1" si="156"/>
        <v>Error</v>
      </c>
      <c r="AB334" t="e">
        <f t="shared" ca="1" si="164"/>
        <v>#N/A</v>
      </c>
      <c r="AC334" t="e">
        <f t="shared" ca="1" si="165"/>
        <v>#N/A</v>
      </c>
      <c r="AD334" t="e">
        <f t="shared" ca="1" si="166"/>
        <v>#N/A</v>
      </c>
      <c r="AE334" t="e">
        <f t="shared" ca="1" si="167"/>
        <v>#N/A</v>
      </c>
      <c r="AF334" t="e">
        <f t="shared" ca="1" si="168"/>
        <v>#N/A</v>
      </c>
      <c r="AG334" t="e">
        <f t="shared" ca="1" si="169"/>
        <v>#N/A</v>
      </c>
      <c r="AH334" t="str">
        <f t="shared" ca="1" si="170"/>
        <v/>
      </c>
      <c r="AI334" t="str">
        <f t="shared" ca="1" si="171"/>
        <v/>
      </c>
      <c r="AJ334" t="str">
        <f t="shared" ca="1" si="172"/>
        <v/>
      </c>
      <c r="AK334" t="str">
        <f t="shared" ca="1" si="173"/>
        <v/>
      </c>
      <c r="AL334" t="str">
        <f t="shared" ca="1" si="174"/>
        <v/>
      </c>
      <c r="AM334" t="str">
        <f t="shared" ca="1" si="157"/>
        <v>Error</v>
      </c>
    </row>
    <row r="335" spans="2:39" x14ac:dyDescent="0.2">
      <c r="B335" s="38" t="s">
        <v>2829</v>
      </c>
      <c r="C335" t="e">
        <f t="shared" si="158"/>
        <v>#VALUE!</v>
      </c>
      <c r="D335" t="b">
        <f>IF(ISNUMBER(MATCH(C335,单选题!$T:$T,0)),"单选题",IF(ISNUMBER(MATCH(C335,多选题!$T:$T,0)),"多选题",IF(ISNUMBER(MATCH(C335,判断题!$T:$T,0)),"判断题")))</f>
        <v>0</v>
      </c>
      <c r="E335" t="str">
        <f t="shared" si="159"/>
        <v/>
      </c>
      <c r="F335" t="str">
        <f t="shared" si="160"/>
        <v/>
      </c>
      <c r="G335" t="str">
        <f t="shared" si="161"/>
        <v/>
      </c>
      <c r="H335" t="str">
        <f t="shared" si="162"/>
        <v/>
      </c>
      <c r="I335" t="str">
        <f t="shared" si="163"/>
        <v/>
      </c>
      <c r="K335" t="str">
        <f ca="1">IF($D335="单选题",INDIRECT("单选题!B"&amp;MATCH(C335,单选题!$T:$T,0)),IF($D335="多选题",INDIRECT("多选题!B"&amp;MATCH(C335,多选题!$T:$T,0)),IF($D335="判断题",INDIRECT("判断题!B"&amp;MATCH(C335,判断题!$T:$T,0)),"Error")))</f>
        <v>Error</v>
      </c>
      <c r="L335" t="str">
        <f ca="1">IF($D335="单选题",INDIRECT("单选题!C"&amp;MATCH(C335,单选题!$T:$T,0)),IF($D335="多选题",INDIRECT("多选题!C"&amp;MATCH(C335,多选题!$T:$T,0)),IF($D335="判断题",INDIRECT("判断题!C"&amp;MATCH(C335,判断题!$T:$T,0)),"Error")))</f>
        <v>Error</v>
      </c>
      <c r="M335" t="str">
        <f ca="1">IF($D335="单选题",INDIRECT("单选题!D"&amp;MATCH(C335,单选题!$T:$T,0)),IF($D335="多选题",INDIRECT("多选题!D"&amp;MATCH(C335,多选题!$T:$T,0)),IF($D335="判断题","","Error")))</f>
        <v>Error</v>
      </c>
      <c r="N335" t="str">
        <f ca="1">IF($D335="单选题",INDIRECT("单选题!E"&amp;MATCH(C335,单选题!$T:$T,0)),IF($D335="多选题",INDIRECT("多选题!E"&amp;MATCH(C335,多选题!$T:$T,0)),IF($D335="判断题","","Error")))</f>
        <v>Error</v>
      </c>
      <c r="O335" t="str">
        <f ca="1">IF($D335="单选题","",IF($D335="多选题",INDIRECT("多选题!F"&amp;MATCH(C335,多选题!$T:$T,0)),IF($D335="判断题","","Error")))</f>
        <v>Error</v>
      </c>
      <c r="P335" t="str">
        <f ca="1">SUBSTITUTE(IF($D335="单选题",INDIRECT("单选题!F"&amp;MATCH(C335,单选题!$T:$T,0)),IF($D335="多选题",INDIRECT("多选题!G"&amp;MATCH(C335,多选题!$T:$T,0)),IF($D335="判断题",INDIRECT("判断题!D"&amp;MATCH(C335,判断题!$T:$T,0)),"Error"))),"【正确答案】","")</f>
        <v>Error</v>
      </c>
      <c r="Q335" t="str">
        <f t="shared" ca="1" si="146"/>
        <v>N</v>
      </c>
      <c r="R335" t="str">
        <f t="shared" si="147"/>
        <v/>
      </c>
      <c r="S335" t="str">
        <f t="shared" si="148"/>
        <v/>
      </c>
      <c r="T335" t="str">
        <f t="shared" si="149"/>
        <v/>
      </c>
      <c r="U335" t="str">
        <f t="shared" si="150"/>
        <v/>
      </c>
      <c r="V335" t="str">
        <f t="shared" si="151"/>
        <v/>
      </c>
      <c r="W335" t="str">
        <f t="shared" ca="1" si="152"/>
        <v>Error</v>
      </c>
      <c r="X335" t="str">
        <f t="shared" ca="1" si="153"/>
        <v>Error</v>
      </c>
      <c r="Y335" t="str">
        <f t="shared" ca="1" si="154"/>
        <v>Error</v>
      </c>
      <c r="Z335" t="str">
        <f t="shared" ca="1" si="155"/>
        <v>Error</v>
      </c>
      <c r="AA335" t="str">
        <f t="shared" ca="1" si="156"/>
        <v>Error</v>
      </c>
      <c r="AB335" t="e">
        <f t="shared" ca="1" si="164"/>
        <v>#N/A</v>
      </c>
      <c r="AC335" t="e">
        <f t="shared" ca="1" si="165"/>
        <v>#N/A</v>
      </c>
      <c r="AD335" t="e">
        <f t="shared" ca="1" si="166"/>
        <v>#N/A</v>
      </c>
      <c r="AE335" t="e">
        <f t="shared" ca="1" si="167"/>
        <v>#N/A</v>
      </c>
      <c r="AF335" t="e">
        <f t="shared" ca="1" si="168"/>
        <v>#N/A</v>
      </c>
      <c r="AG335" t="e">
        <f t="shared" ca="1" si="169"/>
        <v>#N/A</v>
      </c>
      <c r="AH335" t="str">
        <f t="shared" ca="1" si="170"/>
        <v/>
      </c>
      <c r="AI335" t="str">
        <f t="shared" ca="1" si="171"/>
        <v/>
      </c>
      <c r="AJ335" t="str">
        <f t="shared" ca="1" si="172"/>
        <v/>
      </c>
      <c r="AK335" t="str">
        <f t="shared" ca="1" si="173"/>
        <v/>
      </c>
      <c r="AL335" t="str">
        <f t="shared" ca="1" si="174"/>
        <v/>
      </c>
      <c r="AM335" t="str">
        <f t="shared" ca="1" si="157"/>
        <v>Error</v>
      </c>
    </row>
    <row r="336" spans="2:39" x14ac:dyDescent="0.2">
      <c r="B336" s="38" t="s">
        <v>2830</v>
      </c>
      <c r="C336" t="e">
        <f t="shared" si="158"/>
        <v>#VALUE!</v>
      </c>
      <c r="D336" t="b">
        <f>IF(ISNUMBER(MATCH(C336,单选题!$T:$T,0)),"单选题",IF(ISNUMBER(MATCH(C336,多选题!$T:$T,0)),"多选题",IF(ISNUMBER(MATCH(C336,判断题!$T:$T,0)),"判断题")))</f>
        <v>0</v>
      </c>
      <c r="E336" t="str">
        <f t="shared" si="159"/>
        <v/>
      </c>
      <c r="F336" t="str">
        <f t="shared" si="160"/>
        <v/>
      </c>
      <c r="G336" t="str">
        <f t="shared" si="161"/>
        <v/>
      </c>
      <c r="H336" t="str">
        <f t="shared" si="162"/>
        <v/>
      </c>
      <c r="I336" t="str">
        <f t="shared" si="163"/>
        <v/>
      </c>
      <c r="K336" t="str">
        <f ca="1">IF($D336="单选题",INDIRECT("单选题!B"&amp;MATCH(C336,单选题!$T:$T,0)),IF($D336="多选题",INDIRECT("多选题!B"&amp;MATCH(C336,多选题!$T:$T,0)),IF($D336="判断题",INDIRECT("判断题!B"&amp;MATCH(C336,判断题!$T:$T,0)),"Error")))</f>
        <v>Error</v>
      </c>
      <c r="L336" t="str">
        <f ca="1">IF($D336="单选题",INDIRECT("单选题!C"&amp;MATCH(C336,单选题!$T:$T,0)),IF($D336="多选题",INDIRECT("多选题!C"&amp;MATCH(C336,多选题!$T:$T,0)),IF($D336="判断题",INDIRECT("判断题!C"&amp;MATCH(C336,判断题!$T:$T,0)),"Error")))</f>
        <v>Error</v>
      </c>
      <c r="M336" t="str">
        <f ca="1">IF($D336="单选题",INDIRECT("单选题!D"&amp;MATCH(C336,单选题!$T:$T,0)),IF($D336="多选题",INDIRECT("多选题!D"&amp;MATCH(C336,多选题!$T:$T,0)),IF($D336="判断题","","Error")))</f>
        <v>Error</v>
      </c>
      <c r="N336" t="str">
        <f ca="1">IF($D336="单选题",INDIRECT("单选题!E"&amp;MATCH(C336,单选题!$T:$T,0)),IF($D336="多选题",INDIRECT("多选题!E"&amp;MATCH(C336,多选题!$T:$T,0)),IF($D336="判断题","","Error")))</f>
        <v>Error</v>
      </c>
      <c r="O336" t="str">
        <f ca="1">IF($D336="单选题","",IF($D336="多选题",INDIRECT("多选题!F"&amp;MATCH(C336,多选题!$T:$T,0)),IF($D336="判断题","","Error")))</f>
        <v>Error</v>
      </c>
      <c r="P336" t="str">
        <f ca="1">SUBSTITUTE(IF($D336="单选题",INDIRECT("单选题!F"&amp;MATCH(C336,单选题!$T:$T,0)),IF($D336="多选题",INDIRECT("多选题!G"&amp;MATCH(C336,多选题!$T:$T,0)),IF($D336="判断题",INDIRECT("判断题!D"&amp;MATCH(C336,判断题!$T:$T,0)),"Error"))),"【正确答案】","")</f>
        <v>Error</v>
      </c>
      <c r="Q336" t="str">
        <f t="shared" ca="1" si="146"/>
        <v>N</v>
      </c>
      <c r="R336" t="str">
        <f t="shared" si="147"/>
        <v/>
      </c>
      <c r="S336" t="str">
        <f t="shared" si="148"/>
        <v/>
      </c>
      <c r="T336" t="str">
        <f t="shared" si="149"/>
        <v/>
      </c>
      <c r="U336" t="str">
        <f t="shared" si="150"/>
        <v/>
      </c>
      <c r="V336" t="str">
        <f t="shared" si="151"/>
        <v/>
      </c>
      <c r="W336" t="str">
        <f t="shared" ca="1" si="152"/>
        <v>Error</v>
      </c>
      <c r="X336" t="str">
        <f t="shared" ca="1" si="153"/>
        <v>Error</v>
      </c>
      <c r="Y336" t="str">
        <f t="shared" ca="1" si="154"/>
        <v>Error</v>
      </c>
      <c r="Z336" t="str">
        <f t="shared" ca="1" si="155"/>
        <v>Error</v>
      </c>
      <c r="AA336" t="str">
        <f t="shared" ca="1" si="156"/>
        <v>Error</v>
      </c>
      <c r="AB336" t="e">
        <f t="shared" ca="1" si="164"/>
        <v>#N/A</v>
      </c>
      <c r="AC336" t="e">
        <f t="shared" ca="1" si="165"/>
        <v>#N/A</v>
      </c>
      <c r="AD336" t="e">
        <f t="shared" ca="1" si="166"/>
        <v>#N/A</v>
      </c>
      <c r="AE336" t="e">
        <f t="shared" ca="1" si="167"/>
        <v>#N/A</v>
      </c>
      <c r="AF336" t="e">
        <f t="shared" ca="1" si="168"/>
        <v>#N/A</v>
      </c>
      <c r="AG336" t="e">
        <f t="shared" ca="1" si="169"/>
        <v>#N/A</v>
      </c>
      <c r="AH336" t="str">
        <f t="shared" ca="1" si="170"/>
        <v/>
      </c>
      <c r="AI336" t="str">
        <f t="shared" ca="1" si="171"/>
        <v/>
      </c>
      <c r="AJ336" t="str">
        <f t="shared" ca="1" si="172"/>
        <v/>
      </c>
      <c r="AK336" t="str">
        <f t="shared" ca="1" si="173"/>
        <v/>
      </c>
      <c r="AL336" t="str">
        <f t="shared" ca="1" si="174"/>
        <v/>
      </c>
      <c r="AM336" t="str">
        <f t="shared" ca="1" si="157"/>
        <v>Error</v>
      </c>
    </row>
    <row r="337" spans="2:39" x14ac:dyDescent="0.2">
      <c r="B337" s="38" t="s">
        <v>2831</v>
      </c>
      <c r="C337" t="e">
        <f t="shared" si="158"/>
        <v>#VALUE!</v>
      </c>
      <c r="D337" t="b">
        <f>IF(ISNUMBER(MATCH(C337,单选题!$T:$T,0)),"单选题",IF(ISNUMBER(MATCH(C337,多选题!$T:$T,0)),"多选题",IF(ISNUMBER(MATCH(C337,判断题!$T:$T,0)),"判断题")))</f>
        <v>0</v>
      </c>
      <c r="E337" t="str">
        <f t="shared" si="159"/>
        <v/>
      </c>
      <c r="F337" t="str">
        <f t="shared" si="160"/>
        <v/>
      </c>
      <c r="G337" t="str">
        <f t="shared" si="161"/>
        <v/>
      </c>
      <c r="H337" t="str">
        <f t="shared" si="162"/>
        <v/>
      </c>
      <c r="I337" t="str">
        <f t="shared" si="163"/>
        <v/>
      </c>
      <c r="K337" t="str">
        <f ca="1">IF($D337="单选题",INDIRECT("单选题!B"&amp;MATCH(C337,单选题!$T:$T,0)),IF($D337="多选题",INDIRECT("多选题!B"&amp;MATCH(C337,多选题!$T:$T,0)),IF($D337="判断题",INDIRECT("判断题!B"&amp;MATCH(C337,判断题!$T:$T,0)),"Error")))</f>
        <v>Error</v>
      </c>
      <c r="L337" t="str">
        <f ca="1">IF($D337="单选题",INDIRECT("单选题!C"&amp;MATCH(C337,单选题!$T:$T,0)),IF($D337="多选题",INDIRECT("多选题!C"&amp;MATCH(C337,多选题!$T:$T,0)),IF($D337="判断题",INDIRECT("判断题!C"&amp;MATCH(C337,判断题!$T:$T,0)),"Error")))</f>
        <v>Error</v>
      </c>
      <c r="M337" t="str">
        <f ca="1">IF($D337="单选题",INDIRECT("单选题!D"&amp;MATCH(C337,单选题!$T:$T,0)),IF($D337="多选题",INDIRECT("多选题!D"&amp;MATCH(C337,多选题!$T:$T,0)),IF($D337="判断题","","Error")))</f>
        <v>Error</v>
      </c>
      <c r="N337" t="str">
        <f ca="1">IF($D337="单选题",INDIRECT("单选题!E"&amp;MATCH(C337,单选题!$T:$T,0)),IF($D337="多选题",INDIRECT("多选题!E"&amp;MATCH(C337,多选题!$T:$T,0)),IF($D337="判断题","","Error")))</f>
        <v>Error</v>
      </c>
      <c r="O337" t="str">
        <f ca="1">IF($D337="单选题","",IF($D337="多选题",INDIRECT("多选题!F"&amp;MATCH(C337,多选题!$T:$T,0)),IF($D337="判断题","","Error")))</f>
        <v>Error</v>
      </c>
      <c r="P337" t="str">
        <f ca="1">SUBSTITUTE(IF($D337="单选题",INDIRECT("单选题!F"&amp;MATCH(C337,单选题!$T:$T,0)),IF($D337="多选题",INDIRECT("多选题!G"&amp;MATCH(C337,多选题!$T:$T,0)),IF($D337="判断题",INDIRECT("判断题!D"&amp;MATCH(C337,判断题!$T:$T,0)),"Error"))),"【正确答案】","")</f>
        <v>Error</v>
      </c>
      <c r="Q337" t="str">
        <f t="shared" ca="1" si="146"/>
        <v>N</v>
      </c>
      <c r="R337" t="str">
        <f t="shared" si="147"/>
        <v/>
      </c>
      <c r="S337" t="str">
        <f t="shared" si="148"/>
        <v/>
      </c>
      <c r="T337" t="str">
        <f t="shared" si="149"/>
        <v/>
      </c>
      <c r="U337" t="str">
        <f t="shared" si="150"/>
        <v/>
      </c>
      <c r="V337" t="str">
        <f t="shared" si="151"/>
        <v/>
      </c>
      <c r="W337" t="str">
        <f t="shared" ca="1" si="152"/>
        <v>Error</v>
      </c>
      <c r="X337" t="str">
        <f t="shared" ca="1" si="153"/>
        <v>Error</v>
      </c>
      <c r="Y337" t="str">
        <f t="shared" ca="1" si="154"/>
        <v>Error</v>
      </c>
      <c r="Z337" t="str">
        <f t="shared" ca="1" si="155"/>
        <v>Error</v>
      </c>
      <c r="AA337" t="str">
        <f t="shared" ca="1" si="156"/>
        <v>Error</v>
      </c>
      <c r="AB337" t="e">
        <f t="shared" ca="1" si="164"/>
        <v>#N/A</v>
      </c>
      <c r="AC337" t="e">
        <f t="shared" ca="1" si="165"/>
        <v>#N/A</v>
      </c>
      <c r="AD337" t="e">
        <f t="shared" ca="1" si="166"/>
        <v>#N/A</v>
      </c>
      <c r="AE337" t="e">
        <f t="shared" ca="1" si="167"/>
        <v>#N/A</v>
      </c>
      <c r="AF337" t="e">
        <f t="shared" ca="1" si="168"/>
        <v>#N/A</v>
      </c>
      <c r="AG337" t="e">
        <f t="shared" ca="1" si="169"/>
        <v>#N/A</v>
      </c>
      <c r="AH337" t="str">
        <f t="shared" ca="1" si="170"/>
        <v/>
      </c>
      <c r="AI337" t="str">
        <f t="shared" ca="1" si="171"/>
        <v/>
      </c>
      <c r="AJ337" t="str">
        <f t="shared" ca="1" si="172"/>
        <v/>
      </c>
      <c r="AK337" t="str">
        <f t="shared" ca="1" si="173"/>
        <v/>
      </c>
      <c r="AL337" t="str">
        <f t="shared" ca="1" si="174"/>
        <v/>
      </c>
      <c r="AM337" t="str">
        <f t="shared" ca="1" si="157"/>
        <v>Error</v>
      </c>
    </row>
    <row r="338" spans="2:39" x14ac:dyDescent="0.2">
      <c r="B338" s="38" t="s">
        <v>2832</v>
      </c>
      <c r="C338" t="e">
        <f t="shared" si="158"/>
        <v>#VALUE!</v>
      </c>
      <c r="D338" t="b">
        <f>IF(ISNUMBER(MATCH(C338,单选题!$T:$T,0)),"单选题",IF(ISNUMBER(MATCH(C338,多选题!$T:$T,0)),"多选题",IF(ISNUMBER(MATCH(C338,判断题!$T:$T,0)),"判断题")))</f>
        <v>0</v>
      </c>
      <c r="E338" t="str">
        <f t="shared" si="159"/>
        <v/>
      </c>
      <c r="F338" t="str">
        <f t="shared" si="160"/>
        <v/>
      </c>
      <c r="G338" t="str">
        <f t="shared" si="161"/>
        <v/>
      </c>
      <c r="H338" t="str">
        <f t="shared" si="162"/>
        <v/>
      </c>
      <c r="I338" t="str">
        <f t="shared" si="163"/>
        <v/>
      </c>
      <c r="K338" t="str">
        <f ca="1">IF($D338="单选题",INDIRECT("单选题!B"&amp;MATCH(C338,单选题!$T:$T,0)),IF($D338="多选题",INDIRECT("多选题!B"&amp;MATCH(C338,多选题!$T:$T,0)),IF($D338="判断题",INDIRECT("判断题!B"&amp;MATCH(C338,判断题!$T:$T,0)),"Error")))</f>
        <v>Error</v>
      </c>
      <c r="L338" t="str">
        <f ca="1">IF($D338="单选题",INDIRECT("单选题!C"&amp;MATCH(C338,单选题!$T:$T,0)),IF($D338="多选题",INDIRECT("多选题!C"&amp;MATCH(C338,多选题!$T:$T,0)),IF($D338="判断题",INDIRECT("判断题!C"&amp;MATCH(C338,判断题!$T:$T,0)),"Error")))</f>
        <v>Error</v>
      </c>
      <c r="M338" t="str">
        <f ca="1">IF($D338="单选题",INDIRECT("单选题!D"&amp;MATCH(C338,单选题!$T:$T,0)),IF($D338="多选题",INDIRECT("多选题!D"&amp;MATCH(C338,多选题!$T:$T,0)),IF($D338="判断题","","Error")))</f>
        <v>Error</v>
      </c>
      <c r="N338" t="str">
        <f ca="1">IF($D338="单选题",INDIRECT("单选题!E"&amp;MATCH(C338,单选题!$T:$T,0)),IF($D338="多选题",INDIRECT("多选题!E"&amp;MATCH(C338,多选题!$T:$T,0)),IF($D338="判断题","","Error")))</f>
        <v>Error</v>
      </c>
      <c r="O338" t="str">
        <f ca="1">IF($D338="单选题","",IF($D338="多选题",INDIRECT("多选题!F"&amp;MATCH(C338,多选题!$T:$T,0)),IF($D338="判断题","","Error")))</f>
        <v>Error</v>
      </c>
      <c r="P338" t="str">
        <f ca="1">SUBSTITUTE(IF($D338="单选题",INDIRECT("单选题!F"&amp;MATCH(C338,单选题!$T:$T,0)),IF($D338="多选题",INDIRECT("多选题!G"&amp;MATCH(C338,多选题!$T:$T,0)),IF($D338="判断题",INDIRECT("判断题!D"&amp;MATCH(C338,判断题!$T:$T,0)),"Error"))),"【正确答案】","")</f>
        <v>Error</v>
      </c>
      <c r="Q338" t="str">
        <f t="shared" ca="1" si="146"/>
        <v>N</v>
      </c>
      <c r="R338" t="str">
        <f t="shared" si="147"/>
        <v/>
      </c>
      <c r="S338" t="str">
        <f t="shared" si="148"/>
        <v/>
      </c>
      <c r="T338" t="str">
        <f t="shared" si="149"/>
        <v/>
      </c>
      <c r="U338" t="str">
        <f t="shared" si="150"/>
        <v/>
      </c>
      <c r="V338" t="str">
        <f t="shared" si="151"/>
        <v/>
      </c>
      <c r="W338" t="str">
        <f t="shared" ca="1" si="152"/>
        <v>Error</v>
      </c>
      <c r="X338" t="str">
        <f t="shared" ca="1" si="153"/>
        <v>Error</v>
      </c>
      <c r="Y338" t="str">
        <f t="shared" ca="1" si="154"/>
        <v>Error</v>
      </c>
      <c r="Z338" t="str">
        <f t="shared" ca="1" si="155"/>
        <v>Error</v>
      </c>
      <c r="AA338" t="str">
        <f t="shared" ca="1" si="156"/>
        <v>Error</v>
      </c>
      <c r="AB338" t="e">
        <f t="shared" ca="1" si="164"/>
        <v>#N/A</v>
      </c>
      <c r="AC338" t="e">
        <f t="shared" ca="1" si="165"/>
        <v>#N/A</v>
      </c>
      <c r="AD338" t="e">
        <f t="shared" ca="1" si="166"/>
        <v>#N/A</v>
      </c>
      <c r="AE338" t="e">
        <f t="shared" ca="1" si="167"/>
        <v>#N/A</v>
      </c>
      <c r="AF338" t="e">
        <f t="shared" ca="1" si="168"/>
        <v>#N/A</v>
      </c>
      <c r="AG338" t="e">
        <f t="shared" ca="1" si="169"/>
        <v>#N/A</v>
      </c>
      <c r="AH338" t="str">
        <f t="shared" ca="1" si="170"/>
        <v/>
      </c>
      <c r="AI338" t="str">
        <f t="shared" ca="1" si="171"/>
        <v/>
      </c>
      <c r="AJ338" t="str">
        <f t="shared" ca="1" si="172"/>
        <v/>
      </c>
      <c r="AK338" t="str">
        <f t="shared" ca="1" si="173"/>
        <v/>
      </c>
      <c r="AL338" t="str">
        <f t="shared" ca="1" si="174"/>
        <v/>
      </c>
      <c r="AM338" t="str">
        <f t="shared" ca="1" si="157"/>
        <v>Error</v>
      </c>
    </row>
    <row r="339" spans="2:39" x14ac:dyDescent="0.2">
      <c r="B339" s="38" t="s">
        <v>2833</v>
      </c>
      <c r="C339" t="e">
        <f t="shared" si="158"/>
        <v>#VALUE!</v>
      </c>
      <c r="D339" t="b">
        <f>IF(ISNUMBER(MATCH(C339,单选题!$T:$T,0)),"单选题",IF(ISNUMBER(MATCH(C339,多选题!$T:$T,0)),"多选题",IF(ISNUMBER(MATCH(C339,判断题!$T:$T,0)),"判断题")))</f>
        <v>0</v>
      </c>
      <c r="E339" t="str">
        <f t="shared" si="159"/>
        <v/>
      </c>
      <c r="F339" t="str">
        <f t="shared" si="160"/>
        <v/>
      </c>
      <c r="G339" t="str">
        <f t="shared" si="161"/>
        <v/>
      </c>
      <c r="H339" t="str">
        <f t="shared" si="162"/>
        <v/>
      </c>
      <c r="I339" t="str">
        <f t="shared" si="163"/>
        <v/>
      </c>
      <c r="K339" t="str">
        <f ca="1">IF($D339="单选题",INDIRECT("单选题!B"&amp;MATCH(C339,单选题!$T:$T,0)),IF($D339="多选题",INDIRECT("多选题!B"&amp;MATCH(C339,多选题!$T:$T,0)),IF($D339="判断题",INDIRECT("判断题!B"&amp;MATCH(C339,判断题!$T:$T,0)),"Error")))</f>
        <v>Error</v>
      </c>
      <c r="L339" t="str">
        <f ca="1">IF($D339="单选题",INDIRECT("单选题!C"&amp;MATCH(C339,单选题!$T:$T,0)),IF($D339="多选题",INDIRECT("多选题!C"&amp;MATCH(C339,多选题!$T:$T,0)),IF($D339="判断题",INDIRECT("判断题!C"&amp;MATCH(C339,判断题!$T:$T,0)),"Error")))</f>
        <v>Error</v>
      </c>
      <c r="M339" t="str">
        <f ca="1">IF($D339="单选题",INDIRECT("单选题!D"&amp;MATCH(C339,单选题!$T:$T,0)),IF($D339="多选题",INDIRECT("多选题!D"&amp;MATCH(C339,多选题!$T:$T,0)),IF($D339="判断题","","Error")))</f>
        <v>Error</v>
      </c>
      <c r="N339" t="str">
        <f ca="1">IF($D339="单选题",INDIRECT("单选题!E"&amp;MATCH(C339,单选题!$T:$T,0)),IF($D339="多选题",INDIRECT("多选题!E"&amp;MATCH(C339,多选题!$T:$T,0)),IF($D339="判断题","","Error")))</f>
        <v>Error</v>
      </c>
      <c r="O339" t="str">
        <f ca="1">IF($D339="单选题","",IF($D339="多选题",INDIRECT("多选题!F"&amp;MATCH(C339,多选题!$T:$T,0)),IF($D339="判断题","","Error")))</f>
        <v>Error</v>
      </c>
      <c r="P339" t="str">
        <f ca="1">SUBSTITUTE(IF($D339="单选题",INDIRECT("单选题!F"&amp;MATCH(C339,单选题!$T:$T,0)),IF($D339="多选题",INDIRECT("多选题!G"&amp;MATCH(C339,多选题!$T:$T,0)),IF($D339="判断题",INDIRECT("判断题!D"&amp;MATCH(C339,判断题!$T:$T,0)),"Error"))),"【正确答案】","")</f>
        <v>Error</v>
      </c>
      <c r="Q339" t="str">
        <f t="shared" ca="1" si="146"/>
        <v>N</v>
      </c>
      <c r="R339" t="str">
        <f t="shared" si="147"/>
        <v/>
      </c>
      <c r="S339" t="str">
        <f t="shared" si="148"/>
        <v/>
      </c>
      <c r="T339" t="str">
        <f t="shared" si="149"/>
        <v/>
      </c>
      <c r="U339" t="str">
        <f t="shared" si="150"/>
        <v/>
      </c>
      <c r="V339" t="str">
        <f t="shared" si="151"/>
        <v/>
      </c>
      <c r="W339" t="str">
        <f t="shared" ca="1" si="152"/>
        <v>Error</v>
      </c>
      <c r="X339" t="str">
        <f t="shared" ca="1" si="153"/>
        <v>Error</v>
      </c>
      <c r="Y339" t="str">
        <f t="shared" ca="1" si="154"/>
        <v>Error</v>
      </c>
      <c r="Z339" t="str">
        <f t="shared" ca="1" si="155"/>
        <v>Error</v>
      </c>
      <c r="AA339" t="str">
        <f t="shared" ca="1" si="156"/>
        <v>Error</v>
      </c>
      <c r="AB339" t="e">
        <f t="shared" ca="1" si="164"/>
        <v>#N/A</v>
      </c>
      <c r="AC339" t="e">
        <f t="shared" ca="1" si="165"/>
        <v>#N/A</v>
      </c>
      <c r="AD339" t="e">
        <f t="shared" ca="1" si="166"/>
        <v>#N/A</v>
      </c>
      <c r="AE339" t="e">
        <f t="shared" ca="1" si="167"/>
        <v>#N/A</v>
      </c>
      <c r="AF339" t="e">
        <f t="shared" ca="1" si="168"/>
        <v>#N/A</v>
      </c>
      <c r="AG339" t="e">
        <f t="shared" ca="1" si="169"/>
        <v>#N/A</v>
      </c>
      <c r="AH339" t="str">
        <f t="shared" ca="1" si="170"/>
        <v/>
      </c>
      <c r="AI339" t="str">
        <f t="shared" ca="1" si="171"/>
        <v/>
      </c>
      <c r="AJ339" t="str">
        <f t="shared" ca="1" si="172"/>
        <v/>
      </c>
      <c r="AK339" t="str">
        <f t="shared" ca="1" si="173"/>
        <v/>
      </c>
      <c r="AL339" t="str">
        <f t="shared" ca="1" si="174"/>
        <v/>
      </c>
      <c r="AM339" t="str">
        <f t="shared" ca="1" si="157"/>
        <v>Error</v>
      </c>
    </row>
    <row r="340" spans="2:39" x14ac:dyDescent="0.2">
      <c r="B340" s="38" t="s">
        <v>2834</v>
      </c>
      <c r="C340" t="e">
        <f t="shared" si="158"/>
        <v>#VALUE!</v>
      </c>
      <c r="D340" t="b">
        <f>IF(ISNUMBER(MATCH(C340,单选题!$T:$T,0)),"单选题",IF(ISNUMBER(MATCH(C340,多选题!$T:$T,0)),"多选题",IF(ISNUMBER(MATCH(C340,判断题!$T:$T,0)),"判断题")))</f>
        <v>0</v>
      </c>
      <c r="E340" t="str">
        <f t="shared" si="159"/>
        <v/>
      </c>
      <c r="F340" t="str">
        <f t="shared" si="160"/>
        <v/>
      </c>
      <c r="G340" t="str">
        <f t="shared" si="161"/>
        <v/>
      </c>
      <c r="H340" t="str">
        <f t="shared" si="162"/>
        <v/>
      </c>
      <c r="I340" t="str">
        <f t="shared" si="163"/>
        <v/>
      </c>
      <c r="K340" t="str">
        <f ca="1">IF($D340="单选题",INDIRECT("单选题!B"&amp;MATCH(C340,单选题!$T:$T,0)),IF($D340="多选题",INDIRECT("多选题!B"&amp;MATCH(C340,多选题!$T:$T,0)),IF($D340="判断题",INDIRECT("判断题!B"&amp;MATCH(C340,判断题!$T:$T,0)),"Error")))</f>
        <v>Error</v>
      </c>
      <c r="L340" t="str">
        <f ca="1">IF($D340="单选题",INDIRECT("单选题!C"&amp;MATCH(C340,单选题!$T:$T,0)),IF($D340="多选题",INDIRECT("多选题!C"&amp;MATCH(C340,多选题!$T:$T,0)),IF($D340="判断题",INDIRECT("判断题!C"&amp;MATCH(C340,判断题!$T:$T,0)),"Error")))</f>
        <v>Error</v>
      </c>
      <c r="M340" t="str">
        <f ca="1">IF($D340="单选题",INDIRECT("单选题!D"&amp;MATCH(C340,单选题!$T:$T,0)),IF($D340="多选题",INDIRECT("多选题!D"&amp;MATCH(C340,多选题!$T:$T,0)),IF($D340="判断题","","Error")))</f>
        <v>Error</v>
      </c>
      <c r="N340" t="str">
        <f ca="1">IF($D340="单选题",INDIRECT("单选题!E"&amp;MATCH(C340,单选题!$T:$T,0)),IF($D340="多选题",INDIRECT("多选题!E"&amp;MATCH(C340,多选题!$T:$T,0)),IF($D340="判断题","","Error")))</f>
        <v>Error</v>
      </c>
      <c r="O340" t="str">
        <f ca="1">IF($D340="单选题","",IF($D340="多选题",INDIRECT("多选题!F"&amp;MATCH(C340,多选题!$T:$T,0)),IF($D340="判断题","","Error")))</f>
        <v>Error</v>
      </c>
      <c r="P340" t="str">
        <f ca="1">SUBSTITUTE(IF($D340="单选题",INDIRECT("单选题!F"&amp;MATCH(C340,单选题!$T:$T,0)),IF($D340="多选题",INDIRECT("多选题!G"&amp;MATCH(C340,多选题!$T:$T,0)),IF($D340="判断题",INDIRECT("判断题!D"&amp;MATCH(C340,判断题!$T:$T,0)),"Error"))),"【正确答案】","")</f>
        <v>Error</v>
      </c>
      <c r="Q340" t="str">
        <f t="shared" ca="1" si="146"/>
        <v>N</v>
      </c>
      <c r="R340" t="str">
        <f t="shared" si="147"/>
        <v/>
      </c>
      <c r="S340" t="str">
        <f t="shared" si="148"/>
        <v/>
      </c>
      <c r="T340" t="str">
        <f t="shared" si="149"/>
        <v/>
      </c>
      <c r="U340" t="str">
        <f t="shared" si="150"/>
        <v/>
      </c>
      <c r="V340" t="str">
        <f t="shared" si="151"/>
        <v/>
      </c>
      <c r="W340" t="str">
        <f t="shared" ca="1" si="152"/>
        <v>Error</v>
      </c>
      <c r="X340" t="str">
        <f t="shared" ca="1" si="153"/>
        <v>Error</v>
      </c>
      <c r="Y340" t="str">
        <f t="shared" ca="1" si="154"/>
        <v>Error</v>
      </c>
      <c r="Z340" t="str">
        <f t="shared" ca="1" si="155"/>
        <v>Error</v>
      </c>
      <c r="AA340" t="str">
        <f t="shared" ca="1" si="156"/>
        <v>Error</v>
      </c>
      <c r="AB340" t="e">
        <f t="shared" ca="1" si="164"/>
        <v>#N/A</v>
      </c>
      <c r="AC340" t="e">
        <f t="shared" ca="1" si="165"/>
        <v>#N/A</v>
      </c>
      <c r="AD340" t="e">
        <f t="shared" ca="1" si="166"/>
        <v>#N/A</v>
      </c>
      <c r="AE340" t="e">
        <f t="shared" ca="1" si="167"/>
        <v>#N/A</v>
      </c>
      <c r="AF340" t="e">
        <f t="shared" ca="1" si="168"/>
        <v>#N/A</v>
      </c>
      <c r="AG340" t="e">
        <f t="shared" ca="1" si="169"/>
        <v>#N/A</v>
      </c>
      <c r="AH340" t="str">
        <f t="shared" ca="1" si="170"/>
        <v/>
      </c>
      <c r="AI340" t="str">
        <f t="shared" ca="1" si="171"/>
        <v/>
      </c>
      <c r="AJ340" t="str">
        <f t="shared" ca="1" si="172"/>
        <v/>
      </c>
      <c r="AK340" t="str">
        <f t="shared" ca="1" si="173"/>
        <v/>
      </c>
      <c r="AL340" t="str">
        <f t="shared" ca="1" si="174"/>
        <v/>
      </c>
      <c r="AM340" t="str">
        <f t="shared" ca="1" si="157"/>
        <v>Error</v>
      </c>
    </row>
    <row r="341" spans="2:39" x14ac:dyDescent="0.2">
      <c r="B341" s="38" t="s">
        <v>2835</v>
      </c>
      <c r="C341" t="e">
        <f t="shared" si="158"/>
        <v>#VALUE!</v>
      </c>
      <c r="D341" t="b">
        <f>IF(ISNUMBER(MATCH(C341,单选题!$T:$T,0)),"单选题",IF(ISNUMBER(MATCH(C341,多选题!$T:$T,0)),"多选题",IF(ISNUMBER(MATCH(C341,判断题!$T:$T,0)),"判断题")))</f>
        <v>0</v>
      </c>
      <c r="E341" t="str">
        <f t="shared" si="159"/>
        <v/>
      </c>
      <c r="F341" t="str">
        <f t="shared" si="160"/>
        <v/>
      </c>
      <c r="G341" t="str">
        <f t="shared" si="161"/>
        <v/>
      </c>
      <c r="H341" t="str">
        <f t="shared" si="162"/>
        <v/>
      </c>
      <c r="I341" t="str">
        <f t="shared" si="163"/>
        <v/>
      </c>
      <c r="K341" t="str">
        <f ca="1">IF($D341="单选题",INDIRECT("单选题!B"&amp;MATCH(C341,单选题!$T:$T,0)),IF($D341="多选题",INDIRECT("多选题!B"&amp;MATCH(C341,多选题!$T:$T,0)),IF($D341="判断题",INDIRECT("判断题!B"&amp;MATCH(C341,判断题!$T:$T,0)),"Error")))</f>
        <v>Error</v>
      </c>
      <c r="L341" t="str">
        <f ca="1">IF($D341="单选题",INDIRECT("单选题!C"&amp;MATCH(C341,单选题!$T:$T,0)),IF($D341="多选题",INDIRECT("多选题!C"&amp;MATCH(C341,多选题!$T:$T,0)),IF($D341="判断题",INDIRECT("判断题!C"&amp;MATCH(C341,判断题!$T:$T,0)),"Error")))</f>
        <v>Error</v>
      </c>
      <c r="M341" t="str">
        <f ca="1">IF($D341="单选题",INDIRECT("单选题!D"&amp;MATCH(C341,单选题!$T:$T,0)),IF($D341="多选题",INDIRECT("多选题!D"&amp;MATCH(C341,多选题!$T:$T,0)),IF($D341="判断题","","Error")))</f>
        <v>Error</v>
      </c>
      <c r="N341" t="str">
        <f ca="1">IF($D341="单选题",INDIRECT("单选题!E"&amp;MATCH(C341,单选题!$T:$T,0)),IF($D341="多选题",INDIRECT("多选题!E"&amp;MATCH(C341,多选题!$T:$T,0)),IF($D341="判断题","","Error")))</f>
        <v>Error</v>
      </c>
      <c r="O341" t="str">
        <f ca="1">IF($D341="单选题","",IF($D341="多选题",INDIRECT("多选题!F"&amp;MATCH(C341,多选题!$T:$T,0)),IF($D341="判断题","","Error")))</f>
        <v>Error</v>
      </c>
      <c r="P341" t="str">
        <f ca="1">SUBSTITUTE(IF($D341="单选题",INDIRECT("单选题!F"&amp;MATCH(C341,单选题!$T:$T,0)),IF($D341="多选题",INDIRECT("多选题!G"&amp;MATCH(C341,多选题!$T:$T,0)),IF($D341="判断题",INDIRECT("判断题!D"&amp;MATCH(C341,判断题!$T:$T,0)),"Error"))),"【正确答案】","")</f>
        <v>Error</v>
      </c>
      <c r="Q341" t="str">
        <f t="shared" ca="1" si="146"/>
        <v>N</v>
      </c>
      <c r="R341" t="str">
        <f t="shared" si="147"/>
        <v/>
      </c>
      <c r="S341" t="str">
        <f t="shared" si="148"/>
        <v/>
      </c>
      <c r="T341" t="str">
        <f t="shared" si="149"/>
        <v/>
      </c>
      <c r="U341" t="str">
        <f t="shared" si="150"/>
        <v/>
      </c>
      <c r="V341" t="str">
        <f t="shared" si="151"/>
        <v/>
      </c>
      <c r="W341" t="str">
        <f t="shared" ca="1" si="152"/>
        <v>Error</v>
      </c>
      <c r="X341" t="str">
        <f t="shared" ca="1" si="153"/>
        <v>Error</v>
      </c>
      <c r="Y341" t="str">
        <f t="shared" ca="1" si="154"/>
        <v>Error</v>
      </c>
      <c r="Z341" t="str">
        <f t="shared" ca="1" si="155"/>
        <v>Error</v>
      </c>
      <c r="AA341" t="str">
        <f t="shared" ca="1" si="156"/>
        <v>Error</v>
      </c>
      <c r="AB341" t="e">
        <f t="shared" ca="1" si="164"/>
        <v>#N/A</v>
      </c>
      <c r="AC341" t="e">
        <f t="shared" ca="1" si="165"/>
        <v>#N/A</v>
      </c>
      <c r="AD341" t="e">
        <f t="shared" ca="1" si="166"/>
        <v>#N/A</v>
      </c>
      <c r="AE341" t="e">
        <f t="shared" ca="1" si="167"/>
        <v>#N/A</v>
      </c>
      <c r="AF341" t="e">
        <f t="shared" ca="1" si="168"/>
        <v>#N/A</v>
      </c>
      <c r="AG341" t="e">
        <f t="shared" ca="1" si="169"/>
        <v>#N/A</v>
      </c>
      <c r="AH341" t="str">
        <f t="shared" ca="1" si="170"/>
        <v/>
      </c>
      <c r="AI341" t="str">
        <f t="shared" ca="1" si="171"/>
        <v/>
      </c>
      <c r="AJ341" t="str">
        <f t="shared" ca="1" si="172"/>
        <v/>
      </c>
      <c r="AK341" t="str">
        <f t="shared" ca="1" si="173"/>
        <v/>
      </c>
      <c r="AL341" t="str">
        <f t="shared" ca="1" si="174"/>
        <v/>
      </c>
      <c r="AM341" t="str">
        <f t="shared" ca="1" si="157"/>
        <v>Error</v>
      </c>
    </row>
    <row r="342" spans="2:39" x14ac:dyDescent="0.2">
      <c r="B342" s="38" t="s">
        <v>2836</v>
      </c>
      <c r="C342" t="e">
        <f t="shared" si="158"/>
        <v>#VALUE!</v>
      </c>
      <c r="D342" t="b">
        <f>IF(ISNUMBER(MATCH(C342,单选题!$T:$T,0)),"单选题",IF(ISNUMBER(MATCH(C342,多选题!$T:$T,0)),"多选题",IF(ISNUMBER(MATCH(C342,判断题!$T:$T,0)),"判断题")))</f>
        <v>0</v>
      </c>
      <c r="E342" t="str">
        <f t="shared" si="159"/>
        <v/>
      </c>
      <c r="F342" t="str">
        <f t="shared" si="160"/>
        <v/>
      </c>
      <c r="G342" t="str">
        <f t="shared" si="161"/>
        <v/>
      </c>
      <c r="H342" t="str">
        <f t="shared" si="162"/>
        <v/>
      </c>
      <c r="I342" t="str">
        <f t="shared" si="163"/>
        <v/>
      </c>
      <c r="K342" t="str">
        <f ca="1">IF($D342="单选题",INDIRECT("单选题!B"&amp;MATCH(C342,单选题!$T:$T,0)),IF($D342="多选题",INDIRECT("多选题!B"&amp;MATCH(C342,多选题!$T:$T,0)),IF($D342="判断题",INDIRECT("判断题!B"&amp;MATCH(C342,判断题!$T:$T,0)),"Error")))</f>
        <v>Error</v>
      </c>
      <c r="L342" t="str">
        <f ca="1">IF($D342="单选题",INDIRECT("单选题!C"&amp;MATCH(C342,单选题!$T:$T,0)),IF($D342="多选题",INDIRECT("多选题!C"&amp;MATCH(C342,多选题!$T:$T,0)),IF($D342="判断题",INDIRECT("判断题!C"&amp;MATCH(C342,判断题!$T:$T,0)),"Error")))</f>
        <v>Error</v>
      </c>
      <c r="M342" t="str">
        <f ca="1">IF($D342="单选题",INDIRECT("单选题!D"&amp;MATCH(C342,单选题!$T:$T,0)),IF($D342="多选题",INDIRECT("多选题!D"&amp;MATCH(C342,多选题!$T:$T,0)),IF($D342="判断题","","Error")))</f>
        <v>Error</v>
      </c>
      <c r="N342" t="str">
        <f ca="1">IF($D342="单选题",INDIRECT("单选题!E"&amp;MATCH(C342,单选题!$T:$T,0)),IF($D342="多选题",INDIRECT("多选题!E"&amp;MATCH(C342,多选题!$T:$T,0)),IF($D342="判断题","","Error")))</f>
        <v>Error</v>
      </c>
      <c r="O342" t="str">
        <f ca="1">IF($D342="单选题","",IF($D342="多选题",INDIRECT("多选题!F"&amp;MATCH(C342,多选题!$T:$T,0)),IF($D342="判断题","","Error")))</f>
        <v>Error</v>
      </c>
      <c r="P342" t="str">
        <f ca="1">SUBSTITUTE(IF($D342="单选题",INDIRECT("单选题!F"&amp;MATCH(C342,单选题!$T:$T,0)),IF($D342="多选题",INDIRECT("多选题!G"&amp;MATCH(C342,多选题!$T:$T,0)),IF($D342="判断题",INDIRECT("判断题!D"&amp;MATCH(C342,判断题!$T:$T,0)),"Error"))),"【正确答案】","")</f>
        <v>Error</v>
      </c>
      <c r="Q342" t="str">
        <f t="shared" ca="1" si="146"/>
        <v>N</v>
      </c>
      <c r="R342" t="str">
        <f t="shared" si="147"/>
        <v/>
      </c>
      <c r="S342" t="str">
        <f t="shared" si="148"/>
        <v/>
      </c>
      <c r="T342" t="str">
        <f t="shared" si="149"/>
        <v/>
      </c>
      <c r="U342" t="str">
        <f t="shared" si="150"/>
        <v/>
      </c>
      <c r="V342" t="str">
        <f t="shared" si="151"/>
        <v/>
      </c>
      <c r="W342" t="str">
        <f t="shared" ca="1" si="152"/>
        <v>Error</v>
      </c>
      <c r="X342" t="str">
        <f t="shared" ca="1" si="153"/>
        <v>Error</v>
      </c>
      <c r="Y342" t="str">
        <f t="shared" ca="1" si="154"/>
        <v>Error</v>
      </c>
      <c r="Z342" t="str">
        <f t="shared" ca="1" si="155"/>
        <v>Error</v>
      </c>
      <c r="AA342" t="str">
        <f t="shared" ca="1" si="156"/>
        <v>Error</v>
      </c>
      <c r="AB342" t="e">
        <f t="shared" ca="1" si="164"/>
        <v>#N/A</v>
      </c>
      <c r="AC342" t="e">
        <f t="shared" ca="1" si="165"/>
        <v>#N/A</v>
      </c>
      <c r="AD342" t="e">
        <f t="shared" ca="1" si="166"/>
        <v>#N/A</v>
      </c>
      <c r="AE342" t="e">
        <f t="shared" ca="1" si="167"/>
        <v>#N/A</v>
      </c>
      <c r="AF342" t="e">
        <f t="shared" ca="1" si="168"/>
        <v>#N/A</v>
      </c>
      <c r="AG342" t="e">
        <f t="shared" ca="1" si="169"/>
        <v>#N/A</v>
      </c>
      <c r="AH342" t="str">
        <f t="shared" ca="1" si="170"/>
        <v/>
      </c>
      <c r="AI342" t="str">
        <f t="shared" ca="1" si="171"/>
        <v/>
      </c>
      <c r="AJ342" t="str">
        <f t="shared" ca="1" si="172"/>
        <v/>
      </c>
      <c r="AK342" t="str">
        <f t="shared" ca="1" si="173"/>
        <v/>
      </c>
      <c r="AL342" t="str">
        <f t="shared" ca="1" si="174"/>
        <v/>
      </c>
      <c r="AM342" t="str">
        <f t="shared" ca="1" si="157"/>
        <v>Error</v>
      </c>
    </row>
    <row r="343" spans="2:39" x14ac:dyDescent="0.2">
      <c r="B343" s="38" t="s">
        <v>2837</v>
      </c>
      <c r="C343" t="e">
        <f t="shared" si="158"/>
        <v>#VALUE!</v>
      </c>
      <c r="D343" t="b">
        <f>IF(ISNUMBER(MATCH(C343,单选题!$T:$T,0)),"单选题",IF(ISNUMBER(MATCH(C343,多选题!$T:$T,0)),"多选题",IF(ISNUMBER(MATCH(C343,判断题!$T:$T,0)),"判断题")))</f>
        <v>0</v>
      </c>
      <c r="E343" t="str">
        <f t="shared" si="159"/>
        <v/>
      </c>
      <c r="F343" t="str">
        <f t="shared" si="160"/>
        <v/>
      </c>
      <c r="G343" t="str">
        <f t="shared" si="161"/>
        <v/>
      </c>
      <c r="H343" t="str">
        <f t="shared" si="162"/>
        <v/>
      </c>
      <c r="I343" t="str">
        <f t="shared" si="163"/>
        <v/>
      </c>
      <c r="K343" t="str">
        <f ca="1">IF($D343="单选题",INDIRECT("单选题!B"&amp;MATCH(C343,单选题!$T:$T,0)),IF($D343="多选题",INDIRECT("多选题!B"&amp;MATCH(C343,多选题!$T:$T,0)),IF($D343="判断题",INDIRECT("判断题!B"&amp;MATCH(C343,判断题!$T:$T,0)),"Error")))</f>
        <v>Error</v>
      </c>
      <c r="L343" t="str">
        <f ca="1">IF($D343="单选题",INDIRECT("单选题!C"&amp;MATCH(C343,单选题!$T:$T,0)),IF($D343="多选题",INDIRECT("多选题!C"&amp;MATCH(C343,多选题!$T:$T,0)),IF($D343="判断题",INDIRECT("判断题!C"&amp;MATCH(C343,判断题!$T:$T,0)),"Error")))</f>
        <v>Error</v>
      </c>
      <c r="M343" t="str">
        <f ca="1">IF($D343="单选题",INDIRECT("单选题!D"&amp;MATCH(C343,单选题!$T:$T,0)),IF($D343="多选题",INDIRECT("多选题!D"&amp;MATCH(C343,多选题!$T:$T,0)),IF($D343="判断题","","Error")))</f>
        <v>Error</v>
      </c>
      <c r="N343" t="str">
        <f ca="1">IF($D343="单选题",INDIRECT("单选题!E"&amp;MATCH(C343,单选题!$T:$T,0)),IF($D343="多选题",INDIRECT("多选题!E"&amp;MATCH(C343,多选题!$T:$T,0)),IF($D343="判断题","","Error")))</f>
        <v>Error</v>
      </c>
      <c r="O343" t="str">
        <f ca="1">IF($D343="单选题","",IF($D343="多选题",INDIRECT("多选题!F"&amp;MATCH(C343,多选题!$T:$T,0)),IF($D343="判断题","","Error")))</f>
        <v>Error</v>
      </c>
      <c r="P343" t="str">
        <f ca="1">SUBSTITUTE(IF($D343="单选题",INDIRECT("单选题!F"&amp;MATCH(C343,单选题!$T:$T,0)),IF($D343="多选题",INDIRECT("多选题!G"&amp;MATCH(C343,多选题!$T:$T,0)),IF($D343="判断题",INDIRECT("判断题!D"&amp;MATCH(C343,判断题!$T:$T,0)),"Error"))),"【正确答案】","")</f>
        <v>Error</v>
      </c>
      <c r="Q343" t="str">
        <f t="shared" ca="1" si="146"/>
        <v>N</v>
      </c>
      <c r="R343" t="str">
        <f t="shared" si="147"/>
        <v/>
      </c>
      <c r="S343" t="str">
        <f t="shared" si="148"/>
        <v/>
      </c>
      <c r="T343" t="str">
        <f t="shared" si="149"/>
        <v/>
      </c>
      <c r="U343" t="str">
        <f t="shared" si="150"/>
        <v/>
      </c>
      <c r="V343" t="str">
        <f t="shared" si="151"/>
        <v/>
      </c>
      <c r="W343" t="str">
        <f t="shared" ca="1" si="152"/>
        <v>Error</v>
      </c>
      <c r="X343" t="str">
        <f t="shared" ca="1" si="153"/>
        <v>Error</v>
      </c>
      <c r="Y343" t="str">
        <f t="shared" ca="1" si="154"/>
        <v>Error</v>
      </c>
      <c r="Z343" t="str">
        <f t="shared" ca="1" si="155"/>
        <v>Error</v>
      </c>
      <c r="AA343" t="str">
        <f t="shared" ca="1" si="156"/>
        <v>Error</v>
      </c>
      <c r="AB343" t="e">
        <f t="shared" ca="1" si="164"/>
        <v>#N/A</v>
      </c>
      <c r="AC343" t="e">
        <f t="shared" ca="1" si="165"/>
        <v>#N/A</v>
      </c>
      <c r="AD343" t="e">
        <f t="shared" ca="1" si="166"/>
        <v>#N/A</v>
      </c>
      <c r="AE343" t="e">
        <f t="shared" ca="1" si="167"/>
        <v>#N/A</v>
      </c>
      <c r="AF343" t="e">
        <f t="shared" ca="1" si="168"/>
        <v>#N/A</v>
      </c>
      <c r="AG343" t="e">
        <f t="shared" ca="1" si="169"/>
        <v>#N/A</v>
      </c>
      <c r="AH343" t="str">
        <f t="shared" ca="1" si="170"/>
        <v/>
      </c>
      <c r="AI343" t="str">
        <f t="shared" ca="1" si="171"/>
        <v/>
      </c>
      <c r="AJ343" t="str">
        <f t="shared" ca="1" si="172"/>
        <v/>
      </c>
      <c r="AK343" t="str">
        <f t="shared" ca="1" si="173"/>
        <v/>
      </c>
      <c r="AL343" t="str">
        <f t="shared" ca="1" si="174"/>
        <v/>
      </c>
      <c r="AM343" t="str">
        <f t="shared" ca="1" si="157"/>
        <v>Error</v>
      </c>
    </row>
    <row r="344" spans="2:39" x14ac:dyDescent="0.2">
      <c r="B344" s="38" t="s">
        <v>2838</v>
      </c>
      <c r="C344" t="e">
        <f t="shared" si="158"/>
        <v>#VALUE!</v>
      </c>
      <c r="D344" t="b">
        <f>IF(ISNUMBER(MATCH(C344,单选题!$T:$T,0)),"单选题",IF(ISNUMBER(MATCH(C344,多选题!$T:$T,0)),"多选题",IF(ISNUMBER(MATCH(C344,判断题!$T:$T,0)),"判断题")))</f>
        <v>0</v>
      </c>
      <c r="E344" t="str">
        <f t="shared" si="159"/>
        <v/>
      </c>
      <c r="F344" t="str">
        <f t="shared" si="160"/>
        <v/>
      </c>
      <c r="G344" t="str">
        <f t="shared" si="161"/>
        <v/>
      </c>
      <c r="H344" t="str">
        <f t="shared" si="162"/>
        <v/>
      </c>
      <c r="I344" t="str">
        <f t="shared" si="163"/>
        <v/>
      </c>
      <c r="K344" t="str">
        <f ca="1">IF($D344="单选题",INDIRECT("单选题!B"&amp;MATCH(C344,单选题!$T:$T,0)),IF($D344="多选题",INDIRECT("多选题!B"&amp;MATCH(C344,多选题!$T:$T,0)),IF($D344="判断题",INDIRECT("判断题!B"&amp;MATCH(C344,判断题!$T:$T,0)),"Error")))</f>
        <v>Error</v>
      </c>
      <c r="L344" t="str">
        <f ca="1">IF($D344="单选题",INDIRECT("单选题!C"&amp;MATCH(C344,单选题!$T:$T,0)),IF($D344="多选题",INDIRECT("多选题!C"&amp;MATCH(C344,多选题!$T:$T,0)),IF($D344="判断题",INDIRECT("判断题!C"&amp;MATCH(C344,判断题!$T:$T,0)),"Error")))</f>
        <v>Error</v>
      </c>
      <c r="M344" t="str">
        <f ca="1">IF($D344="单选题",INDIRECT("单选题!D"&amp;MATCH(C344,单选题!$T:$T,0)),IF($D344="多选题",INDIRECT("多选题!D"&amp;MATCH(C344,多选题!$T:$T,0)),IF($D344="判断题","","Error")))</f>
        <v>Error</v>
      </c>
      <c r="N344" t="str">
        <f ca="1">IF($D344="单选题",INDIRECT("单选题!E"&amp;MATCH(C344,单选题!$T:$T,0)),IF($D344="多选题",INDIRECT("多选题!E"&amp;MATCH(C344,多选题!$T:$T,0)),IF($D344="判断题","","Error")))</f>
        <v>Error</v>
      </c>
      <c r="O344" t="str">
        <f ca="1">IF($D344="单选题","",IF($D344="多选题",INDIRECT("多选题!F"&amp;MATCH(C344,多选题!$T:$T,0)),IF($D344="判断题","","Error")))</f>
        <v>Error</v>
      </c>
      <c r="P344" t="str">
        <f ca="1">SUBSTITUTE(IF($D344="单选题",INDIRECT("单选题!F"&amp;MATCH(C344,单选题!$T:$T,0)),IF($D344="多选题",INDIRECT("多选题!G"&amp;MATCH(C344,多选题!$T:$T,0)),IF($D344="判断题",INDIRECT("判断题!D"&amp;MATCH(C344,判断题!$T:$T,0)),"Error"))),"【正确答案】","")</f>
        <v>Error</v>
      </c>
      <c r="Q344" t="str">
        <f t="shared" ca="1" si="146"/>
        <v>N</v>
      </c>
      <c r="R344" t="str">
        <f t="shared" si="147"/>
        <v/>
      </c>
      <c r="S344" t="str">
        <f t="shared" si="148"/>
        <v/>
      </c>
      <c r="T344" t="str">
        <f t="shared" si="149"/>
        <v/>
      </c>
      <c r="U344" t="str">
        <f t="shared" si="150"/>
        <v/>
      </c>
      <c r="V344" t="str">
        <f t="shared" si="151"/>
        <v/>
      </c>
      <c r="W344" t="str">
        <f t="shared" ca="1" si="152"/>
        <v>Error</v>
      </c>
      <c r="X344" t="str">
        <f t="shared" ca="1" si="153"/>
        <v>Error</v>
      </c>
      <c r="Y344" t="str">
        <f t="shared" ca="1" si="154"/>
        <v>Error</v>
      </c>
      <c r="Z344" t="str">
        <f t="shared" ca="1" si="155"/>
        <v>Error</v>
      </c>
      <c r="AA344" t="str">
        <f t="shared" ca="1" si="156"/>
        <v>Error</v>
      </c>
      <c r="AB344" t="e">
        <f t="shared" ca="1" si="164"/>
        <v>#N/A</v>
      </c>
      <c r="AC344" t="e">
        <f t="shared" ca="1" si="165"/>
        <v>#N/A</v>
      </c>
      <c r="AD344" t="e">
        <f t="shared" ca="1" si="166"/>
        <v>#N/A</v>
      </c>
      <c r="AE344" t="e">
        <f t="shared" ca="1" si="167"/>
        <v>#N/A</v>
      </c>
      <c r="AF344" t="e">
        <f t="shared" ca="1" si="168"/>
        <v>#N/A</v>
      </c>
      <c r="AG344" t="e">
        <f t="shared" ca="1" si="169"/>
        <v>#N/A</v>
      </c>
      <c r="AH344" t="str">
        <f t="shared" ca="1" si="170"/>
        <v/>
      </c>
      <c r="AI344" t="str">
        <f t="shared" ca="1" si="171"/>
        <v/>
      </c>
      <c r="AJ344" t="str">
        <f t="shared" ca="1" si="172"/>
        <v/>
      </c>
      <c r="AK344" t="str">
        <f t="shared" ca="1" si="173"/>
        <v/>
      </c>
      <c r="AL344" t="str">
        <f t="shared" ca="1" si="174"/>
        <v/>
      </c>
      <c r="AM344" t="str">
        <f t="shared" ca="1" si="157"/>
        <v>Error</v>
      </c>
    </row>
    <row r="345" spans="2:39" x14ac:dyDescent="0.2">
      <c r="B345" s="38" t="s">
        <v>2839</v>
      </c>
      <c r="C345" t="e">
        <f t="shared" si="158"/>
        <v>#VALUE!</v>
      </c>
      <c r="D345" t="b">
        <f>IF(ISNUMBER(MATCH(C345,单选题!$T:$T,0)),"单选题",IF(ISNUMBER(MATCH(C345,多选题!$T:$T,0)),"多选题",IF(ISNUMBER(MATCH(C345,判断题!$T:$T,0)),"判断题")))</f>
        <v>0</v>
      </c>
      <c r="E345" t="str">
        <f t="shared" si="159"/>
        <v/>
      </c>
      <c r="F345" t="str">
        <f t="shared" si="160"/>
        <v/>
      </c>
      <c r="G345" t="str">
        <f t="shared" si="161"/>
        <v/>
      </c>
      <c r="H345" t="str">
        <f t="shared" si="162"/>
        <v/>
      </c>
      <c r="I345" t="str">
        <f t="shared" si="163"/>
        <v/>
      </c>
      <c r="K345" t="str">
        <f ca="1">IF($D345="单选题",INDIRECT("单选题!B"&amp;MATCH(C345,单选题!$T:$T,0)),IF($D345="多选题",INDIRECT("多选题!B"&amp;MATCH(C345,多选题!$T:$T,0)),IF($D345="判断题",INDIRECT("判断题!B"&amp;MATCH(C345,判断题!$T:$T,0)),"Error")))</f>
        <v>Error</v>
      </c>
      <c r="L345" t="str">
        <f ca="1">IF($D345="单选题",INDIRECT("单选题!C"&amp;MATCH(C345,单选题!$T:$T,0)),IF($D345="多选题",INDIRECT("多选题!C"&amp;MATCH(C345,多选题!$T:$T,0)),IF($D345="判断题",INDIRECT("判断题!C"&amp;MATCH(C345,判断题!$T:$T,0)),"Error")))</f>
        <v>Error</v>
      </c>
      <c r="M345" t="str">
        <f ca="1">IF($D345="单选题",INDIRECT("单选题!D"&amp;MATCH(C345,单选题!$T:$T,0)),IF($D345="多选题",INDIRECT("多选题!D"&amp;MATCH(C345,多选题!$T:$T,0)),IF($D345="判断题","","Error")))</f>
        <v>Error</v>
      </c>
      <c r="N345" t="str">
        <f ca="1">IF($D345="单选题",INDIRECT("单选题!E"&amp;MATCH(C345,单选题!$T:$T,0)),IF($D345="多选题",INDIRECT("多选题!E"&amp;MATCH(C345,多选题!$T:$T,0)),IF($D345="判断题","","Error")))</f>
        <v>Error</v>
      </c>
      <c r="O345" t="str">
        <f ca="1">IF($D345="单选题","",IF($D345="多选题",INDIRECT("多选题!F"&amp;MATCH(C345,多选题!$T:$T,0)),IF($D345="判断题","","Error")))</f>
        <v>Error</v>
      </c>
      <c r="P345" t="str">
        <f ca="1">SUBSTITUTE(IF($D345="单选题",INDIRECT("单选题!F"&amp;MATCH(C345,单选题!$T:$T,0)),IF($D345="多选题",INDIRECT("多选题!G"&amp;MATCH(C345,多选题!$T:$T,0)),IF($D345="判断题",INDIRECT("判断题!D"&amp;MATCH(C345,判断题!$T:$T,0)),"Error"))),"【正确答案】","")</f>
        <v>Error</v>
      </c>
      <c r="Q345" t="str">
        <f t="shared" ca="1" si="146"/>
        <v>N</v>
      </c>
      <c r="R345" t="str">
        <f t="shared" si="147"/>
        <v/>
      </c>
      <c r="S345" t="str">
        <f t="shared" si="148"/>
        <v/>
      </c>
      <c r="T345" t="str">
        <f t="shared" si="149"/>
        <v/>
      </c>
      <c r="U345" t="str">
        <f t="shared" si="150"/>
        <v/>
      </c>
      <c r="V345" t="str">
        <f t="shared" si="151"/>
        <v/>
      </c>
      <c r="W345" t="str">
        <f t="shared" ca="1" si="152"/>
        <v>Error</v>
      </c>
      <c r="X345" t="str">
        <f t="shared" ca="1" si="153"/>
        <v>Error</v>
      </c>
      <c r="Y345" t="str">
        <f t="shared" ca="1" si="154"/>
        <v>Error</v>
      </c>
      <c r="Z345" t="str">
        <f t="shared" ca="1" si="155"/>
        <v>Error</v>
      </c>
      <c r="AA345" t="str">
        <f t="shared" ca="1" si="156"/>
        <v>Error</v>
      </c>
      <c r="AB345" t="e">
        <f t="shared" ca="1" si="164"/>
        <v>#N/A</v>
      </c>
      <c r="AC345" t="e">
        <f t="shared" ca="1" si="165"/>
        <v>#N/A</v>
      </c>
      <c r="AD345" t="e">
        <f t="shared" ca="1" si="166"/>
        <v>#N/A</v>
      </c>
      <c r="AE345" t="e">
        <f t="shared" ca="1" si="167"/>
        <v>#N/A</v>
      </c>
      <c r="AF345" t="e">
        <f t="shared" ca="1" si="168"/>
        <v>#N/A</v>
      </c>
      <c r="AG345" t="e">
        <f t="shared" ca="1" si="169"/>
        <v>#N/A</v>
      </c>
      <c r="AH345" t="str">
        <f t="shared" ca="1" si="170"/>
        <v/>
      </c>
      <c r="AI345" t="str">
        <f t="shared" ca="1" si="171"/>
        <v/>
      </c>
      <c r="AJ345" t="str">
        <f t="shared" ca="1" si="172"/>
        <v/>
      </c>
      <c r="AK345" t="str">
        <f t="shared" ca="1" si="173"/>
        <v/>
      </c>
      <c r="AL345" t="str">
        <f t="shared" ca="1" si="174"/>
        <v/>
      </c>
      <c r="AM345" t="str">
        <f t="shared" ca="1" si="157"/>
        <v>Error</v>
      </c>
    </row>
    <row r="346" spans="2:39" x14ac:dyDescent="0.2">
      <c r="B346" s="38" t="s">
        <v>2840</v>
      </c>
      <c r="C346" t="e">
        <f t="shared" si="158"/>
        <v>#VALUE!</v>
      </c>
      <c r="D346" t="b">
        <f>IF(ISNUMBER(MATCH(C346,单选题!$T:$T,0)),"单选题",IF(ISNUMBER(MATCH(C346,多选题!$T:$T,0)),"多选题",IF(ISNUMBER(MATCH(C346,判断题!$T:$T,0)),"判断题")))</f>
        <v>0</v>
      </c>
      <c r="E346" t="str">
        <f t="shared" si="159"/>
        <v/>
      </c>
      <c r="F346" t="str">
        <f t="shared" si="160"/>
        <v/>
      </c>
      <c r="G346" t="str">
        <f t="shared" si="161"/>
        <v/>
      </c>
      <c r="H346" t="str">
        <f t="shared" si="162"/>
        <v/>
      </c>
      <c r="I346" t="str">
        <f t="shared" si="163"/>
        <v/>
      </c>
      <c r="K346" t="str">
        <f ca="1">IF($D346="单选题",INDIRECT("单选题!B"&amp;MATCH(C346,单选题!$T:$T,0)),IF($D346="多选题",INDIRECT("多选题!B"&amp;MATCH(C346,多选题!$T:$T,0)),IF($D346="判断题",INDIRECT("判断题!B"&amp;MATCH(C346,判断题!$T:$T,0)),"Error")))</f>
        <v>Error</v>
      </c>
      <c r="L346" t="str">
        <f ca="1">IF($D346="单选题",INDIRECT("单选题!C"&amp;MATCH(C346,单选题!$T:$T,0)),IF($D346="多选题",INDIRECT("多选题!C"&amp;MATCH(C346,多选题!$T:$T,0)),IF($D346="判断题",INDIRECT("判断题!C"&amp;MATCH(C346,判断题!$T:$T,0)),"Error")))</f>
        <v>Error</v>
      </c>
      <c r="M346" t="str">
        <f ca="1">IF($D346="单选题",INDIRECT("单选题!D"&amp;MATCH(C346,单选题!$T:$T,0)),IF($D346="多选题",INDIRECT("多选题!D"&amp;MATCH(C346,多选题!$T:$T,0)),IF($D346="判断题","","Error")))</f>
        <v>Error</v>
      </c>
      <c r="N346" t="str">
        <f ca="1">IF($D346="单选题",INDIRECT("单选题!E"&amp;MATCH(C346,单选题!$T:$T,0)),IF($D346="多选题",INDIRECT("多选题!E"&amp;MATCH(C346,多选题!$T:$T,0)),IF($D346="判断题","","Error")))</f>
        <v>Error</v>
      </c>
      <c r="O346" t="str">
        <f ca="1">IF($D346="单选题","",IF($D346="多选题",INDIRECT("多选题!F"&amp;MATCH(C346,多选题!$T:$T,0)),IF($D346="判断题","","Error")))</f>
        <v>Error</v>
      </c>
      <c r="P346" t="str">
        <f ca="1">SUBSTITUTE(IF($D346="单选题",INDIRECT("单选题!F"&amp;MATCH(C346,单选题!$T:$T,0)),IF($D346="多选题",INDIRECT("多选题!G"&amp;MATCH(C346,多选题!$T:$T,0)),IF($D346="判断题",INDIRECT("判断题!D"&amp;MATCH(C346,判断题!$T:$T,0)),"Error"))),"【正确答案】","")</f>
        <v>Error</v>
      </c>
      <c r="Q346" t="str">
        <f t="shared" ca="1" si="146"/>
        <v>N</v>
      </c>
      <c r="R346" t="str">
        <f t="shared" si="147"/>
        <v/>
      </c>
      <c r="S346" t="str">
        <f t="shared" si="148"/>
        <v/>
      </c>
      <c r="T346" t="str">
        <f t="shared" si="149"/>
        <v/>
      </c>
      <c r="U346" t="str">
        <f t="shared" si="150"/>
        <v/>
      </c>
      <c r="V346" t="str">
        <f t="shared" si="151"/>
        <v/>
      </c>
      <c r="W346" t="str">
        <f t="shared" ca="1" si="152"/>
        <v>Error</v>
      </c>
      <c r="X346" t="str">
        <f t="shared" ca="1" si="153"/>
        <v>Error</v>
      </c>
      <c r="Y346" t="str">
        <f t="shared" ca="1" si="154"/>
        <v>Error</v>
      </c>
      <c r="Z346" t="str">
        <f t="shared" ca="1" si="155"/>
        <v>Error</v>
      </c>
      <c r="AA346" t="str">
        <f t="shared" ca="1" si="156"/>
        <v>Error</v>
      </c>
      <c r="AB346" t="e">
        <f t="shared" ca="1" si="164"/>
        <v>#N/A</v>
      </c>
      <c r="AC346" t="e">
        <f t="shared" ca="1" si="165"/>
        <v>#N/A</v>
      </c>
      <c r="AD346" t="e">
        <f t="shared" ca="1" si="166"/>
        <v>#N/A</v>
      </c>
      <c r="AE346" t="e">
        <f t="shared" ca="1" si="167"/>
        <v>#N/A</v>
      </c>
      <c r="AF346" t="e">
        <f t="shared" ca="1" si="168"/>
        <v>#N/A</v>
      </c>
      <c r="AG346" t="e">
        <f t="shared" ca="1" si="169"/>
        <v>#N/A</v>
      </c>
      <c r="AH346" t="str">
        <f t="shared" ca="1" si="170"/>
        <v/>
      </c>
      <c r="AI346" t="str">
        <f t="shared" ca="1" si="171"/>
        <v/>
      </c>
      <c r="AJ346" t="str">
        <f t="shared" ca="1" si="172"/>
        <v/>
      </c>
      <c r="AK346" t="str">
        <f t="shared" ca="1" si="173"/>
        <v/>
      </c>
      <c r="AL346" t="str">
        <f t="shared" ca="1" si="174"/>
        <v/>
      </c>
      <c r="AM346" t="str">
        <f t="shared" ca="1" si="157"/>
        <v>Error</v>
      </c>
    </row>
    <row r="347" spans="2:39" x14ac:dyDescent="0.2">
      <c r="B347" s="38" t="s">
        <v>2841</v>
      </c>
      <c r="C347" t="e">
        <f t="shared" si="158"/>
        <v>#VALUE!</v>
      </c>
      <c r="D347" t="b">
        <f>IF(ISNUMBER(MATCH(C347,单选题!$T:$T,0)),"单选题",IF(ISNUMBER(MATCH(C347,多选题!$T:$T,0)),"多选题",IF(ISNUMBER(MATCH(C347,判断题!$T:$T,0)),"判断题")))</f>
        <v>0</v>
      </c>
      <c r="E347" t="str">
        <f t="shared" si="159"/>
        <v/>
      </c>
      <c r="F347" t="str">
        <f t="shared" si="160"/>
        <v/>
      </c>
      <c r="G347" t="str">
        <f t="shared" si="161"/>
        <v/>
      </c>
      <c r="H347" t="str">
        <f t="shared" si="162"/>
        <v/>
      </c>
      <c r="I347" t="str">
        <f t="shared" si="163"/>
        <v/>
      </c>
      <c r="K347" t="str">
        <f ca="1">IF($D347="单选题",INDIRECT("单选题!B"&amp;MATCH(C347,单选题!$T:$T,0)),IF($D347="多选题",INDIRECT("多选题!B"&amp;MATCH(C347,多选题!$T:$T,0)),IF($D347="判断题",INDIRECT("判断题!B"&amp;MATCH(C347,判断题!$T:$T,0)),"Error")))</f>
        <v>Error</v>
      </c>
      <c r="L347" t="str">
        <f ca="1">IF($D347="单选题",INDIRECT("单选题!C"&amp;MATCH(C347,单选题!$T:$T,0)),IF($D347="多选题",INDIRECT("多选题!C"&amp;MATCH(C347,多选题!$T:$T,0)),IF($D347="判断题",INDIRECT("判断题!C"&amp;MATCH(C347,判断题!$T:$T,0)),"Error")))</f>
        <v>Error</v>
      </c>
      <c r="M347" t="str">
        <f ca="1">IF($D347="单选题",INDIRECT("单选题!D"&amp;MATCH(C347,单选题!$T:$T,0)),IF($D347="多选题",INDIRECT("多选题!D"&amp;MATCH(C347,多选题!$T:$T,0)),IF($D347="判断题","","Error")))</f>
        <v>Error</v>
      </c>
      <c r="N347" t="str">
        <f ca="1">IF($D347="单选题",INDIRECT("单选题!E"&amp;MATCH(C347,单选题!$T:$T,0)),IF($D347="多选题",INDIRECT("多选题!E"&amp;MATCH(C347,多选题!$T:$T,0)),IF($D347="判断题","","Error")))</f>
        <v>Error</v>
      </c>
      <c r="O347" t="str">
        <f ca="1">IF($D347="单选题","",IF($D347="多选题",INDIRECT("多选题!F"&amp;MATCH(C347,多选题!$T:$T,0)),IF($D347="判断题","","Error")))</f>
        <v>Error</v>
      </c>
      <c r="P347" t="str">
        <f ca="1">SUBSTITUTE(IF($D347="单选题",INDIRECT("单选题!F"&amp;MATCH(C347,单选题!$T:$T,0)),IF($D347="多选题",INDIRECT("多选题!G"&amp;MATCH(C347,多选题!$T:$T,0)),IF($D347="判断题",INDIRECT("判断题!D"&amp;MATCH(C347,判断题!$T:$T,0)),"Error"))),"【正确答案】","")</f>
        <v>Error</v>
      </c>
      <c r="Q347" t="str">
        <f t="shared" ref="Q347:Q410" ca="1" si="175">IF(OR($D347="判断题",AND(E347=K347,F347=L347,G347=M347,H347=N347,I347=O347)),"Y","N")</f>
        <v>N</v>
      </c>
      <c r="R347" t="str">
        <f t="shared" ref="R347:R410" si="176">SUBSTITUTE(E347,"A、","")</f>
        <v/>
      </c>
      <c r="S347" t="str">
        <f t="shared" ref="S347:S410" si="177">SUBSTITUTE(F347,"B、","")</f>
        <v/>
      </c>
      <c r="T347" t="str">
        <f t="shared" ref="T347:T410" si="178">SUBSTITUTE(G347,"C、","")</f>
        <v/>
      </c>
      <c r="U347" t="str">
        <f t="shared" ref="U347:U410" si="179">SUBSTITUTE(H347,"D、","")</f>
        <v/>
      </c>
      <c r="V347" t="str">
        <f t="shared" ref="V347:V410" si="180">SUBSTITUTE(I347,"E、","")</f>
        <v/>
      </c>
      <c r="W347" t="str">
        <f t="shared" ref="W347:W410" ca="1" si="181">TRIM(SUBSTITUTE(K347,"A、",""))</f>
        <v>Error</v>
      </c>
      <c r="X347" t="str">
        <f t="shared" ref="X347:X410" ca="1" si="182">TRIM(SUBSTITUTE(L347,"B、",""))</f>
        <v>Error</v>
      </c>
      <c r="Y347" t="str">
        <f t="shared" ref="Y347:Y410" ca="1" si="183">TRIM(SUBSTITUTE(M347,"C、",""))</f>
        <v>Error</v>
      </c>
      <c r="Z347" t="str">
        <f t="shared" ref="Z347:Z410" ca="1" si="184">TRIM(SUBSTITUTE(N347,"D、",""))</f>
        <v>Error</v>
      </c>
      <c r="AA347" t="str">
        <f t="shared" ref="AA347:AA410" ca="1" si="185">TRIM(SUBSTITUTE(O347,"E、",""))</f>
        <v>Error</v>
      </c>
      <c r="AB347" t="e">
        <f t="shared" ca="1" si="164"/>
        <v>#N/A</v>
      </c>
      <c r="AC347" t="e">
        <f t="shared" ca="1" si="165"/>
        <v>#N/A</v>
      </c>
      <c r="AD347" t="e">
        <f t="shared" ca="1" si="166"/>
        <v>#N/A</v>
      </c>
      <c r="AE347" t="e">
        <f t="shared" ca="1" si="167"/>
        <v>#N/A</v>
      </c>
      <c r="AF347" t="e">
        <f t="shared" ca="1" si="168"/>
        <v>#N/A</v>
      </c>
      <c r="AG347" t="e">
        <f t="shared" ca="1" si="169"/>
        <v>#N/A</v>
      </c>
      <c r="AH347" t="str">
        <f t="shared" ca="1" si="170"/>
        <v/>
      </c>
      <c r="AI347" t="str">
        <f t="shared" ca="1" si="171"/>
        <v/>
      </c>
      <c r="AJ347" t="str">
        <f t="shared" ca="1" si="172"/>
        <v/>
      </c>
      <c r="AK347" t="str">
        <f t="shared" ca="1" si="173"/>
        <v/>
      </c>
      <c r="AL347" t="str">
        <f t="shared" ca="1" si="174"/>
        <v/>
      </c>
      <c r="AM347" t="str">
        <f t="shared" ref="AM347:AM410" ca="1" si="186">IF(OR($D347="单选题",$D347="多选题"),AH347&amp;AI347&amp;AJ347&amp;AK347&amp;AL347,IF($P347="A","正确",IF($P347="B","错误","Error")))</f>
        <v>Error</v>
      </c>
    </row>
    <row r="348" spans="2:39" x14ac:dyDescent="0.2">
      <c r="B348" s="38" t="s">
        <v>2842</v>
      </c>
      <c r="C348" t="e">
        <f t="shared" si="158"/>
        <v>#VALUE!</v>
      </c>
      <c r="D348" t="b">
        <f>IF(ISNUMBER(MATCH(C348,单选题!$T:$T,0)),"单选题",IF(ISNUMBER(MATCH(C348,多选题!$T:$T,0)),"多选题",IF(ISNUMBER(MATCH(C348,判断题!$T:$T,0)),"判断题")))</f>
        <v>0</v>
      </c>
      <c r="E348" t="str">
        <f t="shared" si="159"/>
        <v/>
      </c>
      <c r="F348" t="str">
        <f t="shared" si="160"/>
        <v/>
      </c>
      <c r="G348" t="str">
        <f t="shared" si="161"/>
        <v/>
      </c>
      <c r="H348" t="str">
        <f t="shared" si="162"/>
        <v/>
      </c>
      <c r="I348" t="str">
        <f t="shared" si="163"/>
        <v/>
      </c>
      <c r="K348" t="str">
        <f ca="1">IF($D348="单选题",INDIRECT("单选题!B"&amp;MATCH(C348,单选题!$T:$T,0)),IF($D348="多选题",INDIRECT("多选题!B"&amp;MATCH(C348,多选题!$T:$T,0)),IF($D348="判断题",INDIRECT("判断题!B"&amp;MATCH(C348,判断题!$T:$T,0)),"Error")))</f>
        <v>Error</v>
      </c>
      <c r="L348" t="str">
        <f ca="1">IF($D348="单选题",INDIRECT("单选题!C"&amp;MATCH(C348,单选题!$T:$T,0)),IF($D348="多选题",INDIRECT("多选题!C"&amp;MATCH(C348,多选题!$T:$T,0)),IF($D348="判断题",INDIRECT("判断题!C"&amp;MATCH(C348,判断题!$T:$T,0)),"Error")))</f>
        <v>Error</v>
      </c>
      <c r="M348" t="str">
        <f ca="1">IF($D348="单选题",INDIRECT("单选题!D"&amp;MATCH(C348,单选题!$T:$T,0)),IF($D348="多选题",INDIRECT("多选题!D"&amp;MATCH(C348,多选题!$T:$T,0)),IF($D348="判断题","","Error")))</f>
        <v>Error</v>
      </c>
      <c r="N348" t="str">
        <f ca="1">IF($D348="单选题",INDIRECT("单选题!E"&amp;MATCH(C348,单选题!$T:$T,0)),IF($D348="多选题",INDIRECT("多选题!E"&amp;MATCH(C348,多选题!$T:$T,0)),IF($D348="判断题","","Error")))</f>
        <v>Error</v>
      </c>
      <c r="O348" t="str">
        <f ca="1">IF($D348="单选题","",IF($D348="多选题",INDIRECT("多选题!F"&amp;MATCH(C348,多选题!$T:$T,0)),IF($D348="判断题","","Error")))</f>
        <v>Error</v>
      </c>
      <c r="P348" t="str">
        <f ca="1">SUBSTITUTE(IF($D348="单选题",INDIRECT("单选题!F"&amp;MATCH(C348,单选题!$T:$T,0)),IF($D348="多选题",INDIRECT("多选题!G"&amp;MATCH(C348,多选题!$T:$T,0)),IF($D348="判断题",INDIRECT("判断题!D"&amp;MATCH(C348,判断题!$T:$T,0)),"Error"))),"【正确答案】","")</f>
        <v>Error</v>
      </c>
      <c r="Q348" t="str">
        <f t="shared" ca="1" si="175"/>
        <v>N</v>
      </c>
      <c r="R348" t="str">
        <f t="shared" si="176"/>
        <v/>
      </c>
      <c r="S348" t="str">
        <f t="shared" si="177"/>
        <v/>
      </c>
      <c r="T348" t="str">
        <f t="shared" si="178"/>
        <v/>
      </c>
      <c r="U348" t="str">
        <f t="shared" si="179"/>
        <v/>
      </c>
      <c r="V348" t="str">
        <f t="shared" si="180"/>
        <v/>
      </c>
      <c r="W348" t="str">
        <f t="shared" ca="1" si="181"/>
        <v>Error</v>
      </c>
      <c r="X348" t="str">
        <f t="shared" ca="1" si="182"/>
        <v>Error</v>
      </c>
      <c r="Y348" t="str">
        <f t="shared" ca="1" si="183"/>
        <v>Error</v>
      </c>
      <c r="Z348" t="str">
        <f t="shared" ca="1" si="184"/>
        <v>Error</v>
      </c>
      <c r="AA348" t="str">
        <f t="shared" ca="1" si="185"/>
        <v>Error</v>
      </c>
      <c r="AB348" t="e">
        <f t="shared" ca="1" si="164"/>
        <v>#N/A</v>
      </c>
      <c r="AC348" t="e">
        <f t="shared" ca="1" si="165"/>
        <v>#N/A</v>
      </c>
      <c r="AD348" t="e">
        <f t="shared" ca="1" si="166"/>
        <v>#N/A</v>
      </c>
      <c r="AE348" t="e">
        <f t="shared" ca="1" si="167"/>
        <v>#N/A</v>
      </c>
      <c r="AF348" t="e">
        <f t="shared" ca="1" si="168"/>
        <v>#N/A</v>
      </c>
      <c r="AG348" t="e">
        <f t="shared" ca="1" si="169"/>
        <v>#N/A</v>
      </c>
      <c r="AH348" t="str">
        <f t="shared" ca="1" si="170"/>
        <v/>
      </c>
      <c r="AI348" t="str">
        <f t="shared" ca="1" si="171"/>
        <v/>
      </c>
      <c r="AJ348" t="str">
        <f t="shared" ca="1" si="172"/>
        <v/>
      </c>
      <c r="AK348" t="str">
        <f t="shared" ca="1" si="173"/>
        <v/>
      </c>
      <c r="AL348" t="str">
        <f t="shared" ca="1" si="174"/>
        <v/>
      </c>
      <c r="AM348" t="str">
        <f t="shared" ca="1" si="186"/>
        <v>Error</v>
      </c>
    </row>
    <row r="349" spans="2:39" x14ac:dyDescent="0.2">
      <c r="B349" s="38" t="s">
        <v>2843</v>
      </c>
      <c r="C349" t="e">
        <f t="shared" si="158"/>
        <v>#VALUE!</v>
      </c>
      <c r="D349" t="b">
        <f>IF(ISNUMBER(MATCH(C349,单选题!$T:$T,0)),"单选题",IF(ISNUMBER(MATCH(C349,多选题!$T:$T,0)),"多选题",IF(ISNUMBER(MATCH(C349,判断题!$T:$T,0)),"判断题")))</f>
        <v>0</v>
      </c>
      <c r="E349" t="str">
        <f t="shared" si="159"/>
        <v/>
      </c>
      <c r="F349" t="str">
        <f t="shared" si="160"/>
        <v/>
      </c>
      <c r="G349" t="str">
        <f t="shared" si="161"/>
        <v/>
      </c>
      <c r="H349" t="str">
        <f t="shared" si="162"/>
        <v/>
      </c>
      <c r="I349" t="str">
        <f t="shared" si="163"/>
        <v/>
      </c>
      <c r="K349" t="str">
        <f ca="1">IF($D349="单选题",INDIRECT("单选题!B"&amp;MATCH(C349,单选题!$T:$T,0)),IF($D349="多选题",INDIRECT("多选题!B"&amp;MATCH(C349,多选题!$T:$T,0)),IF($D349="判断题",INDIRECT("判断题!B"&amp;MATCH(C349,判断题!$T:$T,0)),"Error")))</f>
        <v>Error</v>
      </c>
      <c r="L349" t="str">
        <f ca="1">IF($D349="单选题",INDIRECT("单选题!C"&amp;MATCH(C349,单选题!$T:$T,0)),IF($D349="多选题",INDIRECT("多选题!C"&amp;MATCH(C349,多选题!$T:$T,0)),IF($D349="判断题",INDIRECT("判断题!C"&amp;MATCH(C349,判断题!$T:$T,0)),"Error")))</f>
        <v>Error</v>
      </c>
      <c r="M349" t="str">
        <f ca="1">IF($D349="单选题",INDIRECT("单选题!D"&amp;MATCH(C349,单选题!$T:$T,0)),IF($D349="多选题",INDIRECT("多选题!D"&amp;MATCH(C349,多选题!$T:$T,0)),IF($D349="判断题","","Error")))</f>
        <v>Error</v>
      </c>
      <c r="N349" t="str">
        <f ca="1">IF($D349="单选题",INDIRECT("单选题!E"&amp;MATCH(C349,单选题!$T:$T,0)),IF($D349="多选题",INDIRECT("多选题!E"&amp;MATCH(C349,多选题!$T:$T,0)),IF($D349="判断题","","Error")))</f>
        <v>Error</v>
      </c>
      <c r="O349" t="str">
        <f ca="1">IF($D349="单选题","",IF($D349="多选题",INDIRECT("多选题!F"&amp;MATCH(C349,多选题!$T:$T,0)),IF($D349="判断题","","Error")))</f>
        <v>Error</v>
      </c>
      <c r="P349" t="str">
        <f ca="1">SUBSTITUTE(IF($D349="单选题",INDIRECT("单选题!F"&amp;MATCH(C349,单选题!$T:$T,0)),IF($D349="多选题",INDIRECT("多选题!G"&amp;MATCH(C349,多选题!$T:$T,0)),IF($D349="判断题",INDIRECT("判断题!D"&amp;MATCH(C349,判断题!$T:$T,0)),"Error"))),"【正确答案】","")</f>
        <v>Error</v>
      </c>
      <c r="Q349" t="str">
        <f t="shared" ca="1" si="175"/>
        <v>N</v>
      </c>
      <c r="R349" t="str">
        <f t="shared" si="176"/>
        <v/>
      </c>
      <c r="S349" t="str">
        <f t="shared" si="177"/>
        <v/>
      </c>
      <c r="T349" t="str">
        <f t="shared" si="178"/>
        <v/>
      </c>
      <c r="U349" t="str">
        <f t="shared" si="179"/>
        <v/>
      </c>
      <c r="V349" t="str">
        <f t="shared" si="180"/>
        <v/>
      </c>
      <c r="W349" t="str">
        <f t="shared" ca="1" si="181"/>
        <v>Error</v>
      </c>
      <c r="X349" t="str">
        <f t="shared" ca="1" si="182"/>
        <v>Error</v>
      </c>
      <c r="Y349" t="str">
        <f t="shared" ca="1" si="183"/>
        <v>Error</v>
      </c>
      <c r="Z349" t="str">
        <f t="shared" ca="1" si="184"/>
        <v>Error</v>
      </c>
      <c r="AA349" t="str">
        <f t="shared" ca="1" si="185"/>
        <v>Error</v>
      </c>
      <c r="AB349" t="e">
        <f t="shared" ca="1" si="164"/>
        <v>#N/A</v>
      </c>
      <c r="AC349" t="e">
        <f t="shared" ca="1" si="165"/>
        <v>#N/A</v>
      </c>
      <c r="AD349" t="e">
        <f t="shared" ca="1" si="166"/>
        <v>#N/A</v>
      </c>
      <c r="AE349" t="e">
        <f t="shared" ca="1" si="167"/>
        <v>#N/A</v>
      </c>
      <c r="AF349" t="e">
        <f t="shared" ca="1" si="168"/>
        <v>#N/A</v>
      </c>
      <c r="AG349" t="e">
        <f t="shared" ca="1" si="169"/>
        <v>#N/A</v>
      </c>
      <c r="AH349" t="str">
        <f t="shared" ca="1" si="170"/>
        <v/>
      </c>
      <c r="AI349" t="str">
        <f t="shared" ca="1" si="171"/>
        <v/>
      </c>
      <c r="AJ349" t="str">
        <f t="shared" ca="1" si="172"/>
        <v/>
      </c>
      <c r="AK349" t="str">
        <f t="shared" ca="1" si="173"/>
        <v/>
      </c>
      <c r="AL349" t="str">
        <f t="shared" ca="1" si="174"/>
        <v/>
      </c>
      <c r="AM349" t="str">
        <f t="shared" ca="1" si="186"/>
        <v>Error</v>
      </c>
    </row>
    <row r="350" spans="2:39" x14ac:dyDescent="0.2">
      <c r="B350" s="38" t="s">
        <v>2844</v>
      </c>
      <c r="C350" t="e">
        <f t="shared" si="158"/>
        <v>#VALUE!</v>
      </c>
      <c r="D350" t="b">
        <f>IF(ISNUMBER(MATCH(C350,单选题!$T:$T,0)),"单选题",IF(ISNUMBER(MATCH(C350,多选题!$T:$T,0)),"多选题",IF(ISNUMBER(MATCH(C350,判断题!$T:$T,0)),"判断题")))</f>
        <v>0</v>
      </c>
      <c r="E350" t="str">
        <f t="shared" si="159"/>
        <v/>
      </c>
      <c r="F350" t="str">
        <f t="shared" si="160"/>
        <v/>
      </c>
      <c r="G350" t="str">
        <f t="shared" si="161"/>
        <v/>
      </c>
      <c r="H350" t="str">
        <f t="shared" si="162"/>
        <v/>
      </c>
      <c r="I350" t="str">
        <f t="shared" si="163"/>
        <v/>
      </c>
      <c r="K350" t="str">
        <f ca="1">IF($D350="单选题",INDIRECT("单选题!B"&amp;MATCH(C350,单选题!$T:$T,0)),IF($D350="多选题",INDIRECT("多选题!B"&amp;MATCH(C350,多选题!$T:$T,0)),IF($D350="判断题",INDIRECT("判断题!B"&amp;MATCH(C350,判断题!$T:$T,0)),"Error")))</f>
        <v>Error</v>
      </c>
      <c r="L350" t="str">
        <f ca="1">IF($D350="单选题",INDIRECT("单选题!C"&amp;MATCH(C350,单选题!$T:$T,0)),IF($D350="多选题",INDIRECT("多选题!C"&amp;MATCH(C350,多选题!$T:$T,0)),IF($D350="判断题",INDIRECT("判断题!C"&amp;MATCH(C350,判断题!$T:$T,0)),"Error")))</f>
        <v>Error</v>
      </c>
      <c r="M350" t="str">
        <f ca="1">IF($D350="单选题",INDIRECT("单选题!D"&amp;MATCH(C350,单选题!$T:$T,0)),IF($D350="多选题",INDIRECT("多选题!D"&amp;MATCH(C350,多选题!$T:$T,0)),IF($D350="判断题","","Error")))</f>
        <v>Error</v>
      </c>
      <c r="N350" t="str">
        <f ca="1">IF($D350="单选题",INDIRECT("单选题!E"&amp;MATCH(C350,单选题!$T:$T,0)),IF($D350="多选题",INDIRECT("多选题!E"&amp;MATCH(C350,多选题!$T:$T,0)),IF($D350="判断题","","Error")))</f>
        <v>Error</v>
      </c>
      <c r="O350" t="str">
        <f ca="1">IF($D350="单选题","",IF($D350="多选题",INDIRECT("多选题!F"&amp;MATCH(C350,多选题!$T:$T,0)),IF($D350="判断题","","Error")))</f>
        <v>Error</v>
      </c>
      <c r="P350" t="str">
        <f ca="1">SUBSTITUTE(IF($D350="单选题",INDIRECT("单选题!F"&amp;MATCH(C350,单选题!$T:$T,0)),IF($D350="多选题",INDIRECT("多选题!G"&amp;MATCH(C350,多选题!$T:$T,0)),IF($D350="判断题",INDIRECT("判断题!D"&amp;MATCH(C350,判断题!$T:$T,0)),"Error"))),"【正确答案】","")</f>
        <v>Error</v>
      </c>
      <c r="Q350" t="str">
        <f t="shared" ca="1" si="175"/>
        <v>N</v>
      </c>
      <c r="R350" t="str">
        <f t="shared" si="176"/>
        <v/>
      </c>
      <c r="S350" t="str">
        <f t="shared" si="177"/>
        <v/>
      </c>
      <c r="T350" t="str">
        <f t="shared" si="178"/>
        <v/>
      </c>
      <c r="U350" t="str">
        <f t="shared" si="179"/>
        <v/>
      </c>
      <c r="V350" t="str">
        <f t="shared" si="180"/>
        <v/>
      </c>
      <c r="W350" t="str">
        <f t="shared" ca="1" si="181"/>
        <v>Error</v>
      </c>
      <c r="X350" t="str">
        <f t="shared" ca="1" si="182"/>
        <v>Error</v>
      </c>
      <c r="Y350" t="str">
        <f t="shared" ca="1" si="183"/>
        <v>Error</v>
      </c>
      <c r="Z350" t="str">
        <f t="shared" ca="1" si="184"/>
        <v>Error</v>
      </c>
      <c r="AA350" t="str">
        <f t="shared" ca="1" si="185"/>
        <v>Error</v>
      </c>
      <c r="AB350" t="e">
        <f t="shared" ca="1" si="164"/>
        <v>#N/A</v>
      </c>
      <c r="AC350" t="e">
        <f t="shared" ca="1" si="165"/>
        <v>#N/A</v>
      </c>
      <c r="AD350" t="e">
        <f t="shared" ca="1" si="166"/>
        <v>#N/A</v>
      </c>
      <c r="AE350" t="e">
        <f t="shared" ca="1" si="167"/>
        <v>#N/A</v>
      </c>
      <c r="AF350" t="e">
        <f t="shared" ca="1" si="168"/>
        <v>#N/A</v>
      </c>
      <c r="AG350" t="e">
        <f t="shared" ca="1" si="169"/>
        <v>#N/A</v>
      </c>
      <c r="AH350" t="str">
        <f t="shared" ca="1" si="170"/>
        <v/>
      </c>
      <c r="AI350" t="str">
        <f t="shared" ca="1" si="171"/>
        <v/>
      </c>
      <c r="AJ350" t="str">
        <f t="shared" ca="1" si="172"/>
        <v/>
      </c>
      <c r="AK350" t="str">
        <f t="shared" ca="1" si="173"/>
        <v/>
      </c>
      <c r="AL350" t="str">
        <f t="shared" ca="1" si="174"/>
        <v/>
      </c>
      <c r="AM350" t="str">
        <f t="shared" ca="1" si="186"/>
        <v>Error</v>
      </c>
    </row>
    <row r="351" spans="2:39" x14ac:dyDescent="0.2">
      <c r="B351" s="38" t="s">
        <v>2845</v>
      </c>
      <c r="C351" t="e">
        <f t="shared" si="158"/>
        <v>#VALUE!</v>
      </c>
      <c r="D351" t="b">
        <f>IF(ISNUMBER(MATCH(C351,单选题!$T:$T,0)),"单选题",IF(ISNUMBER(MATCH(C351,多选题!$T:$T,0)),"多选题",IF(ISNUMBER(MATCH(C351,判断题!$T:$T,0)),"判断题")))</f>
        <v>0</v>
      </c>
      <c r="E351" t="str">
        <f t="shared" si="159"/>
        <v/>
      </c>
      <c r="F351" t="str">
        <f t="shared" si="160"/>
        <v/>
      </c>
      <c r="G351" t="str">
        <f t="shared" si="161"/>
        <v/>
      </c>
      <c r="H351" t="str">
        <f t="shared" si="162"/>
        <v/>
      </c>
      <c r="I351" t="str">
        <f t="shared" si="163"/>
        <v/>
      </c>
      <c r="K351" t="str">
        <f ca="1">IF($D351="单选题",INDIRECT("单选题!B"&amp;MATCH(C351,单选题!$T:$T,0)),IF($D351="多选题",INDIRECT("多选题!B"&amp;MATCH(C351,多选题!$T:$T,0)),IF($D351="判断题",INDIRECT("判断题!B"&amp;MATCH(C351,判断题!$T:$T,0)),"Error")))</f>
        <v>Error</v>
      </c>
      <c r="L351" t="str">
        <f ca="1">IF($D351="单选题",INDIRECT("单选题!C"&amp;MATCH(C351,单选题!$T:$T,0)),IF($D351="多选题",INDIRECT("多选题!C"&amp;MATCH(C351,多选题!$T:$T,0)),IF($D351="判断题",INDIRECT("判断题!C"&amp;MATCH(C351,判断题!$T:$T,0)),"Error")))</f>
        <v>Error</v>
      </c>
      <c r="M351" t="str">
        <f ca="1">IF($D351="单选题",INDIRECT("单选题!D"&amp;MATCH(C351,单选题!$T:$T,0)),IF($D351="多选题",INDIRECT("多选题!D"&amp;MATCH(C351,多选题!$T:$T,0)),IF($D351="判断题","","Error")))</f>
        <v>Error</v>
      </c>
      <c r="N351" t="str">
        <f ca="1">IF($D351="单选题",INDIRECT("单选题!E"&amp;MATCH(C351,单选题!$T:$T,0)),IF($D351="多选题",INDIRECT("多选题!E"&amp;MATCH(C351,多选题!$T:$T,0)),IF($D351="判断题","","Error")))</f>
        <v>Error</v>
      </c>
      <c r="O351" t="str">
        <f ca="1">IF($D351="单选题","",IF($D351="多选题",INDIRECT("多选题!F"&amp;MATCH(C351,多选题!$T:$T,0)),IF($D351="判断题","","Error")))</f>
        <v>Error</v>
      </c>
      <c r="P351" t="str">
        <f ca="1">SUBSTITUTE(IF($D351="单选题",INDIRECT("单选题!F"&amp;MATCH(C351,单选题!$T:$T,0)),IF($D351="多选题",INDIRECT("多选题!G"&amp;MATCH(C351,多选题!$T:$T,0)),IF($D351="判断题",INDIRECT("判断题!D"&amp;MATCH(C351,判断题!$T:$T,0)),"Error"))),"【正确答案】","")</f>
        <v>Error</v>
      </c>
      <c r="Q351" t="str">
        <f t="shared" ca="1" si="175"/>
        <v>N</v>
      </c>
      <c r="R351" t="str">
        <f t="shared" si="176"/>
        <v/>
      </c>
      <c r="S351" t="str">
        <f t="shared" si="177"/>
        <v/>
      </c>
      <c r="T351" t="str">
        <f t="shared" si="178"/>
        <v/>
      </c>
      <c r="U351" t="str">
        <f t="shared" si="179"/>
        <v/>
      </c>
      <c r="V351" t="str">
        <f t="shared" si="180"/>
        <v/>
      </c>
      <c r="W351" t="str">
        <f t="shared" ca="1" si="181"/>
        <v>Error</v>
      </c>
      <c r="X351" t="str">
        <f t="shared" ca="1" si="182"/>
        <v>Error</v>
      </c>
      <c r="Y351" t="str">
        <f t="shared" ca="1" si="183"/>
        <v>Error</v>
      </c>
      <c r="Z351" t="str">
        <f t="shared" ca="1" si="184"/>
        <v>Error</v>
      </c>
      <c r="AA351" t="str">
        <f t="shared" ca="1" si="185"/>
        <v>Error</v>
      </c>
      <c r="AB351" t="e">
        <f t="shared" ca="1" si="164"/>
        <v>#N/A</v>
      </c>
      <c r="AC351" t="e">
        <f t="shared" ca="1" si="165"/>
        <v>#N/A</v>
      </c>
      <c r="AD351" t="e">
        <f t="shared" ca="1" si="166"/>
        <v>#N/A</v>
      </c>
      <c r="AE351" t="e">
        <f t="shared" ca="1" si="167"/>
        <v>#N/A</v>
      </c>
      <c r="AF351" t="e">
        <f t="shared" ca="1" si="168"/>
        <v>#N/A</v>
      </c>
      <c r="AG351" t="e">
        <f t="shared" ca="1" si="169"/>
        <v>#N/A</v>
      </c>
      <c r="AH351" t="str">
        <f t="shared" ca="1" si="170"/>
        <v/>
      </c>
      <c r="AI351" t="str">
        <f t="shared" ca="1" si="171"/>
        <v/>
      </c>
      <c r="AJ351" t="str">
        <f t="shared" ca="1" si="172"/>
        <v/>
      </c>
      <c r="AK351" t="str">
        <f t="shared" ca="1" si="173"/>
        <v/>
      </c>
      <c r="AL351" t="str">
        <f t="shared" ca="1" si="174"/>
        <v/>
      </c>
      <c r="AM351" t="str">
        <f t="shared" ca="1" si="186"/>
        <v>Error</v>
      </c>
    </row>
    <row r="352" spans="2:39" x14ac:dyDescent="0.2">
      <c r="B352" s="38" t="s">
        <v>2846</v>
      </c>
      <c r="C352" t="e">
        <f t="shared" si="158"/>
        <v>#VALUE!</v>
      </c>
      <c r="D352" t="b">
        <f>IF(ISNUMBER(MATCH(C352,单选题!$T:$T,0)),"单选题",IF(ISNUMBER(MATCH(C352,多选题!$T:$T,0)),"多选题",IF(ISNUMBER(MATCH(C352,判断题!$T:$T,0)),"判断题")))</f>
        <v>0</v>
      </c>
      <c r="E352" t="str">
        <f t="shared" si="159"/>
        <v/>
      </c>
      <c r="F352" t="str">
        <f t="shared" si="160"/>
        <v/>
      </c>
      <c r="G352" t="str">
        <f t="shared" si="161"/>
        <v/>
      </c>
      <c r="H352" t="str">
        <f t="shared" si="162"/>
        <v/>
      </c>
      <c r="I352" t="str">
        <f t="shared" si="163"/>
        <v/>
      </c>
      <c r="K352" t="str">
        <f ca="1">IF($D352="单选题",INDIRECT("单选题!B"&amp;MATCH(C352,单选题!$T:$T,0)),IF($D352="多选题",INDIRECT("多选题!B"&amp;MATCH(C352,多选题!$T:$T,0)),IF($D352="判断题",INDIRECT("判断题!B"&amp;MATCH(C352,判断题!$T:$T,0)),"Error")))</f>
        <v>Error</v>
      </c>
      <c r="L352" t="str">
        <f ca="1">IF($D352="单选题",INDIRECT("单选题!C"&amp;MATCH(C352,单选题!$T:$T,0)),IF($D352="多选题",INDIRECT("多选题!C"&amp;MATCH(C352,多选题!$T:$T,0)),IF($D352="判断题",INDIRECT("判断题!C"&amp;MATCH(C352,判断题!$T:$T,0)),"Error")))</f>
        <v>Error</v>
      </c>
      <c r="M352" t="str">
        <f ca="1">IF($D352="单选题",INDIRECT("单选题!D"&amp;MATCH(C352,单选题!$T:$T,0)),IF($D352="多选题",INDIRECT("多选题!D"&amp;MATCH(C352,多选题!$T:$T,0)),IF($D352="判断题","","Error")))</f>
        <v>Error</v>
      </c>
      <c r="N352" t="str">
        <f ca="1">IF($D352="单选题",INDIRECT("单选题!E"&amp;MATCH(C352,单选题!$T:$T,0)),IF($D352="多选题",INDIRECT("多选题!E"&amp;MATCH(C352,多选题!$T:$T,0)),IF($D352="判断题","","Error")))</f>
        <v>Error</v>
      </c>
      <c r="O352" t="str">
        <f ca="1">IF($D352="单选题","",IF($D352="多选题",INDIRECT("多选题!F"&amp;MATCH(C352,多选题!$T:$T,0)),IF($D352="判断题","","Error")))</f>
        <v>Error</v>
      </c>
      <c r="P352" t="str">
        <f ca="1">SUBSTITUTE(IF($D352="单选题",INDIRECT("单选题!F"&amp;MATCH(C352,单选题!$T:$T,0)),IF($D352="多选题",INDIRECT("多选题!G"&amp;MATCH(C352,多选题!$T:$T,0)),IF($D352="判断题",INDIRECT("判断题!D"&amp;MATCH(C352,判断题!$T:$T,0)),"Error"))),"【正确答案】","")</f>
        <v>Error</v>
      </c>
      <c r="Q352" t="str">
        <f t="shared" ca="1" si="175"/>
        <v>N</v>
      </c>
      <c r="R352" t="str">
        <f t="shared" si="176"/>
        <v/>
      </c>
      <c r="S352" t="str">
        <f t="shared" si="177"/>
        <v/>
      </c>
      <c r="T352" t="str">
        <f t="shared" si="178"/>
        <v/>
      </c>
      <c r="U352" t="str">
        <f t="shared" si="179"/>
        <v/>
      </c>
      <c r="V352" t="str">
        <f t="shared" si="180"/>
        <v/>
      </c>
      <c r="W352" t="str">
        <f t="shared" ca="1" si="181"/>
        <v>Error</v>
      </c>
      <c r="X352" t="str">
        <f t="shared" ca="1" si="182"/>
        <v>Error</v>
      </c>
      <c r="Y352" t="str">
        <f t="shared" ca="1" si="183"/>
        <v>Error</v>
      </c>
      <c r="Z352" t="str">
        <f t="shared" ca="1" si="184"/>
        <v>Error</v>
      </c>
      <c r="AA352" t="str">
        <f t="shared" ca="1" si="185"/>
        <v>Error</v>
      </c>
      <c r="AB352" t="e">
        <f t="shared" ca="1" si="164"/>
        <v>#N/A</v>
      </c>
      <c r="AC352" t="e">
        <f t="shared" ca="1" si="165"/>
        <v>#N/A</v>
      </c>
      <c r="AD352" t="e">
        <f t="shared" ca="1" si="166"/>
        <v>#N/A</v>
      </c>
      <c r="AE352" t="e">
        <f t="shared" ca="1" si="167"/>
        <v>#N/A</v>
      </c>
      <c r="AF352" t="e">
        <f t="shared" ca="1" si="168"/>
        <v>#N/A</v>
      </c>
      <c r="AG352" t="e">
        <f t="shared" ca="1" si="169"/>
        <v>#N/A</v>
      </c>
      <c r="AH352" t="str">
        <f t="shared" ca="1" si="170"/>
        <v/>
      </c>
      <c r="AI352" t="str">
        <f t="shared" ca="1" si="171"/>
        <v/>
      </c>
      <c r="AJ352" t="str">
        <f t="shared" ca="1" si="172"/>
        <v/>
      </c>
      <c r="AK352" t="str">
        <f t="shared" ca="1" si="173"/>
        <v/>
      </c>
      <c r="AL352" t="str">
        <f t="shared" ca="1" si="174"/>
        <v/>
      </c>
      <c r="AM352" t="str">
        <f t="shared" ca="1" si="186"/>
        <v>Error</v>
      </c>
    </row>
    <row r="353" spans="2:39" x14ac:dyDescent="0.2">
      <c r="B353" s="38" t="s">
        <v>2847</v>
      </c>
      <c r="C353" t="e">
        <f t="shared" si="158"/>
        <v>#VALUE!</v>
      </c>
      <c r="D353" t="b">
        <f>IF(ISNUMBER(MATCH(C353,单选题!$T:$T,0)),"单选题",IF(ISNUMBER(MATCH(C353,多选题!$T:$T,0)),"多选题",IF(ISNUMBER(MATCH(C353,判断题!$T:$T,0)),"判断题")))</f>
        <v>0</v>
      </c>
      <c r="E353" t="str">
        <f t="shared" si="159"/>
        <v/>
      </c>
      <c r="F353" t="str">
        <f t="shared" si="160"/>
        <v/>
      </c>
      <c r="G353" t="str">
        <f t="shared" si="161"/>
        <v/>
      </c>
      <c r="H353" t="str">
        <f t="shared" si="162"/>
        <v/>
      </c>
      <c r="I353" t="str">
        <f t="shared" si="163"/>
        <v/>
      </c>
      <c r="K353" t="str">
        <f ca="1">IF($D353="单选题",INDIRECT("单选题!B"&amp;MATCH(C353,单选题!$T:$T,0)),IF($D353="多选题",INDIRECT("多选题!B"&amp;MATCH(C353,多选题!$T:$T,0)),IF($D353="判断题",INDIRECT("判断题!B"&amp;MATCH(C353,判断题!$T:$T,0)),"Error")))</f>
        <v>Error</v>
      </c>
      <c r="L353" t="str">
        <f ca="1">IF($D353="单选题",INDIRECT("单选题!C"&amp;MATCH(C353,单选题!$T:$T,0)),IF($D353="多选题",INDIRECT("多选题!C"&amp;MATCH(C353,多选题!$T:$T,0)),IF($D353="判断题",INDIRECT("判断题!C"&amp;MATCH(C353,判断题!$T:$T,0)),"Error")))</f>
        <v>Error</v>
      </c>
      <c r="M353" t="str">
        <f ca="1">IF($D353="单选题",INDIRECT("单选题!D"&amp;MATCH(C353,单选题!$T:$T,0)),IF($D353="多选题",INDIRECT("多选题!D"&amp;MATCH(C353,多选题!$T:$T,0)),IF($D353="判断题","","Error")))</f>
        <v>Error</v>
      </c>
      <c r="N353" t="str">
        <f ca="1">IF($D353="单选题",INDIRECT("单选题!E"&amp;MATCH(C353,单选题!$T:$T,0)),IF($D353="多选题",INDIRECT("多选题!E"&amp;MATCH(C353,多选题!$T:$T,0)),IF($D353="判断题","","Error")))</f>
        <v>Error</v>
      </c>
      <c r="O353" t="str">
        <f ca="1">IF($D353="单选题","",IF($D353="多选题",INDIRECT("多选题!F"&amp;MATCH(C353,多选题!$T:$T,0)),IF($D353="判断题","","Error")))</f>
        <v>Error</v>
      </c>
      <c r="P353" t="str">
        <f ca="1">SUBSTITUTE(IF($D353="单选题",INDIRECT("单选题!F"&amp;MATCH(C353,单选题!$T:$T,0)),IF($D353="多选题",INDIRECT("多选题!G"&amp;MATCH(C353,多选题!$T:$T,0)),IF($D353="判断题",INDIRECT("判断题!D"&amp;MATCH(C353,判断题!$T:$T,0)),"Error"))),"【正确答案】","")</f>
        <v>Error</v>
      </c>
      <c r="Q353" t="str">
        <f t="shared" ca="1" si="175"/>
        <v>N</v>
      </c>
      <c r="R353" t="str">
        <f t="shared" si="176"/>
        <v/>
      </c>
      <c r="S353" t="str">
        <f t="shared" si="177"/>
        <v/>
      </c>
      <c r="T353" t="str">
        <f t="shared" si="178"/>
        <v/>
      </c>
      <c r="U353" t="str">
        <f t="shared" si="179"/>
        <v/>
      </c>
      <c r="V353" t="str">
        <f t="shared" si="180"/>
        <v/>
      </c>
      <c r="W353" t="str">
        <f t="shared" ca="1" si="181"/>
        <v>Error</v>
      </c>
      <c r="X353" t="str">
        <f t="shared" ca="1" si="182"/>
        <v>Error</v>
      </c>
      <c r="Y353" t="str">
        <f t="shared" ca="1" si="183"/>
        <v>Error</v>
      </c>
      <c r="Z353" t="str">
        <f t="shared" ca="1" si="184"/>
        <v>Error</v>
      </c>
      <c r="AA353" t="str">
        <f t="shared" ca="1" si="185"/>
        <v>Error</v>
      </c>
      <c r="AB353" t="e">
        <f t="shared" ca="1" si="164"/>
        <v>#N/A</v>
      </c>
      <c r="AC353" t="e">
        <f t="shared" ca="1" si="165"/>
        <v>#N/A</v>
      </c>
      <c r="AD353" t="e">
        <f t="shared" ca="1" si="166"/>
        <v>#N/A</v>
      </c>
      <c r="AE353" t="e">
        <f t="shared" ca="1" si="167"/>
        <v>#N/A</v>
      </c>
      <c r="AF353" t="e">
        <f t="shared" ca="1" si="168"/>
        <v>#N/A</v>
      </c>
      <c r="AG353" t="e">
        <f t="shared" ca="1" si="169"/>
        <v>#N/A</v>
      </c>
      <c r="AH353" t="str">
        <f t="shared" ca="1" si="170"/>
        <v/>
      </c>
      <c r="AI353" t="str">
        <f t="shared" ca="1" si="171"/>
        <v/>
      </c>
      <c r="AJ353" t="str">
        <f t="shared" ca="1" si="172"/>
        <v/>
      </c>
      <c r="AK353" t="str">
        <f t="shared" ca="1" si="173"/>
        <v/>
      </c>
      <c r="AL353" t="str">
        <f t="shared" ca="1" si="174"/>
        <v/>
      </c>
      <c r="AM353" t="str">
        <f t="shared" ca="1" si="186"/>
        <v>Error</v>
      </c>
    </row>
    <row r="354" spans="2:39" x14ac:dyDescent="0.2">
      <c r="B354" s="38" t="s">
        <v>2848</v>
      </c>
      <c r="C354" t="e">
        <f t="shared" si="158"/>
        <v>#VALUE!</v>
      </c>
      <c r="D354" t="b">
        <f>IF(ISNUMBER(MATCH(C354,单选题!$T:$T,0)),"单选题",IF(ISNUMBER(MATCH(C354,多选题!$T:$T,0)),"多选题",IF(ISNUMBER(MATCH(C354,判断题!$T:$T,0)),"判断题")))</f>
        <v>0</v>
      </c>
      <c r="E354" t="str">
        <f t="shared" si="159"/>
        <v/>
      </c>
      <c r="F354" t="str">
        <f t="shared" si="160"/>
        <v/>
      </c>
      <c r="G354" t="str">
        <f t="shared" si="161"/>
        <v/>
      </c>
      <c r="H354" t="str">
        <f t="shared" si="162"/>
        <v/>
      </c>
      <c r="I354" t="str">
        <f t="shared" si="163"/>
        <v/>
      </c>
      <c r="K354" t="str">
        <f ca="1">IF($D354="单选题",INDIRECT("单选题!B"&amp;MATCH(C354,单选题!$T:$T,0)),IF($D354="多选题",INDIRECT("多选题!B"&amp;MATCH(C354,多选题!$T:$T,0)),IF($D354="判断题",INDIRECT("判断题!B"&amp;MATCH(C354,判断题!$T:$T,0)),"Error")))</f>
        <v>Error</v>
      </c>
      <c r="L354" t="str">
        <f ca="1">IF($D354="单选题",INDIRECT("单选题!C"&amp;MATCH(C354,单选题!$T:$T,0)),IF($D354="多选题",INDIRECT("多选题!C"&amp;MATCH(C354,多选题!$T:$T,0)),IF($D354="判断题",INDIRECT("判断题!C"&amp;MATCH(C354,判断题!$T:$T,0)),"Error")))</f>
        <v>Error</v>
      </c>
      <c r="M354" t="str">
        <f ca="1">IF($D354="单选题",INDIRECT("单选题!D"&amp;MATCH(C354,单选题!$T:$T,0)),IF($D354="多选题",INDIRECT("多选题!D"&amp;MATCH(C354,多选题!$T:$T,0)),IF($D354="判断题","","Error")))</f>
        <v>Error</v>
      </c>
      <c r="N354" t="str">
        <f ca="1">IF($D354="单选题",INDIRECT("单选题!E"&amp;MATCH(C354,单选题!$T:$T,0)),IF($D354="多选题",INDIRECT("多选题!E"&amp;MATCH(C354,多选题!$T:$T,0)),IF($D354="判断题","","Error")))</f>
        <v>Error</v>
      </c>
      <c r="O354" t="str">
        <f ca="1">IF($D354="单选题","",IF($D354="多选题",INDIRECT("多选题!F"&amp;MATCH(C354,多选题!$T:$T,0)),IF($D354="判断题","","Error")))</f>
        <v>Error</v>
      </c>
      <c r="P354" t="str">
        <f ca="1">SUBSTITUTE(IF($D354="单选题",INDIRECT("单选题!F"&amp;MATCH(C354,单选题!$T:$T,0)),IF($D354="多选题",INDIRECT("多选题!G"&amp;MATCH(C354,多选题!$T:$T,0)),IF($D354="判断题",INDIRECT("判断题!D"&amp;MATCH(C354,判断题!$T:$T,0)),"Error"))),"【正确答案】","")</f>
        <v>Error</v>
      </c>
      <c r="Q354" t="str">
        <f t="shared" ca="1" si="175"/>
        <v>N</v>
      </c>
      <c r="R354" t="str">
        <f t="shared" si="176"/>
        <v/>
      </c>
      <c r="S354" t="str">
        <f t="shared" si="177"/>
        <v/>
      </c>
      <c r="T354" t="str">
        <f t="shared" si="178"/>
        <v/>
      </c>
      <c r="U354" t="str">
        <f t="shared" si="179"/>
        <v/>
      </c>
      <c r="V354" t="str">
        <f t="shared" si="180"/>
        <v/>
      </c>
      <c r="W354" t="str">
        <f t="shared" ca="1" si="181"/>
        <v>Error</v>
      </c>
      <c r="X354" t="str">
        <f t="shared" ca="1" si="182"/>
        <v>Error</v>
      </c>
      <c r="Y354" t="str">
        <f t="shared" ca="1" si="183"/>
        <v>Error</v>
      </c>
      <c r="Z354" t="str">
        <f t="shared" ca="1" si="184"/>
        <v>Error</v>
      </c>
      <c r="AA354" t="str">
        <f t="shared" ca="1" si="185"/>
        <v>Error</v>
      </c>
      <c r="AB354" t="e">
        <f t="shared" ca="1" si="164"/>
        <v>#N/A</v>
      </c>
      <c r="AC354" t="e">
        <f t="shared" ca="1" si="165"/>
        <v>#N/A</v>
      </c>
      <c r="AD354" t="e">
        <f t="shared" ca="1" si="166"/>
        <v>#N/A</v>
      </c>
      <c r="AE354" t="e">
        <f t="shared" ca="1" si="167"/>
        <v>#N/A</v>
      </c>
      <c r="AF354" t="e">
        <f t="shared" ca="1" si="168"/>
        <v>#N/A</v>
      </c>
      <c r="AG354" t="e">
        <f t="shared" ca="1" si="169"/>
        <v>#N/A</v>
      </c>
      <c r="AH354" t="str">
        <f t="shared" ca="1" si="170"/>
        <v/>
      </c>
      <c r="AI354" t="str">
        <f t="shared" ca="1" si="171"/>
        <v/>
      </c>
      <c r="AJ354" t="str">
        <f t="shared" ca="1" si="172"/>
        <v/>
      </c>
      <c r="AK354" t="str">
        <f t="shared" ca="1" si="173"/>
        <v/>
      </c>
      <c r="AL354" t="str">
        <f t="shared" ca="1" si="174"/>
        <v/>
      </c>
      <c r="AM354" t="str">
        <f t="shared" ca="1" si="186"/>
        <v>Error</v>
      </c>
    </row>
    <row r="355" spans="2:39" x14ac:dyDescent="0.2">
      <c r="B355" s="38" t="s">
        <v>2849</v>
      </c>
      <c r="C355" t="e">
        <f t="shared" si="158"/>
        <v>#VALUE!</v>
      </c>
      <c r="D355" t="b">
        <f>IF(ISNUMBER(MATCH(C355,单选题!$T:$T,0)),"单选题",IF(ISNUMBER(MATCH(C355,多选题!$T:$T,0)),"多选题",IF(ISNUMBER(MATCH(C355,判断题!$T:$T,0)),"判断题")))</f>
        <v>0</v>
      </c>
      <c r="E355" t="str">
        <f t="shared" si="159"/>
        <v/>
      </c>
      <c r="F355" t="str">
        <f t="shared" si="160"/>
        <v/>
      </c>
      <c r="G355" t="str">
        <f t="shared" si="161"/>
        <v/>
      </c>
      <c r="H355" t="str">
        <f t="shared" si="162"/>
        <v/>
      </c>
      <c r="I355" t="str">
        <f t="shared" si="163"/>
        <v/>
      </c>
      <c r="K355" t="str">
        <f ca="1">IF($D355="单选题",INDIRECT("单选题!B"&amp;MATCH(C355,单选题!$T:$T,0)),IF($D355="多选题",INDIRECT("多选题!B"&amp;MATCH(C355,多选题!$T:$T,0)),IF($D355="判断题",INDIRECT("判断题!B"&amp;MATCH(C355,判断题!$T:$T,0)),"Error")))</f>
        <v>Error</v>
      </c>
      <c r="L355" t="str">
        <f ca="1">IF($D355="单选题",INDIRECT("单选题!C"&amp;MATCH(C355,单选题!$T:$T,0)),IF($D355="多选题",INDIRECT("多选题!C"&amp;MATCH(C355,多选题!$T:$T,0)),IF($D355="判断题",INDIRECT("判断题!C"&amp;MATCH(C355,判断题!$T:$T,0)),"Error")))</f>
        <v>Error</v>
      </c>
      <c r="M355" t="str">
        <f ca="1">IF($D355="单选题",INDIRECT("单选题!D"&amp;MATCH(C355,单选题!$T:$T,0)),IF($D355="多选题",INDIRECT("多选题!D"&amp;MATCH(C355,多选题!$T:$T,0)),IF($D355="判断题","","Error")))</f>
        <v>Error</v>
      </c>
      <c r="N355" t="str">
        <f ca="1">IF($D355="单选题",INDIRECT("单选题!E"&amp;MATCH(C355,单选题!$T:$T,0)),IF($D355="多选题",INDIRECT("多选题!E"&amp;MATCH(C355,多选题!$T:$T,0)),IF($D355="判断题","","Error")))</f>
        <v>Error</v>
      </c>
      <c r="O355" t="str">
        <f ca="1">IF($D355="单选题","",IF($D355="多选题",INDIRECT("多选题!F"&amp;MATCH(C355,多选题!$T:$T,0)),IF($D355="判断题","","Error")))</f>
        <v>Error</v>
      </c>
      <c r="P355" t="str">
        <f ca="1">SUBSTITUTE(IF($D355="单选题",INDIRECT("单选题!F"&amp;MATCH(C355,单选题!$T:$T,0)),IF($D355="多选题",INDIRECT("多选题!G"&amp;MATCH(C355,多选题!$T:$T,0)),IF($D355="判断题",INDIRECT("判断题!D"&amp;MATCH(C355,判断题!$T:$T,0)),"Error"))),"【正确答案】","")</f>
        <v>Error</v>
      </c>
      <c r="Q355" t="str">
        <f t="shared" ca="1" si="175"/>
        <v>N</v>
      </c>
      <c r="R355" t="str">
        <f t="shared" si="176"/>
        <v/>
      </c>
      <c r="S355" t="str">
        <f t="shared" si="177"/>
        <v/>
      </c>
      <c r="T355" t="str">
        <f t="shared" si="178"/>
        <v/>
      </c>
      <c r="U355" t="str">
        <f t="shared" si="179"/>
        <v/>
      </c>
      <c r="V355" t="str">
        <f t="shared" si="180"/>
        <v/>
      </c>
      <c r="W355" t="str">
        <f t="shared" ca="1" si="181"/>
        <v>Error</v>
      </c>
      <c r="X355" t="str">
        <f t="shared" ca="1" si="182"/>
        <v>Error</v>
      </c>
      <c r="Y355" t="str">
        <f t="shared" ca="1" si="183"/>
        <v>Error</v>
      </c>
      <c r="Z355" t="str">
        <f t="shared" ca="1" si="184"/>
        <v>Error</v>
      </c>
      <c r="AA355" t="str">
        <f t="shared" ca="1" si="185"/>
        <v>Error</v>
      </c>
      <c r="AB355" t="e">
        <f t="shared" ca="1" si="164"/>
        <v>#N/A</v>
      </c>
      <c r="AC355" t="e">
        <f t="shared" ca="1" si="165"/>
        <v>#N/A</v>
      </c>
      <c r="AD355" t="e">
        <f t="shared" ca="1" si="166"/>
        <v>#N/A</v>
      </c>
      <c r="AE355" t="e">
        <f t="shared" ca="1" si="167"/>
        <v>#N/A</v>
      </c>
      <c r="AF355" t="e">
        <f t="shared" ca="1" si="168"/>
        <v>#N/A</v>
      </c>
      <c r="AG355" t="e">
        <f t="shared" ca="1" si="169"/>
        <v>#N/A</v>
      </c>
      <c r="AH355" t="str">
        <f t="shared" ca="1" si="170"/>
        <v/>
      </c>
      <c r="AI355" t="str">
        <f t="shared" ca="1" si="171"/>
        <v/>
      </c>
      <c r="AJ355" t="str">
        <f t="shared" ca="1" si="172"/>
        <v/>
      </c>
      <c r="AK355" t="str">
        <f t="shared" ca="1" si="173"/>
        <v/>
      </c>
      <c r="AL355" t="str">
        <f t="shared" ca="1" si="174"/>
        <v/>
      </c>
      <c r="AM355" t="str">
        <f t="shared" ca="1" si="186"/>
        <v>Error</v>
      </c>
    </row>
    <row r="356" spans="2:39" x14ac:dyDescent="0.2">
      <c r="B356" s="38" t="s">
        <v>2850</v>
      </c>
      <c r="C356" t="e">
        <f t="shared" si="158"/>
        <v>#VALUE!</v>
      </c>
      <c r="D356" t="b">
        <f>IF(ISNUMBER(MATCH(C356,单选题!$T:$T,0)),"单选题",IF(ISNUMBER(MATCH(C356,多选题!$T:$T,0)),"多选题",IF(ISNUMBER(MATCH(C356,判断题!$T:$T,0)),"判断题")))</f>
        <v>0</v>
      </c>
      <c r="E356" t="str">
        <f t="shared" si="159"/>
        <v/>
      </c>
      <c r="F356" t="str">
        <f t="shared" si="160"/>
        <v/>
      </c>
      <c r="G356" t="str">
        <f t="shared" si="161"/>
        <v/>
      </c>
      <c r="H356" t="str">
        <f t="shared" si="162"/>
        <v/>
      </c>
      <c r="I356" t="str">
        <f t="shared" si="163"/>
        <v/>
      </c>
      <c r="K356" t="str">
        <f ca="1">IF($D356="单选题",INDIRECT("单选题!B"&amp;MATCH(C356,单选题!$T:$T,0)),IF($D356="多选题",INDIRECT("多选题!B"&amp;MATCH(C356,多选题!$T:$T,0)),IF($D356="判断题",INDIRECT("判断题!B"&amp;MATCH(C356,判断题!$T:$T,0)),"Error")))</f>
        <v>Error</v>
      </c>
      <c r="L356" t="str">
        <f ca="1">IF($D356="单选题",INDIRECT("单选题!C"&amp;MATCH(C356,单选题!$T:$T,0)),IF($D356="多选题",INDIRECT("多选题!C"&amp;MATCH(C356,多选题!$T:$T,0)),IF($D356="判断题",INDIRECT("判断题!C"&amp;MATCH(C356,判断题!$T:$T,0)),"Error")))</f>
        <v>Error</v>
      </c>
      <c r="M356" t="str">
        <f ca="1">IF($D356="单选题",INDIRECT("单选题!D"&amp;MATCH(C356,单选题!$T:$T,0)),IF($D356="多选题",INDIRECT("多选题!D"&amp;MATCH(C356,多选题!$T:$T,0)),IF($D356="判断题","","Error")))</f>
        <v>Error</v>
      </c>
      <c r="N356" t="str">
        <f ca="1">IF($D356="单选题",INDIRECT("单选题!E"&amp;MATCH(C356,单选题!$T:$T,0)),IF($D356="多选题",INDIRECT("多选题!E"&amp;MATCH(C356,多选题!$T:$T,0)),IF($D356="判断题","","Error")))</f>
        <v>Error</v>
      </c>
      <c r="O356" t="str">
        <f ca="1">IF($D356="单选题","",IF($D356="多选题",INDIRECT("多选题!F"&amp;MATCH(C356,多选题!$T:$T,0)),IF($D356="判断题","","Error")))</f>
        <v>Error</v>
      </c>
      <c r="P356" t="str">
        <f ca="1">SUBSTITUTE(IF($D356="单选题",INDIRECT("单选题!F"&amp;MATCH(C356,单选题!$T:$T,0)),IF($D356="多选题",INDIRECT("多选题!G"&amp;MATCH(C356,多选题!$T:$T,0)),IF($D356="判断题",INDIRECT("判断题!D"&amp;MATCH(C356,判断题!$T:$T,0)),"Error"))),"【正确答案】","")</f>
        <v>Error</v>
      </c>
      <c r="Q356" t="str">
        <f t="shared" ca="1" si="175"/>
        <v>N</v>
      </c>
      <c r="R356" t="str">
        <f t="shared" si="176"/>
        <v/>
      </c>
      <c r="S356" t="str">
        <f t="shared" si="177"/>
        <v/>
      </c>
      <c r="T356" t="str">
        <f t="shared" si="178"/>
        <v/>
      </c>
      <c r="U356" t="str">
        <f t="shared" si="179"/>
        <v/>
      </c>
      <c r="V356" t="str">
        <f t="shared" si="180"/>
        <v/>
      </c>
      <c r="W356" t="str">
        <f t="shared" ca="1" si="181"/>
        <v>Error</v>
      </c>
      <c r="X356" t="str">
        <f t="shared" ca="1" si="182"/>
        <v>Error</v>
      </c>
      <c r="Y356" t="str">
        <f t="shared" ca="1" si="183"/>
        <v>Error</v>
      </c>
      <c r="Z356" t="str">
        <f t="shared" ca="1" si="184"/>
        <v>Error</v>
      </c>
      <c r="AA356" t="str">
        <f t="shared" ca="1" si="185"/>
        <v>Error</v>
      </c>
      <c r="AB356" t="e">
        <f t="shared" ca="1" si="164"/>
        <v>#N/A</v>
      </c>
      <c r="AC356" t="e">
        <f t="shared" ca="1" si="165"/>
        <v>#N/A</v>
      </c>
      <c r="AD356" t="e">
        <f t="shared" ca="1" si="166"/>
        <v>#N/A</v>
      </c>
      <c r="AE356" t="e">
        <f t="shared" ca="1" si="167"/>
        <v>#N/A</v>
      </c>
      <c r="AF356" t="e">
        <f t="shared" ca="1" si="168"/>
        <v>#N/A</v>
      </c>
      <c r="AG356" t="e">
        <f t="shared" ca="1" si="169"/>
        <v>#N/A</v>
      </c>
      <c r="AH356" t="str">
        <f t="shared" ca="1" si="170"/>
        <v/>
      </c>
      <c r="AI356" t="str">
        <f t="shared" ca="1" si="171"/>
        <v/>
      </c>
      <c r="AJ356" t="str">
        <f t="shared" ca="1" si="172"/>
        <v/>
      </c>
      <c r="AK356" t="str">
        <f t="shared" ca="1" si="173"/>
        <v/>
      </c>
      <c r="AL356" t="str">
        <f t="shared" ca="1" si="174"/>
        <v/>
      </c>
      <c r="AM356" t="str">
        <f t="shared" ca="1" si="186"/>
        <v>Error</v>
      </c>
    </row>
    <row r="357" spans="2:39" x14ac:dyDescent="0.2">
      <c r="B357" s="38" t="s">
        <v>2851</v>
      </c>
      <c r="C357" t="e">
        <f t="shared" si="158"/>
        <v>#VALUE!</v>
      </c>
      <c r="D357" t="b">
        <f>IF(ISNUMBER(MATCH(C357,单选题!$T:$T,0)),"单选题",IF(ISNUMBER(MATCH(C357,多选题!$T:$T,0)),"多选题",IF(ISNUMBER(MATCH(C357,判断题!$T:$T,0)),"判断题")))</f>
        <v>0</v>
      </c>
      <c r="E357" t="str">
        <f t="shared" si="159"/>
        <v/>
      </c>
      <c r="F357" t="str">
        <f t="shared" si="160"/>
        <v/>
      </c>
      <c r="G357" t="str">
        <f t="shared" si="161"/>
        <v/>
      </c>
      <c r="H357" t="str">
        <f t="shared" si="162"/>
        <v/>
      </c>
      <c r="I357" t="str">
        <f t="shared" si="163"/>
        <v/>
      </c>
      <c r="K357" t="str">
        <f ca="1">IF($D357="单选题",INDIRECT("单选题!B"&amp;MATCH(C357,单选题!$T:$T,0)),IF($D357="多选题",INDIRECT("多选题!B"&amp;MATCH(C357,多选题!$T:$T,0)),IF($D357="判断题",INDIRECT("判断题!B"&amp;MATCH(C357,判断题!$T:$T,0)),"Error")))</f>
        <v>Error</v>
      </c>
      <c r="L357" t="str">
        <f ca="1">IF($D357="单选题",INDIRECT("单选题!C"&amp;MATCH(C357,单选题!$T:$T,0)),IF($D357="多选题",INDIRECT("多选题!C"&amp;MATCH(C357,多选题!$T:$T,0)),IF($D357="判断题",INDIRECT("判断题!C"&amp;MATCH(C357,判断题!$T:$T,0)),"Error")))</f>
        <v>Error</v>
      </c>
      <c r="M357" t="str">
        <f ca="1">IF($D357="单选题",INDIRECT("单选题!D"&amp;MATCH(C357,单选题!$T:$T,0)),IF($D357="多选题",INDIRECT("多选题!D"&amp;MATCH(C357,多选题!$T:$T,0)),IF($D357="判断题","","Error")))</f>
        <v>Error</v>
      </c>
      <c r="N357" t="str">
        <f ca="1">IF($D357="单选题",INDIRECT("单选题!E"&amp;MATCH(C357,单选题!$T:$T,0)),IF($D357="多选题",INDIRECT("多选题!E"&amp;MATCH(C357,多选题!$T:$T,0)),IF($D357="判断题","","Error")))</f>
        <v>Error</v>
      </c>
      <c r="O357" t="str">
        <f ca="1">IF($D357="单选题","",IF($D357="多选题",INDIRECT("多选题!F"&amp;MATCH(C357,多选题!$T:$T,0)),IF($D357="判断题","","Error")))</f>
        <v>Error</v>
      </c>
      <c r="P357" t="str">
        <f ca="1">SUBSTITUTE(IF($D357="单选题",INDIRECT("单选题!F"&amp;MATCH(C357,单选题!$T:$T,0)),IF($D357="多选题",INDIRECT("多选题!G"&amp;MATCH(C357,多选题!$T:$T,0)),IF($D357="判断题",INDIRECT("判断题!D"&amp;MATCH(C357,判断题!$T:$T,0)),"Error"))),"【正确答案】","")</f>
        <v>Error</v>
      </c>
      <c r="Q357" t="str">
        <f t="shared" ca="1" si="175"/>
        <v>N</v>
      </c>
      <c r="R357" t="str">
        <f t="shared" si="176"/>
        <v/>
      </c>
      <c r="S357" t="str">
        <f t="shared" si="177"/>
        <v/>
      </c>
      <c r="T357" t="str">
        <f t="shared" si="178"/>
        <v/>
      </c>
      <c r="U357" t="str">
        <f t="shared" si="179"/>
        <v/>
      </c>
      <c r="V357" t="str">
        <f t="shared" si="180"/>
        <v/>
      </c>
      <c r="W357" t="str">
        <f t="shared" ca="1" si="181"/>
        <v>Error</v>
      </c>
      <c r="X357" t="str">
        <f t="shared" ca="1" si="182"/>
        <v>Error</v>
      </c>
      <c r="Y357" t="str">
        <f t="shared" ca="1" si="183"/>
        <v>Error</v>
      </c>
      <c r="Z357" t="str">
        <f t="shared" ca="1" si="184"/>
        <v>Error</v>
      </c>
      <c r="AA357" t="str">
        <f t="shared" ca="1" si="185"/>
        <v>Error</v>
      </c>
      <c r="AB357" t="e">
        <f t="shared" ca="1" si="164"/>
        <v>#N/A</v>
      </c>
      <c r="AC357" t="e">
        <f t="shared" ca="1" si="165"/>
        <v>#N/A</v>
      </c>
      <c r="AD357" t="e">
        <f t="shared" ca="1" si="166"/>
        <v>#N/A</v>
      </c>
      <c r="AE357" t="e">
        <f t="shared" ca="1" si="167"/>
        <v>#N/A</v>
      </c>
      <c r="AF357" t="e">
        <f t="shared" ca="1" si="168"/>
        <v>#N/A</v>
      </c>
      <c r="AG357" t="e">
        <f t="shared" ca="1" si="169"/>
        <v>#N/A</v>
      </c>
      <c r="AH357" t="str">
        <f t="shared" ca="1" si="170"/>
        <v/>
      </c>
      <c r="AI357" t="str">
        <f t="shared" ca="1" si="171"/>
        <v/>
      </c>
      <c r="AJ357" t="str">
        <f t="shared" ca="1" si="172"/>
        <v/>
      </c>
      <c r="AK357" t="str">
        <f t="shared" ca="1" si="173"/>
        <v/>
      </c>
      <c r="AL357" t="str">
        <f t="shared" ca="1" si="174"/>
        <v/>
      </c>
      <c r="AM357" t="str">
        <f t="shared" ca="1" si="186"/>
        <v>Error</v>
      </c>
    </row>
    <row r="358" spans="2:39" x14ac:dyDescent="0.2">
      <c r="B358" s="38" t="s">
        <v>2852</v>
      </c>
      <c r="C358" t="e">
        <f t="shared" si="158"/>
        <v>#VALUE!</v>
      </c>
      <c r="D358" t="b">
        <f>IF(ISNUMBER(MATCH(C358,单选题!$T:$T,0)),"单选题",IF(ISNUMBER(MATCH(C358,多选题!$T:$T,0)),"多选题",IF(ISNUMBER(MATCH(C358,判断题!$T:$T,0)),"判断题")))</f>
        <v>0</v>
      </c>
      <c r="E358" t="str">
        <f t="shared" si="159"/>
        <v/>
      </c>
      <c r="F358" t="str">
        <f t="shared" si="160"/>
        <v/>
      </c>
      <c r="G358" t="str">
        <f t="shared" si="161"/>
        <v/>
      </c>
      <c r="H358" t="str">
        <f t="shared" si="162"/>
        <v/>
      </c>
      <c r="I358" t="str">
        <f t="shared" si="163"/>
        <v/>
      </c>
      <c r="K358" t="str">
        <f ca="1">IF($D358="单选题",INDIRECT("单选题!B"&amp;MATCH(C358,单选题!$T:$T,0)),IF($D358="多选题",INDIRECT("多选题!B"&amp;MATCH(C358,多选题!$T:$T,0)),IF($D358="判断题",INDIRECT("判断题!B"&amp;MATCH(C358,判断题!$T:$T,0)),"Error")))</f>
        <v>Error</v>
      </c>
      <c r="L358" t="str">
        <f ca="1">IF($D358="单选题",INDIRECT("单选题!C"&amp;MATCH(C358,单选题!$T:$T,0)),IF($D358="多选题",INDIRECT("多选题!C"&amp;MATCH(C358,多选题!$T:$T,0)),IF($D358="判断题",INDIRECT("判断题!C"&amp;MATCH(C358,判断题!$T:$T,0)),"Error")))</f>
        <v>Error</v>
      </c>
      <c r="M358" t="str">
        <f ca="1">IF($D358="单选题",INDIRECT("单选题!D"&amp;MATCH(C358,单选题!$T:$T,0)),IF($D358="多选题",INDIRECT("多选题!D"&amp;MATCH(C358,多选题!$T:$T,0)),IF($D358="判断题","","Error")))</f>
        <v>Error</v>
      </c>
      <c r="N358" t="str">
        <f ca="1">IF($D358="单选题",INDIRECT("单选题!E"&amp;MATCH(C358,单选题!$T:$T,0)),IF($D358="多选题",INDIRECT("多选题!E"&amp;MATCH(C358,多选题!$T:$T,0)),IF($D358="判断题","","Error")))</f>
        <v>Error</v>
      </c>
      <c r="O358" t="str">
        <f ca="1">IF($D358="单选题","",IF($D358="多选题",INDIRECT("多选题!F"&amp;MATCH(C358,多选题!$T:$T,0)),IF($D358="判断题","","Error")))</f>
        <v>Error</v>
      </c>
      <c r="P358" t="str">
        <f ca="1">SUBSTITUTE(IF($D358="单选题",INDIRECT("单选题!F"&amp;MATCH(C358,单选题!$T:$T,0)),IF($D358="多选题",INDIRECT("多选题!G"&amp;MATCH(C358,多选题!$T:$T,0)),IF($D358="判断题",INDIRECT("判断题!D"&amp;MATCH(C358,判断题!$T:$T,0)),"Error"))),"【正确答案】","")</f>
        <v>Error</v>
      </c>
      <c r="Q358" t="str">
        <f t="shared" ca="1" si="175"/>
        <v>N</v>
      </c>
      <c r="R358" t="str">
        <f t="shared" si="176"/>
        <v/>
      </c>
      <c r="S358" t="str">
        <f t="shared" si="177"/>
        <v/>
      </c>
      <c r="T358" t="str">
        <f t="shared" si="178"/>
        <v/>
      </c>
      <c r="U358" t="str">
        <f t="shared" si="179"/>
        <v/>
      </c>
      <c r="V358" t="str">
        <f t="shared" si="180"/>
        <v/>
      </c>
      <c r="W358" t="str">
        <f t="shared" ca="1" si="181"/>
        <v>Error</v>
      </c>
      <c r="X358" t="str">
        <f t="shared" ca="1" si="182"/>
        <v>Error</v>
      </c>
      <c r="Y358" t="str">
        <f t="shared" ca="1" si="183"/>
        <v>Error</v>
      </c>
      <c r="Z358" t="str">
        <f t="shared" ca="1" si="184"/>
        <v>Error</v>
      </c>
      <c r="AA358" t="str">
        <f t="shared" ca="1" si="185"/>
        <v>Error</v>
      </c>
      <c r="AB358" t="e">
        <f t="shared" ca="1" si="164"/>
        <v>#N/A</v>
      </c>
      <c r="AC358" t="e">
        <f t="shared" ca="1" si="165"/>
        <v>#N/A</v>
      </c>
      <c r="AD358" t="e">
        <f t="shared" ca="1" si="166"/>
        <v>#N/A</v>
      </c>
      <c r="AE358" t="e">
        <f t="shared" ca="1" si="167"/>
        <v>#N/A</v>
      </c>
      <c r="AF358" t="e">
        <f t="shared" ca="1" si="168"/>
        <v>#N/A</v>
      </c>
      <c r="AG358" t="e">
        <f t="shared" ca="1" si="169"/>
        <v>#N/A</v>
      </c>
      <c r="AH358" t="str">
        <f t="shared" ca="1" si="170"/>
        <v/>
      </c>
      <c r="AI358" t="str">
        <f t="shared" ca="1" si="171"/>
        <v/>
      </c>
      <c r="AJ358" t="str">
        <f t="shared" ca="1" si="172"/>
        <v/>
      </c>
      <c r="AK358" t="str">
        <f t="shared" ca="1" si="173"/>
        <v/>
      </c>
      <c r="AL358" t="str">
        <f t="shared" ca="1" si="174"/>
        <v/>
      </c>
      <c r="AM358" t="str">
        <f t="shared" ca="1" si="186"/>
        <v>Error</v>
      </c>
    </row>
    <row r="359" spans="2:39" x14ac:dyDescent="0.2">
      <c r="B359" s="38" t="s">
        <v>2853</v>
      </c>
      <c r="C359" t="e">
        <f t="shared" si="158"/>
        <v>#VALUE!</v>
      </c>
      <c r="D359" t="b">
        <f>IF(ISNUMBER(MATCH(C359,单选题!$T:$T,0)),"单选题",IF(ISNUMBER(MATCH(C359,多选题!$T:$T,0)),"多选题",IF(ISNUMBER(MATCH(C359,判断题!$T:$T,0)),"判断题")))</f>
        <v>0</v>
      </c>
      <c r="E359" t="str">
        <f t="shared" si="159"/>
        <v/>
      </c>
      <c r="F359" t="str">
        <f t="shared" si="160"/>
        <v/>
      </c>
      <c r="G359" t="str">
        <f t="shared" si="161"/>
        <v/>
      </c>
      <c r="H359" t="str">
        <f t="shared" si="162"/>
        <v/>
      </c>
      <c r="I359" t="str">
        <f t="shared" si="163"/>
        <v/>
      </c>
      <c r="K359" t="str">
        <f ca="1">IF($D359="单选题",INDIRECT("单选题!B"&amp;MATCH(C359,单选题!$T:$T,0)),IF($D359="多选题",INDIRECT("多选题!B"&amp;MATCH(C359,多选题!$T:$T,0)),IF($D359="判断题",INDIRECT("判断题!B"&amp;MATCH(C359,判断题!$T:$T,0)),"Error")))</f>
        <v>Error</v>
      </c>
      <c r="L359" t="str">
        <f ca="1">IF($D359="单选题",INDIRECT("单选题!C"&amp;MATCH(C359,单选题!$T:$T,0)),IF($D359="多选题",INDIRECT("多选题!C"&amp;MATCH(C359,多选题!$T:$T,0)),IF($D359="判断题",INDIRECT("判断题!C"&amp;MATCH(C359,判断题!$T:$T,0)),"Error")))</f>
        <v>Error</v>
      </c>
      <c r="M359" t="str">
        <f ca="1">IF($D359="单选题",INDIRECT("单选题!D"&amp;MATCH(C359,单选题!$T:$T,0)),IF($D359="多选题",INDIRECT("多选题!D"&amp;MATCH(C359,多选题!$T:$T,0)),IF($D359="判断题","","Error")))</f>
        <v>Error</v>
      </c>
      <c r="N359" t="str">
        <f ca="1">IF($D359="单选题",INDIRECT("单选题!E"&amp;MATCH(C359,单选题!$T:$T,0)),IF($D359="多选题",INDIRECT("多选题!E"&amp;MATCH(C359,多选题!$T:$T,0)),IF($D359="判断题","","Error")))</f>
        <v>Error</v>
      </c>
      <c r="O359" t="str">
        <f ca="1">IF($D359="单选题","",IF($D359="多选题",INDIRECT("多选题!F"&amp;MATCH(C359,多选题!$T:$T,0)),IF($D359="判断题","","Error")))</f>
        <v>Error</v>
      </c>
      <c r="P359" t="str">
        <f ca="1">SUBSTITUTE(IF($D359="单选题",INDIRECT("单选题!F"&amp;MATCH(C359,单选题!$T:$T,0)),IF($D359="多选题",INDIRECT("多选题!G"&amp;MATCH(C359,多选题!$T:$T,0)),IF($D359="判断题",INDIRECT("判断题!D"&amp;MATCH(C359,判断题!$T:$T,0)),"Error"))),"【正确答案】","")</f>
        <v>Error</v>
      </c>
      <c r="Q359" t="str">
        <f t="shared" ca="1" si="175"/>
        <v>N</v>
      </c>
      <c r="R359" t="str">
        <f t="shared" si="176"/>
        <v/>
      </c>
      <c r="S359" t="str">
        <f t="shared" si="177"/>
        <v/>
      </c>
      <c r="T359" t="str">
        <f t="shared" si="178"/>
        <v/>
      </c>
      <c r="U359" t="str">
        <f t="shared" si="179"/>
        <v/>
      </c>
      <c r="V359" t="str">
        <f t="shared" si="180"/>
        <v/>
      </c>
      <c r="W359" t="str">
        <f t="shared" ca="1" si="181"/>
        <v>Error</v>
      </c>
      <c r="X359" t="str">
        <f t="shared" ca="1" si="182"/>
        <v>Error</v>
      </c>
      <c r="Y359" t="str">
        <f t="shared" ca="1" si="183"/>
        <v>Error</v>
      </c>
      <c r="Z359" t="str">
        <f t="shared" ca="1" si="184"/>
        <v>Error</v>
      </c>
      <c r="AA359" t="str">
        <f t="shared" ca="1" si="185"/>
        <v>Error</v>
      </c>
      <c r="AB359" t="e">
        <f t="shared" ca="1" si="164"/>
        <v>#N/A</v>
      </c>
      <c r="AC359" t="e">
        <f t="shared" ca="1" si="165"/>
        <v>#N/A</v>
      </c>
      <c r="AD359" t="e">
        <f t="shared" ca="1" si="166"/>
        <v>#N/A</v>
      </c>
      <c r="AE359" t="e">
        <f t="shared" ca="1" si="167"/>
        <v>#N/A</v>
      </c>
      <c r="AF359" t="e">
        <f t="shared" ca="1" si="168"/>
        <v>#N/A</v>
      </c>
      <c r="AG359" t="e">
        <f t="shared" ca="1" si="169"/>
        <v>#N/A</v>
      </c>
      <c r="AH359" t="str">
        <f t="shared" ca="1" si="170"/>
        <v/>
      </c>
      <c r="AI359" t="str">
        <f t="shared" ca="1" si="171"/>
        <v/>
      </c>
      <c r="AJ359" t="str">
        <f t="shared" ca="1" si="172"/>
        <v/>
      </c>
      <c r="AK359" t="str">
        <f t="shared" ca="1" si="173"/>
        <v/>
      </c>
      <c r="AL359" t="str">
        <f t="shared" ca="1" si="174"/>
        <v/>
      </c>
      <c r="AM359" t="str">
        <f t="shared" ca="1" si="186"/>
        <v>Error</v>
      </c>
    </row>
    <row r="360" spans="2:39" x14ac:dyDescent="0.2">
      <c r="B360" s="38" t="s">
        <v>2854</v>
      </c>
      <c r="C360" t="e">
        <f t="shared" si="158"/>
        <v>#VALUE!</v>
      </c>
      <c r="D360" t="b">
        <f>IF(ISNUMBER(MATCH(C360,单选题!$T:$T,0)),"单选题",IF(ISNUMBER(MATCH(C360,多选题!$T:$T,0)),"多选题",IF(ISNUMBER(MATCH(C360,判断题!$T:$T,0)),"判断题")))</f>
        <v>0</v>
      </c>
      <c r="E360" t="str">
        <f t="shared" si="159"/>
        <v/>
      </c>
      <c r="F360" t="str">
        <f t="shared" si="160"/>
        <v/>
      </c>
      <c r="G360" t="str">
        <f t="shared" si="161"/>
        <v/>
      </c>
      <c r="H360" t="str">
        <f t="shared" si="162"/>
        <v/>
      </c>
      <c r="I360" t="str">
        <f t="shared" si="163"/>
        <v/>
      </c>
      <c r="K360" t="str">
        <f ca="1">IF($D360="单选题",INDIRECT("单选题!B"&amp;MATCH(C360,单选题!$T:$T,0)),IF($D360="多选题",INDIRECT("多选题!B"&amp;MATCH(C360,多选题!$T:$T,0)),IF($D360="判断题",INDIRECT("判断题!B"&amp;MATCH(C360,判断题!$T:$T,0)),"Error")))</f>
        <v>Error</v>
      </c>
      <c r="L360" t="str">
        <f ca="1">IF($D360="单选题",INDIRECT("单选题!C"&amp;MATCH(C360,单选题!$T:$T,0)),IF($D360="多选题",INDIRECT("多选题!C"&amp;MATCH(C360,多选题!$T:$T,0)),IF($D360="判断题",INDIRECT("判断题!C"&amp;MATCH(C360,判断题!$T:$T,0)),"Error")))</f>
        <v>Error</v>
      </c>
      <c r="M360" t="str">
        <f ca="1">IF($D360="单选题",INDIRECT("单选题!D"&amp;MATCH(C360,单选题!$T:$T,0)),IF($D360="多选题",INDIRECT("多选题!D"&amp;MATCH(C360,多选题!$T:$T,0)),IF($D360="判断题","","Error")))</f>
        <v>Error</v>
      </c>
      <c r="N360" t="str">
        <f ca="1">IF($D360="单选题",INDIRECT("单选题!E"&amp;MATCH(C360,单选题!$T:$T,0)),IF($D360="多选题",INDIRECT("多选题!E"&amp;MATCH(C360,多选题!$T:$T,0)),IF($D360="判断题","","Error")))</f>
        <v>Error</v>
      </c>
      <c r="O360" t="str">
        <f ca="1">IF($D360="单选题","",IF($D360="多选题",INDIRECT("多选题!F"&amp;MATCH(C360,多选题!$T:$T,0)),IF($D360="判断题","","Error")))</f>
        <v>Error</v>
      </c>
      <c r="P360" t="str">
        <f ca="1">SUBSTITUTE(IF($D360="单选题",INDIRECT("单选题!F"&amp;MATCH(C360,单选题!$T:$T,0)),IF($D360="多选题",INDIRECT("多选题!G"&amp;MATCH(C360,多选题!$T:$T,0)),IF($D360="判断题",INDIRECT("判断题!D"&amp;MATCH(C360,判断题!$T:$T,0)),"Error"))),"【正确答案】","")</f>
        <v>Error</v>
      </c>
      <c r="Q360" t="str">
        <f t="shared" ca="1" si="175"/>
        <v>N</v>
      </c>
      <c r="R360" t="str">
        <f t="shared" si="176"/>
        <v/>
      </c>
      <c r="S360" t="str">
        <f t="shared" si="177"/>
        <v/>
      </c>
      <c r="T360" t="str">
        <f t="shared" si="178"/>
        <v/>
      </c>
      <c r="U360" t="str">
        <f t="shared" si="179"/>
        <v/>
      </c>
      <c r="V360" t="str">
        <f t="shared" si="180"/>
        <v/>
      </c>
      <c r="W360" t="str">
        <f t="shared" ca="1" si="181"/>
        <v>Error</v>
      </c>
      <c r="X360" t="str">
        <f t="shared" ca="1" si="182"/>
        <v>Error</v>
      </c>
      <c r="Y360" t="str">
        <f t="shared" ca="1" si="183"/>
        <v>Error</v>
      </c>
      <c r="Z360" t="str">
        <f t="shared" ca="1" si="184"/>
        <v>Error</v>
      </c>
      <c r="AA360" t="str">
        <f t="shared" ca="1" si="185"/>
        <v>Error</v>
      </c>
      <c r="AB360" t="e">
        <f t="shared" ca="1" si="164"/>
        <v>#N/A</v>
      </c>
      <c r="AC360" t="e">
        <f t="shared" ca="1" si="165"/>
        <v>#N/A</v>
      </c>
      <c r="AD360" t="e">
        <f t="shared" ca="1" si="166"/>
        <v>#N/A</v>
      </c>
      <c r="AE360" t="e">
        <f t="shared" ca="1" si="167"/>
        <v>#N/A</v>
      </c>
      <c r="AF360" t="e">
        <f t="shared" ca="1" si="168"/>
        <v>#N/A</v>
      </c>
      <c r="AG360" t="e">
        <f t="shared" ca="1" si="169"/>
        <v>#N/A</v>
      </c>
      <c r="AH360" t="str">
        <f t="shared" ca="1" si="170"/>
        <v/>
      </c>
      <c r="AI360" t="str">
        <f t="shared" ca="1" si="171"/>
        <v/>
      </c>
      <c r="AJ360" t="str">
        <f t="shared" ca="1" si="172"/>
        <v/>
      </c>
      <c r="AK360" t="str">
        <f t="shared" ca="1" si="173"/>
        <v/>
      </c>
      <c r="AL360" t="str">
        <f t="shared" ca="1" si="174"/>
        <v/>
      </c>
      <c r="AM360" t="str">
        <f t="shared" ca="1" si="186"/>
        <v>Error</v>
      </c>
    </row>
    <row r="361" spans="2:39" x14ac:dyDescent="0.2">
      <c r="B361" s="38" t="s">
        <v>2855</v>
      </c>
      <c r="C361" t="e">
        <f t="shared" si="158"/>
        <v>#VALUE!</v>
      </c>
      <c r="D361" t="b">
        <f>IF(ISNUMBER(MATCH(C361,单选题!$T:$T,0)),"单选题",IF(ISNUMBER(MATCH(C361,多选题!$T:$T,0)),"多选题",IF(ISNUMBER(MATCH(C361,判断题!$T:$T,0)),"判断题")))</f>
        <v>0</v>
      </c>
      <c r="E361" t="str">
        <f t="shared" si="159"/>
        <v/>
      </c>
      <c r="F361" t="str">
        <f t="shared" si="160"/>
        <v/>
      </c>
      <c r="G361" t="str">
        <f t="shared" si="161"/>
        <v/>
      </c>
      <c r="H361" t="str">
        <f t="shared" si="162"/>
        <v/>
      </c>
      <c r="I361" t="str">
        <f t="shared" si="163"/>
        <v/>
      </c>
      <c r="K361" t="str">
        <f ca="1">IF($D361="单选题",INDIRECT("单选题!B"&amp;MATCH(C361,单选题!$T:$T,0)),IF($D361="多选题",INDIRECT("多选题!B"&amp;MATCH(C361,多选题!$T:$T,0)),IF($D361="判断题",INDIRECT("判断题!B"&amp;MATCH(C361,判断题!$T:$T,0)),"Error")))</f>
        <v>Error</v>
      </c>
      <c r="L361" t="str">
        <f ca="1">IF($D361="单选题",INDIRECT("单选题!C"&amp;MATCH(C361,单选题!$T:$T,0)),IF($D361="多选题",INDIRECT("多选题!C"&amp;MATCH(C361,多选题!$T:$T,0)),IF($D361="判断题",INDIRECT("判断题!C"&amp;MATCH(C361,判断题!$T:$T,0)),"Error")))</f>
        <v>Error</v>
      </c>
      <c r="M361" t="str">
        <f ca="1">IF($D361="单选题",INDIRECT("单选题!D"&amp;MATCH(C361,单选题!$T:$T,0)),IF($D361="多选题",INDIRECT("多选题!D"&amp;MATCH(C361,多选题!$T:$T,0)),IF($D361="判断题","","Error")))</f>
        <v>Error</v>
      </c>
      <c r="N361" t="str">
        <f ca="1">IF($D361="单选题",INDIRECT("单选题!E"&amp;MATCH(C361,单选题!$T:$T,0)),IF($D361="多选题",INDIRECT("多选题!E"&amp;MATCH(C361,多选题!$T:$T,0)),IF($D361="判断题","","Error")))</f>
        <v>Error</v>
      </c>
      <c r="O361" t="str">
        <f ca="1">IF($D361="单选题","",IF($D361="多选题",INDIRECT("多选题!F"&amp;MATCH(C361,多选题!$T:$T,0)),IF($D361="判断题","","Error")))</f>
        <v>Error</v>
      </c>
      <c r="P361" t="str">
        <f ca="1">SUBSTITUTE(IF($D361="单选题",INDIRECT("单选题!F"&amp;MATCH(C361,单选题!$T:$T,0)),IF($D361="多选题",INDIRECT("多选题!G"&amp;MATCH(C361,多选题!$T:$T,0)),IF($D361="判断题",INDIRECT("判断题!D"&amp;MATCH(C361,判断题!$T:$T,0)),"Error"))),"【正确答案】","")</f>
        <v>Error</v>
      </c>
      <c r="Q361" t="str">
        <f t="shared" ca="1" si="175"/>
        <v>N</v>
      </c>
      <c r="R361" t="str">
        <f t="shared" si="176"/>
        <v/>
      </c>
      <c r="S361" t="str">
        <f t="shared" si="177"/>
        <v/>
      </c>
      <c r="T361" t="str">
        <f t="shared" si="178"/>
        <v/>
      </c>
      <c r="U361" t="str">
        <f t="shared" si="179"/>
        <v/>
      </c>
      <c r="V361" t="str">
        <f t="shared" si="180"/>
        <v/>
      </c>
      <c r="W361" t="str">
        <f t="shared" ca="1" si="181"/>
        <v>Error</v>
      </c>
      <c r="X361" t="str">
        <f t="shared" ca="1" si="182"/>
        <v>Error</v>
      </c>
      <c r="Y361" t="str">
        <f t="shared" ca="1" si="183"/>
        <v>Error</v>
      </c>
      <c r="Z361" t="str">
        <f t="shared" ca="1" si="184"/>
        <v>Error</v>
      </c>
      <c r="AA361" t="str">
        <f t="shared" ca="1" si="185"/>
        <v>Error</v>
      </c>
      <c r="AB361" t="e">
        <f t="shared" ca="1" si="164"/>
        <v>#N/A</v>
      </c>
      <c r="AC361" t="e">
        <f t="shared" ca="1" si="165"/>
        <v>#N/A</v>
      </c>
      <c r="AD361" t="e">
        <f t="shared" ca="1" si="166"/>
        <v>#N/A</v>
      </c>
      <c r="AE361" t="e">
        <f t="shared" ca="1" si="167"/>
        <v>#N/A</v>
      </c>
      <c r="AF361" t="e">
        <f t="shared" ca="1" si="168"/>
        <v>#N/A</v>
      </c>
      <c r="AG361" t="e">
        <f t="shared" ca="1" si="169"/>
        <v>#N/A</v>
      </c>
      <c r="AH361" t="str">
        <f t="shared" ca="1" si="170"/>
        <v/>
      </c>
      <c r="AI361" t="str">
        <f t="shared" ca="1" si="171"/>
        <v/>
      </c>
      <c r="AJ361" t="str">
        <f t="shared" ca="1" si="172"/>
        <v/>
      </c>
      <c r="AK361" t="str">
        <f t="shared" ca="1" si="173"/>
        <v/>
      </c>
      <c r="AL361" t="str">
        <f t="shared" ca="1" si="174"/>
        <v/>
      </c>
      <c r="AM361" t="str">
        <f t="shared" ca="1" si="186"/>
        <v>Error</v>
      </c>
    </row>
    <row r="362" spans="2:39" x14ac:dyDescent="0.2">
      <c r="B362" s="38" t="s">
        <v>2856</v>
      </c>
      <c r="C362" t="e">
        <f t="shared" si="158"/>
        <v>#VALUE!</v>
      </c>
      <c r="D362" t="b">
        <f>IF(ISNUMBER(MATCH(C362,单选题!$T:$T,0)),"单选题",IF(ISNUMBER(MATCH(C362,多选题!$T:$T,0)),"多选题",IF(ISNUMBER(MATCH(C362,判断题!$T:$T,0)),"判断题")))</f>
        <v>0</v>
      </c>
      <c r="E362" t="str">
        <f t="shared" si="159"/>
        <v/>
      </c>
      <c r="F362" t="str">
        <f t="shared" si="160"/>
        <v/>
      </c>
      <c r="G362" t="str">
        <f t="shared" si="161"/>
        <v/>
      </c>
      <c r="H362" t="str">
        <f t="shared" si="162"/>
        <v/>
      </c>
      <c r="I362" t="str">
        <f t="shared" si="163"/>
        <v/>
      </c>
      <c r="K362" t="str">
        <f ca="1">IF($D362="单选题",INDIRECT("单选题!B"&amp;MATCH(C362,单选题!$T:$T,0)),IF($D362="多选题",INDIRECT("多选题!B"&amp;MATCH(C362,多选题!$T:$T,0)),IF($D362="判断题",INDIRECT("判断题!B"&amp;MATCH(C362,判断题!$T:$T,0)),"Error")))</f>
        <v>Error</v>
      </c>
      <c r="L362" t="str">
        <f ca="1">IF($D362="单选题",INDIRECT("单选题!C"&amp;MATCH(C362,单选题!$T:$T,0)),IF($D362="多选题",INDIRECT("多选题!C"&amp;MATCH(C362,多选题!$T:$T,0)),IF($D362="判断题",INDIRECT("判断题!C"&amp;MATCH(C362,判断题!$T:$T,0)),"Error")))</f>
        <v>Error</v>
      </c>
      <c r="M362" t="str">
        <f ca="1">IF($D362="单选题",INDIRECT("单选题!D"&amp;MATCH(C362,单选题!$T:$T,0)),IF($D362="多选题",INDIRECT("多选题!D"&amp;MATCH(C362,多选题!$T:$T,0)),IF($D362="判断题","","Error")))</f>
        <v>Error</v>
      </c>
      <c r="N362" t="str">
        <f ca="1">IF($D362="单选题",INDIRECT("单选题!E"&amp;MATCH(C362,单选题!$T:$T,0)),IF($D362="多选题",INDIRECT("多选题!E"&amp;MATCH(C362,多选题!$T:$T,0)),IF($D362="判断题","","Error")))</f>
        <v>Error</v>
      </c>
      <c r="O362" t="str">
        <f ca="1">IF($D362="单选题","",IF($D362="多选题",INDIRECT("多选题!F"&amp;MATCH(C362,多选题!$T:$T,0)),IF($D362="判断题","","Error")))</f>
        <v>Error</v>
      </c>
      <c r="P362" t="str">
        <f ca="1">SUBSTITUTE(IF($D362="单选题",INDIRECT("单选题!F"&amp;MATCH(C362,单选题!$T:$T,0)),IF($D362="多选题",INDIRECT("多选题!G"&amp;MATCH(C362,多选题!$T:$T,0)),IF($D362="判断题",INDIRECT("判断题!D"&amp;MATCH(C362,判断题!$T:$T,0)),"Error"))),"【正确答案】","")</f>
        <v>Error</v>
      </c>
      <c r="Q362" t="str">
        <f t="shared" ca="1" si="175"/>
        <v>N</v>
      </c>
      <c r="R362" t="str">
        <f t="shared" si="176"/>
        <v/>
      </c>
      <c r="S362" t="str">
        <f t="shared" si="177"/>
        <v/>
      </c>
      <c r="T362" t="str">
        <f t="shared" si="178"/>
        <v/>
      </c>
      <c r="U362" t="str">
        <f t="shared" si="179"/>
        <v/>
      </c>
      <c r="V362" t="str">
        <f t="shared" si="180"/>
        <v/>
      </c>
      <c r="W362" t="str">
        <f t="shared" ca="1" si="181"/>
        <v>Error</v>
      </c>
      <c r="X362" t="str">
        <f t="shared" ca="1" si="182"/>
        <v>Error</v>
      </c>
      <c r="Y362" t="str">
        <f t="shared" ca="1" si="183"/>
        <v>Error</v>
      </c>
      <c r="Z362" t="str">
        <f t="shared" ca="1" si="184"/>
        <v>Error</v>
      </c>
      <c r="AA362" t="str">
        <f t="shared" ca="1" si="185"/>
        <v>Error</v>
      </c>
      <c r="AB362" t="e">
        <f t="shared" ca="1" si="164"/>
        <v>#N/A</v>
      </c>
      <c r="AC362" t="e">
        <f t="shared" ca="1" si="165"/>
        <v>#N/A</v>
      </c>
      <c r="AD362" t="e">
        <f t="shared" ca="1" si="166"/>
        <v>#N/A</v>
      </c>
      <c r="AE362" t="e">
        <f t="shared" ca="1" si="167"/>
        <v>#N/A</v>
      </c>
      <c r="AF362" t="e">
        <f t="shared" ca="1" si="168"/>
        <v>#N/A</v>
      </c>
      <c r="AG362" t="e">
        <f t="shared" ca="1" si="169"/>
        <v>#N/A</v>
      </c>
      <c r="AH362" t="str">
        <f t="shared" ca="1" si="170"/>
        <v/>
      </c>
      <c r="AI362" t="str">
        <f t="shared" ca="1" si="171"/>
        <v/>
      </c>
      <c r="AJ362" t="str">
        <f t="shared" ca="1" si="172"/>
        <v/>
      </c>
      <c r="AK362" t="str">
        <f t="shared" ca="1" si="173"/>
        <v/>
      </c>
      <c r="AL362" t="str">
        <f t="shared" ca="1" si="174"/>
        <v/>
      </c>
      <c r="AM362" t="str">
        <f t="shared" ca="1" si="186"/>
        <v>Error</v>
      </c>
    </row>
    <row r="363" spans="2:39" x14ac:dyDescent="0.2">
      <c r="B363" s="38" t="s">
        <v>2857</v>
      </c>
      <c r="C363" t="e">
        <f t="shared" si="158"/>
        <v>#VALUE!</v>
      </c>
      <c r="D363" t="b">
        <f>IF(ISNUMBER(MATCH(C363,单选题!$T:$T,0)),"单选题",IF(ISNUMBER(MATCH(C363,多选题!$T:$T,0)),"多选题",IF(ISNUMBER(MATCH(C363,判断题!$T:$T,0)),"判断题")))</f>
        <v>0</v>
      </c>
      <c r="E363" t="str">
        <f t="shared" si="159"/>
        <v/>
      </c>
      <c r="F363" t="str">
        <f t="shared" si="160"/>
        <v/>
      </c>
      <c r="G363" t="str">
        <f t="shared" si="161"/>
        <v/>
      </c>
      <c r="H363" t="str">
        <f t="shared" si="162"/>
        <v/>
      </c>
      <c r="I363" t="str">
        <f t="shared" si="163"/>
        <v/>
      </c>
      <c r="K363" t="str">
        <f ca="1">IF($D363="单选题",INDIRECT("单选题!B"&amp;MATCH(C363,单选题!$T:$T,0)),IF($D363="多选题",INDIRECT("多选题!B"&amp;MATCH(C363,多选题!$T:$T,0)),IF($D363="判断题",INDIRECT("判断题!B"&amp;MATCH(C363,判断题!$T:$T,0)),"Error")))</f>
        <v>Error</v>
      </c>
      <c r="L363" t="str">
        <f ca="1">IF($D363="单选题",INDIRECT("单选题!C"&amp;MATCH(C363,单选题!$T:$T,0)),IF($D363="多选题",INDIRECT("多选题!C"&amp;MATCH(C363,多选题!$T:$T,0)),IF($D363="判断题",INDIRECT("判断题!C"&amp;MATCH(C363,判断题!$T:$T,0)),"Error")))</f>
        <v>Error</v>
      </c>
      <c r="M363" t="str">
        <f ca="1">IF($D363="单选题",INDIRECT("单选题!D"&amp;MATCH(C363,单选题!$T:$T,0)),IF($D363="多选题",INDIRECT("多选题!D"&amp;MATCH(C363,多选题!$T:$T,0)),IF($D363="判断题","","Error")))</f>
        <v>Error</v>
      </c>
      <c r="N363" t="str">
        <f ca="1">IF($D363="单选题",INDIRECT("单选题!E"&amp;MATCH(C363,单选题!$T:$T,0)),IF($D363="多选题",INDIRECT("多选题!E"&amp;MATCH(C363,多选题!$T:$T,0)),IF($D363="判断题","","Error")))</f>
        <v>Error</v>
      </c>
      <c r="O363" t="str">
        <f ca="1">IF($D363="单选题","",IF($D363="多选题",INDIRECT("多选题!F"&amp;MATCH(C363,多选题!$T:$T,0)),IF($D363="判断题","","Error")))</f>
        <v>Error</v>
      </c>
      <c r="P363" t="str">
        <f ca="1">SUBSTITUTE(IF($D363="单选题",INDIRECT("单选题!F"&amp;MATCH(C363,单选题!$T:$T,0)),IF($D363="多选题",INDIRECT("多选题!G"&amp;MATCH(C363,多选题!$T:$T,0)),IF($D363="判断题",INDIRECT("判断题!D"&amp;MATCH(C363,判断题!$T:$T,0)),"Error"))),"【正确答案】","")</f>
        <v>Error</v>
      </c>
      <c r="Q363" t="str">
        <f t="shared" ca="1" si="175"/>
        <v>N</v>
      </c>
      <c r="R363" t="str">
        <f t="shared" si="176"/>
        <v/>
      </c>
      <c r="S363" t="str">
        <f t="shared" si="177"/>
        <v/>
      </c>
      <c r="T363" t="str">
        <f t="shared" si="178"/>
        <v/>
      </c>
      <c r="U363" t="str">
        <f t="shared" si="179"/>
        <v/>
      </c>
      <c r="V363" t="str">
        <f t="shared" si="180"/>
        <v/>
      </c>
      <c r="W363" t="str">
        <f t="shared" ca="1" si="181"/>
        <v>Error</v>
      </c>
      <c r="X363" t="str">
        <f t="shared" ca="1" si="182"/>
        <v>Error</v>
      </c>
      <c r="Y363" t="str">
        <f t="shared" ca="1" si="183"/>
        <v>Error</v>
      </c>
      <c r="Z363" t="str">
        <f t="shared" ca="1" si="184"/>
        <v>Error</v>
      </c>
      <c r="AA363" t="str">
        <f t="shared" ca="1" si="185"/>
        <v>Error</v>
      </c>
      <c r="AB363" t="e">
        <f t="shared" ca="1" si="164"/>
        <v>#N/A</v>
      </c>
      <c r="AC363" t="e">
        <f t="shared" ca="1" si="165"/>
        <v>#N/A</v>
      </c>
      <c r="AD363" t="e">
        <f t="shared" ca="1" si="166"/>
        <v>#N/A</v>
      </c>
      <c r="AE363" t="e">
        <f t="shared" ca="1" si="167"/>
        <v>#N/A</v>
      </c>
      <c r="AF363" t="e">
        <f t="shared" ca="1" si="168"/>
        <v>#N/A</v>
      </c>
      <c r="AG363" t="e">
        <f t="shared" ca="1" si="169"/>
        <v>#N/A</v>
      </c>
      <c r="AH363" t="str">
        <f t="shared" ca="1" si="170"/>
        <v/>
      </c>
      <c r="AI363" t="str">
        <f t="shared" ca="1" si="171"/>
        <v/>
      </c>
      <c r="AJ363" t="str">
        <f t="shared" ca="1" si="172"/>
        <v/>
      </c>
      <c r="AK363" t="str">
        <f t="shared" ca="1" si="173"/>
        <v/>
      </c>
      <c r="AL363" t="str">
        <f t="shared" ca="1" si="174"/>
        <v/>
      </c>
      <c r="AM363" t="str">
        <f t="shared" ca="1" si="186"/>
        <v>Error</v>
      </c>
    </row>
    <row r="364" spans="2:39" x14ac:dyDescent="0.2">
      <c r="B364" s="38" t="s">
        <v>2858</v>
      </c>
      <c r="C364" t="e">
        <f t="shared" si="158"/>
        <v>#VALUE!</v>
      </c>
      <c r="D364" t="b">
        <f>IF(ISNUMBER(MATCH(C364,单选题!$T:$T,0)),"单选题",IF(ISNUMBER(MATCH(C364,多选题!$T:$T,0)),"多选题",IF(ISNUMBER(MATCH(C364,判断题!$T:$T,0)),"判断题")))</f>
        <v>0</v>
      </c>
      <c r="E364" t="str">
        <f t="shared" si="159"/>
        <v/>
      </c>
      <c r="F364" t="str">
        <f t="shared" si="160"/>
        <v/>
      </c>
      <c r="G364" t="str">
        <f t="shared" si="161"/>
        <v/>
      </c>
      <c r="H364" t="str">
        <f t="shared" si="162"/>
        <v/>
      </c>
      <c r="I364" t="str">
        <f t="shared" si="163"/>
        <v/>
      </c>
      <c r="K364" t="str">
        <f ca="1">IF($D364="单选题",INDIRECT("单选题!B"&amp;MATCH(C364,单选题!$T:$T,0)),IF($D364="多选题",INDIRECT("多选题!B"&amp;MATCH(C364,多选题!$T:$T,0)),IF($D364="判断题",INDIRECT("判断题!B"&amp;MATCH(C364,判断题!$T:$T,0)),"Error")))</f>
        <v>Error</v>
      </c>
      <c r="L364" t="str">
        <f ca="1">IF($D364="单选题",INDIRECT("单选题!C"&amp;MATCH(C364,单选题!$T:$T,0)),IF($D364="多选题",INDIRECT("多选题!C"&amp;MATCH(C364,多选题!$T:$T,0)),IF($D364="判断题",INDIRECT("判断题!C"&amp;MATCH(C364,判断题!$T:$T,0)),"Error")))</f>
        <v>Error</v>
      </c>
      <c r="M364" t="str">
        <f ca="1">IF($D364="单选题",INDIRECT("单选题!D"&amp;MATCH(C364,单选题!$T:$T,0)),IF($D364="多选题",INDIRECT("多选题!D"&amp;MATCH(C364,多选题!$T:$T,0)),IF($D364="判断题","","Error")))</f>
        <v>Error</v>
      </c>
      <c r="N364" t="str">
        <f ca="1">IF($D364="单选题",INDIRECT("单选题!E"&amp;MATCH(C364,单选题!$T:$T,0)),IF($D364="多选题",INDIRECT("多选题!E"&amp;MATCH(C364,多选题!$T:$T,0)),IF($D364="判断题","","Error")))</f>
        <v>Error</v>
      </c>
      <c r="O364" t="str">
        <f ca="1">IF($D364="单选题","",IF($D364="多选题",INDIRECT("多选题!F"&amp;MATCH(C364,多选题!$T:$T,0)),IF($D364="判断题","","Error")))</f>
        <v>Error</v>
      </c>
      <c r="P364" t="str">
        <f ca="1">SUBSTITUTE(IF($D364="单选题",INDIRECT("单选题!F"&amp;MATCH(C364,单选题!$T:$T,0)),IF($D364="多选题",INDIRECT("多选题!G"&amp;MATCH(C364,多选题!$T:$T,0)),IF($D364="判断题",INDIRECT("判断题!D"&amp;MATCH(C364,判断题!$T:$T,0)),"Error"))),"【正确答案】","")</f>
        <v>Error</v>
      </c>
      <c r="Q364" t="str">
        <f t="shared" ca="1" si="175"/>
        <v>N</v>
      </c>
      <c r="R364" t="str">
        <f t="shared" si="176"/>
        <v/>
      </c>
      <c r="S364" t="str">
        <f t="shared" si="177"/>
        <v/>
      </c>
      <c r="T364" t="str">
        <f t="shared" si="178"/>
        <v/>
      </c>
      <c r="U364" t="str">
        <f t="shared" si="179"/>
        <v/>
      </c>
      <c r="V364" t="str">
        <f t="shared" si="180"/>
        <v/>
      </c>
      <c r="W364" t="str">
        <f t="shared" ca="1" si="181"/>
        <v>Error</v>
      </c>
      <c r="X364" t="str">
        <f t="shared" ca="1" si="182"/>
        <v>Error</v>
      </c>
      <c r="Y364" t="str">
        <f t="shared" ca="1" si="183"/>
        <v>Error</v>
      </c>
      <c r="Z364" t="str">
        <f t="shared" ca="1" si="184"/>
        <v>Error</v>
      </c>
      <c r="AA364" t="str">
        <f t="shared" ca="1" si="185"/>
        <v>Error</v>
      </c>
      <c r="AB364" t="e">
        <f t="shared" ca="1" si="164"/>
        <v>#N/A</v>
      </c>
      <c r="AC364" t="e">
        <f t="shared" ca="1" si="165"/>
        <v>#N/A</v>
      </c>
      <c r="AD364" t="e">
        <f t="shared" ca="1" si="166"/>
        <v>#N/A</v>
      </c>
      <c r="AE364" t="e">
        <f t="shared" ca="1" si="167"/>
        <v>#N/A</v>
      </c>
      <c r="AF364" t="e">
        <f t="shared" ca="1" si="168"/>
        <v>#N/A</v>
      </c>
      <c r="AG364" t="e">
        <f t="shared" ca="1" si="169"/>
        <v>#N/A</v>
      </c>
      <c r="AH364" t="str">
        <f t="shared" ca="1" si="170"/>
        <v/>
      </c>
      <c r="AI364" t="str">
        <f t="shared" ca="1" si="171"/>
        <v/>
      </c>
      <c r="AJ364" t="str">
        <f t="shared" ca="1" si="172"/>
        <v/>
      </c>
      <c r="AK364" t="str">
        <f t="shared" ca="1" si="173"/>
        <v/>
      </c>
      <c r="AL364" t="str">
        <f t="shared" ca="1" si="174"/>
        <v/>
      </c>
      <c r="AM364" t="str">
        <f t="shared" ca="1" si="186"/>
        <v>Error</v>
      </c>
    </row>
    <row r="365" spans="2:39" x14ac:dyDescent="0.2">
      <c r="B365" s="38" t="s">
        <v>2859</v>
      </c>
      <c r="C365" t="e">
        <f t="shared" si="158"/>
        <v>#VALUE!</v>
      </c>
      <c r="D365" t="b">
        <f>IF(ISNUMBER(MATCH(C365,单选题!$T:$T,0)),"单选题",IF(ISNUMBER(MATCH(C365,多选题!$T:$T,0)),"多选题",IF(ISNUMBER(MATCH(C365,判断题!$T:$T,0)),"判断题")))</f>
        <v>0</v>
      </c>
      <c r="E365" t="str">
        <f t="shared" si="159"/>
        <v/>
      </c>
      <c r="F365" t="str">
        <f t="shared" si="160"/>
        <v/>
      </c>
      <c r="G365" t="str">
        <f t="shared" si="161"/>
        <v/>
      </c>
      <c r="H365" t="str">
        <f t="shared" si="162"/>
        <v/>
      </c>
      <c r="I365" t="str">
        <f t="shared" si="163"/>
        <v/>
      </c>
      <c r="K365" t="str">
        <f ca="1">IF($D365="单选题",INDIRECT("单选题!B"&amp;MATCH(C365,单选题!$T:$T,0)),IF($D365="多选题",INDIRECT("多选题!B"&amp;MATCH(C365,多选题!$T:$T,0)),IF($D365="判断题",INDIRECT("判断题!B"&amp;MATCH(C365,判断题!$T:$T,0)),"Error")))</f>
        <v>Error</v>
      </c>
      <c r="L365" t="str">
        <f ca="1">IF($D365="单选题",INDIRECT("单选题!C"&amp;MATCH(C365,单选题!$T:$T,0)),IF($D365="多选题",INDIRECT("多选题!C"&amp;MATCH(C365,多选题!$T:$T,0)),IF($D365="判断题",INDIRECT("判断题!C"&amp;MATCH(C365,判断题!$T:$T,0)),"Error")))</f>
        <v>Error</v>
      </c>
      <c r="M365" t="str">
        <f ca="1">IF($D365="单选题",INDIRECT("单选题!D"&amp;MATCH(C365,单选题!$T:$T,0)),IF($D365="多选题",INDIRECT("多选题!D"&amp;MATCH(C365,多选题!$T:$T,0)),IF($D365="判断题","","Error")))</f>
        <v>Error</v>
      </c>
      <c r="N365" t="str">
        <f ca="1">IF($D365="单选题",INDIRECT("单选题!E"&amp;MATCH(C365,单选题!$T:$T,0)),IF($D365="多选题",INDIRECT("多选题!E"&amp;MATCH(C365,多选题!$T:$T,0)),IF($D365="判断题","","Error")))</f>
        <v>Error</v>
      </c>
      <c r="O365" t="str">
        <f ca="1">IF($D365="单选题","",IF($D365="多选题",INDIRECT("多选题!F"&amp;MATCH(C365,多选题!$T:$T,0)),IF($D365="判断题","","Error")))</f>
        <v>Error</v>
      </c>
      <c r="P365" t="str">
        <f ca="1">SUBSTITUTE(IF($D365="单选题",INDIRECT("单选题!F"&amp;MATCH(C365,单选题!$T:$T,0)),IF($D365="多选题",INDIRECT("多选题!G"&amp;MATCH(C365,多选题!$T:$T,0)),IF($D365="判断题",INDIRECT("判断题!D"&amp;MATCH(C365,判断题!$T:$T,0)),"Error"))),"【正确答案】","")</f>
        <v>Error</v>
      </c>
      <c r="Q365" t="str">
        <f t="shared" ca="1" si="175"/>
        <v>N</v>
      </c>
      <c r="R365" t="str">
        <f t="shared" si="176"/>
        <v/>
      </c>
      <c r="S365" t="str">
        <f t="shared" si="177"/>
        <v/>
      </c>
      <c r="T365" t="str">
        <f t="shared" si="178"/>
        <v/>
      </c>
      <c r="U365" t="str">
        <f t="shared" si="179"/>
        <v/>
      </c>
      <c r="V365" t="str">
        <f t="shared" si="180"/>
        <v/>
      </c>
      <c r="W365" t="str">
        <f t="shared" ca="1" si="181"/>
        <v>Error</v>
      </c>
      <c r="X365" t="str">
        <f t="shared" ca="1" si="182"/>
        <v>Error</v>
      </c>
      <c r="Y365" t="str">
        <f t="shared" ca="1" si="183"/>
        <v>Error</v>
      </c>
      <c r="Z365" t="str">
        <f t="shared" ca="1" si="184"/>
        <v>Error</v>
      </c>
      <c r="AA365" t="str">
        <f t="shared" ca="1" si="185"/>
        <v>Error</v>
      </c>
      <c r="AB365" t="e">
        <f t="shared" ca="1" si="164"/>
        <v>#N/A</v>
      </c>
      <c r="AC365" t="e">
        <f t="shared" ca="1" si="165"/>
        <v>#N/A</v>
      </c>
      <c r="AD365" t="e">
        <f t="shared" ca="1" si="166"/>
        <v>#N/A</v>
      </c>
      <c r="AE365" t="e">
        <f t="shared" ca="1" si="167"/>
        <v>#N/A</v>
      </c>
      <c r="AF365" t="e">
        <f t="shared" ca="1" si="168"/>
        <v>#N/A</v>
      </c>
      <c r="AG365" t="e">
        <f t="shared" ca="1" si="169"/>
        <v>#N/A</v>
      </c>
      <c r="AH365" t="str">
        <f t="shared" ca="1" si="170"/>
        <v/>
      </c>
      <c r="AI365" t="str">
        <f t="shared" ca="1" si="171"/>
        <v/>
      </c>
      <c r="AJ365" t="str">
        <f t="shared" ca="1" si="172"/>
        <v/>
      </c>
      <c r="AK365" t="str">
        <f t="shared" ca="1" si="173"/>
        <v/>
      </c>
      <c r="AL365" t="str">
        <f t="shared" ca="1" si="174"/>
        <v/>
      </c>
      <c r="AM365" t="str">
        <f t="shared" ca="1" si="186"/>
        <v>Error</v>
      </c>
    </row>
    <row r="366" spans="2:39" x14ac:dyDescent="0.2">
      <c r="B366" s="38" t="s">
        <v>2860</v>
      </c>
      <c r="C366" t="e">
        <f t="shared" si="158"/>
        <v>#VALUE!</v>
      </c>
      <c r="D366" t="b">
        <f>IF(ISNUMBER(MATCH(C366,单选题!$T:$T,0)),"单选题",IF(ISNUMBER(MATCH(C366,多选题!$T:$T,0)),"多选题",IF(ISNUMBER(MATCH(C366,判断题!$T:$T,0)),"判断题")))</f>
        <v>0</v>
      </c>
      <c r="E366" t="str">
        <f t="shared" si="159"/>
        <v/>
      </c>
      <c r="F366" t="str">
        <f t="shared" si="160"/>
        <v/>
      </c>
      <c r="G366" t="str">
        <f t="shared" si="161"/>
        <v/>
      </c>
      <c r="H366" t="str">
        <f t="shared" si="162"/>
        <v/>
      </c>
      <c r="I366" t="str">
        <f t="shared" si="163"/>
        <v/>
      </c>
      <c r="K366" t="str">
        <f ca="1">IF($D366="单选题",INDIRECT("单选题!B"&amp;MATCH(C366,单选题!$T:$T,0)),IF($D366="多选题",INDIRECT("多选题!B"&amp;MATCH(C366,多选题!$T:$T,0)),IF($D366="判断题",INDIRECT("判断题!B"&amp;MATCH(C366,判断题!$T:$T,0)),"Error")))</f>
        <v>Error</v>
      </c>
      <c r="L366" t="str">
        <f ca="1">IF($D366="单选题",INDIRECT("单选题!C"&amp;MATCH(C366,单选题!$T:$T,0)),IF($D366="多选题",INDIRECT("多选题!C"&amp;MATCH(C366,多选题!$T:$T,0)),IF($D366="判断题",INDIRECT("判断题!C"&amp;MATCH(C366,判断题!$T:$T,0)),"Error")))</f>
        <v>Error</v>
      </c>
      <c r="M366" t="str">
        <f ca="1">IF($D366="单选题",INDIRECT("单选题!D"&amp;MATCH(C366,单选题!$T:$T,0)),IF($D366="多选题",INDIRECT("多选题!D"&amp;MATCH(C366,多选题!$T:$T,0)),IF($D366="判断题","","Error")))</f>
        <v>Error</v>
      </c>
      <c r="N366" t="str">
        <f ca="1">IF($D366="单选题",INDIRECT("单选题!E"&amp;MATCH(C366,单选题!$T:$T,0)),IF($D366="多选题",INDIRECT("多选题!E"&amp;MATCH(C366,多选题!$T:$T,0)),IF($D366="判断题","","Error")))</f>
        <v>Error</v>
      </c>
      <c r="O366" t="str">
        <f ca="1">IF($D366="单选题","",IF($D366="多选题",INDIRECT("多选题!F"&amp;MATCH(C366,多选题!$T:$T,0)),IF($D366="判断题","","Error")))</f>
        <v>Error</v>
      </c>
      <c r="P366" t="str">
        <f ca="1">SUBSTITUTE(IF($D366="单选题",INDIRECT("单选题!F"&amp;MATCH(C366,单选题!$T:$T,0)),IF($D366="多选题",INDIRECT("多选题!G"&amp;MATCH(C366,多选题!$T:$T,0)),IF($D366="判断题",INDIRECT("判断题!D"&amp;MATCH(C366,判断题!$T:$T,0)),"Error"))),"【正确答案】","")</f>
        <v>Error</v>
      </c>
      <c r="Q366" t="str">
        <f t="shared" ca="1" si="175"/>
        <v>N</v>
      </c>
      <c r="R366" t="str">
        <f t="shared" si="176"/>
        <v/>
      </c>
      <c r="S366" t="str">
        <f t="shared" si="177"/>
        <v/>
      </c>
      <c r="T366" t="str">
        <f t="shared" si="178"/>
        <v/>
      </c>
      <c r="U366" t="str">
        <f t="shared" si="179"/>
        <v/>
      </c>
      <c r="V366" t="str">
        <f t="shared" si="180"/>
        <v/>
      </c>
      <c r="W366" t="str">
        <f t="shared" ca="1" si="181"/>
        <v>Error</v>
      </c>
      <c r="X366" t="str">
        <f t="shared" ca="1" si="182"/>
        <v>Error</v>
      </c>
      <c r="Y366" t="str">
        <f t="shared" ca="1" si="183"/>
        <v>Error</v>
      </c>
      <c r="Z366" t="str">
        <f t="shared" ca="1" si="184"/>
        <v>Error</v>
      </c>
      <c r="AA366" t="str">
        <f t="shared" ca="1" si="185"/>
        <v>Error</v>
      </c>
      <c r="AB366" t="e">
        <f t="shared" ca="1" si="164"/>
        <v>#N/A</v>
      </c>
      <c r="AC366" t="e">
        <f t="shared" ca="1" si="165"/>
        <v>#N/A</v>
      </c>
      <c r="AD366" t="e">
        <f t="shared" ca="1" si="166"/>
        <v>#N/A</v>
      </c>
      <c r="AE366" t="e">
        <f t="shared" ca="1" si="167"/>
        <v>#N/A</v>
      </c>
      <c r="AF366" t="e">
        <f t="shared" ca="1" si="168"/>
        <v>#N/A</v>
      </c>
      <c r="AG366" t="e">
        <f t="shared" ca="1" si="169"/>
        <v>#N/A</v>
      </c>
      <c r="AH366" t="str">
        <f t="shared" ca="1" si="170"/>
        <v/>
      </c>
      <c r="AI366" t="str">
        <f t="shared" ca="1" si="171"/>
        <v/>
      </c>
      <c r="AJ366" t="str">
        <f t="shared" ca="1" si="172"/>
        <v/>
      </c>
      <c r="AK366" t="str">
        <f t="shared" ca="1" si="173"/>
        <v/>
      </c>
      <c r="AL366" t="str">
        <f t="shared" ca="1" si="174"/>
        <v/>
      </c>
      <c r="AM366" t="str">
        <f t="shared" ca="1" si="186"/>
        <v>Error</v>
      </c>
    </row>
    <row r="367" spans="2:39" x14ac:dyDescent="0.2">
      <c r="B367" s="38" t="s">
        <v>2861</v>
      </c>
      <c r="C367" t="e">
        <f t="shared" si="158"/>
        <v>#VALUE!</v>
      </c>
      <c r="D367" t="b">
        <f>IF(ISNUMBER(MATCH(C367,单选题!$T:$T,0)),"单选题",IF(ISNUMBER(MATCH(C367,多选题!$T:$T,0)),"多选题",IF(ISNUMBER(MATCH(C367,判断题!$T:$T,0)),"判断题")))</f>
        <v>0</v>
      </c>
      <c r="E367" t="str">
        <f t="shared" si="159"/>
        <v/>
      </c>
      <c r="F367" t="str">
        <f t="shared" si="160"/>
        <v/>
      </c>
      <c r="G367" t="str">
        <f t="shared" si="161"/>
        <v/>
      </c>
      <c r="H367" t="str">
        <f t="shared" si="162"/>
        <v/>
      </c>
      <c r="I367" t="str">
        <f t="shared" si="163"/>
        <v/>
      </c>
      <c r="K367" t="str">
        <f ca="1">IF($D367="单选题",INDIRECT("单选题!B"&amp;MATCH(C367,单选题!$T:$T,0)),IF($D367="多选题",INDIRECT("多选题!B"&amp;MATCH(C367,多选题!$T:$T,0)),IF($D367="判断题",INDIRECT("判断题!B"&amp;MATCH(C367,判断题!$T:$T,0)),"Error")))</f>
        <v>Error</v>
      </c>
      <c r="L367" t="str">
        <f ca="1">IF($D367="单选题",INDIRECT("单选题!C"&amp;MATCH(C367,单选题!$T:$T,0)),IF($D367="多选题",INDIRECT("多选题!C"&amp;MATCH(C367,多选题!$T:$T,0)),IF($D367="判断题",INDIRECT("判断题!C"&amp;MATCH(C367,判断题!$T:$T,0)),"Error")))</f>
        <v>Error</v>
      </c>
      <c r="M367" t="str">
        <f ca="1">IF($D367="单选题",INDIRECT("单选题!D"&amp;MATCH(C367,单选题!$T:$T,0)),IF($D367="多选题",INDIRECT("多选题!D"&amp;MATCH(C367,多选题!$T:$T,0)),IF($D367="判断题","","Error")))</f>
        <v>Error</v>
      </c>
      <c r="N367" t="str">
        <f ca="1">IF($D367="单选题",INDIRECT("单选题!E"&amp;MATCH(C367,单选题!$T:$T,0)),IF($D367="多选题",INDIRECT("多选题!E"&amp;MATCH(C367,多选题!$T:$T,0)),IF($D367="判断题","","Error")))</f>
        <v>Error</v>
      </c>
      <c r="O367" t="str">
        <f ca="1">IF($D367="单选题","",IF($D367="多选题",INDIRECT("多选题!F"&amp;MATCH(C367,多选题!$T:$T,0)),IF($D367="判断题","","Error")))</f>
        <v>Error</v>
      </c>
      <c r="P367" t="str">
        <f ca="1">SUBSTITUTE(IF($D367="单选题",INDIRECT("单选题!F"&amp;MATCH(C367,单选题!$T:$T,0)),IF($D367="多选题",INDIRECT("多选题!G"&amp;MATCH(C367,多选题!$T:$T,0)),IF($D367="判断题",INDIRECT("判断题!D"&amp;MATCH(C367,判断题!$T:$T,0)),"Error"))),"【正确答案】","")</f>
        <v>Error</v>
      </c>
      <c r="Q367" t="str">
        <f t="shared" ca="1" si="175"/>
        <v>N</v>
      </c>
      <c r="R367" t="str">
        <f t="shared" si="176"/>
        <v/>
      </c>
      <c r="S367" t="str">
        <f t="shared" si="177"/>
        <v/>
      </c>
      <c r="T367" t="str">
        <f t="shared" si="178"/>
        <v/>
      </c>
      <c r="U367" t="str">
        <f t="shared" si="179"/>
        <v/>
      </c>
      <c r="V367" t="str">
        <f t="shared" si="180"/>
        <v/>
      </c>
      <c r="W367" t="str">
        <f t="shared" ca="1" si="181"/>
        <v>Error</v>
      </c>
      <c r="X367" t="str">
        <f t="shared" ca="1" si="182"/>
        <v>Error</v>
      </c>
      <c r="Y367" t="str">
        <f t="shared" ca="1" si="183"/>
        <v>Error</v>
      </c>
      <c r="Z367" t="str">
        <f t="shared" ca="1" si="184"/>
        <v>Error</v>
      </c>
      <c r="AA367" t="str">
        <f t="shared" ca="1" si="185"/>
        <v>Error</v>
      </c>
      <c r="AB367" t="e">
        <f t="shared" ca="1" si="164"/>
        <v>#N/A</v>
      </c>
      <c r="AC367" t="e">
        <f t="shared" ca="1" si="165"/>
        <v>#N/A</v>
      </c>
      <c r="AD367" t="e">
        <f t="shared" ca="1" si="166"/>
        <v>#N/A</v>
      </c>
      <c r="AE367" t="e">
        <f t="shared" ca="1" si="167"/>
        <v>#N/A</v>
      </c>
      <c r="AF367" t="e">
        <f t="shared" ca="1" si="168"/>
        <v>#N/A</v>
      </c>
      <c r="AG367" t="e">
        <f t="shared" ca="1" si="169"/>
        <v>#N/A</v>
      </c>
      <c r="AH367" t="str">
        <f t="shared" ca="1" si="170"/>
        <v/>
      </c>
      <c r="AI367" t="str">
        <f t="shared" ca="1" si="171"/>
        <v/>
      </c>
      <c r="AJ367" t="str">
        <f t="shared" ca="1" si="172"/>
        <v/>
      </c>
      <c r="AK367" t="str">
        <f t="shared" ca="1" si="173"/>
        <v/>
      </c>
      <c r="AL367" t="str">
        <f t="shared" ca="1" si="174"/>
        <v/>
      </c>
      <c r="AM367" t="str">
        <f t="shared" ca="1" si="186"/>
        <v>Error</v>
      </c>
    </row>
    <row r="368" spans="2:39" x14ac:dyDescent="0.2">
      <c r="B368" s="38" t="s">
        <v>2862</v>
      </c>
      <c r="C368" t="e">
        <f t="shared" si="158"/>
        <v>#VALUE!</v>
      </c>
      <c r="D368" t="b">
        <f>IF(ISNUMBER(MATCH(C368,单选题!$T:$T,0)),"单选题",IF(ISNUMBER(MATCH(C368,多选题!$T:$T,0)),"多选题",IF(ISNUMBER(MATCH(C368,判断题!$T:$T,0)),"判断题")))</f>
        <v>0</v>
      </c>
      <c r="E368" t="str">
        <f t="shared" si="159"/>
        <v/>
      </c>
      <c r="F368" t="str">
        <f t="shared" si="160"/>
        <v/>
      </c>
      <c r="G368" t="str">
        <f t="shared" si="161"/>
        <v/>
      </c>
      <c r="H368" t="str">
        <f t="shared" si="162"/>
        <v/>
      </c>
      <c r="I368" t="str">
        <f t="shared" si="163"/>
        <v/>
      </c>
      <c r="K368" t="str">
        <f ca="1">IF($D368="单选题",INDIRECT("单选题!B"&amp;MATCH(C368,单选题!$T:$T,0)),IF($D368="多选题",INDIRECT("多选题!B"&amp;MATCH(C368,多选题!$T:$T,0)),IF($D368="判断题",INDIRECT("判断题!B"&amp;MATCH(C368,判断题!$T:$T,0)),"Error")))</f>
        <v>Error</v>
      </c>
      <c r="L368" t="str">
        <f ca="1">IF($D368="单选题",INDIRECT("单选题!C"&amp;MATCH(C368,单选题!$T:$T,0)),IF($D368="多选题",INDIRECT("多选题!C"&amp;MATCH(C368,多选题!$T:$T,0)),IF($D368="判断题",INDIRECT("判断题!C"&amp;MATCH(C368,判断题!$T:$T,0)),"Error")))</f>
        <v>Error</v>
      </c>
      <c r="M368" t="str">
        <f ca="1">IF($D368="单选题",INDIRECT("单选题!D"&amp;MATCH(C368,单选题!$T:$T,0)),IF($D368="多选题",INDIRECT("多选题!D"&amp;MATCH(C368,多选题!$T:$T,0)),IF($D368="判断题","","Error")))</f>
        <v>Error</v>
      </c>
      <c r="N368" t="str">
        <f ca="1">IF($D368="单选题",INDIRECT("单选题!E"&amp;MATCH(C368,单选题!$T:$T,0)),IF($D368="多选题",INDIRECT("多选题!E"&amp;MATCH(C368,多选题!$T:$T,0)),IF($D368="判断题","","Error")))</f>
        <v>Error</v>
      </c>
      <c r="O368" t="str">
        <f ca="1">IF($D368="单选题","",IF($D368="多选题",INDIRECT("多选题!F"&amp;MATCH(C368,多选题!$T:$T,0)),IF($D368="判断题","","Error")))</f>
        <v>Error</v>
      </c>
      <c r="P368" t="str">
        <f ca="1">SUBSTITUTE(IF($D368="单选题",INDIRECT("单选题!F"&amp;MATCH(C368,单选题!$T:$T,0)),IF($D368="多选题",INDIRECT("多选题!G"&amp;MATCH(C368,多选题!$T:$T,0)),IF($D368="判断题",INDIRECT("判断题!D"&amp;MATCH(C368,判断题!$T:$T,0)),"Error"))),"【正确答案】","")</f>
        <v>Error</v>
      </c>
      <c r="Q368" t="str">
        <f t="shared" ca="1" si="175"/>
        <v>N</v>
      </c>
      <c r="R368" t="str">
        <f t="shared" si="176"/>
        <v/>
      </c>
      <c r="S368" t="str">
        <f t="shared" si="177"/>
        <v/>
      </c>
      <c r="T368" t="str">
        <f t="shared" si="178"/>
        <v/>
      </c>
      <c r="U368" t="str">
        <f t="shared" si="179"/>
        <v/>
      </c>
      <c r="V368" t="str">
        <f t="shared" si="180"/>
        <v/>
      </c>
      <c r="W368" t="str">
        <f t="shared" ca="1" si="181"/>
        <v>Error</v>
      </c>
      <c r="X368" t="str">
        <f t="shared" ca="1" si="182"/>
        <v>Error</v>
      </c>
      <c r="Y368" t="str">
        <f t="shared" ca="1" si="183"/>
        <v>Error</v>
      </c>
      <c r="Z368" t="str">
        <f t="shared" ca="1" si="184"/>
        <v>Error</v>
      </c>
      <c r="AA368" t="str">
        <f t="shared" ca="1" si="185"/>
        <v>Error</v>
      </c>
      <c r="AB368" t="e">
        <f t="shared" ca="1" si="164"/>
        <v>#N/A</v>
      </c>
      <c r="AC368" t="e">
        <f t="shared" ca="1" si="165"/>
        <v>#N/A</v>
      </c>
      <c r="AD368" t="e">
        <f t="shared" ca="1" si="166"/>
        <v>#N/A</v>
      </c>
      <c r="AE368" t="e">
        <f t="shared" ca="1" si="167"/>
        <v>#N/A</v>
      </c>
      <c r="AF368" t="e">
        <f t="shared" ca="1" si="168"/>
        <v>#N/A</v>
      </c>
      <c r="AG368" t="e">
        <f t="shared" ca="1" si="169"/>
        <v>#N/A</v>
      </c>
      <c r="AH368" t="str">
        <f t="shared" ca="1" si="170"/>
        <v/>
      </c>
      <c r="AI368" t="str">
        <f t="shared" ca="1" si="171"/>
        <v/>
      </c>
      <c r="AJ368" t="str">
        <f t="shared" ca="1" si="172"/>
        <v/>
      </c>
      <c r="AK368" t="str">
        <f t="shared" ca="1" si="173"/>
        <v/>
      </c>
      <c r="AL368" t="str">
        <f t="shared" ca="1" si="174"/>
        <v/>
      </c>
      <c r="AM368" t="str">
        <f t="shared" ca="1" si="186"/>
        <v>Error</v>
      </c>
    </row>
    <row r="369" spans="2:39" x14ac:dyDescent="0.2">
      <c r="B369" s="38" t="s">
        <v>2863</v>
      </c>
      <c r="C369" t="e">
        <f t="shared" si="158"/>
        <v>#VALUE!</v>
      </c>
      <c r="D369" t="b">
        <f>IF(ISNUMBER(MATCH(C369,单选题!$T:$T,0)),"单选题",IF(ISNUMBER(MATCH(C369,多选题!$T:$T,0)),"多选题",IF(ISNUMBER(MATCH(C369,判断题!$T:$T,0)),"判断题")))</f>
        <v>0</v>
      </c>
      <c r="E369" t="str">
        <f t="shared" si="159"/>
        <v/>
      </c>
      <c r="F369" t="str">
        <f t="shared" si="160"/>
        <v/>
      </c>
      <c r="G369" t="str">
        <f t="shared" si="161"/>
        <v/>
      </c>
      <c r="H369" t="str">
        <f t="shared" si="162"/>
        <v/>
      </c>
      <c r="I369" t="str">
        <f t="shared" si="163"/>
        <v/>
      </c>
      <c r="K369" t="str">
        <f ca="1">IF($D369="单选题",INDIRECT("单选题!B"&amp;MATCH(C369,单选题!$T:$T,0)),IF($D369="多选题",INDIRECT("多选题!B"&amp;MATCH(C369,多选题!$T:$T,0)),IF($D369="判断题",INDIRECT("判断题!B"&amp;MATCH(C369,判断题!$T:$T,0)),"Error")))</f>
        <v>Error</v>
      </c>
      <c r="L369" t="str">
        <f ca="1">IF($D369="单选题",INDIRECT("单选题!C"&amp;MATCH(C369,单选题!$T:$T,0)),IF($D369="多选题",INDIRECT("多选题!C"&amp;MATCH(C369,多选题!$T:$T,0)),IF($D369="判断题",INDIRECT("判断题!C"&amp;MATCH(C369,判断题!$T:$T,0)),"Error")))</f>
        <v>Error</v>
      </c>
      <c r="M369" t="str">
        <f ca="1">IF($D369="单选题",INDIRECT("单选题!D"&amp;MATCH(C369,单选题!$T:$T,0)),IF($D369="多选题",INDIRECT("多选题!D"&amp;MATCH(C369,多选题!$T:$T,0)),IF($D369="判断题","","Error")))</f>
        <v>Error</v>
      </c>
      <c r="N369" t="str">
        <f ca="1">IF($D369="单选题",INDIRECT("单选题!E"&amp;MATCH(C369,单选题!$T:$T,0)),IF($D369="多选题",INDIRECT("多选题!E"&amp;MATCH(C369,多选题!$T:$T,0)),IF($D369="判断题","","Error")))</f>
        <v>Error</v>
      </c>
      <c r="O369" t="str">
        <f ca="1">IF($D369="单选题","",IF($D369="多选题",INDIRECT("多选题!F"&amp;MATCH(C369,多选题!$T:$T,0)),IF($D369="判断题","","Error")))</f>
        <v>Error</v>
      </c>
      <c r="P369" t="str">
        <f ca="1">SUBSTITUTE(IF($D369="单选题",INDIRECT("单选题!F"&amp;MATCH(C369,单选题!$T:$T,0)),IF($D369="多选题",INDIRECT("多选题!G"&amp;MATCH(C369,多选题!$T:$T,0)),IF($D369="判断题",INDIRECT("判断题!D"&amp;MATCH(C369,判断题!$T:$T,0)),"Error"))),"【正确答案】","")</f>
        <v>Error</v>
      </c>
      <c r="Q369" t="str">
        <f t="shared" ca="1" si="175"/>
        <v>N</v>
      </c>
      <c r="R369" t="str">
        <f t="shared" si="176"/>
        <v/>
      </c>
      <c r="S369" t="str">
        <f t="shared" si="177"/>
        <v/>
      </c>
      <c r="T369" t="str">
        <f t="shared" si="178"/>
        <v/>
      </c>
      <c r="U369" t="str">
        <f t="shared" si="179"/>
        <v/>
      </c>
      <c r="V369" t="str">
        <f t="shared" si="180"/>
        <v/>
      </c>
      <c r="W369" t="str">
        <f t="shared" ca="1" si="181"/>
        <v>Error</v>
      </c>
      <c r="X369" t="str">
        <f t="shared" ca="1" si="182"/>
        <v>Error</v>
      </c>
      <c r="Y369" t="str">
        <f t="shared" ca="1" si="183"/>
        <v>Error</v>
      </c>
      <c r="Z369" t="str">
        <f t="shared" ca="1" si="184"/>
        <v>Error</v>
      </c>
      <c r="AA369" t="str">
        <f t="shared" ca="1" si="185"/>
        <v>Error</v>
      </c>
      <c r="AB369" t="e">
        <f t="shared" ca="1" si="164"/>
        <v>#N/A</v>
      </c>
      <c r="AC369" t="e">
        <f t="shared" ca="1" si="165"/>
        <v>#N/A</v>
      </c>
      <c r="AD369" t="e">
        <f t="shared" ca="1" si="166"/>
        <v>#N/A</v>
      </c>
      <c r="AE369" t="e">
        <f t="shared" ca="1" si="167"/>
        <v>#N/A</v>
      </c>
      <c r="AF369" t="e">
        <f t="shared" ca="1" si="168"/>
        <v>#N/A</v>
      </c>
      <c r="AG369" t="e">
        <f t="shared" ca="1" si="169"/>
        <v>#N/A</v>
      </c>
      <c r="AH369" t="str">
        <f t="shared" ca="1" si="170"/>
        <v/>
      </c>
      <c r="AI369" t="str">
        <f t="shared" ca="1" si="171"/>
        <v/>
      </c>
      <c r="AJ369" t="str">
        <f t="shared" ca="1" si="172"/>
        <v/>
      </c>
      <c r="AK369" t="str">
        <f t="shared" ca="1" si="173"/>
        <v/>
      </c>
      <c r="AL369" t="str">
        <f t="shared" ca="1" si="174"/>
        <v/>
      </c>
      <c r="AM369" t="str">
        <f t="shared" ca="1" si="186"/>
        <v>Error</v>
      </c>
    </row>
    <row r="370" spans="2:39" x14ac:dyDescent="0.2">
      <c r="B370" s="38" t="s">
        <v>2864</v>
      </c>
      <c r="C370" t="e">
        <f t="shared" si="158"/>
        <v>#VALUE!</v>
      </c>
      <c r="D370" t="b">
        <f>IF(ISNUMBER(MATCH(C370,单选题!$T:$T,0)),"单选题",IF(ISNUMBER(MATCH(C370,多选题!$T:$T,0)),"多选题",IF(ISNUMBER(MATCH(C370,判断题!$T:$T,0)),"判断题")))</f>
        <v>0</v>
      </c>
      <c r="E370" t="str">
        <f t="shared" si="159"/>
        <v/>
      </c>
      <c r="F370" t="str">
        <f t="shared" si="160"/>
        <v/>
      </c>
      <c r="G370" t="str">
        <f t="shared" si="161"/>
        <v/>
      </c>
      <c r="H370" t="str">
        <f t="shared" si="162"/>
        <v/>
      </c>
      <c r="I370" t="str">
        <f t="shared" si="163"/>
        <v/>
      </c>
      <c r="K370" t="str">
        <f ca="1">IF($D370="单选题",INDIRECT("单选题!B"&amp;MATCH(C370,单选题!$T:$T,0)),IF($D370="多选题",INDIRECT("多选题!B"&amp;MATCH(C370,多选题!$T:$T,0)),IF($D370="判断题",INDIRECT("判断题!B"&amp;MATCH(C370,判断题!$T:$T,0)),"Error")))</f>
        <v>Error</v>
      </c>
      <c r="L370" t="str">
        <f ca="1">IF($D370="单选题",INDIRECT("单选题!C"&amp;MATCH(C370,单选题!$T:$T,0)),IF($D370="多选题",INDIRECT("多选题!C"&amp;MATCH(C370,多选题!$T:$T,0)),IF($D370="判断题",INDIRECT("判断题!C"&amp;MATCH(C370,判断题!$T:$T,0)),"Error")))</f>
        <v>Error</v>
      </c>
      <c r="M370" t="str">
        <f ca="1">IF($D370="单选题",INDIRECT("单选题!D"&amp;MATCH(C370,单选题!$T:$T,0)),IF($D370="多选题",INDIRECT("多选题!D"&amp;MATCH(C370,多选题!$T:$T,0)),IF($D370="判断题","","Error")))</f>
        <v>Error</v>
      </c>
      <c r="N370" t="str">
        <f ca="1">IF($D370="单选题",INDIRECT("单选题!E"&amp;MATCH(C370,单选题!$T:$T,0)),IF($D370="多选题",INDIRECT("多选题!E"&amp;MATCH(C370,多选题!$T:$T,0)),IF($D370="判断题","","Error")))</f>
        <v>Error</v>
      </c>
      <c r="O370" t="str">
        <f ca="1">IF($D370="单选题","",IF($D370="多选题",INDIRECT("多选题!F"&amp;MATCH(C370,多选题!$T:$T,0)),IF($D370="判断题","","Error")))</f>
        <v>Error</v>
      </c>
      <c r="P370" t="str">
        <f ca="1">SUBSTITUTE(IF($D370="单选题",INDIRECT("单选题!F"&amp;MATCH(C370,单选题!$T:$T,0)),IF($D370="多选题",INDIRECT("多选题!G"&amp;MATCH(C370,多选题!$T:$T,0)),IF($D370="判断题",INDIRECT("判断题!D"&amp;MATCH(C370,判断题!$T:$T,0)),"Error"))),"【正确答案】","")</f>
        <v>Error</v>
      </c>
      <c r="Q370" t="str">
        <f t="shared" ca="1" si="175"/>
        <v>N</v>
      </c>
      <c r="R370" t="str">
        <f t="shared" si="176"/>
        <v/>
      </c>
      <c r="S370" t="str">
        <f t="shared" si="177"/>
        <v/>
      </c>
      <c r="T370" t="str">
        <f t="shared" si="178"/>
        <v/>
      </c>
      <c r="U370" t="str">
        <f t="shared" si="179"/>
        <v/>
      </c>
      <c r="V370" t="str">
        <f t="shared" si="180"/>
        <v/>
      </c>
      <c r="W370" t="str">
        <f t="shared" ca="1" si="181"/>
        <v>Error</v>
      </c>
      <c r="X370" t="str">
        <f t="shared" ca="1" si="182"/>
        <v>Error</v>
      </c>
      <c r="Y370" t="str">
        <f t="shared" ca="1" si="183"/>
        <v>Error</v>
      </c>
      <c r="Z370" t="str">
        <f t="shared" ca="1" si="184"/>
        <v>Error</v>
      </c>
      <c r="AA370" t="str">
        <f t="shared" ca="1" si="185"/>
        <v>Error</v>
      </c>
      <c r="AB370" t="e">
        <f t="shared" ca="1" si="164"/>
        <v>#N/A</v>
      </c>
      <c r="AC370" t="e">
        <f t="shared" ca="1" si="165"/>
        <v>#N/A</v>
      </c>
      <c r="AD370" t="e">
        <f t="shared" ca="1" si="166"/>
        <v>#N/A</v>
      </c>
      <c r="AE370" t="e">
        <f t="shared" ca="1" si="167"/>
        <v>#N/A</v>
      </c>
      <c r="AF370" t="e">
        <f t="shared" ca="1" si="168"/>
        <v>#N/A</v>
      </c>
      <c r="AG370" t="e">
        <f t="shared" ca="1" si="169"/>
        <v>#N/A</v>
      </c>
      <c r="AH370" t="str">
        <f t="shared" ca="1" si="170"/>
        <v/>
      </c>
      <c r="AI370" t="str">
        <f t="shared" ca="1" si="171"/>
        <v/>
      </c>
      <c r="AJ370" t="str">
        <f t="shared" ca="1" si="172"/>
        <v/>
      </c>
      <c r="AK370" t="str">
        <f t="shared" ca="1" si="173"/>
        <v/>
      </c>
      <c r="AL370" t="str">
        <f t="shared" ca="1" si="174"/>
        <v/>
      </c>
      <c r="AM370" t="str">
        <f t="shared" ca="1" si="186"/>
        <v>Error</v>
      </c>
    </row>
    <row r="371" spans="2:39" x14ac:dyDescent="0.2">
      <c r="B371" s="38" t="s">
        <v>2865</v>
      </c>
      <c r="C371" t="e">
        <f t="shared" si="158"/>
        <v>#VALUE!</v>
      </c>
      <c r="D371" t="b">
        <f>IF(ISNUMBER(MATCH(C371,单选题!$T:$T,0)),"单选题",IF(ISNUMBER(MATCH(C371,多选题!$T:$T,0)),"多选题",IF(ISNUMBER(MATCH(C371,判断题!$T:$T,0)),"判断题")))</f>
        <v>0</v>
      </c>
      <c r="E371" t="str">
        <f t="shared" si="159"/>
        <v/>
      </c>
      <c r="F371" t="str">
        <f t="shared" si="160"/>
        <v/>
      </c>
      <c r="G371" t="str">
        <f t="shared" si="161"/>
        <v/>
      </c>
      <c r="H371" t="str">
        <f t="shared" si="162"/>
        <v/>
      </c>
      <c r="I371" t="str">
        <f t="shared" si="163"/>
        <v/>
      </c>
      <c r="K371" t="str">
        <f ca="1">IF($D371="单选题",INDIRECT("单选题!B"&amp;MATCH(C371,单选题!$T:$T,0)),IF($D371="多选题",INDIRECT("多选题!B"&amp;MATCH(C371,多选题!$T:$T,0)),IF($D371="判断题",INDIRECT("判断题!B"&amp;MATCH(C371,判断题!$T:$T,0)),"Error")))</f>
        <v>Error</v>
      </c>
      <c r="L371" t="str">
        <f ca="1">IF($D371="单选题",INDIRECT("单选题!C"&amp;MATCH(C371,单选题!$T:$T,0)),IF($D371="多选题",INDIRECT("多选题!C"&amp;MATCH(C371,多选题!$T:$T,0)),IF($D371="判断题",INDIRECT("判断题!C"&amp;MATCH(C371,判断题!$T:$T,0)),"Error")))</f>
        <v>Error</v>
      </c>
      <c r="M371" t="str">
        <f ca="1">IF($D371="单选题",INDIRECT("单选题!D"&amp;MATCH(C371,单选题!$T:$T,0)),IF($D371="多选题",INDIRECT("多选题!D"&amp;MATCH(C371,多选题!$T:$T,0)),IF($D371="判断题","","Error")))</f>
        <v>Error</v>
      </c>
      <c r="N371" t="str">
        <f ca="1">IF($D371="单选题",INDIRECT("单选题!E"&amp;MATCH(C371,单选题!$T:$T,0)),IF($D371="多选题",INDIRECT("多选题!E"&amp;MATCH(C371,多选题!$T:$T,0)),IF($D371="判断题","","Error")))</f>
        <v>Error</v>
      </c>
      <c r="O371" t="str">
        <f ca="1">IF($D371="单选题","",IF($D371="多选题",INDIRECT("多选题!F"&amp;MATCH(C371,多选题!$T:$T,0)),IF($D371="判断题","","Error")))</f>
        <v>Error</v>
      </c>
      <c r="P371" t="str">
        <f ca="1">SUBSTITUTE(IF($D371="单选题",INDIRECT("单选题!F"&amp;MATCH(C371,单选题!$T:$T,0)),IF($D371="多选题",INDIRECT("多选题!G"&amp;MATCH(C371,多选题!$T:$T,0)),IF($D371="判断题",INDIRECT("判断题!D"&amp;MATCH(C371,判断题!$T:$T,0)),"Error"))),"【正确答案】","")</f>
        <v>Error</v>
      </c>
      <c r="Q371" t="str">
        <f t="shared" ca="1" si="175"/>
        <v>N</v>
      </c>
      <c r="R371" t="str">
        <f t="shared" si="176"/>
        <v/>
      </c>
      <c r="S371" t="str">
        <f t="shared" si="177"/>
        <v/>
      </c>
      <c r="T371" t="str">
        <f t="shared" si="178"/>
        <v/>
      </c>
      <c r="U371" t="str">
        <f t="shared" si="179"/>
        <v/>
      </c>
      <c r="V371" t="str">
        <f t="shared" si="180"/>
        <v/>
      </c>
      <c r="W371" t="str">
        <f t="shared" ca="1" si="181"/>
        <v>Error</v>
      </c>
      <c r="X371" t="str">
        <f t="shared" ca="1" si="182"/>
        <v>Error</v>
      </c>
      <c r="Y371" t="str">
        <f t="shared" ca="1" si="183"/>
        <v>Error</v>
      </c>
      <c r="Z371" t="str">
        <f t="shared" ca="1" si="184"/>
        <v>Error</v>
      </c>
      <c r="AA371" t="str">
        <f t="shared" ca="1" si="185"/>
        <v>Error</v>
      </c>
      <c r="AB371" t="e">
        <f t="shared" ca="1" si="164"/>
        <v>#N/A</v>
      </c>
      <c r="AC371" t="e">
        <f t="shared" ca="1" si="165"/>
        <v>#N/A</v>
      </c>
      <c r="AD371" t="e">
        <f t="shared" ca="1" si="166"/>
        <v>#N/A</v>
      </c>
      <c r="AE371" t="e">
        <f t="shared" ca="1" si="167"/>
        <v>#N/A</v>
      </c>
      <c r="AF371" t="e">
        <f t="shared" ca="1" si="168"/>
        <v>#N/A</v>
      </c>
      <c r="AG371" t="e">
        <f t="shared" ca="1" si="169"/>
        <v>#N/A</v>
      </c>
      <c r="AH371" t="str">
        <f t="shared" ca="1" si="170"/>
        <v/>
      </c>
      <c r="AI371" t="str">
        <f t="shared" ca="1" si="171"/>
        <v/>
      </c>
      <c r="AJ371" t="str">
        <f t="shared" ca="1" si="172"/>
        <v/>
      </c>
      <c r="AK371" t="str">
        <f t="shared" ca="1" si="173"/>
        <v/>
      </c>
      <c r="AL371" t="str">
        <f t="shared" ca="1" si="174"/>
        <v/>
      </c>
      <c r="AM371" t="str">
        <f t="shared" ca="1" si="186"/>
        <v>Error</v>
      </c>
    </row>
    <row r="372" spans="2:39" x14ac:dyDescent="0.2">
      <c r="B372" s="38" t="s">
        <v>2866</v>
      </c>
      <c r="C372" t="e">
        <f t="shared" si="158"/>
        <v>#VALUE!</v>
      </c>
      <c r="D372" t="b">
        <f>IF(ISNUMBER(MATCH(C372,单选题!$T:$T,0)),"单选题",IF(ISNUMBER(MATCH(C372,多选题!$T:$T,0)),"多选题",IF(ISNUMBER(MATCH(C372,判断题!$T:$T,0)),"判断题")))</f>
        <v>0</v>
      </c>
      <c r="E372" t="str">
        <f t="shared" si="159"/>
        <v/>
      </c>
      <c r="F372" t="str">
        <f t="shared" si="160"/>
        <v/>
      </c>
      <c r="G372" t="str">
        <f t="shared" si="161"/>
        <v/>
      </c>
      <c r="H372" t="str">
        <f t="shared" si="162"/>
        <v/>
      </c>
      <c r="I372" t="str">
        <f t="shared" si="163"/>
        <v/>
      </c>
      <c r="K372" t="str">
        <f ca="1">IF($D372="单选题",INDIRECT("单选题!B"&amp;MATCH(C372,单选题!$T:$T,0)),IF($D372="多选题",INDIRECT("多选题!B"&amp;MATCH(C372,多选题!$T:$T,0)),IF($D372="判断题",INDIRECT("判断题!B"&amp;MATCH(C372,判断题!$T:$T,0)),"Error")))</f>
        <v>Error</v>
      </c>
      <c r="L372" t="str">
        <f ca="1">IF($D372="单选题",INDIRECT("单选题!C"&amp;MATCH(C372,单选题!$T:$T,0)),IF($D372="多选题",INDIRECT("多选题!C"&amp;MATCH(C372,多选题!$T:$T,0)),IF($D372="判断题",INDIRECT("判断题!C"&amp;MATCH(C372,判断题!$T:$T,0)),"Error")))</f>
        <v>Error</v>
      </c>
      <c r="M372" t="str">
        <f ca="1">IF($D372="单选题",INDIRECT("单选题!D"&amp;MATCH(C372,单选题!$T:$T,0)),IF($D372="多选题",INDIRECT("多选题!D"&amp;MATCH(C372,多选题!$T:$T,0)),IF($D372="判断题","","Error")))</f>
        <v>Error</v>
      </c>
      <c r="N372" t="str">
        <f ca="1">IF($D372="单选题",INDIRECT("单选题!E"&amp;MATCH(C372,单选题!$T:$T,0)),IF($D372="多选题",INDIRECT("多选题!E"&amp;MATCH(C372,多选题!$T:$T,0)),IF($D372="判断题","","Error")))</f>
        <v>Error</v>
      </c>
      <c r="O372" t="str">
        <f ca="1">IF($D372="单选题","",IF($D372="多选题",INDIRECT("多选题!F"&amp;MATCH(C372,多选题!$T:$T,0)),IF($D372="判断题","","Error")))</f>
        <v>Error</v>
      </c>
      <c r="P372" t="str">
        <f ca="1">SUBSTITUTE(IF($D372="单选题",INDIRECT("单选题!F"&amp;MATCH(C372,单选题!$T:$T,0)),IF($D372="多选题",INDIRECT("多选题!G"&amp;MATCH(C372,多选题!$T:$T,0)),IF($D372="判断题",INDIRECT("判断题!D"&amp;MATCH(C372,判断题!$T:$T,0)),"Error"))),"【正确答案】","")</f>
        <v>Error</v>
      </c>
      <c r="Q372" t="str">
        <f t="shared" ca="1" si="175"/>
        <v>N</v>
      </c>
      <c r="R372" t="str">
        <f t="shared" si="176"/>
        <v/>
      </c>
      <c r="S372" t="str">
        <f t="shared" si="177"/>
        <v/>
      </c>
      <c r="T372" t="str">
        <f t="shared" si="178"/>
        <v/>
      </c>
      <c r="U372" t="str">
        <f t="shared" si="179"/>
        <v/>
      </c>
      <c r="V372" t="str">
        <f t="shared" si="180"/>
        <v/>
      </c>
      <c r="W372" t="str">
        <f t="shared" ca="1" si="181"/>
        <v>Error</v>
      </c>
      <c r="X372" t="str">
        <f t="shared" ca="1" si="182"/>
        <v>Error</v>
      </c>
      <c r="Y372" t="str">
        <f t="shared" ca="1" si="183"/>
        <v>Error</v>
      </c>
      <c r="Z372" t="str">
        <f t="shared" ca="1" si="184"/>
        <v>Error</v>
      </c>
      <c r="AA372" t="str">
        <f t="shared" ca="1" si="185"/>
        <v>Error</v>
      </c>
      <c r="AB372" t="e">
        <f t="shared" ca="1" si="164"/>
        <v>#N/A</v>
      </c>
      <c r="AC372" t="e">
        <f t="shared" ca="1" si="165"/>
        <v>#N/A</v>
      </c>
      <c r="AD372" t="e">
        <f t="shared" ca="1" si="166"/>
        <v>#N/A</v>
      </c>
      <c r="AE372" t="e">
        <f t="shared" ca="1" si="167"/>
        <v>#N/A</v>
      </c>
      <c r="AF372" t="e">
        <f t="shared" ca="1" si="168"/>
        <v>#N/A</v>
      </c>
      <c r="AG372" t="e">
        <f t="shared" ca="1" si="169"/>
        <v>#N/A</v>
      </c>
      <c r="AH372" t="str">
        <f t="shared" ca="1" si="170"/>
        <v/>
      </c>
      <c r="AI372" t="str">
        <f t="shared" ca="1" si="171"/>
        <v/>
      </c>
      <c r="AJ372" t="str">
        <f t="shared" ca="1" si="172"/>
        <v/>
      </c>
      <c r="AK372" t="str">
        <f t="shared" ca="1" si="173"/>
        <v/>
      </c>
      <c r="AL372" t="str">
        <f t="shared" ca="1" si="174"/>
        <v/>
      </c>
      <c r="AM372" t="str">
        <f t="shared" ca="1" si="186"/>
        <v>Error</v>
      </c>
    </row>
    <row r="373" spans="2:39" x14ac:dyDescent="0.2">
      <c r="B373" s="38" t="s">
        <v>2867</v>
      </c>
      <c r="C373" t="e">
        <f t="shared" si="158"/>
        <v>#VALUE!</v>
      </c>
      <c r="D373" t="b">
        <f>IF(ISNUMBER(MATCH(C373,单选题!$T:$T,0)),"单选题",IF(ISNUMBER(MATCH(C373,多选题!$T:$T,0)),"多选题",IF(ISNUMBER(MATCH(C373,判断题!$T:$T,0)),"判断题")))</f>
        <v>0</v>
      </c>
      <c r="E373" t="str">
        <f t="shared" si="159"/>
        <v/>
      </c>
      <c r="F373" t="str">
        <f t="shared" si="160"/>
        <v/>
      </c>
      <c r="G373" t="str">
        <f t="shared" si="161"/>
        <v/>
      </c>
      <c r="H373" t="str">
        <f t="shared" si="162"/>
        <v/>
      </c>
      <c r="I373" t="str">
        <f t="shared" si="163"/>
        <v/>
      </c>
      <c r="K373" t="str">
        <f ca="1">IF($D373="单选题",INDIRECT("单选题!B"&amp;MATCH(C373,单选题!$T:$T,0)),IF($D373="多选题",INDIRECT("多选题!B"&amp;MATCH(C373,多选题!$T:$T,0)),IF($D373="判断题",INDIRECT("判断题!B"&amp;MATCH(C373,判断题!$T:$T,0)),"Error")))</f>
        <v>Error</v>
      </c>
      <c r="L373" t="str">
        <f ca="1">IF($D373="单选题",INDIRECT("单选题!C"&amp;MATCH(C373,单选题!$T:$T,0)),IF($D373="多选题",INDIRECT("多选题!C"&amp;MATCH(C373,多选题!$T:$T,0)),IF($D373="判断题",INDIRECT("判断题!C"&amp;MATCH(C373,判断题!$T:$T,0)),"Error")))</f>
        <v>Error</v>
      </c>
      <c r="M373" t="str">
        <f ca="1">IF($D373="单选题",INDIRECT("单选题!D"&amp;MATCH(C373,单选题!$T:$T,0)),IF($D373="多选题",INDIRECT("多选题!D"&amp;MATCH(C373,多选题!$T:$T,0)),IF($D373="判断题","","Error")))</f>
        <v>Error</v>
      </c>
      <c r="N373" t="str">
        <f ca="1">IF($D373="单选题",INDIRECT("单选题!E"&amp;MATCH(C373,单选题!$T:$T,0)),IF($D373="多选题",INDIRECT("多选题!E"&amp;MATCH(C373,多选题!$T:$T,0)),IF($D373="判断题","","Error")))</f>
        <v>Error</v>
      </c>
      <c r="O373" t="str">
        <f ca="1">IF($D373="单选题","",IF($D373="多选题",INDIRECT("多选题!F"&amp;MATCH(C373,多选题!$T:$T,0)),IF($D373="判断题","","Error")))</f>
        <v>Error</v>
      </c>
      <c r="P373" t="str">
        <f ca="1">SUBSTITUTE(IF($D373="单选题",INDIRECT("单选题!F"&amp;MATCH(C373,单选题!$T:$T,0)),IF($D373="多选题",INDIRECT("多选题!G"&amp;MATCH(C373,多选题!$T:$T,0)),IF($D373="判断题",INDIRECT("判断题!D"&amp;MATCH(C373,判断题!$T:$T,0)),"Error"))),"【正确答案】","")</f>
        <v>Error</v>
      </c>
      <c r="Q373" t="str">
        <f t="shared" ca="1" si="175"/>
        <v>N</v>
      </c>
      <c r="R373" t="str">
        <f t="shared" si="176"/>
        <v/>
      </c>
      <c r="S373" t="str">
        <f t="shared" si="177"/>
        <v/>
      </c>
      <c r="T373" t="str">
        <f t="shared" si="178"/>
        <v/>
      </c>
      <c r="U373" t="str">
        <f t="shared" si="179"/>
        <v/>
      </c>
      <c r="V373" t="str">
        <f t="shared" si="180"/>
        <v/>
      </c>
      <c r="W373" t="str">
        <f t="shared" ca="1" si="181"/>
        <v>Error</v>
      </c>
      <c r="X373" t="str">
        <f t="shared" ca="1" si="182"/>
        <v>Error</v>
      </c>
      <c r="Y373" t="str">
        <f t="shared" ca="1" si="183"/>
        <v>Error</v>
      </c>
      <c r="Z373" t="str">
        <f t="shared" ca="1" si="184"/>
        <v>Error</v>
      </c>
      <c r="AA373" t="str">
        <f t="shared" ca="1" si="185"/>
        <v>Error</v>
      </c>
      <c r="AB373" t="e">
        <f t="shared" ca="1" si="164"/>
        <v>#N/A</v>
      </c>
      <c r="AC373" t="e">
        <f t="shared" ca="1" si="165"/>
        <v>#N/A</v>
      </c>
      <c r="AD373" t="e">
        <f t="shared" ca="1" si="166"/>
        <v>#N/A</v>
      </c>
      <c r="AE373" t="e">
        <f t="shared" ca="1" si="167"/>
        <v>#N/A</v>
      </c>
      <c r="AF373" t="e">
        <f t="shared" ca="1" si="168"/>
        <v>#N/A</v>
      </c>
      <c r="AG373" t="e">
        <f t="shared" ca="1" si="169"/>
        <v>#N/A</v>
      </c>
      <c r="AH373" t="str">
        <f t="shared" ca="1" si="170"/>
        <v/>
      </c>
      <c r="AI373" t="str">
        <f t="shared" ca="1" si="171"/>
        <v/>
      </c>
      <c r="AJ373" t="str">
        <f t="shared" ca="1" si="172"/>
        <v/>
      </c>
      <c r="AK373" t="str">
        <f t="shared" ca="1" si="173"/>
        <v/>
      </c>
      <c r="AL373" t="str">
        <f t="shared" ca="1" si="174"/>
        <v/>
      </c>
      <c r="AM373" t="str">
        <f t="shared" ca="1" si="186"/>
        <v>Error</v>
      </c>
    </row>
    <row r="374" spans="2:39" x14ac:dyDescent="0.2">
      <c r="B374" s="38" t="s">
        <v>2868</v>
      </c>
      <c r="C374" t="e">
        <f t="shared" si="158"/>
        <v>#VALUE!</v>
      </c>
      <c r="D374" t="b">
        <f>IF(ISNUMBER(MATCH(C374,单选题!$T:$T,0)),"单选题",IF(ISNUMBER(MATCH(C374,多选题!$T:$T,0)),"多选题",IF(ISNUMBER(MATCH(C374,判断题!$T:$T,0)),"判断题")))</f>
        <v>0</v>
      </c>
      <c r="E374" t="str">
        <f t="shared" si="159"/>
        <v/>
      </c>
      <c r="F374" t="str">
        <f t="shared" si="160"/>
        <v/>
      </c>
      <c r="G374" t="str">
        <f t="shared" si="161"/>
        <v/>
      </c>
      <c r="H374" t="str">
        <f t="shared" si="162"/>
        <v/>
      </c>
      <c r="I374" t="str">
        <f t="shared" si="163"/>
        <v/>
      </c>
      <c r="K374" t="str">
        <f ca="1">IF($D374="单选题",INDIRECT("单选题!B"&amp;MATCH(C374,单选题!$T:$T,0)),IF($D374="多选题",INDIRECT("多选题!B"&amp;MATCH(C374,多选题!$T:$T,0)),IF($D374="判断题",INDIRECT("判断题!B"&amp;MATCH(C374,判断题!$T:$T,0)),"Error")))</f>
        <v>Error</v>
      </c>
      <c r="L374" t="str">
        <f ca="1">IF($D374="单选题",INDIRECT("单选题!C"&amp;MATCH(C374,单选题!$T:$T,0)),IF($D374="多选题",INDIRECT("多选题!C"&amp;MATCH(C374,多选题!$T:$T,0)),IF($D374="判断题",INDIRECT("判断题!C"&amp;MATCH(C374,判断题!$T:$T,0)),"Error")))</f>
        <v>Error</v>
      </c>
      <c r="M374" t="str">
        <f ca="1">IF($D374="单选题",INDIRECT("单选题!D"&amp;MATCH(C374,单选题!$T:$T,0)),IF($D374="多选题",INDIRECT("多选题!D"&amp;MATCH(C374,多选题!$T:$T,0)),IF($D374="判断题","","Error")))</f>
        <v>Error</v>
      </c>
      <c r="N374" t="str">
        <f ca="1">IF($D374="单选题",INDIRECT("单选题!E"&amp;MATCH(C374,单选题!$T:$T,0)),IF($D374="多选题",INDIRECT("多选题!E"&amp;MATCH(C374,多选题!$T:$T,0)),IF($D374="判断题","","Error")))</f>
        <v>Error</v>
      </c>
      <c r="O374" t="str">
        <f ca="1">IF($D374="单选题","",IF($D374="多选题",INDIRECT("多选题!F"&amp;MATCH(C374,多选题!$T:$T,0)),IF($D374="判断题","","Error")))</f>
        <v>Error</v>
      </c>
      <c r="P374" t="str">
        <f ca="1">SUBSTITUTE(IF($D374="单选题",INDIRECT("单选题!F"&amp;MATCH(C374,单选题!$T:$T,0)),IF($D374="多选题",INDIRECT("多选题!G"&amp;MATCH(C374,多选题!$T:$T,0)),IF($D374="判断题",INDIRECT("判断题!D"&amp;MATCH(C374,判断题!$T:$T,0)),"Error"))),"【正确答案】","")</f>
        <v>Error</v>
      </c>
      <c r="Q374" t="str">
        <f t="shared" ca="1" si="175"/>
        <v>N</v>
      </c>
      <c r="R374" t="str">
        <f t="shared" si="176"/>
        <v/>
      </c>
      <c r="S374" t="str">
        <f t="shared" si="177"/>
        <v/>
      </c>
      <c r="T374" t="str">
        <f t="shared" si="178"/>
        <v/>
      </c>
      <c r="U374" t="str">
        <f t="shared" si="179"/>
        <v/>
      </c>
      <c r="V374" t="str">
        <f t="shared" si="180"/>
        <v/>
      </c>
      <c r="W374" t="str">
        <f t="shared" ca="1" si="181"/>
        <v>Error</v>
      </c>
      <c r="X374" t="str">
        <f t="shared" ca="1" si="182"/>
        <v>Error</v>
      </c>
      <c r="Y374" t="str">
        <f t="shared" ca="1" si="183"/>
        <v>Error</v>
      </c>
      <c r="Z374" t="str">
        <f t="shared" ca="1" si="184"/>
        <v>Error</v>
      </c>
      <c r="AA374" t="str">
        <f t="shared" ca="1" si="185"/>
        <v>Error</v>
      </c>
      <c r="AB374" t="e">
        <f t="shared" ca="1" si="164"/>
        <v>#N/A</v>
      </c>
      <c r="AC374" t="e">
        <f t="shared" ca="1" si="165"/>
        <v>#N/A</v>
      </c>
      <c r="AD374" t="e">
        <f t="shared" ca="1" si="166"/>
        <v>#N/A</v>
      </c>
      <c r="AE374" t="e">
        <f t="shared" ca="1" si="167"/>
        <v>#N/A</v>
      </c>
      <c r="AF374" t="e">
        <f t="shared" ca="1" si="168"/>
        <v>#N/A</v>
      </c>
      <c r="AG374" t="e">
        <f t="shared" ca="1" si="169"/>
        <v>#N/A</v>
      </c>
      <c r="AH374" t="str">
        <f t="shared" ca="1" si="170"/>
        <v/>
      </c>
      <c r="AI374" t="str">
        <f t="shared" ca="1" si="171"/>
        <v/>
      </c>
      <c r="AJ374" t="str">
        <f t="shared" ca="1" si="172"/>
        <v/>
      </c>
      <c r="AK374" t="str">
        <f t="shared" ca="1" si="173"/>
        <v/>
      </c>
      <c r="AL374" t="str">
        <f t="shared" ca="1" si="174"/>
        <v/>
      </c>
      <c r="AM374" t="str">
        <f t="shared" ca="1" si="186"/>
        <v>Error</v>
      </c>
    </row>
    <row r="375" spans="2:39" x14ac:dyDescent="0.2">
      <c r="B375" s="38" t="s">
        <v>2869</v>
      </c>
      <c r="C375" t="e">
        <f t="shared" si="158"/>
        <v>#VALUE!</v>
      </c>
      <c r="D375" t="b">
        <f>IF(ISNUMBER(MATCH(C375,单选题!$T:$T,0)),"单选题",IF(ISNUMBER(MATCH(C375,多选题!$T:$T,0)),"多选题",IF(ISNUMBER(MATCH(C375,判断题!$T:$T,0)),"判断题")))</f>
        <v>0</v>
      </c>
      <c r="E375" t="str">
        <f t="shared" si="159"/>
        <v/>
      </c>
      <c r="F375" t="str">
        <f t="shared" si="160"/>
        <v/>
      </c>
      <c r="G375" t="str">
        <f t="shared" si="161"/>
        <v/>
      </c>
      <c r="H375" t="str">
        <f t="shared" si="162"/>
        <v/>
      </c>
      <c r="I375" t="str">
        <f t="shared" si="163"/>
        <v/>
      </c>
      <c r="K375" t="str">
        <f ca="1">IF($D375="单选题",INDIRECT("单选题!B"&amp;MATCH(C375,单选题!$T:$T,0)),IF($D375="多选题",INDIRECT("多选题!B"&amp;MATCH(C375,多选题!$T:$T,0)),IF($D375="判断题",INDIRECT("判断题!B"&amp;MATCH(C375,判断题!$T:$T,0)),"Error")))</f>
        <v>Error</v>
      </c>
      <c r="L375" t="str">
        <f ca="1">IF($D375="单选题",INDIRECT("单选题!C"&amp;MATCH(C375,单选题!$T:$T,0)),IF($D375="多选题",INDIRECT("多选题!C"&amp;MATCH(C375,多选题!$T:$T,0)),IF($D375="判断题",INDIRECT("判断题!C"&amp;MATCH(C375,判断题!$T:$T,0)),"Error")))</f>
        <v>Error</v>
      </c>
      <c r="M375" t="str">
        <f ca="1">IF($D375="单选题",INDIRECT("单选题!D"&amp;MATCH(C375,单选题!$T:$T,0)),IF($D375="多选题",INDIRECT("多选题!D"&amp;MATCH(C375,多选题!$T:$T,0)),IF($D375="判断题","","Error")))</f>
        <v>Error</v>
      </c>
      <c r="N375" t="str">
        <f ca="1">IF($D375="单选题",INDIRECT("单选题!E"&amp;MATCH(C375,单选题!$T:$T,0)),IF($D375="多选题",INDIRECT("多选题!E"&amp;MATCH(C375,多选题!$T:$T,0)),IF($D375="判断题","","Error")))</f>
        <v>Error</v>
      </c>
      <c r="O375" t="str">
        <f ca="1">IF($D375="单选题","",IF($D375="多选题",INDIRECT("多选题!F"&amp;MATCH(C375,多选题!$T:$T,0)),IF($D375="判断题","","Error")))</f>
        <v>Error</v>
      </c>
      <c r="P375" t="str">
        <f ca="1">SUBSTITUTE(IF($D375="单选题",INDIRECT("单选题!F"&amp;MATCH(C375,单选题!$T:$T,0)),IF($D375="多选题",INDIRECT("多选题!G"&amp;MATCH(C375,多选题!$T:$T,0)),IF($D375="判断题",INDIRECT("判断题!D"&amp;MATCH(C375,判断题!$T:$T,0)),"Error"))),"【正确答案】","")</f>
        <v>Error</v>
      </c>
      <c r="Q375" t="str">
        <f t="shared" ca="1" si="175"/>
        <v>N</v>
      </c>
      <c r="R375" t="str">
        <f t="shared" si="176"/>
        <v/>
      </c>
      <c r="S375" t="str">
        <f t="shared" si="177"/>
        <v/>
      </c>
      <c r="T375" t="str">
        <f t="shared" si="178"/>
        <v/>
      </c>
      <c r="U375" t="str">
        <f t="shared" si="179"/>
        <v/>
      </c>
      <c r="V375" t="str">
        <f t="shared" si="180"/>
        <v/>
      </c>
      <c r="W375" t="str">
        <f t="shared" ca="1" si="181"/>
        <v>Error</v>
      </c>
      <c r="X375" t="str">
        <f t="shared" ca="1" si="182"/>
        <v>Error</v>
      </c>
      <c r="Y375" t="str">
        <f t="shared" ca="1" si="183"/>
        <v>Error</v>
      </c>
      <c r="Z375" t="str">
        <f t="shared" ca="1" si="184"/>
        <v>Error</v>
      </c>
      <c r="AA375" t="str">
        <f t="shared" ca="1" si="185"/>
        <v>Error</v>
      </c>
      <c r="AB375" t="e">
        <f t="shared" ca="1" si="164"/>
        <v>#N/A</v>
      </c>
      <c r="AC375" t="e">
        <f t="shared" ca="1" si="165"/>
        <v>#N/A</v>
      </c>
      <c r="AD375" t="e">
        <f t="shared" ca="1" si="166"/>
        <v>#N/A</v>
      </c>
      <c r="AE375" t="e">
        <f t="shared" ca="1" si="167"/>
        <v>#N/A</v>
      </c>
      <c r="AF375" t="e">
        <f t="shared" ca="1" si="168"/>
        <v>#N/A</v>
      </c>
      <c r="AG375" t="e">
        <f t="shared" ca="1" si="169"/>
        <v>#N/A</v>
      </c>
      <c r="AH375" t="str">
        <f t="shared" ca="1" si="170"/>
        <v/>
      </c>
      <c r="AI375" t="str">
        <f t="shared" ca="1" si="171"/>
        <v/>
      </c>
      <c r="AJ375" t="str">
        <f t="shared" ca="1" si="172"/>
        <v/>
      </c>
      <c r="AK375" t="str">
        <f t="shared" ca="1" si="173"/>
        <v/>
      </c>
      <c r="AL375" t="str">
        <f t="shared" ca="1" si="174"/>
        <v/>
      </c>
      <c r="AM375" t="str">
        <f t="shared" ca="1" si="186"/>
        <v>Error</v>
      </c>
    </row>
    <row r="376" spans="2:39" x14ac:dyDescent="0.2">
      <c r="B376" s="38" t="s">
        <v>2870</v>
      </c>
      <c r="C376" t="e">
        <f t="shared" si="158"/>
        <v>#VALUE!</v>
      </c>
      <c r="D376" t="b">
        <f>IF(ISNUMBER(MATCH(C376,单选题!$T:$T,0)),"单选题",IF(ISNUMBER(MATCH(C376,多选题!$T:$T,0)),"多选题",IF(ISNUMBER(MATCH(C376,判断题!$T:$T,0)),"判断题")))</f>
        <v>0</v>
      </c>
      <c r="E376" t="str">
        <f t="shared" si="159"/>
        <v/>
      </c>
      <c r="F376" t="str">
        <f t="shared" si="160"/>
        <v/>
      </c>
      <c r="G376" t="str">
        <f t="shared" si="161"/>
        <v/>
      </c>
      <c r="H376" t="str">
        <f t="shared" si="162"/>
        <v/>
      </c>
      <c r="I376" t="str">
        <f t="shared" si="163"/>
        <v/>
      </c>
      <c r="K376" t="str">
        <f ca="1">IF($D376="单选题",INDIRECT("单选题!B"&amp;MATCH(C376,单选题!$T:$T,0)),IF($D376="多选题",INDIRECT("多选题!B"&amp;MATCH(C376,多选题!$T:$T,0)),IF($D376="判断题",INDIRECT("判断题!B"&amp;MATCH(C376,判断题!$T:$T,0)),"Error")))</f>
        <v>Error</v>
      </c>
      <c r="L376" t="str">
        <f ca="1">IF($D376="单选题",INDIRECT("单选题!C"&amp;MATCH(C376,单选题!$T:$T,0)),IF($D376="多选题",INDIRECT("多选题!C"&amp;MATCH(C376,多选题!$T:$T,0)),IF($D376="判断题",INDIRECT("判断题!C"&amp;MATCH(C376,判断题!$T:$T,0)),"Error")))</f>
        <v>Error</v>
      </c>
      <c r="M376" t="str">
        <f ca="1">IF($D376="单选题",INDIRECT("单选题!D"&amp;MATCH(C376,单选题!$T:$T,0)),IF($D376="多选题",INDIRECT("多选题!D"&amp;MATCH(C376,多选题!$T:$T,0)),IF($D376="判断题","","Error")))</f>
        <v>Error</v>
      </c>
      <c r="N376" t="str">
        <f ca="1">IF($D376="单选题",INDIRECT("单选题!E"&amp;MATCH(C376,单选题!$T:$T,0)),IF($D376="多选题",INDIRECT("多选题!E"&amp;MATCH(C376,多选题!$T:$T,0)),IF($D376="判断题","","Error")))</f>
        <v>Error</v>
      </c>
      <c r="O376" t="str">
        <f ca="1">IF($D376="单选题","",IF($D376="多选题",INDIRECT("多选题!F"&amp;MATCH(C376,多选题!$T:$T,0)),IF($D376="判断题","","Error")))</f>
        <v>Error</v>
      </c>
      <c r="P376" t="str">
        <f ca="1">SUBSTITUTE(IF($D376="单选题",INDIRECT("单选题!F"&amp;MATCH(C376,单选题!$T:$T,0)),IF($D376="多选题",INDIRECT("多选题!G"&amp;MATCH(C376,多选题!$T:$T,0)),IF($D376="判断题",INDIRECT("判断题!D"&amp;MATCH(C376,判断题!$T:$T,0)),"Error"))),"【正确答案】","")</f>
        <v>Error</v>
      </c>
      <c r="Q376" t="str">
        <f t="shared" ca="1" si="175"/>
        <v>N</v>
      </c>
      <c r="R376" t="str">
        <f t="shared" si="176"/>
        <v/>
      </c>
      <c r="S376" t="str">
        <f t="shared" si="177"/>
        <v/>
      </c>
      <c r="T376" t="str">
        <f t="shared" si="178"/>
        <v/>
      </c>
      <c r="U376" t="str">
        <f t="shared" si="179"/>
        <v/>
      </c>
      <c r="V376" t="str">
        <f t="shared" si="180"/>
        <v/>
      </c>
      <c r="W376" t="str">
        <f t="shared" ca="1" si="181"/>
        <v>Error</v>
      </c>
      <c r="X376" t="str">
        <f t="shared" ca="1" si="182"/>
        <v>Error</v>
      </c>
      <c r="Y376" t="str">
        <f t="shared" ca="1" si="183"/>
        <v>Error</v>
      </c>
      <c r="Z376" t="str">
        <f t="shared" ca="1" si="184"/>
        <v>Error</v>
      </c>
      <c r="AA376" t="str">
        <f t="shared" ca="1" si="185"/>
        <v>Error</v>
      </c>
      <c r="AB376" t="e">
        <f t="shared" ca="1" si="164"/>
        <v>#N/A</v>
      </c>
      <c r="AC376" t="e">
        <f t="shared" ca="1" si="165"/>
        <v>#N/A</v>
      </c>
      <c r="AD376" t="e">
        <f t="shared" ca="1" si="166"/>
        <v>#N/A</v>
      </c>
      <c r="AE376" t="e">
        <f t="shared" ca="1" si="167"/>
        <v>#N/A</v>
      </c>
      <c r="AF376" t="e">
        <f t="shared" ca="1" si="168"/>
        <v>#N/A</v>
      </c>
      <c r="AG376" t="e">
        <f t="shared" ca="1" si="169"/>
        <v>#N/A</v>
      </c>
      <c r="AH376" t="str">
        <f t="shared" ca="1" si="170"/>
        <v/>
      </c>
      <c r="AI376" t="str">
        <f t="shared" ca="1" si="171"/>
        <v/>
      </c>
      <c r="AJ376" t="str">
        <f t="shared" ca="1" si="172"/>
        <v/>
      </c>
      <c r="AK376" t="str">
        <f t="shared" ca="1" si="173"/>
        <v/>
      </c>
      <c r="AL376" t="str">
        <f t="shared" ca="1" si="174"/>
        <v/>
      </c>
      <c r="AM376" t="str">
        <f t="shared" ca="1" si="186"/>
        <v>Error</v>
      </c>
    </row>
    <row r="377" spans="2:39" x14ac:dyDescent="0.2">
      <c r="B377" s="38" t="s">
        <v>2871</v>
      </c>
      <c r="C377" t="e">
        <f t="shared" si="158"/>
        <v>#VALUE!</v>
      </c>
      <c r="D377" t="b">
        <f>IF(ISNUMBER(MATCH(C377,单选题!$T:$T,0)),"单选题",IF(ISNUMBER(MATCH(C377,多选题!$T:$T,0)),"多选题",IF(ISNUMBER(MATCH(C377,判断题!$T:$T,0)),"判断题")))</f>
        <v>0</v>
      </c>
      <c r="E377" t="str">
        <f t="shared" si="159"/>
        <v/>
      </c>
      <c r="F377" t="str">
        <f t="shared" si="160"/>
        <v/>
      </c>
      <c r="G377" t="str">
        <f t="shared" si="161"/>
        <v/>
      </c>
      <c r="H377" t="str">
        <f t="shared" si="162"/>
        <v/>
      </c>
      <c r="I377" t="str">
        <f t="shared" si="163"/>
        <v/>
      </c>
      <c r="K377" t="str">
        <f ca="1">IF($D377="单选题",INDIRECT("单选题!B"&amp;MATCH(C377,单选题!$T:$T,0)),IF($D377="多选题",INDIRECT("多选题!B"&amp;MATCH(C377,多选题!$T:$T,0)),IF($D377="判断题",INDIRECT("判断题!B"&amp;MATCH(C377,判断题!$T:$T,0)),"Error")))</f>
        <v>Error</v>
      </c>
      <c r="L377" t="str">
        <f ca="1">IF($D377="单选题",INDIRECT("单选题!C"&amp;MATCH(C377,单选题!$T:$T,0)),IF($D377="多选题",INDIRECT("多选题!C"&amp;MATCH(C377,多选题!$T:$T,0)),IF($D377="判断题",INDIRECT("判断题!C"&amp;MATCH(C377,判断题!$T:$T,0)),"Error")))</f>
        <v>Error</v>
      </c>
      <c r="M377" t="str">
        <f ca="1">IF($D377="单选题",INDIRECT("单选题!D"&amp;MATCH(C377,单选题!$T:$T,0)),IF($D377="多选题",INDIRECT("多选题!D"&amp;MATCH(C377,多选题!$T:$T,0)),IF($D377="判断题","","Error")))</f>
        <v>Error</v>
      </c>
      <c r="N377" t="str">
        <f ca="1">IF($D377="单选题",INDIRECT("单选题!E"&amp;MATCH(C377,单选题!$T:$T,0)),IF($D377="多选题",INDIRECT("多选题!E"&amp;MATCH(C377,多选题!$T:$T,0)),IF($D377="判断题","","Error")))</f>
        <v>Error</v>
      </c>
      <c r="O377" t="str">
        <f ca="1">IF($D377="单选题","",IF($D377="多选题",INDIRECT("多选题!F"&amp;MATCH(C377,多选题!$T:$T,0)),IF($D377="判断题","","Error")))</f>
        <v>Error</v>
      </c>
      <c r="P377" t="str">
        <f ca="1">SUBSTITUTE(IF($D377="单选题",INDIRECT("单选题!F"&amp;MATCH(C377,单选题!$T:$T,0)),IF($D377="多选题",INDIRECT("多选题!G"&amp;MATCH(C377,多选题!$T:$T,0)),IF($D377="判断题",INDIRECT("判断题!D"&amp;MATCH(C377,判断题!$T:$T,0)),"Error"))),"【正确答案】","")</f>
        <v>Error</v>
      </c>
      <c r="Q377" t="str">
        <f t="shared" ca="1" si="175"/>
        <v>N</v>
      </c>
      <c r="R377" t="str">
        <f t="shared" si="176"/>
        <v/>
      </c>
      <c r="S377" t="str">
        <f t="shared" si="177"/>
        <v/>
      </c>
      <c r="T377" t="str">
        <f t="shared" si="178"/>
        <v/>
      </c>
      <c r="U377" t="str">
        <f t="shared" si="179"/>
        <v/>
      </c>
      <c r="V377" t="str">
        <f t="shared" si="180"/>
        <v/>
      </c>
      <c r="W377" t="str">
        <f t="shared" ca="1" si="181"/>
        <v>Error</v>
      </c>
      <c r="X377" t="str">
        <f t="shared" ca="1" si="182"/>
        <v>Error</v>
      </c>
      <c r="Y377" t="str">
        <f t="shared" ca="1" si="183"/>
        <v>Error</v>
      </c>
      <c r="Z377" t="str">
        <f t="shared" ca="1" si="184"/>
        <v>Error</v>
      </c>
      <c r="AA377" t="str">
        <f t="shared" ca="1" si="185"/>
        <v>Error</v>
      </c>
      <c r="AB377" t="e">
        <f t="shared" ca="1" si="164"/>
        <v>#N/A</v>
      </c>
      <c r="AC377" t="e">
        <f t="shared" ca="1" si="165"/>
        <v>#N/A</v>
      </c>
      <c r="AD377" t="e">
        <f t="shared" ca="1" si="166"/>
        <v>#N/A</v>
      </c>
      <c r="AE377" t="e">
        <f t="shared" ca="1" si="167"/>
        <v>#N/A</v>
      </c>
      <c r="AF377" t="e">
        <f t="shared" ca="1" si="168"/>
        <v>#N/A</v>
      </c>
      <c r="AG377" t="e">
        <f t="shared" ca="1" si="169"/>
        <v>#N/A</v>
      </c>
      <c r="AH377" t="str">
        <f t="shared" ca="1" si="170"/>
        <v/>
      </c>
      <c r="AI377" t="str">
        <f t="shared" ca="1" si="171"/>
        <v/>
      </c>
      <c r="AJ377" t="str">
        <f t="shared" ca="1" si="172"/>
        <v/>
      </c>
      <c r="AK377" t="str">
        <f t="shared" ca="1" si="173"/>
        <v/>
      </c>
      <c r="AL377" t="str">
        <f t="shared" ca="1" si="174"/>
        <v/>
      </c>
      <c r="AM377" t="str">
        <f t="shared" ca="1" si="186"/>
        <v>Error</v>
      </c>
    </row>
    <row r="378" spans="2:39" x14ac:dyDescent="0.2">
      <c r="B378" s="38" t="s">
        <v>2872</v>
      </c>
      <c r="C378" t="e">
        <f t="shared" si="158"/>
        <v>#VALUE!</v>
      </c>
      <c r="D378" t="b">
        <f>IF(ISNUMBER(MATCH(C378,单选题!$T:$T,0)),"单选题",IF(ISNUMBER(MATCH(C378,多选题!$T:$T,0)),"多选题",IF(ISNUMBER(MATCH(C378,判断题!$T:$T,0)),"判断题")))</f>
        <v>0</v>
      </c>
      <c r="E378" t="str">
        <f t="shared" si="159"/>
        <v/>
      </c>
      <c r="F378" t="str">
        <f t="shared" si="160"/>
        <v/>
      </c>
      <c r="G378" t="str">
        <f t="shared" si="161"/>
        <v/>
      </c>
      <c r="H378" t="str">
        <f t="shared" si="162"/>
        <v/>
      </c>
      <c r="I378" t="str">
        <f t="shared" si="163"/>
        <v/>
      </c>
      <c r="K378" t="str">
        <f ca="1">IF($D378="单选题",INDIRECT("单选题!B"&amp;MATCH(C378,单选题!$T:$T,0)),IF($D378="多选题",INDIRECT("多选题!B"&amp;MATCH(C378,多选题!$T:$T,0)),IF($D378="判断题",INDIRECT("判断题!B"&amp;MATCH(C378,判断题!$T:$T,0)),"Error")))</f>
        <v>Error</v>
      </c>
      <c r="L378" t="str">
        <f ca="1">IF($D378="单选题",INDIRECT("单选题!C"&amp;MATCH(C378,单选题!$T:$T,0)),IF($D378="多选题",INDIRECT("多选题!C"&amp;MATCH(C378,多选题!$T:$T,0)),IF($D378="判断题",INDIRECT("判断题!C"&amp;MATCH(C378,判断题!$T:$T,0)),"Error")))</f>
        <v>Error</v>
      </c>
      <c r="M378" t="str">
        <f ca="1">IF($D378="单选题",INDIRECT("单选题!D"&amp;MATCH(C378,单选题!$T:$T,0)),IF($D378="多选题",INDIRECT("多选题!D"&amp;MATCH(C378,多选题!$T:$T,0)),IF($D378="判断题","","Error")))</f>
        <v>Error</v>
      </c>
      <c r="N378" t="str">
        <f ca="1">IF($D378="单选题",INDIRECT("单选题!E"&amp;MATCH(C378,单选题!$T:$T,0)),IF($D378="多选题",INDIRECT("多选题!E"&amp;MATCH(C378,多选题!$T:$T,0)),IF($D378="判断题","","Error")))</f>
        <v>Error</v>
      </c>
      <c r="O378" t="str">
        <f ca="1">IF($D378="单选题","",IF($D378="多选题",INDIRECT("多选题!F"&amp;MATCH(C378,多选题!$T:$T,0)),IF($D378="判断题","","Error")))</f>
        <v>Error</v>
      </c>
      <c r="P378" t="str">
        <f ca="1">SUBSTITUTE(IF($D378="单选题",INDIRECT("单选题!F"&amp;MATCH(C378,单选题!$T:$T,0)),IF($D378="多选题",INDIRECT("多选题!G"&amp;MATCH(C378,多选题!$T:$T,0)),IF($D378="判断题",INDIRECT("判断题!D"&amp;MATCH(C378,判断题!$T:$T,0)),"Error"))),"【正确答案】","")</f>
        <v>Error</v>
      </c>
      <c r="Q378" t="str">
        <f t="shared" ca="1" si="175"/>
        <v>N</v>
      </c>
      <c r="R378" t="str">
        <f t="shared" si="176"/>
        <v/>
      </c>
      <c r="S378" t="str">
        <f t="shared" si="177"/>
        <v/>
      </c>
      <c r="T378" t="str">
        <f t="shared" si="178"/>
        <v/>
      </c>
      <c r="U378" t="str">
        <f t="shared" si="179"/>
        <v/>
      </c>
      <c r="V378" t="str">
        <f t="shared" si="180"/>
        <v/>
      </c>
      <c r="W378" t="str">
        <f t="shared" ca="1" si="181"/>
        <v>Error</v>
      </c>
      <c r="X378" t="str">
        <f t="shared" ca="1" si="182"/>
        <v>Error</v>
      </c>
      <c r="Y378" t="str">
        <f t="shared" ca="1" si="183"/>
        <v>Error</v>
      </c>
      <c r="Z378" t="str">
        <f t="shared" ca="1" si="184"/>
        <v>Error</v>
      </c>
      <c r="AA378" t="str">
        <f t="shared" ca="1" si="185"/>
        <v>Error</v>
      </c>
      <c r="AB378" t="e">
        <f t="shared" ca="1" si="164"/>
        <v>#N/A</v>
      </c>
      <c r="AC378" t="e">
        <f t="shared" ca="1" si="165"/>
        <v>#N/A</v>
      </c>
      <c r="AD378" t="e">
        <f t="shared" ca="1" si="166"/>
        <v>#N/A</v>
      </c>
      <c r="AE378" t="e">
        <f t="shared" ca="1" si="167"/>
        <v>#N/A</v>
      </c>
      <c r="AF378" t="e">
        <f t="shared" ca="1" si="168"/>
        <v>#N/A</v>
      </c>
      <c r="AG378" t="e">
        <f t="shared" ca="1" si="169"/>
        <v>#N/A</v>
      </c>
      <c r="AH378" t="str">
        <f t="shared" ca="1" si="170"/>
        <v/>
      </c>
      <c r="AI378" t="str">
        <f t="shared" ca="1" si="171"/>
        <v/>
      </c>
      <c r="AJ378" t="str">
        <f t="shared" ca="1" si="172"/>
        <v/>
      </c>
      <c r="AK378" t="str">
        <f t="shared" ca="1" si="173"/>
        <v/>
      </c>
      <c r="AL378" t="str">
        <f t="shared" ca="1" si="174"/>
        <v/>
      </c>
      <c r="AM378" t="str">
        <f t="shared" ca="1" si="186"/>
        <v>Error</v>
      </c>
    </row>
    <row r="379" spans="2:39" x14ac:dyDescent="0.2">
      <c r="B379" s="38" t="s">
        <v>2873</v>
      </c>
      <c r="C379" t="e">
        <f t="shared" si="158"/>
        <v>#VALUE!</v>
      </c>
      <c r="D379" t="b">
        <f>IF(ISNUMBER(MATCH(C379,单选题!$T:$T,0)),"单选题",IF(ISNUMBER(MATCH(C379,多选题!$T:$T,0)),"多选题",IF(ISNUMBER(MATCH(C379,判断题!$T:$T,0)),"判断题")))</f>
        <v>0</v>
      </c>
      <c r="E379" t="str">
        <f t="shared" si="159"/>
        <v/>
      </c>
      <c r="F379" t="str">
        <f t="shared" si="160"/>
        <v/>
      </c>
      <c r="G379" t="str">
        <f t="shared" si="161"/>
        <v/>
      </c>
      <c r="H379" t="str">
        <f t="shared" si="162"/>
        <v/>
      </c>
      <c r="I379" t="str">
        <f t="shared" si="163"/>
        <v/>
      </c>
      <c r="K379" t="str">
        <f ca="1">IF($D379="单选题",INDIRECT("单选题!B"&amp;MATCH(C379,单选题!$T:$T,0)),IF($D379="多选题",INDIRECT("多选题!B"&amp;MATCH(C379,多选题!$T:$T,0)),IF($D379="判断题",INDIRECT("判断题!B"&amp;MATCH(C379,判断题!$T:$T,0)),"Error")))</f>
        <v>Error</v>
      </c>
      <c r="L379" t="str">
        <f ca="1">IF($D379="单选题",INDIRECT("单选题!C"&amp;MATCH(C379,单选题!$T:$T,0)),IF($D379="多选题",INDIRECT("多选题!C"&amp;MATCH(C379,多选题!$T:$T,0)),IF($D379="判断题",INDIRECT("判断题!C"&amp;MATCH(C379,判断题!$T:$T,0)),"Error")))</f>
        <v>Error</v>
      </c>
      <c r="M379" t="str">
        <f ca="1">IF($D379="单选题",INDIRECT("单选题!D"&amp;MATCH(C379,单选题!$T:$T,0)),IF($D379="多选题",INDIRECT("多选题!D"&amp;MATCH(C379,多选题!$T:$T,0)),IF($D379="判断题","","Error")))</f>
        <v>Error</v>
      </c>
      <c r="N379" t="str">
        <f ca="1">IF($D379="单选题",INDIRECT("单选题!E"&amp;MATCH(C379,单选题!$T:$T,0)),IF($D379="多选题",INDIRECT("多选题!E"&amp;MATCH(C379,多选题!$T:$T,0)),IF($D379="判断题","","Error")))</f>
        <v>Error</v>
      </c>
      <c r="O379" t="str">
        <f ca="1">IF($D379="单选题","",IF($D379="多选题",INDIRECT("多选题!F"&amp;MATCH(C379,多选题!$T:$T,0)),IF($D379="判断题","","Error")))</f>
        <v>Error</v>
      </c>
      <c r="P379" t="str">
        <f ca="1">SUBSTITUTE(IF($D379="单选题",INDIRECT("单选题!F"&amp;MATCH(C379,单选题!$T:$T,0)),IF($D379="多选题",INDIRECT("多选题!G"&amp;MATCH(C379,多选题!$T:$T,0)),IF($D379="判断题",INDIRECT("判断题!D"&amp;MATCH(C379,判断题!$T:$T,0)),"Error"))),"【正确答案】","")</f>
        <v>Error</v>
      </c>
      <c r="Q379" t="str">
        <f t="shared" ca="1" si="175"/>
        <v>N</v>
      </c>
      <c r="R379" t="str">
        <f t="shared" si="176"/>
        <v/>
      </c>
      <c r="S379" t="str">
        <f t="shared" si="177"/>
        <v/>
      </c>
      <c r="T379" t="str">
        <f t="shared" si="178"/>
        <v/>
      </c>
      <c r="U379" t="str">
        <f t="shared" si="179"/>
        <v/>
      </c>
      <c r="V379" t="str">
        <f t="shared" si="180"/>
        <v/>
      </c>
      <c r="W379" t="str">
        <f t="shared" ca="1" si="181"/>
        <v>Error</v>
      </c>
      <c r="X379" t="str">
        <f t="shared" ca="1" si="182"/>
        <v>Error</v>
      </c>
      <c r="Y379" t="str">
        <f t="shared" ca="1" si="183"/>
        <v>Error</v>
      </c>
      <c r="Z379" t="str">
        <f t="shared" ca="1" si="184"/>
        <v>Error</v>
      </c>
      <c r="AA379" t="str">
        <f t="shared" ca="1" si="185"/>
        <v>Error</v>
      </c>
      <c r="AB379" t="e">
        <f t="shared" ca="1" si="164"/>
        <v>#N/A</v>
      </c>
      <c r="AC379" t="e">
        <f t="shared" ca="1" si="165"/>
        <v>#N/A</v>
      </c>
      <c r="AD379" t="e">
        <f t="shared" ca="1" si="166"/>
        <v>#N/A</v>
      </c>
      <c r="AE379" t="e">
        <f t="shared" ca="1" si="167"/>
        <v>#N/A</v>
      </c>
      <c r="AF379" t="e">
        <f t="shared" ca="1" si="168"/>
        <v>#N/A</v>
      </c>
      <c r="AG379" t="e">
        <f t="shared" ca="1" si="169"/>
        <v>#N/A</v>
      </c>
      <c r="AH379" t="str">
        <f t="shared" ca="1" si="170"/>
        <v/>
      </c>
      <c r="AI379" t="str">
        <f t="shared" ca="1" si="171"/>
        <v/>
      </c>
      <c r="AJ379" t="str">
        <f t="shared" ca="1" si="172"/>
        <v/>
      </c>
      <c r="AK379" t="str">
        <f t="shared" ca="1" si="173"/>
        <v/>
      </c>
      <c r="AL379" t="str">
        <f t="shared" ca="1" si="174"/>
        <v/>
      </c>
      <c r="AM379" t="str">
        <f t="shared" ca="1" si="186"/>
        <v>Error</v>
      </c>
    </row>
    <row r="380" spans="2:39" x14ac:dyDescent="0.2">
      <c r="B380" s="38" t="s">
        <v>2874</v>
      </c>
      <c r="C380" t="e">
        <f t="shared" si="158"/>
        <v>#VALUE!</v>
      </c>
      <c r="D380" t="b">
        <f>IF(ISNUMBER(MATCH(C380,单选题!$T:$T,0)),"单选题",IF(ISNUMBER(MATCH(C380,多选题!$T:$T,0)),"多选题",IF(ISNUMBER(MATCH(C380,判断题!$T:$T,0)),"判断题")))</f>
        <v>0</v>
      </c>
      <c r="E380" t="str">
        <f t="shared" si="159"/>
        <v/>
      </c>
      <c r="F380" t="str">
        <f t="shared" si="160"/>
        <v/>
      </c>
      <c r="G380" t="str">
        <f t="shared" si="161"/>
        <v/>
      </c>
      <c r="H380" t="str">
        <f t="shared" si="162"/>
        <v/>
      </c>
      <c r="I380" t="str">
        <f t="shared" si="163"/>
        <v/>
      </c>
      <c r="K380" t="str">
        <f ca="1">IF($D380="单选题",INDIRECT("单选题!B"&amp;MATCH(C380,单选题!$T:$T,0)),IF($D380="多选题",INDIRECT("多选题!B"&amp;MATCH(C380,多选题!$T:$T,0)),IF($D380="判断题",INDIRECT("判断题!B"&amp;MATCH(C380,判断题!$T:$T,0)),"Error")))</f>
        <v>Error</v>
      </c>
      <c r="L380" t="str">
        <f ca="1">IF($D380="单选题",INDIRECT("单选题!C"&amp;MATCH(C380,单选题!$T:$T,0)),IF($D380="多选题",INDIRECT("多选题!C"&amp;MATCH(C380,多选题!$T:$T,0)),IF($D380="判断题",INDIRECT("判断题!C"&amp;MATCH(C380,判断题!$T:$T,0)),"Error")))</f>
        <v>Error</v>
      </c>
      <c r="M380" t="str">
        <f ca="1">IF($D380="单选题",INDIRECT("单选题!D"&amp;MATCH(C380,单选题!$T:$T,0)),IF($D380="多选题",INDIRECT("多选题!D"&amp;MATCH(C380,多选题!$T:$T,0)),IF($D380="判断题","","Error")))</f>
        <v>Error</v>
      </c>
      <c r="N380" t="str">
        <f ca="1">IF($D380="单选题",INDIRECT("单选题!E"&amp;MATCH(C380,单选题!$T:$T,0)),IF($D380="多选题",INDIRECT("多选题!E"&amp;MATCH(C380,多选题!$T:$T,0)),IF($D380="判断题","","Error")))</f>
        <v>Error</v>
      </c>
      <c r="O380" t="str">
        <f ca="1">IF($D380="单选题","",IF($D380="多选题",INDIRECT("多选题!F"&amp;MATCH(C380,多选题!$T:$T,0)),IF($D380="判断题","","Error")))</f>
        <v>Error</v>
      </c>
      <c r="P380" t="str">
        <f ca="1">SUBSTITUTE(IF($D380="单选题",INDIRECT("单选题!F"&amp;MATCH(C380,单选题!$T:$T,0)),IF($D380="多选题",INDIRECT("多选题!G"&amp;MATCH(C380,多选题!$T:$T,0)),IF($D380="判断题",INDIRECT("判断题!D"&amp;MATCH(C380,判断题!$T:$T,0)),"Error"))),"【正确答案】","")</f>
        <v>Error</v>
      </c>
      <c r="Q380" t="str">
        <f t="shared" ca="1" si="175"/>
        <v>N</v>
      </c>
      <c r="R380" t="str">
        <f t="shared" si="176"/>
        <v/>
      </c>
      <c r="S380" t="str">
        <f t="shared" si="177"/>
        <v/>
      </c>
      <c r="T380" t="str">
        <f t="shared" si="178"/>
        <v/>
      </c>
      <c r="U380" t="str">
        <f t="shared" si="179"/>
        <v/>
      </c>
      <c r="V380" t="str">
        <f t="shared" si="180"/>
        <v/>
      </c>
      <c r="W380" t="str">
        <f t="shared" ca="1" si="181"/>
        <v>Error</v>
      </c>
      <c r="X380" t="str">
        <f t="shared" ca="1" si="182"/>
        <v>Error</v>
      </c>
      <c r="Y380" t="str">
        <f t="shared" ca="1" si="183"/>
        <v>Error</v>
      </c>
      <c r="Z380" t="str">
        <f t="shared" ca="1" si="184"/>
        <v>Error</v>
      </c>
      <c r="AA380" t="str">
        <f t="shared" ca="1" si="185"/>
        <v>Error</v>
      </c>
      <c r="AB380" t="e">
        <f t="shared" ca="1" si="164"/>
        <v>#N/A</v>
      </c>
      <c r="AC380" t="e">
        <f t="shared" ca="1" si="165"/>
        <v>#N/A</v>
      </c>
      <c r="AD380" t="e">
        <f t="shared" ca="1" si="166"/>
        <v>#N/A</v>
      </c>
      <c r="AE380" t="e">
        <f t="shared" ca="1" si="167"/>
        <v>#N/A</v>
      </c>
      <c r="AF380" t="e">
        <f t="shared" ca="1" si="168"/>
        <v>#N/A</v>
      </c>
      <c r="AG380" t="e">
        <f t="shared" ca="1" si="169"/>
        <v>#N/A</v>
      </c>
      <c r="AH380" t="str">
        <f t="shared" ca="1" si="170"/>
        <v/>
      </c>
      <c r="AI380" t="str">
        <f t="shared" ca="1" si="171"/>
        <v/>
      </c>
      <c r="AJ380" t="str">
        <f t="shared" ca="1" si="172"/>
        <v/>
      </c>
      <c r="AK380" t="str">
        <f t="shared" ca="1" si="173"/>
        <v/>
      </c>
      <c r="AL380" t="str">
        <f t="shared" ca="1" si="174"/>
        <v/>
      </c>
      <c r="AM380" t="str">
        <f t="shared" ca="1" si="186"/>
        <v>Error</v>
      </c>
    </row>
    <row r="381" spans="2:39" x14ac:dyDescent="0.2">
      <c r="B381" s="38" t="s">
        <v>2875</v>
      </c>
      <c r="C381" t="e">
        <f t="shared" si="158"/>
        <v>#VALUE!</v>
      </c>
      <c r="D381" t="b">
        <f>IF(ISNUMBER(MATCH(C381,单选题!$T:$T,0)),"单选题",IF(ISNUMBER(MATCH(C381,多选题!$T:$T,0)),"多选题",IF(ISNUMBER(MATCH(C381,判断题!$T:$T,0)),"判断题")))</f>
        <v>0</v>
      </c>
      <c r="E381" t="str">
        <f t="shared" si="159"/>
        <v/>
      </c>
      <c r="F381" t="str">
        <f t="shared" si="160"/>
        <v/>
      </c>
      <c r="G381" t="str">
        <f t="shared" si="161"/>
        <v/>
      </c>
      <c r="H381" t="str">
        <f t="shared" si="162"/>
        <v/>
      </c>
      <c r="I381" t="str">
        <f t="shared" si="163"/>
        <v/>
      </c>
      <c r="K381" t="str">
        <f ca="1">IF($D381="单选题",INDIRECT("单选题!B"&amp;MATCH(C381,单选题!$T:$T,0)),IF($D381="多选题",INDIRECT("多选题!B"&amp;MATCH(C381,多选题!$T:$T,0)),IF($D381="判断题",INDIRECT("判断题!B"&amp;MATCH(C381,判断题!$T:$T,0)),"Error")))</f>
        <v>Error</v>
      </c>
      <c r="L381" t="str">
        <f ca="1">IF($D381="单选题",INDIRECT("单选题!C"&amp;MATCH(C381,单选题!$T:$T,0)),IF($D381="多选题",INDIRECT("多选题!C"&amp;MATCH(C381,多选题!$T:$T,0)),IF($D381="判断题",INDIRECT("判断题!C"&amp;MATCH(C381,判断题!$T:$T,0)),"Error")))</f>
        <v>Error</v>
      </c>
      <c r="M381" t="str">
        <f ca="1">IF($D381="单选题",INDIRECT("单选题!D"&amp;MATCH(C381,单选题!$T:$T,0)),IF($D381="多选题",INDIRECT("多选题!D"&amp;MATCH(C381,多选题!$T:$T,0)),IF($D381="判断题","","Error")))</f>
        <v>Error</v>
      </c>
      <c r="N381" t="str">
        <f ca="1">IF($D381="单选题",INDIRECT("单选题!E"&amp;MATCH(C381,单选题!$T:$T,0)),IF($D381="多选题",INDIRECT("多选题!E"&amp;MATCH(C381,多选题!$T:$T,0)),IF($D381="判断题","","Error")))</f>
        <v>Error</v>
      </c>
      <c r="O381" t="str">
        <f ca="1">IF($D381="单选题","",IF($D381="多选题",INDIRECT("多选题!F"&amp;MATCH(C381,多选题!$T:$T,0)),IF($D381="判断题","","Error")))</f>
        <v>Error</v>
      </c>
      <c r="P381" t="str">
        <f ca="1">SUBSTITUTE(IF($D381="单选题",INDIRECT("单选题!F"&amp;MATCH(C381,单选题!$T:$T,0)),IF($D381="多选题",INDIRECT("多选题!G"&amp;MATCH(C381,多选题!$T:$T,0)),IF($D381="判断题",INDIRECT("判断题!D"&amp;MATCH(C381,判断题!$T:$T,0)),"Error"))),"【正确答案】","")</f>
        <v>Error</v>
      </c>
      <c r="Q381" t="str">
        <f t="shared" ca="1" si="175"/>
        <v>N</v>
      </c>
      <c r="R381" t="str">
        <f t="shared" si="176"/>
        <v/>
      </c>
      <c r="S381" t="str">
        <f t="shared" si="177"/>
        <v/>
      </c>
      <c r="T381" t="str">
        <f t="shared" si="178"/>
        <v/>
      </c>
      <c r="U381" t="str">
        <f t="shared" si="179"/>
        <v/>
      </c>
      <c r="V381" t="str">
        <f t="shared" si="180"/>
        <v/>
      </c>
      <c r="W381" t="str">
        <f t="shared" ca="1" si="181"/>
        <v>Error</v>
      </c>
      <c r="X381" t="str">
        <f t="shared" ca="1" si="182"/>
        <v>Error</v>
      </c>
      <c r="Y381" t="str">
        <f t="shared" ca="1" si="183"/>
        <v>Error</v>
      </c>
      <c r="Z381" t="str">
        <f t="shared" ca="1" si="184"/>
        <v>Error</v>
      </c>
      <c r="AA381" t="str">
        <f t="shared" ca="1" si="185"/>
        <v>Error</v>
      </c>
      <c r="AB381" t="e">
        <f t="shared" ca="1" si="164"/>
        <v>#N/A</v>
      </c>
      <c r="AC381" t="e">
        <f t="shared" ca="1" si="165"/>
        <v>#N/A</v>
      </c>
      <c r="AD381" t="e">
        <f t="shared" ca="1" si="166"/>
        <v>#N/A</v>
      </c>
      <c r="AE381" t="e">
        <f t="shared" ca="1" si="167"/>
        <v>#N/A</v>
      </c>
      <c r="AF381" t="e">
        <f t="shared" ca="1" si="168"/>
        <v>#N/A</v>
      </c>
      <c r="AG381" t="e">
        <f t="shared" ca="1" si="169"/>
        <v>#N/A</v>
      </c>
      <c r="AH381" t="str">
        <f t="shared" ca="1" si="170"/>
        <v/>
      </c>
      <c r="AI381" t="str">
        <f t="shared" ca="1" si="171"/>
        <v/>
      </c>
      <c r="AJ381" t="str">
        <f t="shared" ca="1" si="172"/>
        <v/>
      </c>
      <c r="AK381" t="str">
        <f t="shared" ca="1" si="173"/>
        <v/>
      </c>
      <c r="AL381" t="str">
        <f t="shared" ca="1" si="174"/>
        <v/>
      </c>
      <c r="AM381" t="str">
        <f t="shared" ca="1" si="186"/>
        <v>Error</v>
      </c>
    </row>
    <row r="382" spans="2:39" x14ac:dyDescent="0.2">
      <c r="B382" s="38" t="s">
        <v>2876</v>
      </c>
      <c r="C382" t="e">
        <f t="shared" si="158"/>
        <v>#VALUE!</v>
      </c>
      <c r="D382" t="b">
        <f>IF(ISNUMBER(MATCH(C382,单选题!$T:$T,0)),"单选题",IF(ISNUMBER(MATCH(C382,多选题!$T:$T,0)),"多选题",IF(ISNUMBER(MATCH(C382,判断题!$T:$T,0)),"判断题")))</f>
        <v>0</v>
      </c>
      <c r="E382" t="str">
        <f t="shared" si="159"/>
        <v/>
      </c>
      <c r="F382" t="str">
        <f t="shared" si="160"/>
        <v/>
      </c>
      <c r="G382" t="str">
        <f t="shared" si="161"/>
        <v/>
      </c>
      <c r="H382" t="str">
        <f t="shared" si="162"/>
        <v/>
      </c>
      <c r="I382" t="str">
        <f t="shared" si="163"/>
        <v/>
      </c>
      <c r="K382" t="str">
        <f ca="1">IF($D382="单选题",INDIRECT("单选题!B"&amp;MATCH(C382,单选题!$T:$T,0)),IF($D382="多选题",INDIRECT("多选题!B"&amp;MATCH(C382,多选题!$T:$T,0)),IF($D382="判断题",INDIRECT("判断题!B"&amp;MATCH(C382,判断题!$T:$T,0)),"Error")))</f>
        <v>Error</v>
      </c>
      <c r="L382" t="str">
        <f ca="1">IF($D382="单选题",INDIRECT("单选题!C"&amp;MATCH(C382,单选题!$T:$T,0)),IF($D382="多选题",INDIRECT("多选题!C"&amp;MATCH(C382,多选题!$T:$T,0)),IF($D382="判断题",INDIRECT("判断题!C"&amp;MATCH(C382,判断题!$T:$T,0)),"Error")))</f>
        <v>Error</v>
      </c>
      <c r="M382" t="str">
        <f ca="1">IF($D382="单选题",INDIRECT("单选题!D"&amp;MATCH(C382,单选题!$T:$T,0)),IF($D382="多选题",INDIRECT("多选题!D"&amp;MATCH(C382,多选题!$T:$T,0)),IF($D382="判断题","","Error")))</f>
        <v>Error</v>
      </c>
      <c r="N382" t="str">
        <f ca="1">IF($D382="单选题",INDIRECT("单选题!E"&amp;MATCH(C382,单选题!$T:$T,0)),IF($D382="多选题",INDIRECT("多选题!E"&amp;MATCH(C382,多选题!$T:$T,0)),IF($D382="判断题","","Error")))</f>
        <v>Error</v>
      </c>
      <c r="O382" t="str">
        <f ca="1">IF($D382="单选题","",IF($D382="多选题",INDIRECT("多选题!F"&amp;MATCH(C382,多选题!$T:$T,0)),IF($D382="判断题","","Error")))</f>
        <v>Error</v>
      </c>
      <c r="P382" t="str">
        <f ca="1">SUBSTITUTE(IF($D382="单选题",INDIRECT("单选题!F"&amp;MATCH(C382,单选题!$T:$T,0)),IF($D382="多选题",INDIRECT("多选题!G"&amp;MATCH(C382,多选题!$T:$T,0)),IF($D382="判断题",INDIRECT("判断题!D"&amp;MATCH(C382,判断题!$T:$T,0)),"Error"))),"【正确答案】","")</f>
        <v>Error</v>
      </c>
      <c r="Q382" t="str">
        <f t="shared" ca="1" si="175"/>
        <v>N</v>
      </c>
      <c r="R382" t="str">
        <f t="shared" si="176"/>
        <v/>
      </c>
      <c r="S382" t="str">
        <f t="shared" si="177"/>
        <v/>
      </c>
      <c r="T382" t="str">
        <f t="shared" si="178"/>
        <v/>
      </c>
      <c r="U382" t="str">
        <f t="shared" si="179"/>
        <v/>
      </c>
      <c r="V382" t="str">
        <f t="shared" si="180"/>
        <v/>
      </c>
      <c r="W382" t="str">
        <f t="shared" ca="1" si="181"/>
        <v>Error</v>
      </c>
      <c r="X382" t="str">
        <f t="shared" ca="1" si="182"/>
        <v>Error</v>
      </c>
      <c r="Y382" t="str">
        <f t="shared" ca="1" si="183"/>
        <v>Error</v>
      </c>
      <c r="Z382" t="str">
        <f t="shared" ca="1" si="184"/>
        <v>Error</v>
      </c>
      <c r="AA382" t="str">
        <f t="shared" ca="1" si="185"/>
        <v>Error</v>
      </c>
      <c r="AB382" t="e">
        <f t="shared" ca="1" si="164"/>
        <v>#N/A</v>
      </c>
      <c r="AC382" t="e">
        <f t="shared" ca="1" si="165"/>
        <v>#N/A</v>
      </c>
      <c r="AD382" t="e">
        <f t="shared" ca="1" si="166"/>
        <v>#N/A</v>
      </c>
      <c r="AE382" t="e">
        <f t="shared" ca="1" si="167"/>
        <v>#N/A</v>
      </c>
      <c r="AF382" t="e">
        <f t="shared" ca="1" si="168"/>
        <v>#N/A</v>
      </c>
      <c r="AG382" t="e">
        <f t="shared" ca="1" si="169"/>
        <v>#N/A</v>
      </c>
      <c r="AH382" t="str">
        <f t="shared" ca="1" si="170"/>
        <v/>
      </c>
      <c r="AI382" t="str">
        <f t="shared" ca="1" si="171"/>
        <v/>
      </c>
      <c r="AJ382" t="str">
        <f t="shared" ca="1" si="172"/>
        <v/>
      </c>
      <c r="AK382" t="str">
        <f t="shared" ca="1" si="173"/>
        <v/>
      </c>
      <c r="AL382" t="str">
        <f t="shared" ca="1" si="174"/>
        <v/>
      </c>
      <c r="AM382" t="str">
        <f t="shared" ca="1" si="186"/>
        <v>Error</v>
      </c>
    </row>
    <row r="383" spans="2:39" x14ac:dyDescent="0.2">
      <c r="B383" s="38" t="s">
        <v>2877</v>
      </c>
      <c r="C383" t="e">
        <f t="shared" si="158"/>
        <v>#VALUE!</v>
      </c>
      <c r="D383" t="b">
        <f>IF(ISNUMBER(MATCH(C383,单选题!$T:$T,0)),"单选题",IF(ISNUMBER(MATCH(C383,多选题!$T:$T,0)),"多选题",IF(ISNUMBER(MATCH(C383,判断题!$T:$T,0)),"判断题")))</f>
        <v>0</v>
      </c>
      <c r="E383" t="str">
        <f t="shared" si="159"/>
        <v/>
      </c>
      <c r="F383" t="str">
        <f t="shared" si="160"/>
        <v/>
      </c>
      <c r="G383" t="str">
        <f t="shared" si="161"/>
        <v/>
      </c>
      <c r="H383" t="str">
        <f t="shared" si="162"/>
        <v/>
      </c>
      <c r="I383" t="str">
        <f t="shared" si="163"/>
        <v/>
      </c>
      <c r="K383" t="str">
        <f ca="1">IF($D383="单选题",INDIRECT("单选题!B"&amp;MATCH(C383,单选题!$T:$T,0)),IF($D383="多选题",INDIRECT("多选题!B"&amp;MATCH(C383,多选题!$T:$T,0)),IF($D383="判断题",INDIRECT("判断题!B"&amp;MATCH(C383,判断题!$T:$T,0)),"Error")))</f>
        <v>Error</v>
      </c>
      <c r="L383" t="str">
        <f ca="1">IF($D383="单选题",INDIRECT("单选题!C"&amp;MATCH(C383,单选题!$T:$T,0)),IF($D383="多选题",INDIRECT("多选题!C"&amp;MATCH(C383,多选题!$T:$T,0)),IF($D383="判断题",INDIRECT("判断题!C"&amp;MATCH(C383,判断题!$T:$T,0)),"Error")))</f>
        <v>Error</v>
      </c>
      <c r="M383" t="str">
        <f ca="1">IF($D383="单选题",INDIRECT("单选题!D"&amp;MATCH(C383,单选题!$T:$T,0)),IF($D383="多选题",INDIRECT("多选题!D"&amp;MATCH(C383,多选题!$T:$T,0)),IF($D383="判断题","","Error")))</f>
        <v>Error</v>
      </c>
      <c r="N383" t="str">
        <f ca="1">IF($D383="单选题",INDIRECT("单选题!E"&amp;MATCH(C383,单选题!$T:$T,0)),IF($D383="多选题",INDIRECT("多选题!E"&amp;MATCH(C383,多选题!$T:$T,0)),IF($D383="判断题","","Error")))</f>
        <v>Error</v>
      </c>
      <c r="O383" t="str">
        <f ca="1">IF($D383="单选题","",IF($D383="多选题",INDIRECT("多选题!F"&amp;MATCH(C383,多选题!$T:$T,0)),IF($D383="判断题","","Error")))</f>
        <v>Error</v>
      </c>
      <c r="P383" t="str">
        <f ca="1">SUBSTITUTE(IF($D383="单选题",INDIRECT("单选题!F"&amp;MATCH(C383,单选题!$T:$T,0)),IF($D383="多选题",INDIRECT("多选题!G"&amp;MATCH(C383,多选题!$T:$T,0)),IF($D383="判断题",INDIRECT("判断题!D"&amp;MATCH(C383,判断题!$T:$T,0)),"Error"))),"【正确答案】","")</f>
        <v>Error</v>
      </c>
      <c r="Q383" t="str">
        <f t="shared" ca="1" si="175"/>
        <v>N</v>
      </c>
      <c r="R383" t="str">
        <f t="shared" si="176"/>
        <v/>
      </c>
      <c r="S383" t="str">
        <f t="shared" si="177"/>
        <v/>
      </c>
      <c r="T383" t="str">
        <f t="shared" si="178"/>
        <v/>
      </c>
      <c r="U383" t="str">
        <f t="shared" si="179"/>
        <v/>
      </c>
      <c r="V383" t="str">
        <f t="shared" si="180"/>
        <v/>
      </c>
      <c r="W383" t="str">
        <f t="shared" ca="1" si="181"/>
        <v>Error</v>
      </c>
      <c r="X383" t="str">
        <f t="shared" ca="1" si="182"/>
        <v>Error</v>
      </c>
      <c r="Y383" t="str">
        <f t="shared" ca="1" si="183"/>
        <v>Error</v>
      </c>
      <c r="Z383" t="str">
        <f t="shared" ca="1" si="184"/>
        <v>Error</v>
      </c>
      <c r="AA383" t="str">
        <f t="shared" ca="1" si="185"/>
        <v>Error</v>
      </c>
      <c r="AB383" t="e">
        <f t="shared" ca="1" si="164"/>
        <v>#N/A</v>
      </c>
      <c r="AC383" t="e">
        <f t="shared" ca="1" si="165"/>
        <v>#N/A</v>
      </c>
      <c r="AD383" t="e">
        <f t="shared" ca="1" si="166"/>
        <v>#N/A</v>
      </c>
      <c r="AE383" t="e">
        <f t="shared" ca="1" si="167"/>
        <v>#N/A</v>
      </c>
      <c r="AF383" t="e">
        <f t="shared" ca="1" si="168"/>
        <v>#N/A</v>
      </c>
      <c r="AG383" t="e">
        <f t="shared" ca="1" si="169"/>
        <v>#N/A</v>
      </c>
      <c r="AH383" t="str">
        <f t="shared" ca="1" si="170"/>
        <v/>
      </c>
      <c r="AI383" t="str">
        <f t="shared" ca="1" si="171"/>
        <v/>
      </c>
      <c r="AJ383" t="str">
        <f t="shared" ca="1" si="172"/>
        <v/>
      </c>
      <c r="AK383" t="str">
        <f t="shared" ca="1" si="173"/>
        <v/>
      </c>
      <c r="AL383" t="str">
        <f t="shared" ca="1" si="174"/>
        <v/>
      </c>
      <c r="AM383" t="str">
        <f t="shared" ca="1" si="186"/>
        <v>Error</v>
      </c>
    </row>
    <row r="384" spans="2:39" x14ac:dyDescent="0.2">
      <c r="B384" s="38" t="s">
        <v>2878</v>
      </c>
      <c r="C384" t="e">
        <f t="shared" si="158"/>
        <v>#VALUE!</v>
      </c>
      <c r="D384" t="b">
        <f>IF(ISNUMBER(MATCH(C384,单选题!$T:$T,0)),"单选题",IF(ISNUMBER(MATCH(C384,多选题!$T:$T,0)),"多选题",IF(ISNUMBER(MATCH(C384,判断题!$T:$T,0)),"判断题")))</f>
        <v>0</v>
      </c>
      <c r="E384" t="str">
        <f t="shared" si="159"/>
        <v/>
      </c>
      <c r="F384" t="str">
        <f t="shared" si="160"/>
        <v/>
      </c>
      <c r="G384" t="str">
        <f t="shared" si="161"/>
        <v/>
      </c>
      <c r="H384" t="str">
        <f t="shared" si="162"/>
        <v/>
      </c>
      <c r="I384" t="str">
        <f t="shared" si="163"/>
        <v/>
      </c>
      <c r="K384" t="str">
        <f ca="1">IF($D384="单选题",INDIRECT("单选题!B"&amp;MATCH(C384,单选题!$T:$T,0)),IF($D384="多选题",INDIRECT("多选题!B"&amp;MATCH(C384,多选题!$T:$T,0)),IF($D384="判断题",INDIRECT("判断题!B"&amp;MATCH(C384,判断题!$T:$T,0)),"Error")))</f>
        <v>Error</v>
      </c>
      <c r="L384" t="str">
        <f ca="1">IF($D384="单选题",INDIRECT("单选题!C"&amp;MATCH(C384,单选题!$T:$T,0)),IF($D384="多选题",INDIRECT("多选题!C"&amp;MATCH(C384,多选题!$T:$T,0)),IF($D384="判断题",INDIRECT("判断题!C"&amp;MATCH(C384,判断题!$T:$T,0)),"Error")))</f>
        <v>Error</v>
      </c>
      <c r="M384" t="str">
        <f ca="1">IF($D384="单选题",INDIRECT("单选题!D"&amp;MATCH(C384,单选题!$T:$T,0)),IF($D384="多选题",INDIRECT("多选题!D"&amp;MATCH(C384,多选题!$T:$T,0)),IF($D384="判断题","","Error")))</f>
        <v>Error</v>
      </c>
      <c r="N384" t="str">
        <f ca="1">IF($D384="单选题",INDIRECT("单选题!E"&amp;MATCH(C384,单选题!$T:$T,0)),IF($D384="多选题",INDIRECT("多选题!E"&amp;MATCH(C384,多选题!$T:$T,0)),IF($D384="判断题","","Error")))</f>
        <v>Error</v>
      </c>
      <c r="O384" t="str">
        <f ca="1">IF($D384="单选题","",IF($D384="多选题",INDIRECT("多选题!F"&amp;MATCH(C384,多选题!$T:$T,0)),IF($D384="判断题","","Error")))</f>
        <v>Error</v>
      </c>
      <c r="P384" t="str">
        <f ca="1">SUBSTITUTE(IF($D384="单选题",INDIRECT("单选题!F"&amp;MATCH(C384,单选题!$T:$T,0)),IF($D384="多选题",INDIRECT("多选题!G"&amp;MATCH(C384,多选题!$T:$T,0)),IF($D384="判断题",INDIRECT("判断题!D"&amp;MATCH(C384,判断题!$T:$T,0)),"Error"))),"【正确答案】","")</f>
        <v>Error</v>
      </c>
      <c r="Q384" t="str">
        <f t="shared" ca="1" si="175"/>
        <v>N</v>
      </c>
      <c r="R384" t="str">
        <f t="shared" si="176"/>
        <v/>
      </c>
      <c r="S384" t="str">
        <f t="shared" si="177"/>
        <v/>
      </c>
      <c r="T384" t="str">
        <f t="shared" si="178"/>
        <v/>
      </c>
      <c r="U384" t="str">
        <f t="shared" si="179"/>
        <v/>
      </c>
      <c r="V384" t="str">
        <f t="shared" si="180"/>
        <v/>
      </c>
      <c r="W384" t="str">
        <f t="shared" ca="1" si="181"/>
        <v>Error</v>
      </c>
      <c r="X384" t="str">
        <f t="shared" ca="1" si="182"/>
        <v>Error</v>
      </c>
      <c r="Y384" t="str">
        <f t="shared" ca="1" si="183"/>
        <v>Error</v>
      </c>
      <c r="Z384" t="str">
        <f t="shared" ca="1" si="184"/>
        <v>Error</v>
      </c>
      <c r="AA384" t="str">
        <f t="shared" ca="1" si="185"/>
        <v>Error</v>
      </c>
      <c r="AB384" t="e">
        <f t="shared" ca="1" si="164"/>
        <v>#N/A</v>
      </c>
      <c r="AC384" t="e">
        <f t="shared" ca="1" si="165"/>
        <v>#N/A</v>
      </c>
      <c r="AD384" t="e">
        <f t="shared" ca="1" si="166"/>
        <v>#N/A</v>
      </c>
      <c r="AE384" t="e">
        <f t="shared" ca="1" si="167"/>
        <v>#N/A</v>
      </c>
      <c r="AF384" t="e">
        <f t="shared" ca="1" si="168"/>
        <v>#N/A</v>
      </c>
      <c r="AG384" t="e">
        <f t="shared" ca="1" si="169"/>
        <v>#N/A</v>
      </c>
      <c r="AH384" t="str">
        <f t="shared" ca="1" si="170"/>
        <v/>
      </c>
      <c r="AI384" t="str">
        <f t="shared" ca="1" si="171"/>
        <v/>
      </c>
      <c r="AJ384" t="str">
        <f t="shared" ca="1" si="172"/>
        <v/>
      </c>
      <c r="AK384" t="str">
        <f t="shared" ca="1" si="173"/>
        <v/>
      </c>
      <c r="AL384" t="str">
        <f t="shared" ca="1" si="174"/>
        <v/>
      </c>
      <c r="AM384" t="str">
        <f t="shared" ca="1" si="186"/>
        <v>Error</v>
      </c>
    </row>
    <row r="385" spans="2:39" x14ac:dyDescent="0.2">
      <c r="B385" s="38" t="s">
        <v>2879</v>
      </c>
      <c r="C385" t="e">
        <f t="shared" si="158"/>
        <v>#VALUE!</v>
      </c>
      <c r="D385" t="b">
        <f>IF(ISNUMBER(MATCH(C385,单选题!$T:$T,0)),"单选题",IF(ISNUMBER(MATCH(C385,多选题!$T:$T,0)),"多选题",IF(ISNUMBER(MATCH(C385,判断题!$T:$T,0)),"判断题")))</f>
        <v>0</v>
      </c>
      <c r="E385" t="str">
        <f t="shared" si="159"/>
        <v/>
      </c>
      <c r="F385" t="str">
        <f t="shared" si="160"/>
        <v/>
      </c>
      <c r="G385" t="str">
        <f t="shared" si="161"/>
        <v/>
      </c>
      <c r="H385" t="str">
        <f t="shared" si="162"/>
        <v/>
      </c>
      <c r="I385" t="str">
        <f t="shared" si="163"/>
        <v/>
      </c>
      <c r="K385" t="str">
        <f ca="1">IF($D385="单选题",INDIRECT("单选题!B"&amp;MATCH(C385,单选题!$T:$T,0)),IF($D385="多选题",INDIRECT("多选题!B"&amp;MATCH(C385,多选题!$T:$T,0)),IF($D385="判断题",INDIRECT("判断题!B"&amp;MATCH(C385,判断题!$T:$T,0)),"Error")))</f>
        <v>Error</v>
      </c>
      <c r="L385" t="str">
        <f ca="1">IF($D385="单选题",INDIRECT("单选题!C"&amp;MATCH(C385,单选题!$T:$T,0)),IF($D385="多选题",INDIRECT("多选题!C"&amp;MATCH(C385,多选题!$T:$T,0)),IF($D385="判断题",INDIRECT("判断题!C"&amp;MATCH(C385,判断题!$T:$T,0)),"Error")))</f>
        <v>Error</v>
      </c>
      <c r="M385" t="str">
        <f ca="1">IF($D385="单选题",INDIRECT("单选题!D"&amp;MATCH(C385,单选题!$T:$T,0)),IF($D385="多选题",INDIRECT("多选题!D"&amp;MATCH(C385,多选题!$T:$T,0)),IF($D385="判断题","","Error")))</f>
        <v>Error</v>
      </c>
      <c r="N385" t="str">
        <f ca="1">IF($D385="单选题",INDIRECT("单选题!E"&amp;MATCH(C385,单选题!$T:$T,0)),IF($D385="多选题",INDIRECT("多选题!E"&amp;MATCH(C385,多选题!$T:$T,0)),IF($D385="判断题","","Error")))</f>
        <v>Error</v>
      </c>
      <c r="O385" t="str">
        <f ca="1">IF($D385="单选题","",IF($D385="多选题",INDIRECT("多选题!F"&amp;MATCH(C385,多选题!$T:$T,0)),IF($D385="判断题","","Error")))</f>
        <v>Error</v>
      </c>
      <c r="P385" t="str">
        <f ca="1">SUBSTITUTE(IF($D385="单选题",INDIRECT("单选题!F"&amp;MATCH(C385,单选题!$T:$T,0)),IF($D385="多选题",INDIRECT("多选题!G"&amp;MATCH(C385,多选题!$T:$T,0)),IF($D385="判断题",INDIRECT("判断题!D"&amp;MATCH(C385,判断题!$T:$T,0)),"Error"))),"【正确答案】","")</f>
        <v>Error</v>
      </c>
      <c r="Q385" t="str">
        <f t="shared" ca="1" si="175"/>
        <v>N</v>
      </c>
      <c r="R385" t="str">
        <f t="shared" si="176"/>
        <v/>
      </c>
      <c r="S385" t="str">
        <f t="shared" si="177"/>
        <v/>
      </c>
      <c r="T385" t="str">
        <f t="shared" si="178"/>
        <v/>
      </c>
      <c r="U385" t="str">
        <f t="shared" si="179"/>
        <v/>
      </c>
      <c r="V385" t="str">
        <f t="shared" si="180"/>
        <v/>
      </c>
      <c r="W385" t="str">
        <f t="shared" ca="1" si="181"/>
        <v>Error</v>
      </c>
      <c r="X385" t="str">
        <f t="shared" ca="1" si="182"/>
        <v>Error</v>
      </c>
      <c r="Y385" t="str">
        <f t="shared" ca="1" si="183"/>
        <v>Error</v>
      </c>
      <c r="Z385" t="str">
        <f t="shared" ca="1" si="184"/>
        <v>Error</v>
      </c>
      <c r="AA385" t="str">
        <f t="shared" ca="1" si="185"/>
        <v>Error</v>
      </c>
      <c r="AB385" t="e">
        <f t="shared" ca="1" si="164"/>
        <v>#N/A</v>
      </c>
      <c r="AC385" t="e">
        <f t="shared" ca="1" si="165"/>
        <v>#N/A</v>
      </c>
      <c r="AD385" t="e">
        <f t="shared" ca="1" si="166"/>
        <v>#N/A</v>
      </c>
      <c r="AE385" t="e">
        <f t="shared" ca="1" si="167"/>
        <v>#N/A</v>
      </c>
      <c r="AF385" t="e">
        <f t="shared" ca="1" si="168"/>
        <v>#N/A</v>
      </c>
      <c r="AG385" t="e">
        <f t="shared" ca="1" si="169"/>
        <v>#N/A</v>
      </c>
      <c r="AH385" t="str">
        <f t="shared" ca="1" si="170"/>
        <v/>
      </c>
      <c r="AI385" t="str">
        <f t="shared" ca="1" si="171"/>
        <v/>
      </c>
      <c r="AJ385" t="str">
        <f t="shared" ca="1" si="172"/>
        <v/>
      </c>
      <c r="AK385" t="str">
        <f t="shared" ca="1" si="173"/>
        <v/>
      </c>
      <c r="AL385" t="str">
        <f t="shared" ca="1" si="174"/>
        <v/>
      </c>
      <c r="AM385" t="str">
        <f t="shared" ca="1" si="186"/>
        <v>Error</v>
      </c>
    </row>
    <row r="386" spans="2:39" x14ac:dyDescent="0.2">
      <c r="B386" s="38" t="s">
        <v>2880</v>
      </c>
      <c r="C386" t="e">
        <f t="shared" si="158"/>
        <v>#VALUE!</v>
      </c>
      <c r="D386" t="b">
        <f>IF(ISNUMBER(MATCH(C386,单选题!$T:$T,0)),"单选题",IF(ISNUMBER(MATCH(C386,多选题!$T:$T,0)),"多选题",IF(ISNUMBER(MATCH(C386,判断题!$T:$T,0)),"判断题")))</f>
        <v>0</v>
      </c>
      <c r="E386" t="str">
        <f t="shared" si="159"/>
        <v/>
      </c>
      <c r="F386" t="str">
        <f t="shared" si="160"/>
        <v/>
      </c>
      <c r="G386" t="str">
        <f t="shared" si="161"/>
        <v/>
      </c>
      <c r="H386" t="str">
        <f t="shared" si="162"/>
        <v/>
      </c>
      <c r="I386" t="str">
        <f t="shared" si="163"/>
        <v/>
      </c>
      <c r="K386" t="str">
        <f ca="1">IF($D386="单选题",INDIRECT("单选题!B"&amp;MATCH(C386,单选题!$T:$T,0)),IF($D386="多选题",INDIRECT("多选题!B"&amp;MATCH(C386,多选题!$T:$T,0)),IF($D386="判断题",INDIRECT("判断题!B"&amp;MATCH(C386,判断题!$T:$T,0)),"Error")))</f>
        <v>Error</v>
      </c>
      <c r="L386" t="str">
        <f ca="1">IF($D386="单选题",INDIRECT("单选题!C"&amp;MATCH(C386,单选题!$T:$T,0)),IF($D386="多选题",INDIRECT("多选题!C"&amp;MATCH(C386,多选题!$T:$T,0)),IF($D386="判断题",INDIRECT("判断题!C"&amp;MATCH(C386,判断题!$T:$T,0)),"Error")))</f>
        <v>Error</v>
      </c>
      <c r="M386" t="str">
        <f ca="1">IF($D386="单选题",INDIRECT("单选题!D"&amp;MATCH(C386,单选题!$T:$T,0)),IF($D386="多选题",INDIRECT("多选题!D"&amp;MATCH(C386,多选题!$T:$T,0)),IF($D386="判断题","","Error")))</f>
        <v>Error</v>
      </c>
      <c r="N386" t="str">
        <f ca="1">IF($D386="单选题",INDIRECT("单选题!E"&amp;MATCH(C386,单选题!$T:$T,0)),IF($D386="多选题",INDIRECT("多选题!E"&amp;MATCH(C386,多选题!$T:$T,0)),IF($D386="判断题","","Error")))</f>
        <v>Error</v>
      </c>
      <c r="O386" t="str">
        <f ca="1">IF($D386="单选题","",IF($D386="多选题",INDIRECT("多选题!F"&amp;MATCH(C386,多选题!$T:$T,0)),IF($D386="判断题","","Error")))</f>
        <v>Error</v>
      </c>
      <c r="P386" t="str">
        <f ca="1">SUBSTITUTE(IF($D386="单选题",INDIRECT("单选题!F"&amp;MATCH(C386,单选题!$T:$T,0)),IF($D386="多选题",INDIRECT("多选题!G"&amp;MATCH(C386,多选题!$T:$T,0)),IF($D386="判断题",INDIRECT("判断题!D"&amp;MATCH(C386,判断题!$T:$T,0)),"Error"))),"【正确答案】","")</f>
        <v>Error</v>
      </c>
      <c r="Q386" t="str">
        <f t="shared" ca="1" si="175"/>
        <v>N</v>
      </c>
      <c r="R386" t="str">
        <f t="shared" si="176"/>
        <v/>
      </c>
      <c r="S386" t="str">
        <f t="shared" si="177"/>
        <v/>
      </c>
      <c r="T386" t="str">
        <f t="shared" si="178"/>
        <v/>
      </c>
      <c r="U386" t="str">
        <f t="shared" si="179"/>
        <v/>
      </c>
      <c r="V386" t="str">
        <f t="shared" si="180"/>
        <v/>
      </c>
      <c r="W386" t="str">
        <f t="shared" ca="1" si="181"/>
        <v>Error</v>
      </c>
      <c r="X386" t="str">
        <f t="shared" ca="1" si="182"/>
        <v>Error</v>
      </c>
      <c r="Y386" t="str">
        <f t="shared" ca="1" si="183"/>
        <v>Error</v>
      </c>
      <c r="Z386" t="str">
        <f t="shared" ca="1" si="184"/>
        <v>Error</v>
      </c>
      <c r="AA386" t="str">
        <f t="shared" ca="1" si="185"/>
        <v>Error</v>
      </c>
      <c r="AB386" t="e">
        <f t="shared" ca="1" si="164"/>
        <v>#N/A</v>
      </c>
      <c r="AC386" t="e">
        <f t="shared" ca="1" si="165"/>
        <v>#N/A</v>
      </c>
      <c r="AD386" t="e">
        <f t="shared" ca="1" si="166"/>
        <v>#N/A</v>
      </c>
      <c r="AE386" t="e">
        <f t="shared" ca="1" si="167"/>
        <v>#N/A</v>
      </c>
      <c r="AF386" t="e">
        <f t="shared" ca="1" si="168"/>
        <v>#N/A</v>
      </c>
      <c r="AG386" t="e">
        <f t="shared" ca="1" si="169"/>
        <v>#N/A</v>
      </c>
      <c r="AH386" t="str">
        <f t="shared" ca="1" si="170"/>
        <v/>
      </c>
      <c r="AI386" t="str">
        <f t="shared" ca="1" si="171"/>
        <v/>
      </c>
      <c r="AJ386" t="str">
        <f t="shared" ca="1" si="172"/>
        <v/>
      </c>
      <c r="AK386" t="str">
        <f t="shared" ca="1" si="173"/>
        <v/>
      </c>
      <c r="AL386" t="str">
        <f t="shared" ca="1" si="174"/>
        <v/>
      </c>
      <c r="AM386" t="str">
        <f t="shared" ca="1" si="186"/>
        <v>Error</v>
      </c>
    </row>
    <row r="387" spans="2:39" x14ac:dyDescent="0.2">
      <c r="B387" s="38" t="s">
        <v>2881</v>
      </c>
      <c r="C387" t="e">
        <f t="shared" ref="C387:C450" si="187">SUBSTITUTE(SUBSTITUTE(SUBSTITUTE(SUBSTITUTE(CLEAN(TRIM(SUBSTITUTE(MID($A$1,FIND($B387,$A$1)+LEN($B387),FIND(CHAR(10),$A$1,FIND($B387,$A$1)+LEN($B387)+1)-(FIND($B387,$A$1)+LEN($B387))),"） 参考","） ")))," ",""),"（",""),"）",""),"_","")</f>
        <v>#VALUE!</v>
      </c>
      <c r="D387" t="b">
        <f>IF(ISNUMBER(MATCH(C387,单选题!$T:$T,0)),"单选题",IF(ISNUMBER(MATCH(C387,多选题!$T:$T,0)),"多选题",IF(ISNUMBER(MATCH(C387,判断题!$T:$T,0)),"判断题")))</f>
        <v>0</v>
      </c>
      <c r="E387" t="str">
        <f t="shared" ref="E387:E450" si="188">CLEAN(IF(OR($D387="单选题",$D387="多选题"),$E$1&amp;MID($A$1,FIND(CHAR(10),$A$1,FIND($B387,$A$1)+LEN($B387)+1),FIND(CHAR(10),$A$1,FIND(CHAR(10),$A$1,FIND($B387,$A$1)+LEN($B387)+1)+1)-FIND(CHAR(10),$A$1,FIND($B387,$A$1)+LEN($B387)+1)),""))</f>
        <v/>
      </c>
      <c r="F387" t="str">
        <f t="shared" ref="F387:F450" si="189">CLEAN(IF(OR($D387="单选题",$D387="多选题"),$F$1&amp;MID($A$1,
 FIND(CHAR(10),$A$1,FIND(CHAR(10),$A$1,FIND($B387,$A$1)+LEN($B387)+1)+1),
 FIND(CHAR(10),$A$1,FIND(CHAR(10),$A$1,FIND(CHAR(10),$A$1,FIND($B387,$A$1)+LEN($B387)+1)+1)+1)-FIND(CHAR(10),$A$1,FIND(CHAR(10),$A$1,FIND($B387,$A$1)+LEN($B387)+1)+1)
),""))</f>
        <v/>
      </c>
      <c r="G387" t="str">
        <f t="shared" ref="G387:G450" si="190">CLEAN(IF(OR($D387="单选题",$D387="多选题"),$G$1&amp;MID($A$1,
 FIND(CHAR(10),$A$1,FIND(CHAR(10),$A$1,FIND(CHAR(10),$A$1,FIND($B387,$A$1)+LEN($B387)+1)+1)+1),
 FIND(CHAR(10),$A$1,FIND(CHAR(10),$A$1,FIND(CHAR(10),$A$1,FIND(CHAR(10),$A$1,FIND($B387,$A$1)+LEN($B387)+1)+1)+1)+1)-FIND(CHAR(10),$A$1,FIND(CHAR(10),$A$1,FIND(CHAR(10),$A$1,FIND($B387,$A$1)+LEN($B387)+1)+1)+1)
),""))</f>
        <v/>
      </c>
      <c r="H387" t="str">
        <f t="shared" ref="H387:H450" si="191">CLEAN(IF(OR($D387="单选题",$D387="多选题"),$H$1&amp;MID($A$1,
 FIND(CHAR(10),$A$1,FIND(CHAR(10),$A$1,FIND(CHAR(10),$A$1,FIND(CHAR(10),$A$1,FIND($B387,$A$1)+LEN($B387)+1)+1)+1)+1),
 FIND(CHAR(10),$A$1,FIND(CHAR(10),$A$1,FIND(CHAR(10),$A$1,FIND(CHAR(10),$A$1,FIND(CHAR(10),$A$1,FIND($B387,$A$1)+LEN($B387)+1)+1)+1)+1)+1)-FIND(CHAR(10),$A$1,FIND(CHAR(10),$A$1,FIND(CHAR(10),$A$1,FIND(CHAR(10),$A$1,FIND($B387,$A$1)+LEN($B387)+1)+1)+1)+1)
),""))</f>
        <v/>
      </c>
      <c r="I387" t="str">
        <f t="shared" ref="I387:I450" si="192">CLEAN(IF(OR($D387="多选题"),$I$1&amp;MID($A$1,
 FIND(CHAR(10),$A$1,FIND(CHAR(10),$A$1,FIND(CHAR(10),$A$1,FIND(CHAR(10),$A$1,FIND(CHAR(10),$A$1,FIND($B387,$A$1)+LEN($B387)+1)+1)+1)+1)+1),
 FIND(CHAR(10),$A$1,FIND(CHAR(10),$A$1,FIND(CHAR(10),$A$1,FIND(CHAR(10),$A$1,FIND(CHAR(10),$A$1,FIND(CHAR(10),$A$1,FIND($B387,$A$1)+LEN($B387)+1)+1)+1)+1)+1)+1)-FIND(CHAR(10),$A$1,FIND(CHAR(10),$A$1,FIND(CHAR(10),$A$1,FIND(CHAR(10),$A$1,FIND(CHAR(10),$A$1,FIND($B387,$A$1)+LEN($B387)+1)+1)+1)+1)+1)
),""))</f>
        <v/>
      </c>
      <c r="K387" t="str">
        <f ca="1">IF($D387="单选题",INDIRECT("单选题!B"&amp;MATCH(C387,单选题!$T:$T,0)),IF($D387="多选题",INDIRECT("多选题!B"&amp;MATCH(C387,多选题!$T:$T,0)),IF($D387="判断题",INDIRECT("判断题!B"&amp;MATCH(C387,判断题!$T:$T,0)),"Error")))</f>
        <v>Error</v>
      </c>
      <c r="L387" t="str">
        <f ca="1">IF($D387="单选题",INDIRECT("单选题!C"&amp;MATCH(C387,单选题!$T:$T,0)),IF($D387="多选题",INDIRECT("多选题!C"&amp;MATCH(C387,多选题!$T:$T,0)),IF($D387="判断题",INDIRECT("判断题!C"&amp;MATCH(C387,判断题!$T:$T,0)),"Error")))</f>
        <v>Error</v>
      </c>
      <c r="M387" t="str">
        <f ca="1">IF($D387="单选题",INDIRECT("单选题!D"&amp;MATCH(C387,单选题!$T:$T,0)),IF($D387="多选题",INDIRECT("多选题!D"&amp;MATCH(C387,多选题!$T:$T,0)),IF($D387="判断题","","Error")))</f>
        <v>Error</v>
      </c>
      <c r="N387" t="str">
        <f ca="1">IF($D387="单选题",INDIRECT("单选题!E"&amp;MATCH(C387,单选题!$T:$T,0)),IF($D387="多选题",INDIRECT("多选题!E"&amp;MATCH(C387,多选题!$T:$T,0)),IF($D387="判断题","","Error")))</f>
        <v>Error</v>
      </c>
      <c r="O387" t="str">
        <f ca="1">IF($D387="单选题","",IF($D387="多选题",INDIRECT("多选题!F"&amp;MATCH(C387,多选题!$T:$T,0)),IF($D387="判断题","","Error")))</f>
        <v>Error</v>
      </c>
      <c r="P387" t="str">
        <f ca="1">SUBSTITUTE(IF($D387="单选题",INDIRECT("单选题!F"&amp;MATCH(C387,单选题!$T:$T,0)),IF($D387="多选题",INDIRECT("多选题!G"&amp;MATCH(C387,多选题!$T:$T,0)),IF($D387="判断题",INDIRECT("判断题!D"&amp;MATCH(C387,判断题!$T:$T,0)),"Error"))),"【正确答案】","")</f>
        <v>Error</v>
      </c>
      <c r="Q387" t="str">
        <f t="shared" ca="1" si="175"/>
        <v>N</v>
      </c>
      <c r="R387" t="str">
        <f t="shared" si="176"/>
        <v/>
      </c>
      <c r="S387" t="str">
        <f t="shared" si="177"/>
        <v/>
      </c>
      <c r="T387" t="str">
        <f t="shared" si="178"/>
        <v/>
      </c>
      <c r="U387" t="str">
        <f t="shared" si="179"/>
        <v/>
      </c>
      <c r="V387" t="str">
        <f t="shared" si="180"/>
        <v/>
      </c>
      <c r="W387" t="str">
        <f t="shared" ca="1" si="181"/>
        <v>Error</v>
      </c>
      <c r="X387" t="str">
        <f t="shared" ca="1" si="182"/>
        <v>Error</v>
      </c>
      <c r="Y387" t="str">
        <f t="shared" ca="1" si="183"/>
        <v>Error</v>
      </c>
      <c r="Z387" t="str">
        <f t="shared" ca="1" si="184"/>
        <v>Error</v>
      </c>
      <c r="AA387" t="str">
        <f t="shared" ca="1" si="185"/>
        <v>Error</v>
      </c>
      <c r="AB387" t="e">
        <f t="shared" ref="AB387:AB450" ca="1" si="193">MATCH(W387,$R387:$V387,0)</f>
        <v>#N/A</v>
      </c>
      <c r="AC387" t="e">
        <f t="shared" ref="AC387:AC450" ca="1" si="194">MATCH(X387,$R387:$V387,0)</f>
        <v>#N/A</v>
      </c>
      <c r="AD387" t="e">
        <f t="shared" ref="AD387:AD450" ca="1" si="195">MATCH(Y387,$R387:$V387,0)</f>
        <v>#N/A</v>
      </c>
      <c r="AE387" t="e">
        <f t="shared" ref="AE387:AE450" ca="1" si="196">MATCH(Z387,$R387:$V387,0)</f>
        <v>#N/A</v>
      </c>
      <c r="AF387" t="e">
        <f t="shared" ref="AF387:AF450" ca="1" si="197">MATCH(AA387,$R387:$V387,0)</f>
        <v>#N/A</v>
      </c>
      <c r="AG387" t="e">
        <f t="shared" ref="AG387:AG450" ca="1" si="198">IF(ISNUMBER(FIND("A",$P387)),$AB387,"")&amp;
IF(ISNUMBER(FIND("B",$P387)),$AC387,"")&amp;
IF(ISNUMBER(FIND("C",$P387)),$AD387,"")&amp;
IF(ISNUMBER(FIND("D",$P387)),$AE387,"")&amp;
IF(ISNUMBER(FIND("E",$P387)),$AF387,"")</f>
        <v>#N/A</v>
      </c>
      <c r="AH387" t="str">
        <f t="shared" ref="AH387:AH450" ca="1" si="199">IF(ISNUMBER(FIND(AH$1,$AG387)),"A","")</f>
        <v/>
      </c>
      <c r="AI387" t="str">
        <f t="shared" ref="AI387:AI450" ca="1" si="200">IF(ISNUMBER(FIND(AI$1,$AG387)),"B","")</f>
        <v/>
      </c>
      <c r="AJ387" t="str">
        <f t="shared" ref="AJ387:AJ450" ca="1" si="201">IF(ISNUMBER(FIND(AJ$1,$AG387)),"C","")</f>
        <v/>
      </c>
      <c r="AK387" t="str">
        <f t="shared" ref="AK387:AK450" ca="1" si="202">IF(ISNUMBER(FIND(AK$1,$AG387)),"D","")</f>
        <v/>
      </c>
      <c r="AL387" t="str">
        <f t="shared" ref="AL387:AL450" ca="1" si="203">IF(ISNUMBER(FIND(AL$1,$AG387)),"E","")</f>
        <v/>
      </c>
      <c r="AM387" t="str">
        <f t="shared" ca="1" si="186"/>
        <v>Error</v>
      </c>
    </row>
    <row r="388" spans="2:39" x14ac:dyDescent="0.2">
      <c r="B388" s="38" t="s">
        <v>2882</v>
      </c>
      <c r="C388" t="e">
        <f t="shared" si="187"/>
        <v>#VALUE!</v>
      </c>
      <c r="D388" t="b">
        <f>IF(ISNUMBER(MATCH(C388,单选题!$T:$T,0)),"单选题",IF(ISNUMBER(MATCH(C388,多选题!$T:$T,0)),"多选题",IF(ISNUMBER(MATCH(C388,判断题!$T:$T,0)),"判断题")))</f>
        <v>0</v>
      </c>
      <c r="E388" t="str">
        <f t="shared" si="188"/>
        <v/>
      </c>
      <c r="F388" t="str">
        <f t="shared" si="189"/>
        <v/>
      </c>
      <c r="G388" t="str">
        <f t="shared" si="190"/>
        <v/>
      </c>
      <c r="H388" t="str">
        <f t="shared" si="191"/>
        <v/>
      </c>
      <c r="I388" t="str">
        <f t="shared" si="192"/>
        <v/>
      </c>
      <c r="K388" t="str">
        <f ca="1">IF($D388="单选题",INDIRECT("单选题!B"&amp;MATCH(C388,单选题!$T:$T,0)),IF($D388="多选题",INDIRECT("多选题!B"&amp;MATCH(C388,多选题!$T:$T,0)),IF($D388="判断题",INDIRECT("判断题!B"&amp;MATCH(C388,判断题!$T:$T,0)),"Error")))</f>
        <v>Error</v>
      </c>
      <c r="L388" t="str">
        <f ca="1">IF($D388="单选题",INDIRECT("单选题!C"&amp;MATCH(C388,单选题!$T:$T,0)),IF($D388="多选题",INDIRECT("多选题!C"&amp;MATCH(C388,多选题!$T:$T,0)),IF($D388="判断题",INDIRECT("判断题!C"&amp;MATCH(C388,判断题!$T:$T,0)),"Error")))</f>
        <v>Error</v>
      </c>
      <c r="M388" t="str">
        <f ca="1">IF($D388="单选题",INDIRECT("单选题!D"&amp;MATCH(C388,单选题!$T:$T,0)),IF($D388="多选题",INDIRECT("多选题!D"&amp;MATCH(C388,多选题!$T:$T,0)),IF($D388="判断题","","Error")))</f>
        <v>Error</v>
      </c>
      <c r="N388" t="str">
        <f ca="1">IF($D388="单选题",INDIRECT("单选题!E"&amp;MATCH(C388,单选题!$T:$T,0)),IF($D388="多选题",INDIRECT("多选题!E"&amp;MATCH(C388,多选题!$T:$T,0)),IF($D388="判断题","","Error")))</f>
        <v>Error</v>
      </c>
      <c r="O388" t="str">
        <f ca="1">IF($D388="单选题","",IF($D388="多选题",INDIRECT("多选题!F"&amp;MATCH(C388,多选题!$T:$T,0)),IF($D388="判断题","","Error")))</f>
        <v>Error</v>
      </c>
      <c r="P388" t="str">
        <f ca="1">SUBSTITUTE(IF($D388="单选题",INDIRECT("单选题!F"&amp;MATCH(C388,单选题!$T:$T,0)),IF($D388="多选题",INDIRECT("多选题!G"&amp;MATCH(C388,多选题!$T:$T,0)),IF($D388="判断题",INDIRECT("判断题!D"&amp;MATCH(C388,判断题!$T:$T,0)),"Error"))),"【正确答案】","")</f>
        <v>Error</v>
      </c>
      <c r="Q388" t="str">
        <f t="shared" ca="1" si="175"/>
        <v>N</v>
      </c>
      <c r="R388" t="str">
        <f t="shared" si="176"/>
        <v/>
      </c>
      <c r="S388" t="str">
        <f t="shared" si="177"/>
        <v/>
      </c>
      <c r="T388" t="str">
        <f t="shared" si="178"/>
        <v/>
      </c>
      <c r="U388" t="str">
        <f t="shared" si="179"/>
        <v/>
      </c>
      <c r="V388" t="str">
        <f t="shared" si="180"/>
        <v/>
      </c>
      <c r="W388" t="str">
        <f t="shared" ca="1" si="181"/>
        <v>Error</v>
      </c>
      <c r="X388" t="str">
        <f t="shared" ca="1" si="182"/>
        <v>Error</v>
      </c>
      <c r="Y388" t="str">
        <f t="shared" ca="1" si="183"/>
        <v>Error</v>
      </c>
      <c r="Z388" t="str">
        <f t="shared" ca="1" si="184"/>
        <v>Error</v>
      </c>
      <c r="AA388" t="str">
        <f t="shared" ca="1" si="185"/>
        <v>Error</v>
      </c>
      <c r="AB388" t="e">
        <f t="shared" ca="1" si="193"/>
        <v>#N/A</v>
      </c>
      <c r="AC388" t="e">
        <f t="shared" ca="1" si="194"/>
        <v>#N/A</v>
      </c>
      <c r="AD388" t="e">
        <f t="shared" ca="1" si="195"/>
        <v>#N/A</v>
      </c>
      <c r="AE388" t="e">
        <f t="shared" ca="1" si="196"/>
        <v>#N/A</v>
      </c>
      <c r="AF388" t="e">
        <f t="shared" ca="1" si="197"/>
        <v>#N/A</v>
      </c>
      <c r="AG388" t="e">
        <f t="shared" ca="1" si="198"/>
        <v>#N/A</v>
      </c>
      <c r="AH388" t="str">
        <f t="shared" ca="1" si="199"/>
        <v/>
      </c>
      <c r="AI388" t="str">
        <f t="shared" ca="1" si="200"/>
        <v/>
      </c>
      <c r="AJ388" t="str">
        <f t="shared" ca="1" si="201"/>
        <v/>
      </c>
      <c r="AK388" t="str">
        <f t="shared" ca="1" si="202"/>
        <v/>
      </c>
      <c r="AL388" t="str">
        <f t="shared" ca="1" si="203"/>
        <v/>
      </c>
      <c r="AM388" t="str">
        <f t="shared" ca="1" si="186"/>
        <v>Error</v>
      </c>
    </row>
    <row r="389" spans="2:39" x14ac:dyDescent="0.2">
      <c r="B389" s="38" t="s">
        <v>2883</v>
      </c>
      <c r="C389" t="e">
        <f t="shared" si="187"/>
        <v>#VALUE!</v>
      </c>
      <c r="D389" t="b">
        <f>IF(ISNUMBER(MATCH(C389,单选题!$T:$T,0)),"单选题",IF(ISNUMBER(MATCH(C389,多选题!$T:$T,0)),"多选题",IF(ISNUMBER(MATCH(C389,判断题!$T:$T,0)),"判断题")))</f>
        <v>0</v>
      </c>
      <c r="E389" t="str">
        <f t="shared" si="188"/>
        <v/>
      </c>
      <c r="F389" t="str">
        <f t="shared" si="189"/>
        <v/>
      </c>
      <c r="G389" t="str">
        <f t="shared" si="190"/>
        <v/>
      </c>
      <c r="H389" t="str">
        <f t="shared" si="191"/>
        <v/>
      </c>
      <c r="I389" t="str">
        <f t="shared" si="192"/>
        <v/>
      </c>
      <c r="K389" t="str">
        <f ca="1">IF($D389="单选题",INDIRECT("单选题!B"&amp;MATCH(C389,单选题!$T:$T,0)),IF($D389="多选题",INDIRECT("多选题!B"&amp;MATCH(C389,多选题!$T:$T,0)),IF($D389="判断题",INDIRECT("判断题!B"&amp;MATCH(C389,判断题!$T:$T,0)),"Error")))</f>
        <v>Error</v>
      </c>
      <c r="L389" t="str">
        <f ca="1">IF($D389="单选题",INDIRECT("单选题!C"&amp;MATCH(C389,单选题!$T:$T,0)),IF($D389="多选题",INDIRECT("多选题!C"&amp;MATCH(C389,多选题!$T:$T,0)),IF($D389="判断题",INDIRECT("判断题!C"&amp;MATCH(C389,判断题!$T:$T,0)),"Error")))</f>
        <v>Error</v>
      </c>
      <c r="M389" t="str">
        <f ca="1">IF($D389="单选题",INDIRECT("单选题!D"&amp;MATCH(C389,单选题!$T:$T,0)),IF($D389="多选题",INDIRECT("多选题!D"&amp;MATCH(C389,多选题!$T:$T,0)),IF($D389="判断题","","Error")))</f>
        <v>Error</v>
      </c>
      <c r="N389" t="str">
        <f ca="1">IF($D389="单选题",INDIRECT("单选题!E"&amp;MATCH(C389,单选题!$T:$T,0)),IF($D389="多选题",INDIRECT("多选题!E"&amp;MATCH(C389,多选题!$T:$T,0)),IF($D389="判断题","","Error")))</f>
        <v>Error</v>
      </c>
      <c r="O389" t="str">
        <f ca="1">IF($D389="单选题","",IF($D389="多选题",INDIRECT("多选题!F"&amp;MATCH(C389,多选题!$T:$T,0)),IF($D389="判断题","","Error")))</f>
        <v>Error</v>
      </c>
      <c r="P389" t="str">
        <f ca="1">SUBSTITUTE(IF($D389="单选题",INDIRECT("单选题!F"&amp;MATCH(C389,单选题!$T:$T,0)),IF($D389="多选题",INDIRECT("多选题!G"&amp;MATCH(C389,多选题!$T:$T,0)),IF($D389="判断题",INDIRECT("判断题!D"&amp;MATCH(C389,判断题!$T:$T,0)),"Error"))),"【正确答案】","")</f>
        <v>Error</v>
      </c>
      <c r="Q389" t="str">
        <f t="shared" ca="1" si="175"/>
        <v>N</v>
      </c>
      <c r="R389" t="str">
        <f t="shared" si="176"/>
        <v/>
      </c>
      <c r="S389" t="str">
        <f t="shared" si="177"/>
        <v/>
      </c>
      <c r="T389" t="str">
        <f t="shared" si="178"/>
        <v/>
      </c>
      <c r="U389" t="str">
        <f t="shared" si="179"/>
        <v/>
      </c>
      <c r="V389" t="str">
        <f t="shared" si="180"/>
        <v/>
      </c>
      <c r="W389" t="str">
        <f t="shared" ca="1" si="181"/>
        <v>Error</v>
      </c>
      <c r="X389" t="str">
        <f t="shared" ca="1" si="182"/>
        <v>Error</v>
      </c>
      <c r="Y389" t="str">
        <f t="shared" ca="1" si="183"/>
        <v>Error</v>
      </c>
      <c r="Z389" t="str">
        <f t="shared" ca="1" si="184"/>
        <v>Error</v>
      </c>
      <c r="AA389" t="str">
        <f t="shared" ca="1" si="185"/>
        <v>Error</v>
      </c>
      <c r="AB389" t="e">
        <f t="shared" ca="1" si="193"/>
        <v>#N/A</v>
      </c>
      <c r="AC389" t="e">
        <f t="shared" ca="1" si="194"/>
        <v>#N/A</v>
      </c>
      <c r="AD389" t="e">
        <f t="shared" ca="1" si="195"/>
        <v>#N/A</v>
      </c>
      <c r="AE389" t="e">
        <f t="shared" ca="1" si="196"/>
        <v>#N/A</v>
      </c>
      <c r="AF389" t="e">
        <f t="shared" ca="1" si="197"/>
        <v>#N/A</v>
      </c>
      <c r="AG389" t="e">
        <f t="shared" ca="1" si="198"/>
        <v>#N/A</v>
      </c>
      <c r="AH389" t="str">
        <f t="shared" ca="1" si="199"/>
        <v/>
      </c>
      <c r="AI389" t="str">
        <f t="shared" ca="1" si="200"/>
        <v/>
      </c>
      <c r="AJ389" t="str">
        <f t="shared" ca="1" si="201"/>
        <v/>
      </c>
      <c r="AK389" t="str">
        <f t="shared" ca="1" si="202"/>
        <v/>
      </c>
      <c r="AL389" t="str">
        <f t="shared" ca="1" si="203"/>
        <v/>
      </c>
      <c r="AM389" t="str">
        <f t="shared" ca="1" si="186"/>
        <v>Error</v>
      </c>
    </row>
    <row r="390" spans="2:39" x14ac:dyDescent="0.2">
      <c r="B390" s="38" t="s">
        <v>2884</v>
      </c>
      <c r="C390" t="e">
        <f t="shared" si="187"/>
        <v>#VALUE!</v>
      </c>
      <c r="D390" t="b">
        <f>IF(ISNUMBER(MATCH(C390,单选题!$T:$T,0)),"单选题",IF(ISNUMBER(MATCH(C390,多选题!$T:$T,0)),"多选题",IF(ISNUMBER(MATCH(C390,判断题!$T:$T,0)),"判断题")))</f>
        <v>0</v>
      </c>
      <c r="E390" t="str">
        <f t="shared" si="188"/>
        <v/>
      </c>
      <c r="F390" t="str">
        <f t="shared" si="189"/>
        <v/>
      </c>
      <c r="G390" t="str">
        <f t="shared" si="190"/>
        <v/>
      </c>
      <c r="H390" t="str">
        <f t="shared" si="191"/>
        <v/>
      </c>
      <c r="I390" t="str">
        <f t="shared" si="192"/>
        <v/>
      </c>
      <c r="K390" t="str">
        <f ca="1">IF($D390="单选题",INDIRECT("单选题!B"&amp;MATCH(C390,单选题!$T:$T,0)),IF($D390="多选题",INDIRECT("多选题!B"&amp;MATCH(C390,多选题!$T:$T,0)),IF($D390="判断题",INDIRECT("判断题!B"&amp;MATCH(C390,判断题!$T:$T,0)),"Error")))</f>
        <v>Error</v>
      </c>
      <c r="L390" t="str">
        <f ca="1">IF($D390="单选题",INDIRECT("单选题!C"&amp;MATCH(C390,单选题!$T:$T,0)),IF($D390="多选题",INDIRECT("多选题!C"&amp;MATCH(C390,多选题!$T:$T,0)),IF($D390="判断题",INDIRECT("判断题!C"&amp;MATCH(C390,判断题!$T:$T,0)),"Error")))</f>
        <v>Error</v>
      </c>
      <c r="M390" t="str">
        <f ca="1">IF($D390="单选题",INDIRECT("单选题!D"&amp;MATCH(C390,单选题!$T:$T,0)),IF($D390="多选题",INDIRECT("多选题!D"&amp;MATCH(C390,多选题!$T:$T,0)),IF($D390="判断题","","Error")))</f>
        <v>Error</v>
      </c>
      <c r="N390" t="str">
        <f ca="1">IF($D390="单选题",INDIRECT("单选题!E"&amp;MATCH(C390,单选题!$T:$T,0)),IF($D390="多选题",INDIRECT("多选题!E"&amp;MATCH(C390,多选题!$T:$T,0)),IF($D390="判断题","","Error")))</f>
        <v>Error</v>
      </c>
      <c r="O390" t="str">
        <f ca="1">IF($D390="单选题","",IF($D390="多选题",INDIRECT("多选题!F"&amp;MATCH(C390,多选题!$T:$T,0)),IF($D390="判断题","","Error")))</f>
        <v>Error</v>
      </c>
      <c r="P390" t="str">
        <f ca="1">SUBSTITUTE(IF($D390="单选题",INDIRECT("单选题!F"&amp;MATCH(C390,单选题!$T:$T,0)),IF($D390="多选题",INDIRECT("多选题!G"&amp;MATCH(C390,多选题!$T:$T,0)),IF($D390="判断题",INDIRECT("判断题!D"&amp;MATCH(C390,判断题!$T:$T,0)),"Error"))),"【正确答案】","")</f>
        <v>Error</v>
      </c>
      <c r="Q390" t="str">
        <f t="shared" ca="1" si="175"/>
        <v>N</v>
      </c>
      <c r="R390" t="str">
        <f t="shared" si="176"/>
        <v/>
      </c>
      <c r="S390" t="str">
        <f t="shared" si="177"/>
        <v/>
      </c>
      <c r="T390" t="str">
        <f t="shared" si="178"/>
        <v/>
      </c>
      <c r="U390" t="str">
        <f t="shared" si="179"/>
        <v/>
      </c>
      <c r="V390" t="str">
        <f t="shared" si="180"/>
        <v/>
      </c>
      <c r="W390" t="str">
        <f t="shared" ca="1" si="181"/>
        <v>Error</v>
      </c>
      <c r="X390" t="str">
        <f t="shared" ca="1" si="182"/>
        <v>Error</v>
      </c>
      <c r="Y390" t="str">
        <f t="shared" ca="1" si="183"/>
        <v>Error</v>
      </c>
      <c r="Z390" t="str">
        <f t="shared" ca="1" si="184"/>
        <v>Error</v>
      </c>
      <c r="AA390" t="str">
        <f t="shared" ca="1" si="185"/>
        <v>Error</v>
      </c>
      <c r="AB390" t="e">
        <f t="shared" ca="1" si="193"/>
        <v>#N/A</v>
      </c>
      <c r="AC390" t="e">
        <f t="shared" ca="1" si="194"/>
        <v>#N/A</v>
      </c>
      <c r="AD390" t="e">
        <f t="shared" ca="1" si="195"/>
        <v>#N/A</v>
      </c>
      <c r="AE390" t="e">
        <f t="shared" ca="1" si="196"/>
        <v>#N/A</v>
      </c>
      <c r="AF390" t="e">
        <f t="shared" ca="1" si="197"/>
        <v>#N/A</v>
      </c>
      <c r="AG390" t="e">
        <f t="shared" ca="1" si="198"/>
        <v>#N/A</v>
      </c>
      <c r="AH390" t="str">
        <f t="shared" ca="1" si="199"/>
        <v/>
      </c>
      <c r="AI390" t="str">
        <f t="shared" ca="1" si="200"/>
        <v/>
      </c>
      <c r="AJ390" t="str">
        <f t="shared" ca="1" si="201"/>
        <v/>
      </c>
      <c r="AK390" t="str">
        <f t="shared" ca="1" si="202"/>
        <v/>
      </c>
      <c r="AL390" t="str">
        <f t="shared" ca="1" si="203"/>
        <v/>
      </c>
      <c r="AM390" t="str">
        <f t="shared" ca="1" si="186"/>
        <v>Error</v>
      </c>
    </row>
    <row r="391" spans="2:39" x14ac:dyDescent="0.2">
      <c r="B391" s="38" t="s">
        <v>2885</v>
      </c>
      <c r="C391" t="e">
        <f t="shared" si="187"/>
        <v>#VALUE!</v>
      </c>
      <c r="D391" t="b">
        <f>IF(ISNUMBER(MATCH(C391,单选题!$T:$T,0)),"单选题",IF(ISNUMBER(MATCH(C391,多选题!$T:$T,0)),"多选题",IF(ISNUMBER(MATCH(C391,判断题!$T:$T,0)),"判断题")))</f>
        <v>0</v>
      </c>
      <c r="E391" t="str">
        <f t="shared" si="188"/>
        <v/>
      </c>
      <c r="F391" t="str">
        <f t="shared" si="189"/>
        <v/>
      </c>
      <c r="G391" t="str">
        <f t="shared" si="190"/>
        <v/>
      </c>
      <c r="H391" t="str">
        <f t="shared" si="191"/>
        <v/>
      </c>
      <c r="I391" t="str">
        <f t="shared" si="192"/>
        <v/>
      </c>
      <c r="K391" t="str">
        <f ca="1">IF($D391="单选题",INDIRECT("单选题!B"&amp;MATCH(C391,单选题!$T:$T,0)),IF($D391="多选题",INDIRECT("多选题!B"&amp;MATCH(C391,多选题!$T:$T,0)),IF($D391="判断题",INDIRECT("判断题!B"&amp;MATCH(C391,判断题!$T:$T,0)),"Error")))</f>
        <v>Error</v>
      </c>
      <c r="L391" t="str">
        <f ca="1">IF($D391="单选题",INDIRECT("单选题!C"&amp;MATCH(C391,单选题!$T:$T,0)),IF($D391="多选题",INDIRECT("多选题!C"&amp;MATCH(C391,多选题!$T:$T,0)),IF($D391="判断题",INDIRECT("判断题!C"&amp;MATCH(C391,判断题!$T:$T,0)),"Error")))</f>
        <v>Error</v>
      </c>
      <c r="M391" t="str">
        <f ca="1">IF($D391="单选题",INDIRECT("单选题!D"&amp;MATCH(C391,单选题!$T:$T,0)),IF($D391="多选题",INDIRECT("多选题!D"&amp;MATCH(C391,多选题!$T:$T,0)),IF($D391="判断题","","Error")))</f>
        <v>Error</v>
      </c>
      <c r="N391" t="str">
        <f ca="1">IF($D391="单选题",INDIRECT("单选题!E"&amp;MATCH(C391,单选题!$T:$T,0)),IF($D391="多选题",INDIRECT("多选题!E"&amp;MATCH(C391,多选题!$T:$T,0)),IF($D391="判断题","","Error")))</f>
        <v>Error</v>
      </c>
      <c r="O391" t="str">
        <f ca="1">IF($D391="单选题","",IF($D391="多选题",INDIRECT("多选题!F"&amp;MATCH(C391,多选题!$T:$T,0)),IF($D391="判断题","","Error")))</f>
        <v>Error</v>
      </c>
      <c r="P391" t="str">
        <f ca="1">SUBSTITUTE(IF($D391="单选题",INDIRECT("单选题!F"&amp;MATCH(C391,单选题!$T:$T,0)),IF($D391="多选题",INDIRECT("多选题!G"&amp;MATCH(C391,多选题!$T:$T,0)),IF($D391="判断题",INDIRECT("判断题!D"&amp;MATCH(C391,判断题!$T:$T,0)),"Error"))),"【正确答案】","")</f>
        <v>Error</v>
      </c>
      <c r="Q391" t="str">
        <f t="shared" ca="1" si="175"/>
        <v>N</v>
      </c>
      <c r="R391" t="str">
        <f t="shared" si="176"/>
        <v/>
      </c>
      <c r="S391" t="str">
        <f t="shared" si="177"/>
        <v/>
      </c>
      <c r="T391" t="str">
        <f t="shared" si="178"/>
        <v/>
      </c>
      <c r="U391" t="str">
        <f t="shared" si="179"/>
        <v/>
      </c>
      <c r="V391" t="str">
        <f t="shared" si="180"/>
        <v/>
      </c>
      <c r="W391" t="str">
        <f t="shared" ca="1" si="181"/>
        <v>Error</v>
      </c>
      <c r="X391" t="str">
        <f t="shared" ca="1" si="182"/>
        <v>Error</v>
      </c>
      <c r="Y391" t="str">
        <f t="shared" ca="1" si="183"/>
        <v>Error</v>
      </c>
      <c r="Z391" t="str">
        <f t="shared" ca="1" si="184"/>
        <v>Error</v>
      </c>
      <c r="AA391" t="str">
        <f t="shared" ca="1" si="185"/>
        <v>Error</v>
      </c>
      <c r="AB391" t="e">
        <f t="shared" ca="1" si="193"/>
        <v>#N/A</v>
      </c>
      <c r="AC391" t="e">
        <f t="shared" ca="1" si="194"/>
        <v>#N/A</v>
      </c>
      <c r="AD391" t="e">
        <f t="shared" ca="1" si="195"/>
        <v>#N/A</v>
      </c>
      <c r="AE391" t="e">
        <f t="shared" ca="1" si="196"/>
        <v>#N/A</v>
      </c>
      <c r="AF391" t="e">
        <f t="shared" ca="1" si="197"/>
        <v>#N/A</v>
      </c>
      <c r="AG391" t="e">
        <f t="shared" ca="1" si="198"/>
        <v>#N/A</v>
      </c>
      <c r="AH391" t="str">
        <f t="shared" ca="1" si="199"/>
        <v/>
      </c>
      <c r="AI391" t="str">
        <f t="shared" ca="1" si="200"/>
        <v/>
      </c>
      <c r="AJ391" t="str">
        <f t="shared" ca="1" si="201"/>
        <v/>
      </c>
      <c r="AK391" t="str">
        <f t="shared" ca="1" si="202"/>
        <v/>
      </c>
      <c r="AL391" t="str">
        <f t="shared" ca="1" si="203"/>
        <v/>
      </c>
      <c r="AM391" t="str">
        <f t="shared" ca="1" si="186"/>
        <v>Error</v>
      </c>
    </row>
    <row r="392" spans="2:39" x14ac:dyDescent="0.2">
      <c r="B392" s="38" t="s">
        <v>2886</v>
      </c>
      <c r="C392" t="e">
        <f t="shared" si="187"/>
        <v>#VALUE!</v>
      </c>
      <c r="D392" t="b">
        <f>IF(ISNUMBER(MATCH(C392,单选题!$T:$T,0)),"单选题",IF(ISNUMBER(MATCH(C392,多选题!$T:$T,0)),"多选题",IF(ISNUMBER(MATCH(C392,判断题!$T:$T,0)),"判断题")))</f>
        <v>0</v>
      </c>
      <c r="E392" t="str">
        <f t="shared" si="188"/>
        <v/>
      </c>
      <c r="F392" t="str">
        <f t="shared" si="189"/>
        <v/>
      </c>
      <c r="G392" t="str">
        <f t="shared" si="190"/>
        <v/>
      </c>
      <c r="H392" t="str">
        <f t="shared" si="191"/>
        <v/>
      </c>
      <c r="I392" t="str">
        <f t="shared" si="192"/>
        <v/>
      </c>
      <c r="K392" t="str">
        <f ca="1">IF($D392="单选题",INDIRECT("单选题!B"&amp;MATCH(C392,单选题!$T:$T,0)),IF($D392="多选题",INDIRECT("多选题!B"&amp;MATCH(C392,多选题!$T:$T,0)),IF($D392="判断题",INDIRECT("判断题!B"&amp;MATCH(C392,判断题!$T:$T,0)),"Error")))</f>
        <v>Error</v>
      </c>
      <c r="L392" t="str">
        <f ca="1">IF($D392="单选题",INDIRECT("单选题!C"&amp;MATCH(C392,单选题!$T:$T,0)),IF($D392="多选题",INDIRECT("多选题!C"&amp;MATCH(C392,多选题!$T:$T,0)),IF($D392="判断题",INDIRECT("判断题!C"&amp;MATCH(C392,判断题!$T:$T,0)),"Error")))</f>
        <v>Error</v>
      </c>
      <c r="M392" t="str">
        <f ca="1">IF($D392="单选题",INDIRECT("单选题!D"&amp;MATCH(C392,单选题!$T:$T,0)),IF($D392="多选题",INDIRECT("多选题!D"&amp;MATCH(C392,多选题!$T:$T,0)),IF($D392="判断题","","Error")))</f>
        <v>Error</v>
      </c>
      <c r="N392" t="str">
        <f ca="1">IF($D392="单选题",INDIRECT("单选题!E"&amp;MATCH(C392,单选题!$T:$T,0)),IF($D392="多选题",INDIRECT("多选题!E"&amp;MATCH(C392,多选题!$T:$T,0)),IF($D392="判断题","","Error")))</f>
        <v>Error</v>
      </c>
      <c r="O392" t="str">
        <f ca="1">IF($D392="单选题","",IF($D392="多选题",INDIRECT("多选题!F"&amp;MATCH(C392,多选题!$T:$T,0)),IF($D392="判断题","","Error")))</f>
        <v>Error</v>
      </c>
      <c r="P392" t="str">
        <f ca="1">SUBSTITUTE(IF($D392="单选题",INDIRECT("单选题!F"&amp;MATCH(C392,单选题!$T:$T,0)),IF($D392="多选题",INDIRECT("多选题!G"&amp;MATCH(C392,多选题!$T:$T,0)),IF($D392="判断题",INDIRECT("判断题!D"&amp;MATCH(C392,判断题!$T:$T,0)),"Error"))),"【正确答案】","")</f>
        <v>Error</v>
      </c>
      <c r="Q392" t="str">
        <f t="shared" ca="1" si="175"/>
        <v>N</v>
      </c>
      <c r="R392" t="str">
        <f t="shared" si="176"/>
        <v/>
      </c>
      <c r="S392" t="str">
        <f t="shared" si="177"/>
        <v/>
      </c>
      <c r="T392" t="str">
        <f t="shared" si="178"/>
        <v/>
      </c>
      <c r="U392" t="str">
        <f t="shared" si="179"/>
        <v/>
      </c>
      <c r="V392" t="str">
        <f t="shared" si="180"/>
        <v/>
      </c>
      <c r="W392" t="str">
        <f t="shared" ca="1" si="181"/>
        <v>Error</v>
      </c>
      <c r="X392" t="str">
        <f t="shared" ca="1" si="182"/>
        <v>Error</v>
      </c>
      <c r="Y392" t="str">
        <f t="shared" ca="1" si="183"/>
        <v>Error</v>
      </c>
      <c r="Z392" t="str">
        <f t="shared" ca="1" si="184"/>
        <v>Error</v>
      </c>
      <c r="AA392" t="str">
        <f t="shared" ca="1" si="185"/>
        <v>Error</v>
      </c>
      <c r="AB392" t="e">
        <f t="shared" ca="1" si="193"/>
        <v>#N/A</v>
      </c>
      <c r="AC392" t="e">
        <f t="shared" ca="1" si="194"/>
        <v>#N/A</v>
      </c>
      <c r="AD392" t="e">
        <f t="shared" ca="1" si="195"/>
        <v>#N/A</v>
      </c>
      <c r="AE392" t="e">
        <f t="shared" ca="1" si="196"/>
        <v>#N/A</v>
      </c>
      <c r="AF392" t="e">
        <f t="shared" ca="1" si="197"/>
        <v>#N/A</v>
      </c>
      <c r="AG392" t="e">
        <f t="shared" ca="1" si="198"/>
        <v>#N/A</v>
      </c>
      <c r="AH392" t="str">
        <f t="shared" ca="1" si="199"/>
        <v/>
      </c>
      <c r="AI392" t="str">
        <f t="shared" ca="1" si="200"/>
        <v/>
      </c>
      <c r="AJ392" t="str">
        <f t="shared" ca="1" si="201"/>
        <v/>
      </c>
      <c r="AK392" t="str">
        <f t="shared" ca="1" si="202"/>
        <v/>
      </c>
      <c r="AL392" t="str">
        <f t="shared" ca="1" si="203"/>
        <v/>
      </c>
      <c r="AM392" t="str">
        <f t="shared" ca="1" si="186"/>
        <v>Error</v>
      </c>
    </row>
    <row r="393" spans="2:39" x14ac:dyDescent="0.2">
      <c r="B393" s="38" t="s">
        <v>2887</v>
      </c>
      <c r="C393" t="e">
        <f t="shared" si="187"/>
        <v>#VALUE!</v>
      </c>
      <c r="D393" t="b">
        <f>IF(ISNUMBER(MATCH(C393,单选题!$T:$T,0)),"单选题",IF(ISNUMBER(MATCH(C393,多选题!$T:$T,0)),"多选题",IF(ISNUMBER(MATCH(C393,判断题!$T:$T,0)),"判断题")))</f>
        <v>0</v>
      </c>
      <c r="E393" t="str">
        <f t="shared" si="188"/>
        <v/>
      </c>
      <c r="F393" t="str">
        <f t="shared" si="189"/>
        <v/>
      </c>
      <c r="G393" t="str">
        <f t="shared" si="190"/>
        <v/>
      </c>
      <c r="H393" t="str">
        <f t="shared" si="191"/>
        <v/>
      </c>
      <c r="I393" t="str">
        <f t="shared" si="192"/>
        <v/>
      </c>
      <c r="K393" t="str">
        <f ca="1">IF($D393="单选题",INDIRECT("单选题!B"&amp;MATCH(C393,单选题!$T:$T,0)),IF($D393="多选题",INDIRECT("多选题!B"&amp;MATCH(C393,多选题!$T:$T,0)),IF($D393="判断题",INDIRECT("判断题!B"&amp;MATCH(C393,判断题!$T:$T,0)),"Error")))</f>
        <v>Error</v>
      </c>
      <c r="L393" t="str">
        <f ca="1">IF($D393="单选题",INDIRECT("单选题!C"&amp;MATCH(C393,单选题!$T:$T,0)),IF($D393="多选题",INDIRECT("多选题!C"&amp;MATCH(C393,多选题!$T:$T,0)),IF($D393="判断题",INDIRECT("判断题!C"&amp;MATCH(C393,判断题!$T:$T,0)),"Error")))</f>
        <v>Error</v>
      </c>
      <c r="M393" t="str">
        <f ca="1">IF($D393="单选题",INDIRECT("单选题!D"&amp;MATCH(C393,单选题!$T:$T,0)),IF($D393="多选题",INDIRECT("多选题!D"&amp;MATCH(C393,多选题!$T:$T,0)),IF($D393="判断题","","Error")))</f>
        <v>Error</v>
      </c>
      <c r="N393" t="str">
        <f ca="1">IF($D393="单选题",INDIRECT("单选题!E"&amp;MATCH(C393,单选题!$T:$T,0)),IF($D393="多选题",INDIRECT("多选题!E"&amp;MATCH(C393,多选题!$T:$T,0)),IF($D393="判断题","","Error")))</f>
        <v>Error</v>
      </c>
      <c r="O393" t="str">
        <f ca="1">IF($D393="单选题","",IF($D393="多选题",INDIRECT("多选题!F"&amp;MATCH(C393,多选题!$T:$T,0)),IF($D393="判断题","","Error")))</f>
        <v>Error</v>
      </c>
      <c r="P393" t="str">
        <f ca="1">SUBSTITUTE(IF($D393="单选题",INDIRECT("单选题!F"&amp;MATCH(C393,单选题!$T:$T,0)),IF($D393="多选题",INDIRECT("多选题!G"&amp;MATCH(C393,多选题!$T:$T,0)),IF($D393="判断题",INDIRECT("判断题!D"&amp;MATCH(C393,判断题!$T:$T,0)),"Error"))),"【正确答案】","")</f>
        <v>Error</v>
      </c>
      <c r="Q393" t="str">
        <f t="shared" ca="1" si="175"/>
        <v>N</v>
      </c>
      <c r="R393" t="str">
        <f t="shared" si="176"/>
        <v/>
      </c>
      <c r="S393" t="str">
        <f t="shared" si="177"/>
        <v/>
      </c>
      <c r="T393" t="str">
        <f t="shared" si="178"/>
        <v/>
      </c>
      <c r="U393" t="str">
        <f t="shared" si="179"/>
        <v/>
      </c>
      <c r="V393" t="str">
        <f t="shared" si="180"/>
        <v/>
      </c>
      <c r="W393" t="str">
        <f t="shared" ca="1" si="181"/>
        <v>Error</v>
      </c>
      <c r="X393" t="str">
        <f t="shared" ca="1" si="182"/>
        <v>Error</v>
      </c>
      <c r="Y393" t="str">
        <f t="shared" ca="1" si="183"/>
        <v>Error</v>
      </c>
      <c r="Z393" t="str">
        <f t="shared" ca="1" si="184"/>
        <v>Error</v>
      </c>
      <c r="AA393" t="str">
        <f t="shared" ca="1" si="185"/>
        <v>Error</v>
      </c>
      <c r="AB393" t="e">
        <f t="shared" ca="1" si="193"/>
        <v>#N/A</v>
      </c>
      <c r="AC393" t="e">
        <f t="shared" ca="1" si="194"/>
        <v>#N/A</v>
      </c>
      <c r="AD393" t="e">
        <f t="shared" ca="1" si="195"/>
        <v>#N/A</v>
      </c>
      <c r="AE393" t="e">
        <f t="shared" ca="1" si="196"/>
        <v>#N/A</v>
      </c>
      <c r="AF393" t="e">
        <f t="shared" ca="1" si="197"/>
        <v>#N/A</v>
      </c>
      <c r="AG393" t="e">
        <f t="shared" ca="1" si="198"/>
        <v>#N/A</v>
      </c>
      <c r="AH393" t="str">
        <f t="shared" ca="1" si="199"/>
        <v/>
      </c>
      <c r="AI393" t="str">
        <f t="shared" ca="1" si="200"/>
        <v/>
      </c>
      <c r="AJ393" t="str">
        <f t="shared" ca="1" si="201"/>
        <v/>
      </c>
      <c r="AK393" t="str">
        <f t="shared" ca="1" si="202"/>
        <v/>
      </c>
      <c r="AL393" t="str">
        <f t="shared" ca="1" si="203"/>
        <v/>
      </c>
      <c r="AM393" t="str">
        <f t="shared" ca="1" si="186"/>
        <v>Error</v>
      </c>
    </row>
    <row r="394" spans="2:39" x14ac:dyDescent="0.2">
      <c r="B394" s="38" t="s">
        <v>2888</v>
      </c>
      <c r="C394" t="e">
        <f t="shared" si="187"/>
        <v>#VALUE!</v>
      </c>
      <c r="D394" t="b">
        <f>IF(ISNUMBER(MATCH(C394,单选题!$T:$T,0)),"单选题",IF(ISNUMBER(MATCH(C394,多选题!$T:$T,0)),"多选题",IF(ISNUMBER(MATCH(C394,判断题!$T:$T,0)),"判断题")))</f>
        <v>0</v>
      </c>
      <c r="E394" t="str">
        <f t="shared" si="188"/>
        <v/>
      </c>
      <c r="F394" t="str">
        <f t="shared" si="189"/>
        <v/>
      </c>
      <c r="G394" t="str">
        <f t="shared" si="190"/>
        <v/>
      </c>
      <c r="H394" t="str">
        <f t="shared" si="191"/>
        <v/>
      </c>
      <c r="I394" t="str">
        <f t="shared" si="192"/>
        <v/>
      </c>
      <c r="K394" t="str">
        <f ca="1">IF($D394="单选题",INDIRECT("单选题!B"&amp;MATCH(C394,单选题!$T:$T,0)),IF($D394="多选题",INDIRECT("多选题!B"&amp;MATCH(C394,多选题!$T:$T,0)),IF($D394="判断题",INDIRECT("判断题!B"&amp;MATCH(C394,判断题!$T:$T,0)),"Error")))</f>
        <v>Error</v>
      </c>
      <c r="L394" t="str">
        <f ca="1">IF($D394="单选题",INDIRECT("单选题!C"&amp;MATCH(C394,单选题!$T:$T,0)),IF($D394="多选题",INDIRECT("多选题!C"&amp;MATCH(C394,多选题!$T:$T,0)),IF($D394="判断题",INDIRECT("判断题!C"&amp;MATCH(C394,判断题!$T:$T,0)),"Error")))</f>
        <v>Error</v>
      </c>
      <c r="M394" t="str">
        <f ca="1">IF($D394="单选题",INDIRECT("单选题!D"&amp;MATCH(C394,单选题!$T:$T,0)),IF($D394="多选题",INDIRECT("多选题!D"&amp;MATCH(C394,多选题!$T:$T,0)),IF($D394="判断题","","Error")))</f>
        <v>Error</v>
      </c>
      <c r="N394" t="str">
        <f ca="1">IF($D394="单选题",INDIRECT("单选题!E"&amp;MATCH(C394,单选题!$T:$T,0)),IF($D394="多选题",INDIRECT("多选题!E"&amp;MATCH(C394,多选题!$T:$T,0)),IF($D394="判断题","","Error")))</f>
        <v>Error</v>
      </c>
      <c r="O394" t="str">
        <f ca="1">IF($D394="单选题","",IF($D394="多选题",INDIRECT("多选题!F"&amp;MATCH(C394,多选题!$T:$T,0)),IF($D394="判断题","","Error")))</f>
        <v>Error</v>
      </c>
      <c r="P394" t="str">
        <f ca="1">SUBSTITUTE(IF($D394="单选题",INDIRECT("单选题!F"&amp;MATCH(C394,单选题!$T:$T,0)),IF($D394="多选题",INDIRECT("多选题!G"&amp;MATCH(C394,多选题!$T:$T,0)),IF($D394="判断题",INDIRECT("判断题!D"&amp;MATCH(C394,判断题!$T:$T,0)),"Error"))),"【正确答案】","")</f>
        <v>Error</v>
      </c>
      <c r="Q394" t="str">
        <f t="shared" ca="1" si="175"/>
        <v>N</v>
      </c>
      <c r="R394" t="str">
        <f t="shared" si="176"/>
        <v/>
      </c>
      <c r="S394" t="str">
        <f t="shared" si="177"/>
        <v/>
      </c>
      <c r="T394" t="str">
        <f t="shared" si="178"/>
        <v/>
      </c>
      <c r="U394" t="str">
        <f t="shared" si="179"/>
        <v/>
      </c>
      <c r="V394" t="str">
        <f t="shared" si="180"/>
        <v/>
      </c>
      <c r="W394" t="str">
        <f t="shared" ca="1" si="181"/>
        <v>Error</v>
      </c>
      <c r="X394" t="str">
        <f t="shared" ca="1" si="182"/>
        <v>Error</v>
      </c>
      <c r="Y394" t="str">
        <f t="shared" ca="1" si="183"/>
        <v>Error</v>
      </c>
      <c r="Z394" t="str">
        <f t="shared" ca="1" si="184"/>
        <v>Error</v>
      </c>
      <c r="AA394" t="str">
        <f t="shared" ca="1" si="185"/>
        <v>Error</v>
      </c>
      <c r="AB394" t="e">
        <f t="shared" ca="1" si="193"/>
        <v>#N/A</v>
      </c>
      <c r="AC394" t="e">
        <f t="shared" ca="1" si="194"/>
        <v>#N/A</v>
      </c>
      <c r="AD394" t="e">
        <f t="shared" ca="1" si="195"/>
        <v>#N/A</v>
      </c>
      <c r="AE394" t="e">
        <f t="shared" ca="1" si="196"/>
        <v>#N/A</v>
      </c>
      <c r="AF394" t="e">
        <f t="shared" ca="1" si="197"/>
        <v>#N/A</v>
      </c>
      <c r="AG394" t="e">
        <f t="shared" ca="1" si="198"/>
        <v>#N/A</v>
      </c>
      <c r="AH394" t="str">
        <f t="shared" ca="1" si="199"/>
        <v/>
      </c>
      <c r="AI394" t="str">
        <f t="shared" ca="1" si="200"/>
        <v/>
      </c>
      <c r="AJ394" t="str">
        <f t="shared" ca="1" si="201"/>
        <v/>
      </c>
      <c r="AK394" t="str">
        <f t="shared" ca="1" si="202"/>
        <v/>
      </c>
      <c r="AL394" t="str">
        <f t="shared" ca="1" si="203"/>
        <v/>
      </c>
      <c r="AM394" t="str">
        <f t="shared" ca="1" si="186"/>
        <v>Error</v>
      </c>
    </row>
    <row r="395" spans="2:39" x14ac:dyDescent="0.2">
      <c r="B395" s="38" t="s">
        <v>2889</v>
      </c>
      <c r="C395" t="e">
        <f t="shared" si="187"/>
        <v>#VALUE!</v>
      </c>
      <c r="D395" t="b">
        <f>IF(ISNUMBER(MATCH(C395,单选题!$T:$T,0)),"单选题",IF(ISNUMBER(MATCH(C395,多选题!$T:$T,0)),"多选题",IF(ISNUMBER(MATCH(C395,判断题!$T:$T,0)),"判断题")))</f>
        <v>0</v>
      </c>
      <c r="E395" t="str">
        <f t="shared" si="188"/>
        <v/>
      </c>
      <c r="F395" t="str">
        <f t="shared" si="189"/>
        <v/>
      </c>
      <c r="G395" t="str">
        <f t="shared" si="190"/>
        <v/>
      </c>
      <c r="H395" t="str">
        <f t="shared" si="191"/>
        <v/>
      </c>
      <c r="I395" t="str">
        <f t="shared" si="192"/>
        <v/>
      </c>
      <c r="K395" t="str">
        <f ca="1">IF($D395="单选题",INDIRECT("单选题!B"&amp;MATCH(C395,单选题!$T:$T,0)),IF($D395="多选题",INDIRECT("多选题!B"&amp;MATCH(C395,多选题!$T:$T,0)),IF($D395="判断题",INDIRECT("判断题!B"&amp;MATCH(C395,判断题!$T:$T,0)),"Error")))</f>
        <v>Error</v>
      </c>
      <c r="L395" t="str">
        <f ca="1">IF($D395="单选题",INDIRECT("单选题!C"&amp;MATCH(C395,单选题!$T:$T,0)),IF($D395="多选题",INDIRECT("多选题!C"&amp;MATCH(C395,多选题!$T:$T,0)),IF($D395="判断题",INDIRECT("判断题!C"&amp;MATCH(C395,判断题!$T:$T,0)),"Error")))</f>
        <v>Error</v>
      </c>
      <c r="M395" t="str">
        <f ca="1">IF($D395="单选题",INDIRECT("单选题!D"&amp;MATCH(C395,单选题!$T:$T,0)),IF($D395="多选题",INDIRECT("多选题!D"&amp;MATCH(C395,多选题!$T:$T,0)),IF($D395="判断题","","Error")))</f>
        <v>Error</v>
      </c>
      <c r="N395" t="str">
        <f ca="1">IF($D395="单选题",INDIRECT("单选题!E"&amp;MATCH(C395,单选题!$T:$T,0)),IF($D395="多选题",INDIRECT("多选题!E"&amp;MATCH(C395,多选题!$T:$T,0)),IF($D395="判断题","","Error")))</f>
        <v>Error</v>
      </c>
      <c r="O395" t="str">
        <f ca="1">IF($D395="单选题","",IF($D395="多选题",INDIRECT("多选题!F"&amp;MATCH(C395,多选题!$T:$T,0)),IF($D395="判断题","","Error")))</f>
        <v>Error</v>
      </c>
      <c r="P395" t="str">
        <f ca="1">SUBSTITUTE(IF($D395="单选题",INDIRECT("单选题!F"&amp;MATCH(C395,单选题!$T:$T,0)),IF($D395="多选题",INDIRECT("多选题!G"&amp;MATCH(C395,多选题!$T:$T,0)),IF($D395="判断题",INDIRECT("判断题!D"&amp;MATCH(C395,判断题!$T:$T,0)),"Error"))),"【正确答案】","")</f>
        <v>Error</v>
      </c>
      <c r="Q395" t="str">
        <f t="shared" ca="1" si="175"/>
        <v>N</v>
      </c>
      <c r="R395" t="str">
        <f t="shared" si="176"/>
        <v/>
      </c>
      <c r="S395" t="str">
        <f t="shared" si="177"/>
        <v/>
      </c>
      <c r="T395" t="str">
        <f t="shared" si="178"/>
        <v/>
      </c>
      <c r="U395" t="str">
        <f t="shared" si="179"/>
        <v/>
      </c>
      <c r="V395" t="str">
        <f t="shared" si="180"/>
        <v/>
      </c>
      <c r="W395" t="str">
        <f t="shared" ca="1" si="181"/>
        <v>Error</v>
      </c>
      <c r="X395" t="str">
        <f t="shared" ca="1" si="182"/>
        <v>Error</v>
      </c>
      <c r="Y395" t="str">
        <f t="shared" ca="1" si="183"/>
        <v>Error</v>
      </c>
      <c r="Z395" t="str">
        <f t="shared" ca="1" si="184"/>
        <v>Error</v>
      </c>
      <c r="AA395" t="str">
        <f t="shared" ca="1" si="185"/>
        <v>Error</v>
      </c>
      <c r="AB395" t="e">
        <f t="shared" ca="1" si="193"/>
        <v>#N/A</v>
      </c>
      <c r="AC395" t="e">
        <f t="shared" ca="1" si="194"/>
        <v>#N/A</v>
      </c>
      <c r="AD395" t="e">
        <f t="shared" ca="1" si="195"/>
        <v>#N/A</v>
      </c>
      <c r="AE395" t="e">
        <f t="shared" ca="1" si="196"/>
        <v>#N/A</v>
      </c>
      <c r="AF395" t="e">
        <f t="shared" ca="1" si="197"/>
        <v>#N/A</v>
      </c>
      <c r="AG395" t="e">
        <f t="shared" ca="1" si="198"/>
        <v>#N/A</v>
      </c>
      <c r="AH395" t="str">
        <f t="shared" ca="1" si="199"/>
        <v/>
      </c>
      <c r="AI395" t="str">
        <f t="shared" ca="1" si="200"/>
        <v/>
      </c>
      <c r="AJ395" t="str">
        <f t="shared" ca="1" si="201"/>
        <v/>
      </c>
      <c r="AK395" t="str">
        <f t="shared" ca="1" si="202"/>
        <v/>
      </c>
      <c r="AL395" t="str">
        <f t="shared" ca="1" si="203"/>
        <v/>
      </c>
      <c r="AM395" t="str">
        <f t="shared" ca="1" si="186"/>
        <v>Error</v>
      </c>
    </row>
    <row r="396" spans="2:39" x14ac:dyDescent="0.2">
      <c r="B396" s="38" t="s">
        <v>2890</v>
      </c>
      <c r="C396" t="e">
        <f t="shared" si="187"/>
        <v>#VALUE!</v>
      </c>
      <c r="D396" t="b">
        <f>IF(ISNUMBER(MATCH(C396,单选题!$T:$T,0)),"单选题",IF(ISNUMBER(MATCH(C396,多选题!$T:$T,0)),"多选题",IF(ISNUMBER(MATCH(C396,判断题!$T:$T,0)),"判断题")))</f>
        <v>0</v>
      </c>
      <c r="E396" t="str">
        <f t="shared" si="188"/>
        <v/>
      </c>
      <c r="F396" t="str">
        <f t="shared" si="189"/>
        <v/>
      </c>
      <c r="G396" t="str">
        <f t="shared" si="190"/>
        <v/>
      </c>
      <c r="H396" t="str">
        <f t="shared" si="191"/>
        <v/>
      </c>
      <c r="I396" t="str">
        <f t="shared" si="192"/>
        <v/>
      </c>
      <c r="K396" t="str">
        <f ca="1">IF($D396="单选题",INDIRECT("单选题!B"&amp;MATCH(C396,单选题!$T:$T,0)),IF($D396="多选题",INDIRECT("多选题!B"&amp;MATCH(C396,多选题!$T:$T,0)),IF($D396="判断题",INDIRECT("判断题!B"&amp;MATCH(C396,判断题!$T:$T,0)),"Error")))</f>
        <v>Error</v>
      </c>
      <c r="L396" t="str">
        <f ca="1">IF($D396="单选题",INDIRECT("单选题!C"&amp;MATCH(C396,单选题!$T:$T,0)),IF($D396="多选题",INDIRECT("多选题!C"&amp;MATCH(C396,多选题!$T:$T,0)),IF($D396="判断题",INDIRECT("判断题!C"&amp;MATCH(C396,判断题!$T:$T,0)),"Error")))</f>
        <v>Error</v>
      </c>
      <c r="M396" t="str">
        <f ca="1">IF($D396="单选题",INDIRECT("单选题!D"&amp;MATCH(C396,单选题!$T:$T,0)),IF($D396="多选题",INDIRECT("多选题!D"&amp;MATCH(C396,多选题!$T:$T,0)),IF($D396="判断题","","Error")))</f>
        <v>Error</v>
      </c>
      <c r="N396" t="str">
        <f ca="1">IF($D396="单选题",INDIRECT("单选题!E"&amp;MATCH(C396,单选题!$T:$T,0)),IF($D396="多选题",INDIRECT("多选题!E"&amp;MATCH(C396,多选题!$T:$T,0)),IF($D396="判断题","","Error")))</f>
        <v>Error</v>
      </c>
      <c r="O396" t="str">
        <f ca="1">IF($D396="单选题","",IF($D396="多选题",INDIRECT("多选题!F"&amp;MATCH(C396,多选题!$T:$T,0)),IF($D396="判断题","","Error")))</f>
        <v>Error</v>
      </c>
      <c r="P396" t="str">
        <f ca="1">SUBSTITUTE(IF($D396="单选题",INDIRECT("单选题!F"&amp;MATCH(C396,单选题!$T:$T,0)),IF($D396="多选题",INDIRECT("多选题!G"&amp;MATCH(C396,多选题!$T:$T,0)),IF($D396="判断题",INDIRECT("判断题!D"&amp;MATCH(C396,判断题!$T:$T,0)),"Error"))),"【正确答案】","")</f>
        <v>Error</v>
      </c>
      <c r="Q396" t="str">
        <f t="shared" ca="1" si="175"/>
        <v>N</v>
      </c>
      <c r="R396" t="str">
        <f t="shared" si="176"/>
        <v/>
      </c>
      <c r="S396" t="str">
        <f t="shared" si="177"/>
        <v/>
      </c>
      <c r="T396" t="str">
        <f t="shared" si="178"/>
        <v/>
      </c>
      <c r="U396" t="str">
        <f t="shared" si="179"/>
        <v/>
      </c>
      <c r="V396" t="str">
        <f t="shared" si="180"/>
        <v/>
      </c>
      <c r="W396" t="str">
        <f t="shared" ca="1" si="181"/>
        <v>Error</v>
      </c>
      <c r="X396" t="str">
        <f t="shared" ca="1" si="182"/>
        <v>Error</v>
      </c>
      <c r="Y396" t="str">
        <f t="shared" ca="1" si="183"/>
        <v>Error</v>
      </c>
      <c r="Z396" t="str">
        <f t="shared" ca="1" si="184"/>
        <v>Error</v>
      </c>
      <c r="AA396" t="str">
        <f t="shared" ca="1" si="185"/>
        <v>Error</v>
      </c>
      <c r="AB396" t="e">
        <f t="shared" ca="1" si="193"/>
        <v>#N/A</v>
      </c>
      <c r="AC396" t="e">
        <f t="shared" ca="1" si="194"/>
        <v>#N/A</v>
      </c>
      <c r="AD396" t="e">
        <f t="shared" ca="1" si="195"/>
        <v>#N/A</v>
      </c>
      <c r="AE396" t="e">
        <f t="shared" ca="1" si="196"/>
        <v>#N/A</v>
      </c>
      <c r="AF396" t="e">
        <f t="shared" ca="1" si="197"/>
        <v>#N/A</v>
      </c>
      <c r="AG396" t="e">
        <f t="shared" ca="1" si="198"/>
        <v>#N/A</v>
      </c>
      <c r="AH396" t="str">
        <f t="shared" ca="1" si="199"/>
        <v/>
      </c>
      <c r="AI396" t="str">
        <f t="shared" ca="1" si="200"/>
        <v/>
      </c>
      <c r="AJ396" t="str">
        <f t="shared" ca="1" si="201"/>
        <v/>
      </c>
      <c r="AK396" t="str">
        <f t="shared" ca="1" si="202"/>
        <v/>
      </c>
      <c r="AL396" t="str">
        <f t="shared" ca="1" si="203"/>
        <v/>
      </c>
      <c r="AM396" t="str">
        <f t="shared" ca="1" si="186"/>
        <v>Error</v>
      </c>
    </row>
    <row r="397" spans="2:39" x14ac:dyDescent="0.2">
      <c r="B397" s="38" t="s">
        <v>2891</v>
      </c>
      <c r="C397" t="e">
        <f t="shared" si="187"/>
        <v>#VALUE!</v>
      </c>
      <c r="D397" t="b">
        <f>IF(ISNUMBER(MATCH(C397,单选题!$T:$T,0)),"单选题",IF(ISNUMBER(MATCH(C397,多选题!$T:$T,0)),"多选题",IF(ISNUMBER(MATCH(C397,判断题!$T:$T,0)),"判断题")))</f>
        <v>0</v>
      </c>
      <c r="E397" t="str">
        <f t="shared" si="188"/>
        <v/>
      </c>
      <c r="F397" t="str">
        <f t="shared" si="189"/>
        <v/>
      </c>
      <c r="G397" t="str">
        <f t="shared" si="190"/>
        <v/>
      </c>
      <c r="H397" t="str">
        <f t="shared" si="191"/>
        <v/>
      </c>
      <c r="I397" t="str">
        <f t="shared" si="192"/>
        <v/>
      </c>
      <c r="K397" t="str">
        <f ca="1">IF($D397="单选题",INDIRECT("单选题!B"&amp;MATCH(C397,单选题!$T:$T,0)),IF($D397="多选题",INDIRECT("多选题!B"&amp;MATCH(C397,多选题!$T:$T,0)),IF($D397="判断题",INDIRECT("判断题!B"&amp;MATCH(C397,判断题!$T:$T,0)),"Error")))</f>
        <v>Error</v>
      </c>
      <c r="L397" t="str">
        <f ca="1">IF($D397="单选题",INDIRECT("单选题!C"&amp;MATCH(C397,单选题!$T:$T,0)),IF($D397="多选题",INDIRECT("多选题!C"&amp;MATCH(C397,多选题!$T:$T,0)),IF($D397="判断题",INDIRECT("判断题!C"&amp;MATCH(C397,判断题!$T:$T,0)),"Error")))</f>
        <v>Error</v>
      </c>
      <c r="M397" t="str">
        <f ca="1">IF($D397="单选题",INDIRECT("单选题!D"&amp;MATCH(C397,单选题!$T:$T,0)),IF($D397="多选题",INDIRECT("多选题!D"&amp;MATCH(C397,多选题!$T:$T,0)),IF($D397="判断题","","Error")))</f>
        <v>Error</v>
      </c>
      <c r="N397" t="str">
        <f ca="1">IF($D397="单选题",INDIRECT("单选题!E"&amp;MATCH(C397,单选题!$T:$T,0)),IF($D397="多选题",INDIRECT("多选题!E"&amp;MATCH(C397,多选题!$T:$T,0)),IF($D397="判断题","","Error")))</f>
        <v>Error</v>
      </c>
      <c r="O397" t="str">
        <f ca="1">IF($D397="单选题","",IF($D397="多选题",INDIRECT("多选题!F"&amp;MATCH(C397,多选题!$T:$T,0)),IF($D397="判断题","","Error")))</f>
        <v>Error</v>
      </c>
      <c r="P397" t="str">
        <f ca="1">SUBSTITUTE(IF($D397="单选题",INDIRECT("单选题!F"&amp;MATCH(C397,单选题!$T:$T,0)),IF($D397="多选题",INDIRECT("多选题!G"&amp;MATCH(C397,多选题!$T:$T,0)),IF($D397="判断题",INDIRECT("判断题!D"&amp;MATCH(C397,判断题!$T:$T,0)),"Error"))),"【正确答案】","")</f>
        <v>Error</v>
      </c>
      <c r="Q397" t="str">
        <f t="shared" ca="1" si="175"/>
        <v>N</v>
      </c>
      <c r="R397" t="str">
        <f t="shared" si="176"/>
        <v/>
      </c>
      <c r="S397" t="str">
        <f t="shared" si="177"/>
        <v/>
      </c>
      <c r="T397" t="str">
        <f t="shared" si="178"/>
        <v/>
      </c>
      <c r="U397" t="str">
        <f t="shared" si="179"/>
        <v/>
      </c>
      <c r="V397" t="str">
        <f t="shared" si="180"/>
        <v/>
      </c>
      <c r="W397" t="str">
        <f t="shared" ca="1" si="181"/>
        <v>Error</v>
      </c>
      <c r="X397" t="str">
        <f t="shared" ca="1" si="182"/>
        <v>Error</v>
      </c>
      <c r="Y397" t="str">
        <f t="shared" ca="1" si="183"/>
        <v>Error</v>
      </c>
      <c r="Z397" t="str">
        <f t="shared" ca="1" si="184"/>
        <v>Error</v>
      </c>
      <c r="AA397" t="str">
        <f t="shared" ca="1" si="185"/>
        <v>Error</v>
      </c>
      <c r="AB397" t="e">
        <f t="shared" ca="1" si="193"/>
        <v>#N/A</v>
      </c>
      <c r="AC397" t="e">
        <f t="shared" ca="1" si="194"/>
        <v>#N/A</v>
      </c>
      <c r="AD397" t="e">
        <f t="shared" ca="1" si="195"/>
        <v>#N/A</v>
      </c>
      <c r="AE397" t="e">
        <f t="shared" ca="1" si="196"/>
        <v>#N/A</v>
      </c>
      <c r="AF397" t="e">
        <f t="shared" ca="1" si="197"/>
        <v>#N/A</v>
      </c>
      <c r="AG397" t="e">
        <f t="shared" ca="1" si="198"/>
        <v>#N/A</v>
      </c>
      <c r="AH397" t="str">
        <f t="shared" ca="1" si="199"/>
        <v/>
      </c>
      <c r="AI397" t="str">
        <f t="shared" ca="1" si="200"/>
        <v/>
      </c>
      <c r="AJ397" t="str">
        <f t="shared" ca="1" si="201"/>
        <v/>
      </c>
      <c r="AK397" t="str">
        <f t="shared" ca="1" si="202"/>
        <v/>
      </c>
      <c r="AL397" t="str">
        <f t="shared" ca="1" si="203"/>
        <v/>
      </c>
      <c r="AM397" t="str">
        <f t="shared" ca="1" si="186"/>
        <v>Error</v>
      </c>
    </row>
    <row r="398" spans="2:39" x14ac:dyDescent="0.2">
      <c r="B398" s="38" t="s">
        <v>2892</v>
      </c>
      <c r="C398" t="e">
        <f t="shared" si="187"/>
        <v>#VALUE!</v>
      </c>
      <c r="D398" t="b">
        <f>IF(ISNUMBER(MATCH(C398,单选题!$T:$T,0)),"单选题",IF(ISNUMBER(MATCH(C398,多选题!$T:$T,0)),"多选题",IF(ISNUMBER(MATCH(C398,判断题!$T:$T,0)),"判断题")))</f>
        <v>0</v>
      </c>
      <c r="E398" t="str">
        <f t="shared" si="188"/>
        <v/>
      </c>
      <c r="F398" t="str">
        <f t="shared" si="189"/>
        <v/>
      </c>
      <c r="G398" t="str">
        <f t="shared" si="190"/>
        <v/>
      </c>
      <c r="H398" t="str">
        <f t="shared" si="191"/>
        <v/>
      </c>
      <c r="I398" t="str">
        <f t="shared" si="192"/>
        <v/>
      </c>
      <c r="K398" t="str">
        <f ca="1">IF($D398="单选题",INDIRECT("单选题!B"&amp;MATCH(C398,单选题!$T:$T,0)),IF($D398="多选题",INDIRECT("多选题!B"&amp;MATCH(C398,多选题!$T:$T,0)),IF($D398="判断题",INDIRECT("判断题!B"&amp;MATCH(C398,判断题!$T:$T,0)),"Error")))</f>
        <v>Error</v>
      </c>
      <c r="L398" t="str">
        <f ca="1">IF($D398="单选题",INDIRECT("单选题!C"&amp;MATCH(C398,单选题!$T:$T,0)),IF($D398="多选题",INDIRECT("多选题!C"&amp;MATCH(C398,多选题!$T:$T,0)),IF($D398="判断题",INDIRECT("判断题!C"&amp;MATCH(C398,判断题!$T:$T,0)),"Error")))</f>
        <v>Error</v>
      </c>
      <c r="M398" t="str">
        <f ca="1">IF($D398="单选题",INDIRECT("单选题!D"&amp;MATCH(C398,单选题!$T:$T,0)),IF($D398="多选题",INDIRECT("多选题!D"&amp;MATCH(C398,多选题!$T:$T,0)),IF($D398="判断题","","Error")))</f>
        <v>Error</v>
      </c>
      <c r="N398" t="str">
        <f ca="1">IF($D398="单选题",INDIRECT("单选题!E"&amp;MATCH(C398,单选题!$T:$T,0)),IF($D398="多选题",INDIRECT("多选题!E"&amp;MATCH(C398,多选题!$T:$T,0)),IF($D398="判断题","","Error")))</f>
        <v>Error</v>
      </c>
      <c r="O398" t="str">
        <f ca="1">IF($D398="单选题","",IF($D398="多选题",INDIRECT("多选题!F"&amp;MATCH(C398,多选题!$T:$T,0)),IF($D398="判断题","","Error")))</f>
        <v>Error</v>
      </c>
      <c r="P398" t="str">
        <f ca="1">SUBSTITUTE(IF($D398="单选题",INDIRECT("单选题!F"&amp;MATCH(C398,单选题!$T:$T,0)),IF($D398="多选题",INDIRECT("多选题!G"&amp;MATCH(C398,多选题!$T:$T,0)),IF($D398="判断题",INDIRECT("判断题!D"&amp;MATCH(C398,判断题!$T:$T,0)),"Error"))),"【正确答案】","")</f>
        <v>Error</v>
      </c>
      <c r="Q398" t="str">
        <f t="shared" ca="1" si="175"/>
        <v>N</v>
      </c>
      <c r="R398" t="str">
        <f t="shared" si="176"/>
        <v/>
      </c>
      <c r="S398" t="str">
        <f t="shared" si="177"/>
        <v/>
      </c>
      <c r="T398" t="str">
        <f t="shared" si="178"/>
        <v/>
      </c>
      <c r="U398" t="str">
        <f t="shared" si="179"/>
        <v/>
      </c>
      <c r="V398" t="str">
        <f t="shared" si="180"/>
        <v/>
      </c>
      <c r="W398" t="str">
        <f t="shared" ca="1" si="181"/>
        <v>Error</v>
      </c>
      <c r="X398" t="str">
        <f t="shared" ca="1" si="182"/>
        <v>Error</v>
      </c>
      <c r="Y398" t="str">
        <f t="shared" ca="1" si="183"/>
        <v>Error</v>
      </c>
      <c r="Z398" t="str">
        <f t="shared" ca="1" si="184"/>
        <v>Error</v>
      </c>
      <c r="AA398" t="str">
        <f t="shared" ca="1" si="185"/>
        <v>Error</v>
      </c>
      <c r="AB398" t="e">
        <f t="shared" ca="1" si="193"/>
        <v>#N/A</v>
      </c>
      <c r="AC398" t="e">
        <f t="shared" ca="1" si="194"/>
        <v>#N/A</v>
      </c>
      <c r="AD398" t="e">
        <f t="shared" ca="1" si="195"/>
        <v>#N/A</v>
      </c>
      <c r="AE398" t="e">
        <f t="shared" ca="1" si="196"/>
        <v>#N/A</v>
      </c>
      <c r="AF398" t="e">
        <f t="shared" ca="1" si="197"/>
        <v>#N/A</v>
      </c>
      <c r="AG398" t="e">
        <f t="shared" ca="1" si="198"/>
        <v>#N/A</v>
      </c>
      <c r="AH398" t="str">
        <f t="shared" ca="1" si="199"/>
        <v/>
      </c>
      <c r="AI398" t="str">
        <f t="shared" ca="1" si="200"/>
        <v/>
      </c>
      <c r="AJ398" t="str">
        <f t="shared" ca="1" si="201"/>
        <v/>
      </c>
      <c r="AK398" t="str">
        <f t="shared" ca="1" si="202"/>
        <v/>
      </c>
      <c r="AL398" t="str">
        <f t="shared" ca="1" si="203"/>
        <v/>
      </c>
      <c r="AM398" t="str">
        <f t="shared" ca="1" si="186"/>
        <v>Error</v>
      </c>
    </row>
    <row r="399" spans="2:39" x14ac:dyDescent="0.2">
      <c r="B399" s="38" t="s">
        <v>2893</v>
      </c>
      <c r="C399" t="e">
        <f t="shared" si="187"/>
        <v>#VALUE!</v>
      </c>
      <c r="D399" t="b">
        <f>IF(ISNUMBER(MATCH(C399,单选题!$T:$T,0)),"单选题",IF(ISNUMBER(MATCH(C399,多选题!$T:$T,0)),"多选题",IF(ISNUMBER(MATCH(C399,判断题!$T:$T,0)),"判断题")))</f>
        <v>0</v>
      </c>
      <c r="E399" t="str">
        <f t="shared" si="188"/>
        <v/>
      </c>
      <c r="F399" t="str">
        <f t="shared" si="189"/>
        <v/>
      </c>
      <c r="G399" t="str">
        <f t="shared" si="190"/>
        <v/>
      </c>
      <c r="H399" t="str">
        <f t="shared" si="191"/>
        <v/>
      </c>
      <c r="I399" t="str">
        <f t="shared" si="192"/>
        <v/>
      </c>
      <c r="K399" t="str">
        <f ca="1">IF($D399="单选题",INDIRECT("单选题!B"&amp;MATCH(C399,单选题!$T:$T,0)),IF($D399="多选题",INDIRECT("多选题!B"&amp;MATCH(C399,多选题!$T:$T,0)),IF($D399="判断题",INDIRECT("判断题!B"&amp;MATCH(C399,判断题!$T:$T,0)),"Error")))</f>
        <v>Error</v>
      </c>
      <c r="L399" t="str">
        <f ca="1">IF($D399="单选题",INDIRECT("单选题!C"&amp;MATCH(C399,单选题!$T:$T,0)),IF($D399="多选题",INDIRECT("多选题!C"&amp;MATCH(C399,多选题!$T:$T,0)),IF($D399="判断题",INDIRECT("判断题!C"&amp;MATCH(C399,判断题!$T:$T,0)),"Error")))</f>
        <v>Error</v>
      </c>
      <c r="M399" t="str">
        <f ca="1">IF($D399="单选题",INDIRECT("单选题!D"&amp;MATCH(C399,单选题!$T:$T,0)),IF($D399="多选题",INDIRECT("多选题!D"&amp;MATCH(C399,多选题!$T:$T,0)),IF($D399="判断题","","Error")))</f>
        <v>Error</v>
      </c>
      <c r="N399" t="str">
        <f ca="1">IF($D399="单选题",INDIRECT("单选题!E"&amp;MATCH(C399,单选题!$T:$T,0)),IF($D399="多选题",INDIRECT("多选题!E"&amp;MATCH(C399,多选题!$T:$T,0)),IF($D399="判断题","","Error")))</f>
        <v>Error</v>
      </c>
      <c r="O399" t="str">
        <f ca="1">IF($D399="单选题","",IF($D399="多选题",INDIRECT("多选题!F"&amp;MATCH(C399,多选题!$T:$T,0)),IF($D399="判断题","","Error")))</f>
        <v>Error</v>
      </c>
      <c r="P399" t="str">
        <f ca="1">SUBSTITUTE(IF($D399="单选题",INDIRECT("单选题!F"&amp;MATCH(C399,单选题!$T:$T,0)),IF($D399="多选题",INDIRECT("多选题!G"&amp;MATCH(C399,多选题!$T:$T,0)),IF($D399="判断题",INDIRECT("判断题!D"&amp;MATCH(C399,判断题!$T:$T,0)),"Error"))),"【正确答案】","")</f>
        <v>Error</v>
      </c>
      <c r="Q399" t="str">
        <f t="shared" ca="1" si="175"/>
        <v>N</v>
      </c>
      <c r="R399" t="str">
        <f t="shared" si="176"/>
        <v/>
      </c>
      <c r="S399" t="str">
        <f t="shared" si="177"/>
        <v/>
      </c>
      <c r="T399" t="str">
        <f t="shared" si="178"/>
        <v/>
      </c>
      <c r="U399" t="str">
        <f t="shared" si="179"/>
        <v/>
      </c>
      <c r="V399" t="str">
        <f t="shared" si="180"/>
        <v/>
      </c>
      <c r="W399" t="str">
        <f t="shared" ca="1" si="181"/>
        <v>Error</v>
      </c>
      <c r="X399" t="str">
        <f t="shared" ca="1" si="182"/>
        <v>Error</v>
      </c>
      <c r="Y399" t="str">
        <f t="shared" ca="1" si="183"/>
        <v>Error</v>
      </c>
      <c r="Z399" t="str">
        <f t="shared" ca="1" si="184"/>
        <v>Error</v>
      </c>
      <c r="AA399" t="str">
        <f t="shared" ca="1" si="185"/>
        <v>Error</v>
      </c>
      <c r="AB399" t="e">
        <f t="shared" ca="1" si="193"/>
        <v>#N/A</v>
      </c>
      <c r="AC399" t="e">
        <f t="shared" ca="1" si="194"/>
        <v>#N/A</v>
      </c>
      <c r="AD399" t="e">
        <f t="shared" ca="1" si="195"/>
        <v>#N/A</v>
      </c>
      <c r="AE399" t="e">
        <f t="shared" ca="1" si="196"/>
        <v>#N/A</v>
      </c>
      <c r="AF399" t="e">
        <f t="shared" ca="1" si="197"/>
        <v>#N/A</v>
      </c>
      <c r="AG399" t="e">
        <f t="shared" ca="1" si="198"/>
        <v>#N/A</v>
      </c>
      <c r="AH399" t="str">
        <f t="shared" ca="1" si="199"/>
        <v/>
      </c>
      <c r="AI399" t="str">
        <f t="shared" ca="1" si="200"/>
        <v/>
      </c>
      <c r="AJ399" t="str">
        <f t="shared" ca="1" si="201"/>
        <v/>
      </c>
      <c r="AK399" t="str">
        <f t="shared" ca="1" si="202"/>
        <v/>
      </c>
      <c r="AL399" t="str">
        <f t="shared" ca="1" si="203"/>
        <v/>
      </c>
      <c r="AM399" t="str">
        <f t="shared" ca="1" si="186"/>
        <v>Error</v>
      </c>
    </row>
    <row r="400" spans="2:39" x14ac:dyDescent="0.2">
      <c r="B400" s="38" t="s">
        <v>2894</v>
      </c>
      <c r="C400" t="e">
        <f t="shared" si="187"/>
        <v>#VALUE!</v>
      </c>
      <c r="D400" t="b">
        <f>IF(ISNUMBER(MATCH(C400,单选题!$T:$T,0)),"单选题",IF(ISNUMBER(MATCH(C400,多选题!$T:$T,0)),"多选题",IF(ISNUMBER(MATCH(C400,判断题!$T:$T,0)),"判断题")))</f>
        <v>0</v>
      </c>
      <c r="E400" t="str">
        <f t="shared" si="188"/>
        <v/>
      </c>
      <c r="F400" t="str">
        <f t="shared" si="189"/>
        <v/>
      </c>
      <c r="G400" t="str">
        <f t="shared" si="190"/>
        <v/>
      </c>
      <c r="H400" t="str">
        <f t="shared" si="191"/>
        <v/>
      </c>
      <c r="I400" t="str">
        <f t="shared" si="192"/>
        <v/>
      </c>
      <c r="K400" t="str">
        <f ca="1">IF($D400="单选题",INDIRECT("单选题!B"&amp;MATCH(C400,单选题!$T:$T,0)),IF($D400="多选题",INDIRECT("多选题!B"&amp;MATCH(C400,多选题!$T:$T,0)),IF($D400="判断题",INDIRECT("判断题!B"&amp;MATCH(C400,判断题!$T:$T,0)),"Error")))</f>
        <v>Error</v>
      </c>
      <c r="L400" t="str">
        <f ca="1">IF($D400="单选题",INDIRECT("单选题!C"&amp;MATCH(C400,单选题!$T:$T,0)),IF($D400="多选题",INDIRECT("多选题!C"&amp;MATCH(C400,多选题!$T:$T,0)),IF($D400="判断题",INDIRECT("判断题!C"&amp;MATCH(C400,判断题!$T:$T,0)),"Error")))</f>
        <v>Error</v>
      </c>
      <c r="M400" t="str">
        <f ca="1">IF($D400="单选题",INDIRECT("单选题!D"&amp;MATCH(C400,单选题!$T:$T,0)),IF($D400="多选题",INDIRECT("多选题!D"&amp;MATCH(C400,多选题!$T:$T,0)),IF($D400="判断题","","Error")))</f>
        <v>Error</v>
      </c>
      <c r="N400" t="str">
        <f ca="1">IF($D400="单选题",INDIRECT("单选题!E"&amp;MATCH(C400,单选题!$T:$T,0)),IF($D400="多选题",INDIRECT("多选题!E"&amp;MATCH(C400,多选题!$T:$T,0)),IF($D400="判断题","","Error")))</f>
        <v>Error</v>
      </c>
      <c r="O400" t="str">
        <f ca="1">IF($D400="单选题","",IF($D400="多选题",INDIRECT("多选题!F"&amp;MATCH(C400,多选题!$T:$T,0)),IF($D400="判断题","","Error")))</f>
        <v>Error</v>
      </c>
      <c r="P400" t="str">
        <f ca="1">SUBSTITUTE(IF($D400="单选题",INDIRECT("单选题!F"&amp;MATCH(C400,单选题!$T:$T,0)),IF($D400="多选题",INDIRECT("多选题!G"&amp;MATCH(C400,多选题!$T:$T,0)),IF($D400="判断题",INDIRECT("判断题!D"&amp;MATCH(C400,判断题!$T:$T,0)),"Error"))),"【正确答案】","")</f>
        <v>Error</v>
      </c>
      <c r="Q400" t="str">
        <f t="shared" ca="1" si="175"/>
        <v>N</v>
      </c>
      <c r="R400" t="str">
        <f t="shared" si="176"/>
        <v/>
      </c>
      <c r="S400" t="str">
        <f t="shared" si="177"/>
        <v/>
      </c>
      <c r="T400" t="str">
        <f t="shared" si="178"/>
        <v/>
      </c>
      <c r="U400" t="str">
        <f t="shared" si="179"/>
        <v/>
      </c>
      <c r="V400" t="str">
        <f t="shared" si="180"/>
        <v/>
      </c>
      <c r="W400" t="str">
        <f t="shared" ca="1" si="181"/>
        <v>Error</v>
      </c>
      <c r="X400" t="str">
        <f t="shared" ca="1" si="182"/>
        <v>Error</v>
      </c>
      <c r="Y400" t="str">
        <f t="shared" ca="1" si="183"/>
        <v>Error</v>
      </c>
      <c r="Z400" t="str">
        <f t="shared" ca="1" si="184"/>
        <v>Error</v>
      </c>
      <c r="AA400" t="str">
        <f t="shared" ca="1" si="185"/>
        <v>Error</v>
      </c>
      <c r="AB400" t="e">
        <f t="shared" ca="1" si="193"/>
        <v>#N/A</v>
      </c>
      <c r="AC400" t="e">
        <f t="shared" ca="1" si="194"/>
        <v>#N/A</v>
      </c>
      <c r="AD400" t="e">
        <f t="shared" ca="1" si="195"/>
        <v>#N/A</v>
      </c>
      <c r="AE400" t="e">
        <f t="shared" ca="1" si="196"/>
        <v>#N/A</v>
      </c>
      <c r="AF400" t="e">
        <f t="shared" ca="1" si="197"/>
        <v>#N/A</v>
      </c>
      <c r="AG400" t="e">
        <f t="shared" ca="1" si="198"/>
        <v>#N/A</v>
      </c>
      <c r="AH400" t="str">
        <f t="shared" ca="1" si="199"/>
        <v/>
      </c>
      <c r="AI400" t="str">
        <f t="shared" ca="1" si="200"/>
        <v/>
      </c>
      <c r="AJ400" t="str">
        <f t="shared" ca="1" si="201"/>
        <v/>
      </c>
      <c r="AK400" t="str">
        <f t="shared" ca="1" si="202"/>
        <v/>
      </c>
      <c r="AL400" t="str">
        <f t="shared" ca="1" si="203"/>
        <v/>
      </c>
      <c r="AM400" t="str">
        <f t="shared" ca="1" si="186"/>
        <v>Error</v>
      </c>
    </row>
    <row r="401" spans="2:39" x14ac:dyDescent="0.2">
      <c r="B401" s="38" t="s">
        <v>2895</v>
      </c>
      <c r="C401" t="e">
        <f t="shared" si="187"/>
        <v>#VALUE!</v>
      </c>
      <c r="D401" t="b">
        <f>IF(ISNUMBER(MATCH(C401,单选题!$T:$T,0)),"单选题",IF(ISNUMBER(MATCH(C401,多选题!$T:$T,0)),"多选题",IF(ISNUMBER(MATCH(C401,判断题!$T:$T,0)),"判断题")))</f>
        <v>0</v>
      </c>
      <c r="E401" t="str">
        <f t="shared" si="188"/>
        <v/>
      </c>
      <c r="F401" t="str">
        <f t="shared" si="189"/>
        <v/>
      </c>
      <c r="G401" t="str">
        <f t="shared" si="190"/>
        <v/>
      </c>
      <c r="H401" t="str">
        <f t="shared" si="191"/>
        <v/>
      </c>
      <c r="I401" t="str">
        <f t="shared" si="192"/>
        <v/>
      </c>
      <c r="K401" t="str">
        <f ca="1">IF($D401="单选题",INDIRECT("单选题!B"&amp;MATCH(C401,单选题!$T:$T,0)),IF($D401="多选题",INDIRECT("多选题!B"&amp;MATCH(C401,多选题!$T:$T,0)),IF($D401="判断题",INDIRECT("判断题!B"&amp;MATCH(C401,判断题!$T:$T,0)),"Error")))</f>
        <v>Error</v>
      </c>
      <c r="L401" t="str">
        <f ca="1">IF($D401="单选题",INDIRECT("单选题!C"&amp;MATCH(C401,单选题!$T:$T,0)),IF($D401="多选题",INDIRECT("多选题!C"&amp;MATCH(C401,多选题!$T:$T,0)),IF($D401="判断题",INDIRECT("判断题!C"&amp;MATCH(C401,判断题!$T:$T,0)),"Error")))</f>
        <v>Error</v>
      </c>
      <c r="M401" t="str">
        <f ca="1">IF($D401="单选题",INDIRECT("单选题!D"&amp;MATCH(C401,单选题!$T:$T,0)),IF($D401="多选题",INDIRECT("多选题!D"&amp;MATCH(C401,多选题!$T:$T,0)),IF($D401="判断题","","Error")))</f>
        <v>Error</v>
      </c>
      <c r="N401" t="str">
        <f ca="1">IF($D401="单选题",INDIRECT("单选题!E"&amp;MATCH(C401,单选题!$T:$T,0)),IF($D401="多选题",INDIRECT("多选题!E"&amp;MATCH(C401,多选题!$T:$T,0)),IF($D401="判断题","","Error")))</f>
        <v>Error</v>
      </c>
      <c r="O401" t="str">
        <f ca="1">IF($D401="单选题","",IF($D401="多选题",INDIRECT("多选题!F"&amp;MATCH(C401,多选题!$T:$T,0)),IF($D401="判断题","","Error")))</f>
        <v>Error</v>
      </c>
      <c r="P401" t="str">
        <f ca="1">SUBSTITUTE(IF($D401="单选题",INDIRECT("单选题!F"&amp;MATCH(C401,单选题!$T:$T,0)),IF($D401="多选题",INDIRECT("多选题!G"&amp;MATCH(C401,多选题!$T:$T,0)),IF($D401="判断题",INDIRECT("判断题!D"&amp;MATCH(C401,判断题!$T:$T,0)),"Error"))),"【正确答案】","")</f>
        <v>Error</v>
      </c>
      <c r="Q401" t="str">
        <f t="shared" ca="1" si="175"/>
        <v>N</v>
      </c>
      <c r="R401" t="str">
        <f t="shared" si="176"/>
        <v/>
      </c>
      <c r="S401" t="str">
        <f t="shared" si="177"/>
        <v/>
      </c>
      <c r="T401" t="str">
        <f t="shared" si="178"/>
        <v/>
      </c>
      <c r="U401" t="str">
        <f t="shared" si="179"/>
        <v/>
      </c>
      <c r="V401" t="str">
        <f t="shared" si="180"/>
        <v/>
      </c>
      <c r="W401" t="str">
        <f t="shared" ca="1" si="181"/>
        <v>Error</v>
      </c>
      <c r="X401" t="str">
        <f t="shared" ca="1" si="182"/>
        <v>Error</v>
      </c>
      <c r="Y401" t="str">
        <f t="shared" ca="1" si="183"/>
        <v>Error</v>
      </c>
      <c r="Z401" t="str">
        <f t="shared" ca="1" si="184"/>
        <v>Error</v>
      </c>
      <c r="AA401" t="str">
        <f t="shared" ca="1" si="185"/>
        <v>Error</v>
      </c>
      <c r="AB401" t="e">
        <f t="shared" ca="1" si="193"/>
        <v>#N/A</v>
      </c>
      <c r="AC401" t="e">
        <f t="shared" ca="1" si="194"/>
        <v>#N/A</v>
      </c>
      <c r="AD401" t="e">
        <f t="shared" ca="1" si="195"/>
        <v>#N/A</v>
      </c>
      <c r="AE401" t="e">
        <f t="shared" ca="1" si="196"/>
        <v>#N/A</v>
      </c>
      <c r="AF401" t="e">
        <f t="shared" ca="1" si="197"/>
        <v>#N/A</v>
      </c>
      <c r="AG401" t="e">
        <f t="shared" ca="1" si="198"/>
        <v>#N/A</v>
      </c>
      <c r="AH401" t="str">
        <f t="shared" ca="1" si="199"/>
        <v/>
      </c>
      <c r="AI401" t="str">
        <f t="shared" ca="1" si="200"/>
        <v/>
      </c>
      <c r="AJ401" t="str">
        <f t="shared" ca="1" si="201"/>
        <v/>
      </c>
      <c r="AK401" t="str">
        <f t="shared" ca="1" si="202"/>
        <v/>
      </c>
      <c r="AL401" t="str">
        <f t="shared" ca="1" si="203"/>
        <v/>
      </c>
      <c r="AM401" t="str">
        <f t="shared" ca="1" si="186"/>
        <v>Error</v>
      </c>
    </row>
    <row r="402" spans="2:39" x14ac:dyDescent="0.2">
      <c r="B402" s="38" t="s">
        <v>2896</v>
      </c>
      <c r="C402" t="e">
        <f t="shared" si="187"/>
        <v>#VALUE!</v>
      </c>
      <c r="D402" t="b">
        <f>IF(ISNUMBER(MATCH(C402,单选题!$T:$T,0)),"单选题",IF(ISNUMBER(MATCH(C402,多选题!$T:$T,0)),"多选题",IF(ISNUMBER(MATCH(C402,判断题!$T:$T,0)),"判断题")))</f>
        <v>0</v>
      </c>
      <c r="E402" t="str">
        <f t="shared" si="188"/>
        <v/>
      </c>
      <c r="F402" t="str">
        <f t="shared" si="189"/>
        <v/>
      </c>
      <c r="G402" t="str">
        <f t="shared" si="190"/>
        <v/>
      </c>
      <c r="H402" t="str">
        <f t="shared" si="191"/>
        <v/>
      </c>
      <c r="I402" t="str">
        <f t="shared" si="192"/>
        <v/>
      </c>
      <c r="K402" t="str">
        <f ca="1">IF($D402="单选题",INDIRECT("单选题!B"&amp;MATCH(C402,单选题!$T:$T,0)),IF($D402="多选题",INDIRECT("多选题!B"&amp;MATCH(C402,多选题!$T:$T,0)),IF($D402="判断题",INDIRECT("判断题!B"&amp;MATCH(C402,判断题!$T:$T,0)),"Error")))</f>
        <v>Error</v>
      </c>
      <c r="L402" t="str">
        <f ca="1">IF($D402="单选题",INDIRECT("单选题!C"&amp;MATCH(C402,单选题!$T:$T,0)),IF($D402="多选题",INDIRECT("多选题!C"&amp;MATCH(C402,多选题!$T:$T,0)),IF($D402="判断题",INDIRECT("判断题!C"&amp;MATCH(C402,判断题!$T:$T,0)),"Error")))</f>
        <v>Error</v>
      </c>
      <c r="M402" t="str">
        <f ca="1">IF($D402="单选题",INDIRECT("单选题!D"&amp;MATCH(C402,单选题!$T:$T,0)),IF($D402="多选题",INDIRECT("多选题!D"&amp;MATCH(C402,多选题!$T:$T,0)),IF($D402="判断题","","Error")))</f>
        <v>Error</v>
      </c>
      <c r="N402" t="str">
        <f ca="1">IF($D402="单选题",INDIRECT("单选题!E"&amp;MATCH(C402,单选题!$T:$T,0)),IF($D402="多选题",INDIRECT("多选题!E"&amp;MATCH(C402,多选题!$T:$T,0)),IF($D402="判断题","","Error")))</f>
        <v>Error</v>
      </c>
      <c r="O402" t="str">
        <f ca="1">IF($D402="单选题","",IF($D402="多选题",INDIRECT("多选题!F"&amp;MATCH(C402,多选题!$T:$T,0)),IF($D402="判断题","","Error")))</f>
        <v>Error</v>
      </c>
      <c r="P402" t="str">
        <f ca="1">SUBSTITUTE(IF($D402="单选题",INDIRECT("单选题!F"&amp;MATCH(C402,单选题!$T:$T,0)),IF($D402="多选题",INDIRECT("多选题!G"&amp;MATCH(C402,多选题!$T:$T,0)),IF($D402="判断题",INDIRECT("判断题!D"&amp;MATCH(C402,判断题!$T:$T,0)),"Error"))),"【正确答案】","")</f>
        <v>Error</v>
      </c>
      <c r="Q402" t="str">
        <f t="shared" ca="1" si="175"/>
        <v>N</v>
      </c>
      <c r="R402" t="str">
        <f t="shared" si="176"/>
        <v/>
      </c>
      <c r="S402" t="str">
        <f t="shared" si="177"/>
        <v/>
      </c>
      <c r="T402" t="str">
        <f t="shared" si="178"/>
        <v/>
      </c>
      <c r="U402" t="str">
        <f t="shared" si="179"/>
        <v/>
      </c>
      <c r="V402" t="str">
        <f t="shared" si="180"/>
        <v/>
      </c>
      <c r="W402" t="str">
        <f t="shared" ca="1" si="181"/>
        <v>Error</v>
      </c>
      <c r="X402" t="str">
        <f t="shared" ca="1" si="182"/>
        <v>Error</v>
      </c>
      <c r="Y402" t="str">
        <f t="shared" ca="1" si="183"/>
        <v>Error</v>
      </c>
      <c r="Z402" t="str">
        <f t="shared" ca="1" si="184"/>
        <v>Error</v>
      </c>
      <c r="AA402" t="str">
        <f t="shared" ca="1" si="185"/>
        <v>Error</v>
      </c>
      <c r="AB402" t="e">
        <f t="shared" ca="1" si="193"/>
        <v>#N/A</v>
      </c>
      <c r="AC402" t="e">
        <f t="shared" ca="1" si="194"/>
        <v>#N/A</v>
      </c>
      <c r="AD402" t="e">
        <f t="shared" ca="1" si="195"/>
        <v>#N/A</v>
      </c>
      <c r="AE402" t="e">
        <f t="shared" ca="1" si="196"/>
        <v>#N/A</v>
      </c>
      <c r="AF402" t="e">
        <f t="shared" ca="1" si="197"/>
        <v>#N/A</v>
      </c>
      <c r="AG402" t="e">
        <f t="shared" ca="1" si="198"/>
        <v>#N/A</v>
      </c>
      <c r="AH402" t="str">
        <f t="shared" ca="1" si="199"/>
        <v/>
      </c>
      <c r="AI402" t="str">
        <f t="shared" ca="1" si="200"/>
        <v/>
      </c>
      <c r="AJ402" t="str">
        <f t="shared" ca="1" si="201"/>
        <v/>
      </c>
      <c r="AK402" t="str">
        <f t="shared" ca="1" si="202"/>
        <v/>
      </c>
      <c r="AL402" t="str">
        <f t="shared" ca="1" si="203"/>
        <v/>
      </c>
      <c r="AM402" t="str">
        <f t="shared" ca="1" si="186"/>
        <v>Error</v>
      </c>
    </row>
    <row r="403" spans="2:39" x14ac:dyDescent="0.2">
      <c r="B403" s="38" t="s">
        <v>2897</v>
      </c>
      <c r="C403" t="e">
        <f t="shared" si="187"/>
        <v>#VALUE!</v>
      </c>
      <c r="D403" t="b">
        <f>IF(ISNUMBER(MATCH(C403,单选题!$T:$T,0)),"单选题",IF(ISNUMBER(MATCH(C403,多选题!$T:$T,0)),"多选题",IF(ISNUMBER(MATCH(C403,判断题!$T:$T,0)),"判断题")))</f>
        <v>0</v>
      </c>
      <c r="E403" t="str">
        <f t="shared" si="188"/>
        <v/>
      </c>
      <c r="F403" t="str">
        <f t="shared" si="189"/>
        <v/>
      </c>
      <c r="G403" t="str">
        <f t="shared" si="190"/>
        <v/>
      </c>
      <c r="H403" t="str">
        <f t="shared" si="191"/>
        <v/>
      </c>
      <c r="I403" t="str">
        <f t="shared" si="192"/>
        <v/>
      </c>
      <c r="K403" t="str">
        <f ca="1">IF($D403="单选题",INDIRECT("单选题!B"&amp;MATCH(C403,单选题!$T:$T,0)),IF($D403="多选题",INDIRECT("多选题!B"&amp;MATCH(C403,多选题!$T:$T,0)),IF($D403="判断题",INDIRECT("判断题!B"&amp;MATCH(C403,判断题!$T:$T,0)),"Error")))</f>
        <v>Error</v>
      </c>
      <c r="L403" t="str">
        <f ca="1">IF($D403="单选题",INDIRECT("单选题!C"&amp;MATCH(C403,单选题!$T:$T,0)),IF($D403="多选题",INDIRECT("多选题!C"&amp;MATCH(C403,多选题!$T:$T,0)),IF($D403="判断题",INDIRECT("判断题!C"&amp;MATCH(C403,判断题!$T:$T,0)),"Error")))</f>
        <v>Error</v>
      </c>
      <c r="M403" t="str">
        <f ca="1">IF($D403="单选题",INDIRECT("单选题!D"&amp;MATCH(C403,单选题!$T:$T,0)),IF($D403="多选题",INDIRECT("多选题!D"&amp;MATCH(C403,多选题!$T:$T,0)),IF($D403="判断题","","Error")))</f>
        <v>Error</v>
      </c>
      <c r="N403" t="str">
        <f ca="1">IF($D403="单选题",INDIRECT("单选题!E"&amp;MATCH(C403,单选题!$T:$T,0)),IF($D403="多选题",INDIRECT("多选题!E"&amp;MATCH(C403,多选题!$T:$T,0)),IF($D403="判断题","","Error")))</f>
        <v>Error</v>
      </c>
      <c r="O403" t="str">
        <f ca="1">IF($D403="单选题","",IF($D403="多选题",INDIRECT("多选题!F"&amp;MATCH(C403,多选题!$T:$T,0)),IF($D403="判断题","","Error")))</f>
        <v>Error</v>
      </c>
      <c r="P403" t="str">
        <f ca="1">SUBSTITUTE(IF($D403="单选题",INDIRECT("单选题!F"&amp;MATCH(C403,单选题!$T:$T,0)),IF($D403="多选题",INDIRECT("多选题!G"&amp;MATCH(C403,多选题!$T:$T,0)),IF($D403="判断题",INDIRECT("判断题!D"&amp;MATCH(C403,判断题!$T:$T,0)),"Error"))),"【正确答案】","")</f>
        <v>Error</v>
      </c>
      <c r="Q403" t="str">
        <f t="shared" ca="1" si="175"/>
        <v>N</v>
      </c>
      <c r="R403" t="str">
        <f t="shared" si="176"/>
        <v/>
      </c>
      <c r="S403" t="str">
        <f t="shared" si="177"/>
        <v/>
      </c>
      <c r="T403" t="str">
        <f t="shared" si="178"/>
        <v/>
      </c>
      <c r="U403" t="str">
        <f t="shared" si="179"/>
        <v/>
      </c>
      <c r="V403" t="str">
        <f t="shared" si="180"/>
        <v/>
      </c>
      <c r="W403" t="str">
        <f t="shared" ca="1" si="181"/>
        <v>Error</v>
      </c>
      <c r="X403" t="str">
        <f t="shared" ca="1" si="182"/>
        <v>Error</v>
      </c>
      <c r="Y403" t="str">
        <f t="shared" ca="1" si="183"/>
        <v>Error</v>
      </c>
      <c r="Z403" t="str">
        <f t="shared" ca="1" si="184"/>
        <v>Error</v>
      </c>
      <c r="AA403" t="str">
        <f t="shared" ca="1" si="185"/>
        <v>Error</v>
      </c>
      <c r="AB403" t="e">
        <f t="shared" ca="1" si="193"/>
        <v>#N/A</v>
      </c>
      <c r="AC403" t="e">
        <f t="shared" ca="1" si="194"/>
        <v>#N/A</v>
      </c>
      <c r="AD403" t="e">
        <f t="shared" ca="1" si="195"/>
        <v>#N/A</v>
      </c>
      <c r="AE403" t="e">
        <f t="shared" ca="1" si="196"/>
        <v>#N/A</v>
      </c>
      <c r="AF403" t="e">
        <f t="shared" ca="1" si="197"/>
        <v>#N/A</v>
      </c>
      <c r="AG403" t="e">
        <f t="shared" ca="1" si="198"/>
        <v>#N/A</v>
      </c>
      <c r="AH403" t="str">
        <f t="shared" ca="1" si="199"/>
        <v/>
      </c>
      <c r="AI403" t="str">
        <f t="shared" ca="1" si="200"/>
        <v/>
      </c>
      <c r="AJ403" t="str">
        <f t="shared" ca="1" si="201"/>
        <v/>
      </c>
      <c r="AK403" t="str">
        <f t="shared" ca="1" si="202"/>
        <v/>
      </c>
      <c r="AL403" t="str">
        <f t="shared" ca="1" si="203"/>
        <v/>
      </c>
      <c r="AM403" t="str">
        <f t="shared" ca="1" si="186"/>
        <v>Error</v>
      </c>
    </row>
    <row r="404" spans="2:39" x14ac:dyDescent="0.2">
      <c r="B404" s="38" t="s">
        <v>2898</v>
      </c>
      <c r="C404" t="e">
        <f t="shared" si="187"/>
        <v>#VALUE!</v>
      </c>
      <c r="D404" t="b">
        <f>IF(ISNUMBER(MATCH(C404,单选题!$T:$T,0)),"单选题",IF(ISNUMBER(MATCH(C404,多选题!$T:$T,0)),"多选题",IF(ISNUMBER(MATCH(C404,判断题!$T:$T,0)),"判断题")))</f>
        <v>0</v>
      </c>
      <c r="E404" t="str">
        <f t="shared" si="188"/>
        <v/>
      </c>
      <c r="F404" t="str">
        <f t="shared" si="189"/>
        <v/>
      </c>
      <c r="G404" t="str">
        <f t="shared" si="190"/>
        <v/>
      </c>
      <c r="H404" t="str">
        <f t="shared" si="191"/>
        <v/>
      </c>
      <c r="I404" t="str">
        <f t="shared" si="192"/>
        <v/>
      </c>
      <c r="K404" t="str">
        <f ca="1">IF($D404="单选题",INDIRECT("单选题!B"&amp;MATCH(C404,单选题!$T:$T,0)),IF($D404="多选题",INDIRECT("多选题!B"&amp;MATCH(C404,多选题!$T:$T,0)),IF($D404="判断题",INDIRECT("判断题!B"&amp;MATCH(C404,判断题!$T:$T,0)),"Error")))</f>
        <v>Error</v>
      </c>
      <c r="L404" t="str">
        <f ca="1">IF($D404="单选题",INDIRECT("单选题!C"&amp;MATCH(C404,单选题!$T:$T,0)),IF($D404="多选题",INDIRECT("多选题!C"&amp;MATCH(C404,多选题!$T:$T,0)),IF($D404="判断题",INDIRECT("判断题!C"&amp;MATCH(C404,判断题!$T:$T,0)),"Error")))</f>
        <v>Error</v>
      </c>
      <c r="M404" t="str">
        <f ca="1">IF($D404="单选题",INDIRECT("单选题!D"&amp;MATCH(C404,单选题!$T:$T,0)),IF($D404="多选题",INDIRECT("多选题!D"&amp;MATCH(C404,多选题!$T:$T,0)),IF($D404="判断题","","Error")))</f>
        <v>Error</v>
      </c>
      <c r="N404" t="str">
        <f ca="1">IF($D404="单选题",INDIRECT("单选题!E"&amp;MATCH(C404,单选题!$T:$T,0)),IF($D404="多选题",INDIRECT("多选题!E"&amp;MATCH(C404,多选题!$T:$T,0)),IF($D404="判断题","","Error")))</f>
        <v>Error</v>
      </c>
      <c r="O404" t="str">
        <f ca="1">IF($D404="单选题","",IF($D404="多选题",INDIRECT("多选题!F"&amp;MATCH(C404,多选题!$T:$T,0)),IF($D404="判断题","","Error")))</f>
        <v>Error</v>
      </c>
      <c r="P404" t="str">
        <f ca="1">SUBSTITUTE(IF($D404="单选题",INDIRECT("单选题!F"&amp;MATCH(C404,单选题!$T:$T,0)),IF($D404="多选题",INDIRECT("多选题!G"&amp;MATCH(C404,多选题!$T:$T,0)),IF($D404="判断题",INDIRECT("判断题!D"&amp;MATCH(C404,判断题!$T:$T,0)),"Error"))),"【正确答案】","")</f>
        <v>Error</v>
      </c>
      <c r="Q404" t="str">
        <f t="shared" ca="1" si="175"/>
        <v>N</v>
      </c>
      <c r="R404" t="str">
        <f t="shared" si="176"/>
        <v/>
      </c>
      <c r="S404" t="str">
        <f t="shared" si="177"/>
        <v/>
      </c>
      <c r="T404" t="str">
        <f t="shared" si="178"/>
        <v/>
      </c>
      <c r="U404" t="str">
        <f t="shared" si="179"/>
        <v/>
      </c>
      <c r="V404" t="str">
        <f t="shared" si="180"/>
        <v/>
      </c>
      <c r="W404" t="str">
        <f t="shared" ca="1" si="181"/>
        <v>Error</v>
      </c>
      <c r="X404" t="str">
        <f t="shared" ca="1" si="182"/>
        <v>Error</v>
      </c>
      <c r="Y404" t="str">
        <f t="shared" ca="1" si="183"/>
        <v>Error</v>
      </c>
      <c r="Z404" t="str">
        <f t="shared" ca="1" si="184"/>
        <v>Error</v>
      </c>
      <c r="AA404" t="str">
        <f t="shared" ca="1" si="185"/>
        <v>Error</v>
      </c>
      <c r="AB404" t="e">
        <f t="shared" ca="1" si="193"/>
        <v>#N/A</v>
      </c>
      <c r="AC404" t="e">
        <f t="shared" ca="1" si="194"/>
        <v>#N/A</v>
      </c>
      <c r="AD404" t="e">
        <f t="shared" ca="1" si="195"/>
        <v>#N/A</v>
      </c>
      <c r="AE404" t="e">
        <f t="shared" ca="1" si="196"/>
        <v>#N/A</v>
      </c>
      <c r="AF404" t="e">
        <f t="shared" ca="1" si="197"/>
        <v>#N/A</v>
      </c>
      <c r="AG404" t="e">
        <f t="shared" ca="1" si="198"/>
        <v>#N/A</v>
      </c>
      <c r="AH404" t="str">
        <f t="shared" ca="1" si="199"/>
        <v/>
      </c>
      <c r="AI404" t="str">
        <f t="shared" ca="1" si="200"/>
        <v/>
      </c>
      <c r="AJ404" t="str">
        <f t="shared" ca="1" si="201"/>
        <v/>
      </c>
      <c r="AK404" t="str">
        <f t="shared" ca="1" si="202"/>
        <v/>
      </c>
      <c r="AL404" t="str">
        <f t="shared" ca="1" si="203"/>
        <v/>
      </c>
      <c r="AM404" t="str">
        <f t="shared" ca="1" si="186"/>
        <v>Error</v>
      </c>
    </row>
    <row r="405" spans="2:39" x14ac:dyDescent="0.2">
      <c r="B405" s="38" t="s">
        <v>2899</v>
      </c>
      <c r="C405" t="e">
        <f t="shared" si="187"/>
        <v>#VALUE!</v>
      </c>
      <c r="D405" t="b">
        <f>IF(ISNUMBER(MATCH(C405,单选题!$T:$T,0)),"单选题",IF(ISNUMBER(MATCH(C405,多选题!$T:$T,0)),"多选题",IF(ISNUMBER(MATCH(C405,判断题!$T:$T,0)),"判断题")))</f>
        <v>0</v>
      </c>
      <c r="E405" t="str">
        <f t="shared" si="188"/>
        <v/>
      </c>
      <c r="F405" t="str">
        <f t="shared" si="189"/>
        <v/>
      </c>
      <c r="G405" t="str">
        <f t="shared" si="190"/>
        <v/>
      </c>
      <c r="H405" t="str">
        <f t="shared" si="191"/>
        <v/>
      </c>
      <c r="I405" t="str">
        <f t="shared" si="192"/>
        <v/>
      </c>
      <c r="K405" t="str">
        <f ca="1">IF($D405="单选题",INDIRECT("单选题!B"&amp;MATCH(C405,单选题!$T:$T,0)),IF($D405="多选题",INDIRECT("多选题!B"&amp;MATCH(C405,多选题!$T:$T,0)),IF($D405="判断题",INDIRECT("判断题!B"&amp;MATCH(C405,判断题!$T:$T,0)),"Error")))</f>
        <v>Error</v>
      </c>
      <c r="L405" t="str">
        <f ca="1">IF($D405="单选题",INDIRECT("单选题!C"&amp;MATCH(C405,单选题!$T:$T,0)),IF($D405="多选题",INDIRECT("多选题!C"&amp;MATCH(C405,多选题!$T:$T,0)),IF($D405="判断题",INDIRECT("判断题!C"&amp;MATCH(C405,判断题!$T:$T,0)),"Error")))</f>
        <v>Error</v>
      </c>
      <c r="M405" t="str">
        <f ca="1">IF($D405="单选题",INDIRECT("单选题!D"&amp;MATCH(C405,单选题!$T:$T,0)),IF($D405="多选题",INDIRECT("多选题!D"&amp;MATCH(C405,多选题!$T:$T,0)),IF($D405="判断题","","Error")))</f>
        <v>Error</v>
      </c>
      <c r="N405" t="str">
        <f ca="1">IF($D405="单选题",INDIRECT("单选题!E"&amp;MATCH(C405,单选题!$T:$T,0)),IF($D405="多选题",INDIRECT("多选题!E"&amp;MATCH(C405,多选题!$T:$T,0)),IF($D405="判断题","","Error")))</f>
        <v>Error</v>
      </c>
      <c r="O405" t="str">
        <f ca="1">IF($D405="单选题","",IF($D405="多选题",INDIRECT("多选题!F"&amp;MATCH(C405,多选题!$T:$T,0)),IF($D405="判断题","","Error")))</f>
        <v>Error</v>
      </c>
      <c r="P405" t="str">
        <f ca="1">SUBSTITUTE(IF($D405="单选题",INDIRECT("单选题!F"&amp;MATCH(C405,单选题!$T:$T,0)),IF($D405="多选题",INDIRECT("多选题!G"&amp;MATCH(C405,多选题!$T:$T,0)),IF($D405="判断题",INDIRECT("判断题!D"&amp;MATCH(C405,判断题!$T:$T,0)),"Error"))),"【正确答案】","")</f>
        <v>Error</v>
      </c>
      <c r="Q405" t="str">
        <f t="shared" ca="1" si="175"/>
        <v>N</v>
      </c>
      <c r="R405" t="str">
        <f t="shared" si="176"/>
        <v/>
      </c>
      <c r="S405" t="str">
        <f t="shared" si="177"/>
        <v/>
      </c>
      <c r="T405" t="str">
        <f t="shared" si="178"/>
        <v/>
      </c>
      <c r="U405" t="str">
        <f t="shared" si="179"/>
        <v/>
      </c>
      <c r="V405" t="str">
        <f t="shared" si="180"/>
        <v/>
      </c>
      <c r="W405" t="str">
        <f t="shared" ca="1" si="181"/>
        <v>Error</v>
      </c>
      <c r="X405" t="str">
        <f t="shared" ca="1" si="182"/>
        <v>Error</v>
      </c>
      <c r="Y405" t="str">
        <f t="shared" ca="1" si="183"/>
        <v>Error</v>
      </c>
      <c r="Z405" t="str">
        <f t="shared" ca="1" si="184"/>
        <v>Error</v>
      </c>
      <c r="AA405" t="str">
        <f t="shared" ca="1" si="185"/>
        <v>Error</v>
      </c>
      <c r="AB405" t="e">
        <f t="shared" ca="1" si="193"/>
        <v>#N/A</v>
      </c>
      <c r="AC405" t="e">
        <f t="shared" ca="1" si="194"/>
        <v>#N/A</v>
      </c>
      <c r="AD405" t="e">
        <f t="shared" ca="1" si="195"/>
        <v>#N/A</v>
      </c>
      <c r="AE405" t="e">
        <f t="shared" ca="1" si="196"/>
        <v>#N/A</v>
      </c>
      <c r="AF405" t="e">
        <f t="shared" ca="1" si="197"/>
        <v>#N/A</v>
      </c>
      <c r="AG405" t="e">
        <f t="shared" ca="1" si="198"/>
        <v>#N/A</v>
      </c>
      <c r="AH405" t="str">
        <f t="shared" ca="1" si="199"/>
        <v/>
      </c>
      <c r="AI405" t="str">
        <f t="shared" ca="1" si="200"/>
        <v/>
      </c>
      <c r="AJ405" t="str">
        <f t="shared" ca="1" si="201"/>
        <v/>
      </c>
      <c r="AK405" t="str">
        <f t="shared" ca="1" si="202"/>
        <v/>
      </c>
      <c r="AL405" t="str">
        <f t="shared" ca="1" si="203"/>
        <v/>
      </c>
      <c r="AM405" t="str">
        <f t="shared" ca="1" si="186"/>
        <v>Error</v>
      </c>
    </row>
    <row r="406" spans="2:39" x14ac:dyDescent="0.2">
      <c r="B406" s="38" t="s">
        <v>2900</v>
      </c>
      <c r="C406" t="e">
        <f t="shared" si="187"/>
        <v>#VALUE!</v>
      </c>
      <c r="D406" t="b">
        <f>IF(ISNUMBER(MATCH(C406,单选题!$T:$T,0)),"单选题",IF(ISNUMBER(MATCH(C406,多选题!$T:$T,0)),"多选题",IF(ISNUMBER(MATCH(C406,判断题!$T:$T,0)),"判断题")))</f>
        <v>0</v>
      </c>
      <c r="E406" t="str">
        <f t="shared" si="188"/>
        <v/>
      </c>
      <c r="F406" t="str">
        <f t="shared" si="189"/>
        <v/>
      </c>
      <c r="G406" t="str">
        <f t="shared" si="190"/>
        <v/>
      </c>
      <c r="H406" t="str">
        <f t="shared" si="191"/>
        <v/>
      </c>
      <c r="I406" t="str">
        <f t="shared" si="192"/>
        <v/>
      </c>
      <c r="K406" t="str">
        <f ca="1">IF($D406="单选题",INDIRECT("单选题!B"&amp;MATCH(C406,单选题!$T:$T,0)),IF($D406="多选题",INDIRECT("多选题!B"&amp;MATCH(C406,多选题!$T:$T,0)),IF($D406="判断题",INDIRECT("判断题!B"&amp;MATCH(C406,判断题!$T:$T,0)),"Error")))</f>
        <v>Error</v>
      </c>
      <c r="L406" t="str">
        <f ca="1">IF($D406="单选题",INDIRECT("单选题!C"&amp;MATCH(C406,单选题!$T:$T,0)),IF($D406="多选题",INDIRECT("多选题!C"&amp;MATCH(C406,多选题!$T:$T,0)),IF($D406="判断题",INDIRECT("判断题!C"&amp;MATCH(C406,判断题!$T:$T,0)),"Error")))</f>
        <v>Error</v>
      </c>
      <c r="M406" t="str">
        <f ca="1">IF($D406="单选题",INDIRECT("单选题!D"&amp;MATCH(C406,单选题!$T:$T,0)),IF($D406="多选题",INDIRECT("多选题!D"&amp;MATCH(C406,多选题!$T:$T,0)),IF($D406="判断题","","Error")))</f>
        <v>Error</v>
      </c>
      <c r="N406" t="str">
        <f ca="1">IF($D406="单选题",INDIRECT("单选题!E"&amp;MATCH(C406,单选题!$T:$T,0)),IF($D406="多选题",INDIRECT("多选题!E"&amp;MATCH(C406,多选题!$T:$T,0)),IF($D406="判断题","","Error")))</f>
        <v>Error</v>
      </c>
      <c r="O406" t="str">
        <f ca="1">IF($D406="单选题","",IF($D406="多选题",INDIRECT("多选题!F"&amp;MATCH(C406,多选题!$T:$T,0)),IF($D406="判断题","","Error")))</f>
        <v>Error</v>
      </c>
      <c r="P406" t="str">
        <f ca="1">SUBSTITUTE(IF($D406="单选题",INDIRECT("单选题!F"&amp;MATCH(C406,单选题!$T:$T,0)),IF($D406="多选题",INDIRECT("多选题!G"&amp;MATCH(C406,多选题!$T:$T,0)),IF($D406="判断题",INDIRECT("判断题!D"&amp;MATCH(C406,判断题!$T:$T,0)),"Error"))),"【正确答案】","")</f>
        <v>Error</v>
      </c>
      <c r="Q406" t="str">
        <f t="shared" ca="1" si="175"/>
        <v>N</v>
      </c>
      <c r="R406" t="str">
        <f t="shared" si="176"/>
        <v/>
      </c>
      <c r="S406" t="str">
        <f t="shared" si="177"/>
        <v/>
      </c>
      <c r="T406" t="str">
        <f t="shared" si="178"/>
        <v/>
      </c>
      <c r="U406" t="str">
        <f t="shared" si="179"/>
        <v/>
      </c>
      <c r="V406" t="str">
        <f t="shared" si="180"/>
        <v/>
      </c>
      <c r="W406" t="str">
        <f t="shared" ca="1" si="181"/>
        <v>Error</v>
      </c>
      <c r="X406" t="str">
        <f t="shared" ca="1" si="182"/>
        <v>Error</v>
      </c>
      <c r="Y406" t="str">
        <f t="shared" ca="1" si="183"/>
        <v>Error</v>
      </c>
      <c r="Z406" t="str">
        <f t="shared" ca="1" si="184"/>
        <v>Error</v>
      </c>
      <c r="AA406" t="str">
        <f t="shared" ca="1" si="185"/>
        <v>Error</v>
      </c>
      <c r="AB406" t="e">
        <f t="shared" ca="1" si="193"/>
        <v>#N/A</v>
      </c>
      <c r="AC406" t="e">
        <f t="shared" ca="1" si="194"/>
        <v>#N/A</v>
      </c>
      <c r="AD406" t="e">
        <f t="shared" ca="1" si="195"/>
        <v>#N/A</v>
      </c>
      <c r="AE406" t="e">
        <f t="shared" ca="1" si="196"/>
        <v>#N/A</v>
      </c>
      <c r="AF406" t="e">
        <f t="shared" ca="1" si="197"/>
        <v>#N/A</v>
      </c>
      <c r="AG406" t="e">
        <f t="shared" ca="1" si="198"/>
        <v>#N/A</v>
      </c>
      <c r="AH406" t="str">
        <f t="shared" ca="1" si="199"/>
        <v/>
      </c>
      <c r="AI406" t="str">
        <f t="shared" ca="1" si="200"/>
        <v/>
      </c>
      <c r="AJ406" t="str">
        <f t="shared" ca="1" si="201"/>
        <v/>
      </c>
      <c r="AK406" t="str">
        <f t="shared" ca="1" si="202"/>
        <v/>
      </c>
      <c r="AL406" t="str">
        <f t="shared" ca="1" si="203"/>
        <v/>
      </c>
      <c r="AM406" t="str">
        <f t="shared" ca="1" si="186"/>
        <v>Error</v>
      </c>
    </row>
    <row r="407" spans="2:39" x14ac:dyDescent="0.2">
      <c r="B407" s="38" t="s">
        <v>2901</v>
      </c>
      <c r="C407" t="e">
        <f t="shared" si="187"/>
        <v>#VALUE!</v>
      </c>
      <c r="D407" t="b">
        <f>IF(ISNUMBER(MATCH(C407,单选题!$T:$T,0)),"单选题",IF(ISNUMBER(MATCH(C407,多选题!$T:$T,0)),"多选题",IF(ISNUMBER(MATCH(C407,判断题!$T:$T,0)),"判断题")))</f>
        <v>0</v>
      </c>
      <c r="E407" t="str">
        <f t="shared" si="188"/>
        <v/>
      </c>
      <c r="F407" t="str">
        <f t="shared" si="189"/>
        <v/>
      </c>
      <c r="G407" t="str">
        <f t="shared" si="190"/>
        <v/>
      </c>
      <c r="H407" t="str">
        <f t="shared" si="191"/>
        <v/>
      </c>
      <c r="I407" t="str">
        <f t="shared" si="192"/>
        <v/>
      </c>
      <c r="K407" t="str">
        <f ca="1">IF($D407="单选题",INDIRECT("单选题!B"&amp;MATCH(C407,单选题!$T:$T,0)),IF($D407="多选题",INDIRECT("多选题!B"&amp;MATCH(C407,多选题!$T:$T,0)),IF($D407="判断题",INDIRECT("判断题!B"&amp;MATCH(C407,判断题!$T:$T,0)),"Error")))</f>
        <v>Error</v>
      </c>
      <c r="L407" t="str">
        <f ca="1">IF($D407="单选题",INDIRECT("单选题!C"&amp;MATCH(C407,单选题!$T:$T,0)),IF($D407="多选题",INDIRECT("多选题!C"&amp;MATCH(C407,多选题!$T:$T,0)),IF($D407="判断题",INDIRECT("判断题!C"&amp;MATCH(C407,判断题!$T:$T,0)),"Error")))</f>
        <v>Error</v>
      </c>
      <c r="M407" t="str">
        <f ca="1">IF($D407="单选题",INDIRECT("单选题!D"&amp;MATCH(C407,单选题!$T:$T,0)),IF($D407="多选题",INDIRECT("多选题!D"&amp;MATCH(C407,多选题!$T:$T,0)),IF($D407="判断题","","Error")))</f>
        <v>Error</v>
      </c>
      <c r="N407" t="str">
        <f ca="1">IF($D407="单选题",INDIRECT("单选题!E"&amp;MATCH(C407,单选题!$T:$T,0)),IF($D407="多选题",INDIRECT("多选题!E"&amp;MATCH(C407,多选题!$T:$T,0)),IF($D407="判断题","","Error")))</f>
        <v>Error</v>
      </c>
      <c r="O407" t="str">
        <f ca="1">IF($D407="单选题","",IF($D407="多选题",INDIRECT("多选题!F"&amp;MATCH(C407,多选题!$T:$T,0)),IF($D407="判断题","","Error")))</f>
        <v>Error</v>
      </c>
      <c r="P407" t="str">
        <f ca="1">SUBSTITUTE(IF($D407="单选题",INDIRECT("单选题!F"&amp;MATCH(C407,单选题!$T:$T,0)),IF($D407="多选题",INDIRECT("多选题!G"&amp;MATCH(C407,多选题!$T:$T,0)),IF($D407="判断题",INDIRECT("判断题!D"&amp;MATCH(C407,判断题!$T:$T,0)),"Error"))),"【正确答案】","")</f>
        <v>Error</v>
      </c>
      <c r="Q407" t="str">
        <f t="shared" ca="1" si="175"/>
        <v>N</v>
      </c>
      <c r="R407" t="str">
        <f t="shared" si="176"/>
        <v/>
      </c>
      <c r="S407" t="str">
        <f t="shared" si="177"/>
        <v/>
      </c>
      <c r="T407" t="str">
        <f t="shared" si="178"/>
        <v/>
      </c>
      <c r="U407" t="str">
        <f t="shared" si="179"/>
        <v/>
      </c>
      <c r="V407" t="str">
        <f t="shared" si="180"/>
        <v/>
      </c>
      <c r="W407" t="str">
        <f t="shared" ca="1" si="181"/>
        <v>Error</v>
      </c>
      <c r="X407" t="str">
        <f t="shared" ca="1" si="182"/>
        <v>Error</v>
      </c>
      <c r="Y407" t="str">
        <f t="shared" ca="1" si="183"/>
        <v>Error</v>
      </c>
      <c r="Z407" t="str">
        <f t="shared" ca="1" si="184"/>
        <v>Error</v>
      </c>
      <c r="AA407" t="str">
        <f t="shared" ca="1" si="185"/>
        <v>Error</v>
      </c>
      <c r="AB407" t="e">
        <f t="shared" ca="1" si="193"/>
        <v>#N/A</v>
      </c>
      <c r="AC407" t="e">
        <f t="shared" ca="1" si="194"/>
        <v>#N/A</v>
      </c>
      <c r="AD407" t="e">
        <f t="shared" ca="1" si="195"/>
        <v>#N/A</v>
      </c>
      <c r="AE407" t="e">
        <f t="shared" ca="1" si="196"/>
        <v>#N/A</v>
      </c>
      <c r="AF407" t="e">
        <f t="shared" ca="1" si="197"/>
        <v>#N/A</v>
      </c>
      <c r="AG407" t="e">
        <f t="shared" ca="1" si="198"/>
        <v>#N/A</v>
      </c>
      <c r="AH407" t="str">
        <f t="shared" ca="1" si="199"/>
        <v/>
      </c>
      <c r="AI407" t="str">
        <f t="shared" ca="1" si="200"/>
        <v/>
      </c>
      <c r="AJ407" t="str">
        <f t="shared" ca="1" si="201"/>
        <v/>
      </c>
      <c r="AK407" t="str">
        <f t="shared" ca="1" si="202"/>
        <v/>
      </c>
      <c r="AL407" t="str">
        <f t="shared" ca="1" si="203"/>
        <v/>
      </c>
      <c r="AM407" t="str">
        <f t="shared" ca="1" si="186"/>
        <v>Error</v>
      </c>
    </row>
    <row r="408" spans="2:39" x14ac:dyDescent="0.2">
      <c r="B408" s="38" t="s">
        <v>2902</v>
      </c>
      <c r="C408" t="e">
        <f t="shared" si="187"/>
        <v>#VALUE!</v>
      </c>
      <c r="D408" t="b">
        <f>IF(ISNUMBER(MATCH(C408,单选题!$T:$T,0)),"单选题",IF(ISNUMBER(MATCH(C408,多选题!$T:$T,0)),"多选题",IF(ISNUMBER(MATCH(C408,判断题!$T:$T,0)),"判断题")))</f>
        <v>0</v>
      </c>
      <c r="E408" t="str">
        <f t="shared" si="188"/>
        <v/>
      </c>
      <c r="F408" t="str">
        <f t="shared" si="189"/>
        <v/>
      </c>
      <c r="G408" t="str">
        <f t="shared" si="190"/>
        <v/>
      </c>
      <c r="H408" t="str">
        <f t="shared" si="191"/>
        <v/>
      </c>
      <c r="I408" t="str">
        <f t="shared" si="192"/>
        <v/>
      </c>
      <c r="K408" t="str">
        <f ca="1">IF($D408="单选题",INDIRECT("单选题!B"&amp;MATCH(C408,单选题!$T:$T,0)),IF($D408="多选题",INDIRECT("多选题!B"&amp;MATCH(C408,多选题!$T:$T,0)),IF($D408="判断题",INDIRECT("判断题!B"&amp;MATCH(C408,判断题!$T:$T,0)),"Error")))</f>
        <v>Error</v>
      </c>
      <c r="L408" t="str">
        <f ca="1">IF($D408="单选题",INDIRECT("单选题!C"&amp;MATCH(C408,单选题!$T:$T,0)),IF($D408="多选题",INDIRECT("多选题!C"&amp;MATCH(C408,多选题!$T:$T,0)),IF($D408="判断题",INDIRECT("判断题!C"&amp;MATCH(C408,判断题!$T:$T,0)),"Error")))</f>
        <v>Error</v>
      </c>
      <c r="M408" t="str">
        <f ca="1">IF($D408="单选题",INDIRECT("单选题!D"&amp;MATCH(C408,单选题!$T:$T,0)),IF($D408="多选题",INDIRECT("多选题!D"&amp;MATCH(C408,多选题!$T:$T,0)),IF($D408="判断题","","Error")))</f>
        <v>Error</v>
      </c>
      <c r="N408" t="str">
        <f ca="1">IF($D408="单选题",INDIRECT("单选题!E"&amp;MATCH(C408,单选题!$T:$T,0)),IF($D408="多选题",INDIRECT("多选题!E"&amp;MATCH(C408,多选题!$T:$T,0)),IF($D408="判断题","","Error")))</f>
        <v>Error</v>
      </c>
      <c r="O408" t="str">
        <f ca="1">IF($D408="单选题","",IF($D408="多选题",INDIRECT("多选题!F"&amp;MATCH(C408,多选题!$T:$T,0)),IF($D408="判断题","","Error")))</f>
        <v>Error</v>
      </c>
      <c r="P408" t="str">
        <f ca="1">SUBSTITUTE(IF($D408="单选题",INDIRECT("单选题!F"&amp;MATCH(C408,单选题!$T:$T,0)),IF($D408="多选题",INDIRECT("多选题!G"&amp;MATCH(C408,多选题!$T:$T,0)),IF($D408="判断题",INDIRECT("判断题!D"&amp;MATCH(C408,判断题!$T:$T,0)),"Error"))),"【正确答案】","")</f>
        <v>Error</v>
      </c>
      <c r="Q408" t="str">
        <f t="shared" ca="1" si="175"/>
        <v>N</v>
      </c>
      <c r="R408" t="str">
        <f t="shared" si="176"/>
        <v/>
      </c>
      <c r="S408" t="str">
        <f t="shared" si="177"/>
        <v/>
      </c>
      <c r="T408" t="str">
        <f t="shared" si="178"/>
        <v/>
      </c>
      <c r="U408" t="str">
        <f t="shared" si="179"/>
        <v/>
      </c>
      <c r="V408" t="str">
        <f t="shared" si="180"/>
        <v/>
      </c>
      <c r="W408" t="str">
        <f t="shared" ca="1" si="181"/>
        <v>Error</v>
      </c>
      <c r="X408" t="str">
        <f t="shared" ca="1" si="182"/>
        <v>Error</v>
      </c>
      <c r="Y408" t="str">
        <f t="shared" ca="1" si="183"/>
        <v>Error</v>
      </c>
      <c r="Z408" t="str">
        <f t="shared" ca="1" si="184"/>
        <v>Error</v>
      </c>
      <c r="AA408" t="str">
        <f t="shared" ca="1" si="185"/>
        <v>Error</v>
      </c>
      <c r="AB408" t="e">
        <f t="shared" ca="1" si="193"/>
        <v>#N/A</v>
      </c>
      <c r="AC408" t="e">
        <f t="shared" ca="1" si="194"/>
        <v>#N/A</v>
      </c>
      <c r="AD408" t="e">
        <f t="shared" ca="1" si="195"/>
        <v>#N/A</v>
      </c>
      <c r="AE408" t="e">
        <f t="shared" ca="1" si="196"/>
        <v>#N/A</v>
      </c>
      <c r="AF408" t="e">
        <f t="shared" ca="1" si="197"/>
        <v>#N/A</v>
      </c>
      <c r="AG408" t="e">
        <f t="shared" ca="1" si="198"/>
        <v>#N/A</v>
      </c>
      <c r="AH408" t="str">
        <f t="shared" ca="1" si="199"/>
        <v/>
      </c>
      <c r="AI408" t="str">
        <f t="shared" ca="1" si="200"/>
        <v/>
      </c>
      <c r="AJ408" t="str">
        <f t="shared" ca="1" si="201"/>
        <v/>
      </c>
      <c r="AK408" t="str">
        <f t="shared" ca="1" si="202"/>
        <v/>
      </c>
      <c r="AL408" t="str">
        <f t="shared" ca="1" si="203"/>
        <v/>
      </c>
      <c r="AM408" t="str">
        <f t="shared" ca="1" si="186"/>
        <v>Error</v>
      </c>
    </row>
    <row r="409" spans="2:39" x14ac:dyDescent="0.2">
      <c r="B409" s="38" t="s">
        <v>2903</v>
      </c>
      <c r="C409" t="e">
        <f t="shared" si="187"/>
        <v>#VALUE!</v>
      </c>
      <c r="D409" t="b">
        <f>IF(ISNUMBER(MATCH(C409,单选题!$T:$T,0)),"单选题",IF(ISNUMBER(MATCH(C409,多选题!$T:$T,0)),"多选题",IF(ISNUMBER(MATCH(C409,判断题!$T:$T,0)),"判断题")))</f>
        <v>0</v>
      </c>
      <c r="E409" t="str">
        <f t="shared" si="188"/>
        <v/>
      </c>
      <c r="F409" t="str">
        <f t="shared" si="189"/>
        <v/>
      </c>
      <c r="G409" t="str">
        <f t="shared" si="190"/>
        <v/>
      </c>
      <c r="H409" t="str">
        <f t="shared" si="191"/>
        <v/>
      </c>
      <c r="I409" t="str">
        <f t="shared" si="192"/>
        <v/>
      </c>
      <c r="K409" t="str">
        <f ca="1">IF($D409="单选题",INDIRECT("单选题!B"&amp;MATCH(C409,单选题!$T:$T,0)),IF($D409="多选题",INDIRECT("多选题!B"&amp;MATCH(C409,多选题!$T:$T,0)),IF($D409="判断题",INDIRECT("判断题!B"&amp;MATCH(C409,判断题!$T:$T,0)),"Error")))</f>
        <v>Error</v>
      </c>
      <c r="L409" t="str">
        <f ca="1">IF($D409="单选题",INDIRECT("单选题!C"&amp;MATCH(C409,单选题!$T:$T,0)),IF($D409="多选题",INDIRECT("多选题!C"&amp;MATCH(C409,多选题!$T:$T,0)),IF($D409="判断题",INDIRECT("判断题!C"&amp;MATCH(C409,判断题!$T:$T,0)),"Error")))</f>
        <v>Error</v>
      </c>
      <c r="M409" t="str">
        <f ca="1">IF($D409="单选题",INDIRECT("单选题!D"&amp;MATCH(C409,单选题!$T:$T,0)),IF($D409="多选题",INDIRECT("多选题!D"&amp;MATCH(C409,多选题!$T:$T,0)),IF($D409="判断题","","Error")))</f>
        <v>Error</v>
      </c>
      <c r="N409" t="str">
        <f ca="1">IF($D409="单选题",INDIRECT("单选题!E"&amp;MATCH(C409,单选题!$T:$T,0)),IF($D409="多选题",INDIRECT("多选题!E"&amp;MATCH(C409,多选题!$T:$T,0)),IF($D409="判断题","","Error")))</f>
        <v>Error</v>
      </c>
      <c r="O409" t="str">
        <f ca="1">IF($D409="单选题","",IF($D409="多选题",INDIRECT("多选题!F"&amp;MATCH(C409,多选题!$T:$T,0)),IF($D409="判断题","","Error")))</f>
        <v>Error</v>
      </c>
      <c r="P409" t="str">
        <f ca="1">SUBSTITUTE(IF($D409="单选题",INDIRECT("单选题!F"&amp;MATCH(C409,单选题!$T:$T,0)),IF($D409="多选题",INDIRECT("多选题!G"&amp;MATCH(C409,多选题!$T:$T,0)),IF($D409="判断题",INDIRECT("判断题!D"&amp;MATCH(C409,判断题!$T:$T,0)),"Error"))),"【正确答案】","")</f>
        <v>Error</v>
      </c>
      <c r="Q409" t="str">
        <f t="shared" ca="1" si="175"/>
        <v>N</v>
      </c>
      <c r="R409" t="str">
        <f t="shared" si="176"/>
        <v/>
      </c>
      <c r="S409" t="str">
        <f t="shared" si="177"/>
        <v/>
      </c>
      <c r="T409" t="str">
        <f t="shared" si="178"/>
        <v/>
      </c>
      <c r="U409" t="str">
        <f t="shared" si="179"/>
        <v/>
      </c>
      <c r="V409" t="str">
        <f t="shared" si="180"/>
        <v/>
      </c>
      <c r="W409" t="str">
        <f t="shared" ca="1" si="181"/>
        <v>Error</v>
      </c>
      <c r="X409" t="str">
        <f t="shared" ca="1" si="182"/>
        <v>Error</v>
      </c>
      <c r="Y409" t="str">
        <f t="shared" ca="1" si="183"/>
        <v>Error</v>
      </c>
      <c r="Z409" t="str">
        <f t="shared" ca="1" si="184"/>
        <v>Error</v>
      </c>
      <c r="AA409" t="str">
        <f t="shared" ca="1" si="185"/>
        <v>Error</v>
      </c>
      <c r="AB409" t="e">
        <f t="shared" ca="1" si="193"/>
        <v>#N/A</v>
      </c>
      <c r="AC409" t="e">
        <f t="shared" ca="1" si="194"/>
        <v>#N/A</v>
      </c>
      <c r="AD409" t="e">
        <f t="shared" ca="1" si="195"/>
        <v>#N/A</v>
      </c>
      <c r="AE409" t="e">
        <f t="shared" ca="1" si="196"/>
        <v>#N/A</v>
      </c>
      <c r="AF409" t="e">
        <f t="shared" ca="1" si="197"/>
        <v>#N/A</v>
      </c>
      <c r="AG409" t="e">
        <f t="shared" ca="1" si="198"/>
        <v>#N/A</v>
      </c>
      <c r="AH409" t="str">
        <f t="shared" ca="1" si="199"/>
        <v/>
      </c>
      <c r="AI409" t="str">
        <f t="shared" ca="1" si="200"/>
        <v/>
      </c>
      <c r="AJ409" t="str">
        <f t="shared" ca="1" si="201"/>
        <v/>
      </c>
      <c r="AK409" t="str">
        <f t="shared" ca="1" si="202"/>
        <v/>
      </c>
      <c r="AL409" t="str">
        <f t="shared" ca="1" si="203"/>
        <v/>
      </c>
      <c r="AM409" t="str">
        <f t="shared" ca="1" si="186"/>
        <v>Error</v>
      </c>
    </row>
    <row r="410" spans="2:39" x14ac:dyDescent="0.2">
      <c r="B410" s="38" t="s">
        <v>2904</v>
      </c>
      <c r="C410" t="e">
        <f t="shared" si="187"/>
        <v>#VALUE!</v>
      </c>
      <c r="D410" t="b">
        <f>IF(ISNUMBER(MATCH(C410,单选题!$T:$T,0)),"单选题",IF(ISNUMBER(MATCH(C410,多选题!$T:$T,0)),"多选题",IF(ISNUMBER(MATCH(C410,判断题!$T:$T,0)),"判断题")))</f>
        <v>0</v>
      </c>
      <c r="E410" t="str">
        <f t="shared" si="188"/>
        <v/>
      </c>
      <c r="F410" t="str">
        <f t="shared" si="189"/>
        <v/>
      </c>
      <c r="G410" t="str">
        <f t="shared" si="190"/>
        <v/>
      </c>
      <c r="H410" t="str">
        <f t="shared" si="191"/>
        <v/>
      </c>
      <c r="I410" t="str">
        <f t="shared" si="192"/>
        <v/>
      </c>
      <c r="K410" t="str">
        <f ca="1">IF($D410="单选题",INDIRECT("单选题!B"&amp;MATCH(C410,单选题!$T:$T,0)),IF($D410="多选题",INDIRECT("多选题!B"&amp;MATCH(C410,多选题!$T:$T,0)),IF($D410="判断题",INDIRECT("判断题!B"&amp;MATCH(C410,判断题!$T:$T,0)),"Error")))</f>
        <v>Error</v>
      </c>
      <c r="L410" t="str">
        <f ca="1">IF($D410="单选题",INDIRECT("单选题!C"&amp;MATCH(C410,单选题!$T:$T,0)),IF($D410="多选题",INDIRECT("多选题!C"&amp;MATCH(C410,多选题!$T:$T,0)),IF($D410="判断题",INDIRECT("判断题!C"&amp;MATCH(C410,判断题!$T:$T,0)),"Error")))</f>
        <v>Error</v>
      </c>
      <c r="M410" t="str">
        <f ca="1">IF($D410="单选题",INDIRECT("单选题!D"&amp;MATCH(C410,单选题!$T:$T,0)),IF($D410="多选题",INDIRECT("多选题!D"&amp;MATCH(C410,多选题!$T:$T,0)),IF($D410="判断题","","Error")))</f>
        <v>Error</v>
      </c>
      <c r="N410" t="str">
        <f ca="1">IF($D410="单选题",INDIRECT("单选题!E"&amp;MATCH(C410,单选题!$T:$T,0)),IF($D410="多选题",INDIRECT("多选题!E"&amp;MATCH(C410,多选题!$T:$T,0)),IF($D410="判断题","","Error")))</f>
        <v>Error</v>
      </c>
      <c r="O410" t="str">
        <f ca="1">IF($D410="单选题","",IF($D410="多选题",INDIRECT("多选题!F"&amp;MATCH(C410,多选题!$T:$T,0)),IF($D410="判断题","","Error")))</f>
        <v>Error</v>
      </c>
      <c r="P410" t="str">
        <f ca="1">SUBSTITUTE(IF($D410="单选题",INDIRECT("单选题!F"&amp;MATCH(C410,单选题!$T:$T,0)),IF($D410="多选题",INDIRECT("多选题!G"&amp;MATCH(C410,多选题!$T:$T,0)),IF($D410="判断题",INDIRECT("判断题!D"&amp;MATCH(C410,判断题!$T:$T,0)),"Error"))),"【正确答案】","")</f>
        <v>Error</v>
      </c>
      <c r="Q410" t="str">
        <f t="shared" ca="1" si="175"/>
        <v>N</v>
      </c>
      <c r="R410" t="str">
        <f t="shared" si="176"/>
        <v/>
      </c>
      <c r="S410" t="str">
        <f t="shared" si="177"/>
        <v/>
      </c>
      <c r="T410" t="str">
        <f t="shared" si="178"/>
        <v/>
      </c>
      <c r="U410" t="str">
        <f t="shared" si="179"/>
        <v/>
      </c>
      <c r="V410" t="str">
        <f t="shared" si="180"/>
        <v/>
      </c>
      <c r="W410" t="str">
        <f t="shared" ca="1" si="181"/>
        <v>Error</v>
      </c>
      <c r="X410" t="str">
        <f t="shared" ca="1" si="182"/>
        <v>Error</v>
      </c>
      <c r="Y410" t="str">
        <f t="shared" ca="1" si="183"/>
        <v>Error</v>
      </c>
      <c r="Z410" t="str">
        <f t="shared" ca="1" si="184"/>
        <v>Error</v>
      </c>
      <c r="AA410" t="str">
        <f t="shared" ca="1" si="185"/>
        <v>Error</v>
      </c>
      <c r="AB410" t="e">
        <f t="shared" ca="1" si="193"/>
        <v>#N/A</v>
      </c>
      <c r="AC410" t="e">
        <f t="shared" ca="1" si="194"/>
        <v>#N/A</v>
      </c>
      <c r="AD410" t="e">
        <f t="shared" ca="1" si="195"/>
        <v>#N/A</v>
      </c>
      <c r="AE410" t="e">
        <f t="shared" ca="1" si="196"/>
        <v>#N/A</v>
      </c>
      <c r="AF410" t="e">
        <f t="shared" ca="1" si="197"/>
        <v>#N/A</v>
      </c>
      <c r="AG410" t="e">
        <f t="shared" ca="1" si="198"/>
        <v>#N/A</v>
      </c>
      <c r="AH410" t="str">
        <f t="shared" ca="1" si="199"/>
        <v/>
      </c>
      <c r="AI410" t="str">
        <f t="shared" ca="1" si="200"/>
        <v/>
      </c>
      <c r="AJ410" t="str">
        <f t="shared" ca="1" si="201"/>
        <v/>
      </c>
      <c r="AK410" t="str">
        <f t="shared" ca="1" si="202"/>
        <v/>
      </c>
      <c r="AL410" t="str">
        <f t="shared" ca="1" si="203"/>
        <v/>
      </c>
      <c r="AM410" t="str">
        <f t="shared" ca="1" si="186"/>
        <v>Error</v>
      </c>
    </row>
    <row r="411" spans="2:39" x14ac:dyDescent="0.2">
      <c r="B411" s="38" t="s">
        <v>2905</v>
      </c>
      <c r="C411" t="e">
        <f t="shared" si="187"/>
        <v>#VALUE!</v>
      </c>
      <c r="D411" t="b">
        <f>IF(ISNUMBER(MATCH(C411,单选题!$T:$T,0)),"单选题",IF(ISNUMBER(MATCH(C411,多选题!$T:$T,0)),"多选题",IF(ISNUMBER(MATCH(C411,判断题!$T:$T,0)),"判断题")))</f>
        <v>0</v>
      </c>
      <c r="E411" t="str">
        <f t="shared" si="188"/>
        <v/>
      </c>
      <c r="F411" t="str">
        <f t="shared" si="189"/>
        <v/>
      </c>
      <c r="G411" t="str">
        <f t="shared" si="190"/>
        <v/>
      </c>
      <c r="H411" t="str">
        <f t="shared" si="191"/>
        <v/>
      </c>
      <c r="I411" t="str">
        <f t="shared" si="192"/>
        <v/>
      </c>
      <c r="K411" t="str">
        <f ca="1">IF($D411="单选题",INDIRECT("单选题!B"&amp;MATCH(C411,单选题!$T:$T,0)),IF($D411="多选题",INDIRECT("多选题!B"&amp;MATCH(C411,多选题!$T:$T,0)),IF($D411="判断题",INDIRECT("判断题!B"&amp;MATCH(C411,判断题!$T:$T,0)),"Error")))</f>
        <v>Error</v>
      </c>
      <c r="L411" t="str">
        <f ca="1">IF($D411="单选题",INDIRECT("单选题!C"&amp;MATCH(C411,单选题!$T:$T,0)),IF($D411="多选题",INDIRECT("多选题!C"&amp;MATCH(C411,多选题!$T:$T,0)),IF($D411="判断题",INDIRECT("判断题!C"&amp;MATCH(C411,判断题!$T:$T,0)),"Error")))</f>
        <v>Error</v>
      </c>
      <c r="M411" t="str">
        <f ca="1">IF($D411="单选题",INDIRECT("单选题!D"&amp;MATCH(C411,单选题!$T:$T,0)),IF($D411="多选题",INDIRECT("多选题!D"&amp;MATCH(C411,多选题!$T:$T,0)),IF($D411="判断题","","Error")))</f>
        <v>Error</v>
      </c>
      <c r="N411" t="str">
        <f ca="1">IF($D411="单选题",INDIRECT("单选题!E"&amp;MATCH(C411,单选题!$T:$T,0)),IF($D411="多选题",INDIRECT("多选题!E"&amp;MATCH(C411,多选题!$T:$T,0)),IF($D411="判断题","","Error")))</f>
        <v>Error</v>
      </c>
      <c r="O411" t="str">
        <f ca="1">IF($D411="单选题","",IF($D411="多选题",INDIRECT("多选题!F"&amp;MATCH(C411,多选题!$T:$T,0)),IF($D411="判断题","","Error")))</f>
        <v>Error</v>
      </c>
      <c r="P411" t="str">
        <f ca="1">SUBSTITUTE(IF($D411="单选题",INDIRECT("单选题!F"&amp;MATCH(C411,单选题!$T:$T,0)),IF($D411="多选题",INDIRECT("多选题!G"&amp;MATCH(C411,多选题!$T:$T,0)),IF($D411="判断题",INDIRECT("判断题!D"&amp;MATCH(C411,判断题!$T:$T,0)),"Error"))),"【正确答案】","")</f>
        <v>Error</v>
      </c>
      <c r="Q411" t="str">
        <f t="shared" ref="Q411:Q474" ca="1" si="204">IF(OR($D411="判断题",AND(E411=K411,F411=L411,G411=M411,H411=N411,I411=O411)),"Y","N")</f>
        <v>N</v>
      </c>
      <c r="R411" t="str">
        <f t="shared" ref="R411:R474" si="205">SUBSTITUTE(E411,"A、","")</f>
        <v/>
      </c>
      <c r="S411" t="str">
        <f t="shared" ref="S411:S474" si="206">SUBSTITUTE(F411,"B、","")</f>
        <v/>
      </c>
      <c r="T411" t="str">
        <f t="shared" ref="T411:T474" si="207">SUBSTITUTE(G411,"C、","")</f>
        <v/>
      </c>
      <c r="U411" t="str">
        <f t="shared" ref="U411:U474" si="208">SUBSTITUTE(H411,"D、","")</f>
        <v/>
      </c>
      <c r="V411" t="str">
        <f t="shared" ref="V411:V474" si="209">SUBSTITUTE(I411,"E、","")</f>
        <v/>
      </c>
      <c r="W411" t="str">
        <f t="shared" ref="W411:W474" ca="1" si="210">TRIM(SUBSTITUTE(K411,"A、",""))</f>
        <v>Error</v>
      </c>
      <c r="X411" t="str">
        <f t="shared" ref="X411:X474" ca="1" si="211">TRIM(SUBSTITUTE(L411,"B、",""))</f>
        <v>Error</v>
      </c>
      <c r="Y411" t="str">
        <f t="shared" ref="Y411:Y474" ca="1" si="212">TRIM(SUBSTITUTE(M411,"C、",""))</f>
        <v>Error</v>
      </c>
      <c r="Z411" t="str">
        <f t="shared" ref="Z411:Z474" ca="1" si="213">TRIM(SUBSTITUTE(N411,"D、",""))</f>
        <v>Error</v>
      </c>
      <c r="AA411" t="str">
        <f t="shared" ref="AA411:AA474" ca="1" si="214">TRIM(SUBSTITUTE(O411,"E、",""))</f>
        <v>Error</v>
      </c>
      <c r="AB411" t="e">
        <f t="shared" ca="1" si="193"/>
        <v>#N/A</v>
      </c>
      <c r="AC411" t="e">
        <f t="shared" ca="1" si="194"/>
        <v>#N/A</v>
      </c>
      <c r="AD411" t="e">
        <f t="shared" ca="1" si="195"/>
        <v>#N/A</v>
      </c>
      <c r="AE411" t="e">
        <f t="shared" ca="1" si="196"/>
        <v>#N/A</v>
      </c>
      <c r="AF411" t="e">
        <f t="shared" ca="1" si="197"/>
        <v>#N/A</v>
      </c>
      <c r="AG411" t="e">
        <f t="shared" ca="1" si="198"/>
        <v>#N/A</v>
      </c>
      <c r="AH411" t="str">
        <f t="shared" ca="1" si="199"/>
        <v/>
      </c>
      <c r="AI411" t="str">
        <f t="shared" ca="1" si="200"/>
        <v/>
      </c>
      <c r="AJ411" t="str">
        <f t="shared" ca="1" si="201"/>
        <v/>
      </c>
      <c r="AK411" t="str">
        <f t="shared" ca="1" si="202"/>
        <v/>
      </c>
      <c r="AL411" t="str">
        <f t="shared" ca="1" si="203"/>
        <v/>
      </c>
      <c r="AM411" t="str">
        <f t="shared" ref="AM411:AM474" ca="1" si="215">IF(OR($D411="单选题",$D411="多选题"),AH411&amp;AI411&amp;AJ411&amp;AK411&amp;AL411,IF($P411="A","正确",IF($P411="B","错误","Error")))</f>
        <v>Error</v>
      </c>
    </row>
    <row r="412" spans="2:39" x14ac:dyDescent="0.2">
      <c r="B412" s="38" t="s">
        <v>2906</v>
      </c>
      <c r="C412" t="e">
        <f t="shared" si="187"/>
        <v>#VALUE!</v>
      </c>
      <c r="D412" t="b">
        <f>IF(ISNUMBER(MATCH(C412,单选题!$T:$T,0)),"单选题",IF(ISNUMBER(MATCH(C412,多选题!$T:$T,0)),"多选题",IF(ISNUMBER(MATCH(C412,判断题!$T:$T,0)),"判断题")))</f>
        <v>0</v>
      </c>
      <c r="E412" t="str">
        <f t="shared" si="188"/>
        <v/>
      </c>
      <c r="F412" t="str">
        <f t="shared" si="189"/>
        <v/>
      </c>
      <c r="G412" t="str">
        <f t="shared" si="190"/>
        <v/>
      </c>
      <c r="H412" t="str">
        <f t="shared" si="191"/>
        <v/>
      </c>
      <c r="I412" t="str">
        <f t="shared" si="192"/>
        <v/>
      </c>
      <c r="K412" t="str">
        <f ca="1">IF($D412="单选题",INDIRECT("单选题!B"&amp;MATCH(C412,单选题!$T:$T,0)),IF($D412="多选题",INDIRECT("多选题!B"&amp;MATCH(C412,多选题!$T:$T,0)),IF($D412="判断题",INDIRECT("判断题!B"&amp;MATCH(C412,判断题!$T:$T,0)),"Error")))</f>
        <v>Error</v>
      </c>
      <c r="L412" t="str">
        <f ca="1">IF($D412="单选题",INDIRECT("单选题!C"&amp;MATCH(C412,单选题!$T:$T,0)),IF($D412="多选题",INDIRECT("多选题!C"&amp;MATCH(C412,多选题!$T:$T,0)),IF($D412="判断题",INDIRECT("判断题!C"&amp;MATCH(C412,判断题!$T:$T,0)),"Error")))</f>
        <v>Error</v>
      </c>
      <c r="M412" t="str">
        <f ca="1">IF($D412="单选题",INDIRECT("单选题!D"&amp;MATCH(C412,单选题!$T:$T,0)),IF($D412="多选题",INDIRECT("多选题!D"&amp;MATCH(C412,多选题!$T:$T,0)),IF($D412="判断题","","Error")))</f>
        <v>Error</v>
      </c>
      <c r="N412" t="str">
        <f ca="1">IF($D412="单选题",INDIRECT("单选题!E"&amp;MATCH(C412,单选题!$T:$T,0)),IF($D412="多选题",INDIRECT("多选题!E"&amp;MATCH(C412,多选题!$T:$T,0)),IF($D412="判断题","","Error")))</f>
        <v>Error</v>
      </c>
      <c r="O412" t="str">
        <f ca="1">IF($D412="单选题","",IF($D412="多选题",INDIRECT("多选题!F"&amp;MATCH(C412,多选题!$T:$T,0)),IF($D412="判断题","","Error")))</f>
        <v>Error</v>
      </c>
      <c r="P412" t="str">
        <f ca="1">SUBSTITUTE(IF($D412="单选题",INDIRECT("单选题!F"&amp;MATCH(C412,单选题!$T:$T,0)),IF($D412="多选题",INDIRECT("多选题!G"&amp;MATCH(C412,多选题!$T:$T,0)),IF($D412="判断题",INDIRECT("判断题!D"&amp;MATCH(C412,判断题!$T:$T,0)),"Error"))),"【正确答案】","")</f>
        <v>Error</v>
      </c>
      <c r="Q412" t="str">
        <f t="shared" ca="1" si="204"/>
        <v>N</v>
      </c>
      <c r="R412" t="str">
        <f t="shared" si="205"/>
        <v/>
      </c>
      <c r="S412" t="str">
        <f t="shared" si="206"/>
        <v/>
      </c>
      <c r="T412" t="str">
        <f t="shared" si="207"/>
        <v/>
      </c>
      <c r="U412" t="str">
        <f t="shared" si="208"/>
        <v/>
      </c>
      <c r="V412" t="str">
        <f t="shared" si="209"/>
        <v/>
      </c>
      <c r="W412" t="str">
        <f t="shared" ca="1" si="210"/>
        <v>Error</v>
      </c>
      <c r="X412" t="str">
        <f t="shared" ca="1" si="211"/>
        <v>Error</v>
      </c>
      <c r="Y412" t="str">
        <f t="shared" ca="1" si="212"/>
        <v>Error</v>
      </c>
      <c r="Z412" t="str">
        <f t="shared" ca="1" si="213"/>
        <v>Error</v>
      </c>
      <c r="AA412" t="str">
        <f t="shared" ca="1" si="214"/>
        <v>Error</v>
      </c>
      <c r="AB412" t="e">
        <f t="shared" ca="1" si="193"/>
        <v>#N/A</v>
      </c>
      <c r="AC412" t="e">
        <f t="shared" ca="1" si="194"/>
        <v>#N/A</v>
      </c>
      <c r="AD412" t="e">
        <f t="shared" ca="1" si="195"/>
        <v>#N/A</v>
      </c>
      <c r="AE412" t="e">
        <f t="shared" ca="1" si="196"/>
        <v>#N/A</v>
      </c>
      <c r="AF412" t="e">
        <f t="shared" ca="1" si="197"/>
        <v>#N/A</v>
      </c>
      <c r="AG412" t="e">
        <f t="shared" ca="1" si="198"/>
        <v>#N/A</v>
      </c>
      <c r="AH412" t="str">
        <f t="shared" ca="1" si="199"/>
        <v/>
      </c>
      <c r="AI412" t="str">
        <f t="shared" ca="1" si="200"/>
        <v/>
      </c>
      <c r="AJ412" t="str">
        <f t="shared" ca="1" si="201"/>
        <v/>
      </c>
      <c r="AK412" t="str">
        <f t="shared" ca="1" si="202"/>
        <v/>
      </c>
      <c r="AL412" t="str">
        <f t="shared" ca="1" si="203"/>
        <v/>
      </c>
      <c r="AM412" t="str">
        <f t="shared" ca="1" si="215"/>
        <v>Error</v>
      </c>
    </row>
    <row r="413" spans="2:39" x14ac:dyDescent="0.2">
      <c r="B413" s="38" t="s">
        <v>2907</v>
      </c>
      <c r="C413" t="e">
        <f t="shared" si="187"/>
        <v>#VALUE!</v>
      </c>
      <c r="D413" t="b">
        <f>IF(ISNUMBER(MATCH(C413,单选题!$T:$T,0)),"单选题",IF(ISNUMBER(MATCH(C413,多选题!$T:$T,0)),"多选题",IF(ISNUMBER(MATCH(C413,判断题!$T:$T,0)),"判断题")))</f>
        <v>0</v>
      </c>
      <c r="E413" t="str">
        <f t="shared" si="188"/>
        <v/>
      </c>
      <c r="F413" t="str">
        <f t="shared" si="189"/>
        <v/>
      </c>
      <c r="G413" t="str">
        <f t="shared" si="190"/>
        <v/>
      </c>
      <c r="H413" t="str">
        <f t="shared" si="191"/>
        <v/>
      </c>
      <c r="I413" t="str">
        <f t="shared" si="192"/>
        <v/>
      </c>
      <c r="K413" t="str">
        <f ca="1">IF($D413="单选题",INDIRECT("单选题!B"&amp;MATCH(C413,单选题!$T:$T,0)),IF($D413="多选题",INDIRECT("多选题!B"&amp;MATCH(C413,多选题!$T:$T,0)),IF($D413="判断题",INDIRECT("判断题!B"&amp;MATCH(C413,判断题!$T:$T,0)),"Error")))</f>
        <v>Error</v>
      </c>
      <c r="L413" t="str">
        <f ca="1">IF($D413="单选题",INDIRECT("单选题!C"&amp;MATCH(C413,单选题!$T:$T,0)),IF($D413="多选题",INDIRECT("多选题!C"&amp;MATCH(C413,多选题!$T:$T,0)),IF($D413="判断题",INDIRECT("判断题!C"&amp;MATCH(C413,判断题!$T:$T,0)),"Error")))</f>
        <v>Error</v>
      </c>
      <c r="M413" t="str">
        <f ca="1">IF($D413="单选题",INDIRECT("单选题!D"&amp;MATCH(C413,单选题!$T:$T,0)),IF($D413="多选题",INDIRECT("多选题!D"&amp;MATCH(C413,多选题!$T:$T,0)),IF($D413="判断题","","Error")))</f>
        <v>Error</v>
      </c>
      <c r="N413" t="str">
        <f ca="1">IF($D413="单选题",INDIRECT("单选题!E"&amp;MATCH(C413,单选题!$T:$T,0)),IF($D413="多选题",INDIRECT("多选题!E"&amp;MATCH(C413,多选题!$T:$T,0)),IF($D413="判断题","","Error")))</f>
        <v>Error</v>
      </c>
      <c r="O413" t="str">
        <f ca="1">IF($D413="单选题","",IF($D413="多选题",INDIRECT("多选题!F"&amp;MATCH(C413,多选题!$T:$T,0)),IF($D413="判断题","","Error")))</f>
        <v>Error</v>
      </c>
      <c r="P413" t="str">
        <f ca="1">SUBSTITUTE(IF($D413="单选题",INDIRECT("单选题!F"&amp;MATCH(C413,单选题!$T:$T,0)),IF($D413="多选题",INDIRECT("多选题!G"&amp;MATCH(C413,多选题!$T:$T,0)),IF($D413="判断题",INDIRECT("判断题!D"&amp;MATCH(C413,判断题!$T:$T,0)),"Error"))),"【正确答案】","")</f>
        <v>Error</v>
      </c>
      <c r="Q413" t="str">
        <f t="shared" ca="1" si="204"/>
        <v>N</v>
      </c>
      <c r="R413" t="str">
        <f t="shared" si="205"/>
        <v/>
      </c>
      <c r="S413" t="str">
        <f t="shared" si="206"/>
        <v/>
      </c>
      <c r="T413" t="str">
        <f t="shared" si="207"/>
        <v/>
      </c>
      <c r="U413" t="str">
        <f t="shared" si="208"/>
        <v/>
      </c>
      <c r="V413" t="str">
        <f t="shared" si="209"/>
        <v/>
      </c>
      <c r="W413" t="str">
        <f t="shared" ca="1" si="210"/>
        <v>Error</v>
      </c>
      <c r="X413" t="str">
        <f t="shared" ca="1" si="211"/>
        <v>Error</v>
      </c>
      <c r="Y413" t="str">
        <f t="shared" ca="1" si="212"/>
        <v>Error</v>
      </c>
      <c r="Z413" t="str">
        <f t="shared" ca="1" si="213"/>
        <v>Error</v>
      </c>
      <c r="AA413" t="str">
        <f t="shared" ca="1" si="214"/>
        <v>Error</v>
      </c>
      <c r="AB413" t="e">
        <f t="shared" ca="1" si="193"/>
        <v>#N/A</v>
      </c>
      <c r="AC413" t="e">
        <f t="shared" ca="1" si="194"/>
        <v>#N/A</v>
      </c>
      <c r="AD413" t="e">
        <f t="shared" ca="1" si="195"/>
        <v>#N/A</v>
      </c>
      <c r="AE413" t="e">
        <f t="shared" ca="1" si="196"/>
        <v>#N/A</v>
      </c>
      <c r="AF413" t="e">
        <f t="shared" ca="1" si="197"/>
        <v>#N/A</v>
      </c>
      <c r="AG413" t="e">
        <f t="shared" ca="1" si="198"/>
        <v>#N/A</v>
      </c>
      <c r="AH413" t="str">
        <f t="shared" ca="1" si="199"/>
        <v/>
      </c>
      <c r="AI413" t="str">
        <f t="shared" ca="1" si="200"/>
        <v/>
      </c>
      <c r="AJ413" t="str">
        <f t="shared" ca="1" si="201"/>
        <v/>
      </c>
      <c r="AK413" t="str">
        <f t="shared" ca="1" si="202"/>
        <v/>
      </c>
      <c r="AL413" t="str">
        <f t="shared" ca="1" si="203"/>
        <v/>
      </c>
      <c r="AM413" t="str">
        <f t="shared" ca="1" si="215"/>
        <v>Error</v>
      </c>
    </row>
    <row r="414" spans="2:39" x14ac:dyDescent="0.2">
      <c r="B414" s="38" t="s">
        <v>2908</v>
      </c>
      <c r="C414" t="e">
        <f t="shared" si="187"/>
        <v>#VALUE!</v>
      </c>
      <c r="D414" t="b">
        <f>IF(ISNUMBER(MATCH(C414,单选题!$T:$T,0)),"单选题",IF(ISNUMBER(MATCH(C414,多选题!$T:$T,0)),"多选题",IF(ISNUMBER(MATCH(C414,判断题!$T:$T,0)),"判断题")))</f>
        <v>0</v>
      </c>
      <c r="E414" t="str">
        <f t="shared" si="188"/>
        <v/>
      </c>
      <c r="F414" t="str">
        <f t="shared" si="189"/>
        <v/>
      </c>
      <c r="G414" t="str">
        <f t="shared" si="190"/>
        <v/>
      </c>
      <c r="H414" t="str">
        <f t="shared" si="191"/>
        <v/>
      </c>
      <c r="I414" t="str">
        <f t="shared" si="192"/>
        <v/>
      </c>
      <c r="K414" t="str">
        <f ca="1">IF($D414="单选题",INDIRECT("单选题!B"&amp;MATCH(C414,单选题!$T:$T,0)),IF($D414="多选题",INDIRECT("多选题!B"&amp;MATCH(C414,多选题!$T:$T,0)),IF($D414="判断题",INDIRECT("判断题!B"&amp;MATCH(C414,判断题!$T:$T,0)),"Error")))</f>
        <v>Error</v>
      </c>
      <c r="L414" t="str">
        <f ca="1">IF($D414="单选题",INDIRECT("单选题!C"&amp;MATCH(C414,单选题!$T:$T,0)),IF($D414="多选题",INDIRECT("多选题!C"&amp;MATCH(C414,多选题!$T:$T,0)),IF($D414="判断题",INDIRECT("判断题!C"&amp;MATCH(C414,判断题!$T:$T,0)),"Error")))</f>
        <v>Error</v>
      </c>
      <c r="M414" t="str">
        <f ca="1">IF($D414="单选题",INDIRECT("单选题!D"&amp;MATCH(C414,单选题!$T:$T,0)),IF($D414="多选题",INDIRECT("多选题!D"&amp;MATCH(C414,多选题!$T:$T,0)),IF($D414="判断题","","Error")))</f>
        <v>Error</v>
      </c>
      <c r="N414" t="str">
        <f ca="1">IF($D414="单选题",INDIRECT("单选题!E"&amp;MATCH(C414,单选题!$T:$T,0)),IF($D414="多选题",INDIRECT("多选题!E"&amp;MATCH(C414,多选题!$T:$T,0)),IF($D414="判断题","","Error")))</f>
        <v>Error</v>
      </c>
      <c r="O414" t="str">
        <f ca="1">IF($D414="单选题","",IF($D414="多选题",INDIRECT("多选题!F"&amp;MATCH(C414,多选题!$T:$T,0)),IF($D414="判断题","","Error")))</f>
        <v>Error</v>
      </c>
      <c r="P414" t="str">
        <f ca="1">SUBSTITUTE(IF($D414="单选题",INDIRECT("单选题!F"&amp;MATCH(C414,单选题!$T:$T,0)),IF($D414="多选题",INDIRECT("多选题!G"&amp;MATCH(C414,多选题!$T:$T,0)),IF($D414="判断题",INDIRECT("判断题!D"&amp;MATCH(C414,判断题!$T:$T,0)),"Error"))),"【正确答案】","")</f>
        <v>Error</v>
      </c>
      <c r="Q414" t="str">
        <f t="shared" ca="1" si="204"/>
        <v>N</v>
      </c>
      <c r="R414" t="str">
        <f t="shared" si="205"/>
        <v/>
      </c>
      <c r="S414" t="str">
        <f t="shared" si="206"/>
        <v/>
      </c>
      <c r="T414" t="str">
        <f t="shared" si="207"/>
        <v/>
      </c>
      <c r="U414" t="str">
        <f t="shared" si="208"/>
        <v/>
      </c>
      <c r="V414" t="str">
        <f t="shared" si="209"/>
        <v/>
      </c>
      <c r="W414" t="str">
        <f t="shared" ca="1" si="210"/>
        <v>Error</v>
      </c>
      <c r="X414" t="str">
        <f t="shared" ca="1" si="211"/>
        <v>Error</v>
      </c>
      <c r="Y414" t="str">
        <f t="shared" ca="1" si="212"/>
        <v>Error</v>
      </c>
      <c r="Z414" t="str">
        <f t="shared" ca="1" si="213"/>
        <v>Error</v>
      </c>
      <c r="AA414" t="str">
        <f t="shared" ca="1" si="214"/>
        <v>Error</v>
      </c>
      <c r="AB414" t="e">
        <f t="shared" ca="1" si="193"/>
        <v>#N/A</v>
      </c>
      <c r="AC414" t="e">
        <f t="shared" ca="1" si="194"/>
        <v>#N/A</v>
      </c>
      <c r="AD414" t="e">
        <f t="shared" ca="1" si="195"/>
        <v>#N/A</v>
      </c>
      <c r="AE414" t="e">
        <f t="shared" ca="1" si="196"/>
        <v>#N/A</v>
      </c>
      <c r="AF414" t="e">
        <f t="shared" ca="1" si="197"/>
        <v>#N/A</v>
      </c>
      <c r="AG414" t="e">
        <f t="shared" ca="1" si="198"/>
        <v>#N/A</v>
      </c>
      <c r="AH414" t="str">
        <f t="shared" ca="1" si="199"/>
        <v/>
      </c>
      <c r="AI414" t="str">
        <f t="shared" ca="1" si="200"/>
        <v/>
      </c>
      <c r="AJ414" t="str">
        <f t="shared" ca="1" si="201"/>
        <v/>
      </c>
      <c r="AK414" t="str">
        <f t="shared" ca="1" si="202"/>
        <v/>
      </c>
      <c r="AL414" t="str">
        <f t="shared" ca="1" si="203"/>
        <v/>
      </c>
      <c r="AM414" t="str">
        <f t="shared" ca="1" si="215"/>
        <v>Error</v>
      </c>
    </row>
    <row r="415" spans="2:39" x14ac:dyDescent="0.2">
      <c r="B415" s="38" t="s">
        <v>2909</v>
      </c>
      <c r="C415" t="e">
        <f t="shared" si="187"/>
        <v>#VALUE!</v>
      </c>
      <c r="D415" t="b">
        <f>IF(ISNUMBER(MATCH(C415,单选题!$T:$T,0)),"单选题",IF(ISNUMBER(MATCH(C415,多选题!$T:$T,0)),"多选题",IF(ISNUMBER(MATCH(C415,判断题!$T:$T,0)),"判断题")))</f>
        <v>0</v>
      </c>
      <c r="E415" t="str">
        <f t="shared" si="188"/>
        <v/>
      </c>
      <c r="F415" t="str">
        <f t="shared" si="189"/>
        <v/>
      </c>
      <c r="G415" t="str">
        <f t="shared" si="190"/>
        <v/>
      </c>
      <c r="H415" t="str">
        <f t="shared" si="191"/>
        <v/>
      </c>
      <c r="I415" t="str">
        <f t="shared" si="192"/>
        <v/>
      </c>
      <c r="K415" t="str">
        <f ca="1">IF($D415="单选题",INDIRECT("单选题!B"&amp;MATCH(C415,单选题!$T:$T,0)),IF($D415="多选题",INDIRECT("多选题!B"&amp;MATCH(C415,多选题!$T:$T,0)),IF($D415="判断题",INDIRECT("判断题!B"&amp;MATCH(C415,判断题!$T:$T,0)),"Error")))</f>
        <v>Error</v>
      </c>
      <c r="L415" t="str">
        <f ca="1">IF($D415="单选题",INDIRECT("单选题!C"&amp;MATCH(C415,单选题!$T:$T,0)),IF($D415="多选题",INDIRECT("多选题!C"&amp;MATCH(C415,多选题!$T:$T,0)),IF($D415="判断题",INDIRECT("判断题!C"&amp;MATCH(C415,判断题!$T:$T,0)),"Error")))</f>
        <v>Error</v>
      </c>
      <c r="M415" t="str">
        <f ca="1">IF($D415="单选题",INDIRECT("单选题!D"&amp;MATCH(C415,单选题!$T:$T,0)),IF($D415="多选题",INDIRECT("多选题!D"&amp;MATCH(C415,多选题!$T:$T,0)),IF($D415="判断题","","Error")))</f>
        <v>Error</v>
      </c>
      <c r="N415" t="str">
        <f ca="1">IF($D415="单选题",INDIRECT("单选题!E"&amp;MATCH(C415,单选题!$T:$T,0)),IF($D415="多选题",INDIRECT("多选题!E"&amp;MATCH(C415,多选题!$T:$T,0)),IF($D415="判断题","","Error")))</f>
        <v>Error</v>
      </c>
      <c r="O415" t="str">
        <f ca="1">IF($D415="单选题","",IF($D415="多选题",INDIRECT("多选题!F"&amp;MATCH(C415,多选题!$T:$T,0)),IF($D415="判断题","","Error")))</f>
        <v>Error</v>
      </c>
      <c r="P415" t="str">
        <f ca="1">SUBSTITUTE(IF($D415="单选题",INDIRECT("单选题!F"&amp;MATCH(C415,单选题!$T:$T,0)),IF($D415="多选题",INDIRECT("多选题!G"&amp;MATCH(C415,多选题!$T:$T,0)),IF($D415="判断题",INDIRECT("判断题!D"&amp;MATCH(C415,判断题!$T:$T,0)),"Error"))),"【正确答案】","")</f>
        <v>Error</v>
      </c>
      <c r="Q415" t="str">
        <f t="shared" ca="1" si="204"/>
        <v>N</v>
      </c>
      <c r="R415" t="str">
        <f t="shared" si="205"/>
        <v/>
      </c>
      <c r="S415" t="str">
        <f t="shared" si="206"/>
        <v/>
      </c>
      <c r="T415" t="str">
        <f t="shared" si="207"/>
        <v/>
      </c>
      <c r="U415" t="str">
        <f t="shared" si="208"/>
        <v/>
      </c>
      <c r="V415" t="str">
        <f t="shared" si="209"/>
        <v/>
      </c>
      <c r="W415" t="str">
        <f t="shared" ca="1" si="210"/>
        <v>Error</v>
      </c>
      <c r="X415" t="str">
        <f t="shared" ca="1" si="211"/>
        <v>Error</v>
      </c>
      <c r="Y415" t="str">
        <f t="shared" ca="1" si="212"/>
        <v>Error</v>
      </c>
      <c r="Z415" t="str">
        <f t="shared" ca="1" si="213"/>
        <v>Error</v>
      </c>
      <c r="AA415" t="str">
        <f t="shared" ca="1" si="214"/>
        <v>Error</v>
      </c>
      <c r="AB415" t="e">
        <f t="shared" ca="1" si="193"/>
        <v>#N/A</v>
      </c>
      <c r="AC415" t="e">
        <f t="shared" ca="1" si="194"/>
        <v>#N/A</v>
      </c>
      <c r="AD415" t="e">
        <f t="shared" ca="1" si="195"/>
        <v>#N/A</v>
      </c>
      <c r="AE415" t="e">
        <f t="shared" ca="1" si="196"/>
        <v>#N/A</v>
      </c>
      <c r="AF415" t="e">
        <f t="shared" ca="1" si="197"/>
        <v>#N/A</v>
      </c>
      <c r="AG415" t="e">
        <f t="shared" ca="1" si="198"/>
        <v>#N/A</v>
      </c>
      <c r="AH415" t="str">
        <f t="shared" ca="1" si="199"/>
        <v/>
      </c>
      <c r="AI415" t="str">
        <f t="shared" ca="1" si="200"/>
        <v/>
      </c>
      <c r="AJ415" t="str">
        <f t="shared" ca="1" si="201"/>
        <v/>
      </c>
      <c r="AK415" t="str">
        <f t="shared" ca="1" si="202"/>
        <v/>
      </c>
      <c r="AL415" t="str">
        <f t="shared" ca="1" si="203"/>
        <v/>
      </c>
      <c r="AM415" t="str">
        <f t="shared" ca="1" si="215"/>
        <v>Error</v>
      </c>
    </row>
    <row r="416" spans="2:39" x14ac:dyDescent="0.2">
      <c r="B416" s="38" t="s">
        <v>2910</v>
      </c>
      <c r="C416" t="e">
        <f t="shared" si="187"/>
        <v>#VALUE!</v>
      </c>
      <c r="D416" t="b">
        <f>IF(ISNUMBER(MATCH(C416,单选题!$T:$T,0)),"单选题",IF(ISNUMBER(MATCH(C416,多选题!$T:$T,0)),"多选题",IF(ISNUMBER(MATCH(C416,判断题!$T:$T,0)),"判断题")))</f>
        <v>0</v>
      </c>
      <c r="E416" t="str">
        <f t="shared" si="188"/>
        <v/>
      </c>
      <c r="F416" t="str">
        <f t="shared" si="189"/>
        <v/>
      </c>
      <c r="G416" t="str">
        <f t="shared" si="190"/>
        <v/>
      </c>
      <c r="H416" t="str">
        <f t="shared" si="191"/>
        <v/>
      </c>
      <c r="I416" t="str">
        <f t="shared" si="192"/>
        <v/>
      </c>
      <c r="K416" t="str">
        <f ca="1">IF($D416="单选题",INDIRECT("单选题!B"&amp;MATCH(C416,单选题!$T:$T,0)),IF($D416="多选题",INDIRECT("多选题!B"&amp;MATCH(C416,多选题!$T:$T,0)),IF($D416="判断题",INDIRECT("判断题!B"&amp;MATCH(C416,判断题!$T:$T,0)),"Error")))</f>
        <v>Error</v>
      </c>
      <c r="L416" t="str">
        <f ca="1">IF($D416="单选题",INDIRECT("单选题!C"&amp;MATCH(C416,单选题!$T:$T,0)),IF($D416="多选题",INDIRECT("多选题!C"&amp;MATCH(C416,多选题!$T:$T,0)),IF($D416="判断题",INDIRECT("判断题!C"&amp;MATCH(C416,判断题!$T:$T,0)),"Error")))</f>
        <v>Error</v>
      </c>
      <c r="M416" t="str">
        <f ca="1">IF($D416="单选题",INDIRECT("单选题!D"&amp;MATCH(C416,单选题!$T:$T,0)),IF($D416="多选题",INDIRECT("多选题!D"&amp;MATCH(C416,多选题!$T:$T,0)),IF($D416="判断题","","Error")))</f>
        <v>Error</v>
      </c>
      <c r="N416" t="str">
        <f ca="1">IF($D416="单选题",INDIRECT("单选题!E"&amp;MATCH(C416,单选题!$T:$T,0)),IF($D416="多选题",INDIRECT("多选题!E"&amp;MATCH(C416,多选题!$T:$T,0)),IF($D416="判断题","","Error")))</f>
        <v>Error</v>
      </c>
      <c r="O416" t="str">
        <f ca="1">IF($D416="单选题","",IF($D416="多选题",INDIRECT("多选题!F"&amp;MATCH(C416,多选题!$T:$T,0)),IF($D416="判断题","","Error")))</f>
        <v>Error</v>
      </c>
      <c r="P416" t="str">
        <f ca="1">SUBSTITUTE(IF($D416="单选题",INDIRECT("单选题!F"&amp;MATCH(C416,单选题!$T:$T,0)),IF($D416="多选题",INDIRECT("多选题!G"&amp;MATCH(C416,多选题!$T:$T,0)),IF($D416="判断题",INDIRECT("判断题!D"&amp;MATCH(C416,判断题!$T:$T,0)),"Error"))),"【正确答案】","")</f>
        <v>Error</v>
      </c>
      <c r="Q416" t="str">
        <f t="shared" ca="1" si="204"/>
        <v>N</v>
      </c>
      <c r="R416" t="str">
        <f t="shared" si="205"/>
        <v/>
      </c>
      <c r="S416" t="str">
        <f t="shared" si="206"/>
        <v/>
      </c>
      <c r="T416" t="str">
        <f t="shared" si="207"/>
        <v/>
      </c>
      <c r="U416" t="str">
        <f t="shared" si="208"/>
        <v/>
      </c>
      <c r="V416" t="str">
        <f t="shared" si="209"/>
        <v/>
      </c>
      <c r="W416" t="str">
        <f t="shared" ca="1" si="210"/>
        <v>Error</v>
      </c>
      <c r="X416" t="str">
        <f t="shared" ca="1" si="211"/>
        <v>Error</v>
      </c>
      <c r="Y416" t="str">
        <f t="shared" ca="1" si="212"/>
        <v>Error</v>
      </c>
      <c r="Z416" t="str">
        <f t="shared" ca="1" si="213"/>
        <v>Error</v>
      </c>
      <c r="AA416" t="str">
        <f t="shared" ca="1" si="214"/>
        <v>Error</v>
      </c>
      <c r="AB416" t="e">
        <f t="shared" ca="1" si="193"/>
        <v>#N/A</v>
      </c>
      <c r="AC416" t="e">
        <f t="shared" ca="1" si="194"/>
        <v>#N/A</v>
      </c>
      <c r="AD416" t="e">
        <f t="shared" ca="1" si="195"/>
        <v>#N/A</v>
      </c>
      <c r="AE416" t="e">
        <f t="shared" ca="1" si="196"/>
        <v>#N/A</v>
      </c>
      <c r="AF416" t="e">
        <f t="shared" ca="1" si="197"/>
        <v>#N/A</v>
      </c>
      <c r="AG416" t="e">
        <f t="shared" ca="1" si="198"/>
        <v>#N/A</v>
      </c>
      <c r="AH416" t="str">
        <f t="shared" ca="1" si="199"/>
        <v/>
      </c>
      <c r="AI416" t="str">
        <f t="shared" ca="1" si="200"/>
        <v/>
      </c>
      <c r="AJ416" t="str">
        <f t="shared" ca="1" si="201"/>
        <v/>
      </c>
      <c r="AK416" t="str">
        <f t="shared" ca="1" si="202"/>
        <v/>
      </c>
      <c r="AL416" t="str">
        <f t="shared" ca="1" si="203"/>
        <v/>
      </c>
      <c r="AM416" t="str">
        <f t="shared" ca="1" si="215"/>
        <v>Error</v>
      </c>
    </row>
    <row r="417" spans="2:39" x14ac:dyDescent="0.2">
      <c r="B417" s="38" t="s">
        <v>2911</v>
      </c>
      <c r="C417" t="e">
        <f t="shared" si="187"/>
        <v>#VALUE!</v>
      </c>
      <c r="D417" t="b">
        <f>IF(ISNUMBER(MATCH(C417,单选题!$T:$T,0)),"单选题",IF(ISNUMBER(MATCH(C417,多选题!$T:$T,0)),"多选题",IF(ISNUMBER(MATCH(C417,判断题!$T:$T,0)),"判断题")))</f>
        <v>0</v>
      </c>
      <c r="E417" t="str">
        <f t="shared" si="188"/>
        <v/>
      </c>
      <c r="F417" t="str">
        <f t="shared" si="189"/>
        <v/>
      </c>
      <c r="G417" t="str">
        <f t="shared" si="190"/>
        <v/>
      </c>
      <c r="H417" t="str">
        <f t="shared" si="191"/>
        <v/>
      </c>
      <c r="I417" t="str">
        <f t="shared" si="192"/>
        <v/>
      </c>
      <c r="K417" t="str">
        <f ca="1">IF($D417="单选题",INDIRECT("单选题!B"&amp;MATCH(C417,单选题!$T:$T,0)),IF($D417="多选题",INDIRECT("多选题!B"&amp;MATCH(C417,多选题!$T:$T,0)),IF($D417="判断题",INDIRECT("判断题!B"&amp;MATCH(C417,判断题!$T:$T,0)),"Error")))</f>
        <v>Error</v>
      </c>
      <c r="L417" t="str">
        <f ca="1">IF($D417="单选题",INDIRECT("单选题!C"&amp;MATCH(C417,单选题!$T:$T,0)),IF($D417="多选题",INDIRECT("多选题!C"&amp;MATCH(C417,多选题!$T:$T,0)),IF($D417="判断题",INDIRECT("判断题!C"&amp;MATCH(C417,判断题!$T:$T,0)),"Error")))</f>
        <v>Error</v>
      </c>
      <c r="M417" t="str">
        <f ca="1">IF($D417="单选题",INDIRECT("单选题!D"&amp;MATCH(C417,单选题!$T:$T,0)),IF($D417="多选题",INDIRECT("多选题!D"&amp;MATCH(C417,多选题!$T:$T,0)),IF($D417="判断题","","Error")))</f>
        <v>Error</v>
      </c>
      <c r="N417" t="str">
        <f ca="1">IF($D417="单选题",INDIRECT("单选题!E"&amp;MATCH(C417,单选题!$T:$T,0)),IF($D417="多选题",INDIRECT("多选题!E"&amp;MATCH(C417,多选题!$T:$T,0)),IF($D417="判断题","","Error")))</f>
        <v>Error</v>
      </c>
      <c r="O417" t="str">
        <f ca="1">IF($D417="单选题","",IF($D417="多选题",INDIRECT("多选题!F"&amp;MATCH(C417,多选题!$T:$T,0)),IF($D417="判断题","","Error")))</f>
        <v>Error</v>
      </c>
      <c r="P417" t="str">
        <f ca="1">SUBSTITUTE(IF($D417="单选题",INDIRECT("单选题!F"&amp;MATCH(C417,单选题!$T:$T,0)),IF($D417="多选题",INDIRECT("多选题!G"&amp;MATCH(C417,多选题!$T:$T,0)),IF($D417="判断题",INDIRECT("判断题!D"&amp;MATCH(C417,判断题!$T:$T,0)),"Error"))),"【正确答案】","")</f>
        <v>Error</v>
      </c>
      <c r="Q417" t="str">
        <f t="shared" ca="1" si="204"/>
        <v>N</v>
      </c>
      <c r="R417" t="str">
        <f t="shared" si="205"/>
        <v/>
      </c>
      <c r="S417" t="str">
        <f t="shared" si="206"/>
        <v/>
      </c>
      <c r="T417" t="str">
        <f t="shared" si="207"/>
        <v/>
      </c>
      <c r="U417" t="str">
        <f t="shared" si="208"/>
        <v/>
      </c>
      <c r="V417" t="str">
        <f t="shared" si="209"/>
        <v/>
      </c>
      <c r="W417" t="str">
        <f t="shared" ca="1" si="210"/>
        <v>Error</v>
      </c>
      <c r="X417" t="str">
        <f t="shared" ca="1" si="211"/>
        <v>Error</v>
      </c>
      <c r="Y417" t="str">
        <f t="shared" ca="1" si="212"/>
        <v>Error</v>
      </c>
      <c r="Z417" t="str">
        <f t="shared" ca="1" si="213"/>
        <v>Error</v>
      </c>
      <c r="AA417" t="str">
        <f t="shared" ca="1" si="214"/>
        <v>Error</v>
      </c>
      <c r="AB417" t="e">
        <f t="shared" ca="1" si="193"/>
        <v>#N/A</v>
      </c>
      <c r="AC417" t="e">
        <f t="shared" ca="1" si="194"/>
        <v>#N/A</v>
      </c>
      <c r="AD417" t="e">
        <f t="shared" ca="1" si="195"/>
        <v>#N/A</v>
      </c>
      <c r="AE417" t="e">
        <f t="shared" ca="1" si="196"/>
        <v>#N/A</v>
      </c>
      <c r="AF417" t="e">
        <f t="shared" ca="1" si="197"/>
        <v>#N/A</v>
      </c>
      <c r="AG417" t="e">
        <f t="shared" ca="1" si="198"/>
        <v>#N/A</v>
      </c>
      <c r="AH417" t="str">
        <f t="shared" ca="1" si="199"/>
        <v/>
      </c>
      <c r="AI417" t="str">
        <f t="shared" ca="1" si="200"/>
        <v/>
      </c>
      <c r="AJ417" t="str">
        <f t="shared" ca="1" si="201"/>
        <v/>
      </c>
      <c r="AK417" t="str">
        <f t="shared" ca="1" si="202"/>
        <v/>
      </c>
      <c r="AL417" t="str">
        <f t="shared" ca="1" si="203"/>
        <v/>
      </c>
      <c r="AM417" t="str">
        <f t="shared" ca="1" si="215"/>
        <v>Error</v>
      </c>
    </row>
    <row r="418" spans="2:39" x14ac:dyDescent="0.2">
      <c r="B418" s="38" t="s">
        <v>2912</v>
      </c>
      <c r="C418" t="e">
        <f t="shared" si="187"/>
        <v>#VALUE!</v>
      </c>
      <c r="D418" t="b">
        <f>IF(ISNUMBER(MATCH(C418,单选题!$T:$T,0)),"单选题",IF(ISNUMBER(MATCH(C418,多选题!$T:$T,0)),"多选题",IF(ISNUMBER(MATCH(C418,判断题!$T:$T,0)),"判断题")))</f>
        <v>0</v>
      </c>
      <c r="E418" t="str">
        <f t="shared" si="188"/>
        <v/>
      </c>
      <c r="F418" t="str">
        <f t="shared" si="189"/>
        <v/>
      </c>
      <c r="G418" t="str">
        <f t="shared" si="190"/>
        <v/>
      </c>
      <c r="H418" t="str">
        <f t="shared" si="191"/>
        <v/>
      </c>
      <c r="I418" t="str">
        <f t="shared" si="192"/>
        <v/>
      </c>
      <c r="K418" t="str">
        <f ca="1">IF($D418="单选题",INDIRECT("单选题!B"&amp;MATCH(C418,单选题!$T:$T,0)),IF($D418="多选题",INDIRECT("多选题!B"&amp;MATCH(C418,多选题!$T:$T,0)),IF($D418="判断题",INDIRECT("判断题!B"&amp;MATCH(C418,判断题!$T:$T,0)),"Error")))</f>
        <v>Error</v>
      </c>
      <c r="L418" t="str">
        <f ca="1">IF($D418="单选题",INDIRECT("单选题!C"&amp;MATCH(C418,单选题!$T:$T,0)),IF($D418="多选题",INDIRECT("多选题!C"&amp;MATCH(C418,多选题!$T:$T,0)),IF($D418="判断题",INDIRECT("判断题!C"&amp;MATCH(C418,判断题!$T:$T,0)),"Error")))</f>
        <v>Error</v>
      </c>
      <c r="M418" t="str">
        <f ca="1">IF($D418="单选题",INDIRECT("单选题!D"&amp;MATCH(C418,单选题!$T:$T,0)),IF($D418="多选题",INDIRECT("多选题!D"&amp;MATCH(C418,多选题!$T:$T,0)),IF($D418="判断题","","Error")))</f>
        <v>Error</v>
      </c>
      <c r="N418" t="str">
        <f ca="1">IF($D418="单选题",INDIRECT("单选题!E"&amp;MATCH(C418,单选题!$T:$T,0)),IF($D418="多选题",INDIRECT("多选题!E"&amp;MATCH(C418,多选题!$T:$T,0)),IF($D418="判断题","","Error")))</f>
        <v>Error</v>
      </c>
      <c r="O418" t="str">
        <f ca="1">IF($D418="单选题","",IF($D418="多选题",INDIRECT("多选题!F"&amp;MATCH(C418,多选题!$T:$T,0)),IF($D418="判断题","","Error")))</f>
        <v>Error</v>
      </c>
      <c r="P418" t="str">
        <f ca="1">SUBSTITUTE(IF($D418="单选题",INDIRECT("单选题!F"&amp;MATCH(C418,单选题!$T:$T,0)),IF($D418="多选题",INDIRECT("多选题!G"&amp;MATCH(C418,多选题!$T:$T,0)),IF($D418="判断题",INDIRECT("判断题!D"&amp;MATCH(C418,判断题!$T:$T,0)),"Error"))),"【正确答案】","")</f>
        <v>Error</v>
      </c>
      <c r="Q418" t="str">
        <f t="shared" ca="1" si="204"/>
        <v>N</v>
      </c>
      <c r="R418" t="str">
        <f t="shared" si="205"/>
        <v/>
      </c>
      <c r="S418" t="str">
        <f t="shared" si="206"/>
        <v/>
      </c>
      <c r="T418" t="str">
        <f t="shared" si="207"/>
        <v/>
      </c>
      <c r="U418" t="str">
        <f t="shared" si="208"/>
        <v/>
      </c>
      <c r="V418" t="str">
        <f t="shared" si="209"/>
        <v/>
      </c>
      <c r="W418" t="str">
        <f t="shared" ca="1" si="210"/>
        <v>Error</v>
      </c>
      <c r="X418" t="str">
        <f t="shared" ca="1" si="211"/>
        <v>Error</v>
      </c>
      <c r="Y418" t="str">
        <f t="shared" ca="1" si="212"/>
        <v>Error</v>
      </c>
      <c r="Z418" t="str">
        <f t="shared" ca="1" si="213"/>
        <v>Error</v>
      </c>
      <c r="AA418" t="str">
        <f t="shared" ca="1" si="214"/>
        <v>Error</v>
      </c>
      <c r="AB418" t="e">
        <f t="shared" ca="1" si="193"/>
        <v>#N/A</v>
      </c>
      <c r="AC418" t="e">
        <f t="shared" ca="1" si="194"/>
        <v>#N/A</v>
      </c>
      <c r="AD418" t="e">
        <f t="shared" ca="1" si="195"/>
        <v>#N/A</v>
      </c>
      <c r="AE418" t="e">
        <f t="shared" ca="1" si="196"/>
        <v>#N/A</v>
      </c>
      <c r="AF418" t="e">
        <f t="shared" ca="1" si="197"/>
        <v>#N/A</v>
      </c>
      <c r="AG418" t="e">
        <f t="shared" ca="1" si="198"/>
        <v>#N/A</v>
      </c>
      <c r="AH418" t="str">
        <f t="shared" ca="1" si="199"/>
        <v/>
      </c>
      <c r="AI418" t="str">
        <f t="shared" ca="1" si="200"/>
        <v/>
      </c>
      <c r="AJ418" t="str">
        <f t="shared" ca="1" si="201"/>
        <v/>
      </c>
      <c r="AK418" t="str">
        <f t="shared" ca="1" si="202"/>
        <v/>
      </c>
      <c r="AL418" t="str">
        <f t="shared" ca="1" si="203"/>
        <v/>
      </c>
      <c r="AM418" t="str">
        <f t="shared" ca="1" si="215"/>
        <v>Error</v>
      </c>
    </row>
    <row r="419" spans="2:39" x14ac:dyDescent="0.2">
      <c r="B419" s="38" t="s">
        <v>2913</v>
      </c>
      <c r="C419" t="e">
        <f t="shared" si="187"/>
        <v>#VALUE!</v>
      </c>
      <c r="D419" t="b">
        <f>IF(ISNUMBER(MATCH(C419,单选题!$T:$T,0)),"单选题",IF(ISNUMBER(MATCH(C419,多选题!$T:$T,0)),"多选题",IF(ISNUMBER(MATCH(C419,判断题!$T:$T,0)),"判断题")))</f>
        <v>0</v>
      </c>
      <c r="E419" t="str">
        <f t="shared" si="188"/>
        <v/>
      </c>
      <c r="F419" t="str">
        <f t="shared" si="189"/>
        <v/>
      </c>
      <c r="G419" t="str">
        <f t="shared" si="190"/>
        <v/>
      </c>
      <c r="H419" t="str">
        <f t="shared" si="191"/>
        <v/>
      </c>
      <c r="I419" t="str">
        <f t="shared" si="192"/>
        <v/>
      </c>
      <c r="K419" t="str">
        <f ca="1">IF($D419="单选题",INDIRECT("单选题!B"&amp;MATCH(C419,单选题!$T:$T,0)),IF($D419="多选题",INDIRECT("多选题!B"&amp;MATCH(C419,多选题!$T:$T,0)),IF($D419="判断题",INDIRECT("判断题!B"&amp;MATCH(C419,判断题!$T:$T,0)),"Error")))</f>
        <v>Error</v>
      </c>
      <c r="L419" t="str">
        <f ca="1">IF($D419="单选题",INDIRECT("单选题!C"&amp;MATCH(C419,单选题!$T:$T,0)),IF($D419="多选题",INDIRECT("多选题!C"&amp;MATCH(C419,多选题!$T:$T,0)),IF($D419="判断题",INDIRECT("判断题!C"&amp;MATCH(C419,判断题!$T:$T,0)),"Error")))</f>
        <v>Error</v>
      </c>
      <c r="M419" t="str">
        <f ca="1">IF($D419="单选题",INDIRECT("单选题!D"&amp;MATCH(C419,单选题!$T:$T,0)),IF($D419="多选题",INDIRECT("多选题!D"&amp;MATCH(C419,多选题!$T:$T,0)),IF($D419="判断题","","Error")))</f>
        <v>Error</v>
      </c>
      <c r="N419" t="str">
        <f ca="1">IF($D419="单选题",INDIRECT("单选题!E"&amp;MATCH(C419,单选题!$T:$T,0)),IF($D419="多选题",INDIRECT("多选题!E"&amp;MATCH(C419,多选题!$T:$T,0)),IF($D419="判断题","","Error")))</f>
        <v>Error</v>
      </c>
      <c r="O419" t="str">
        <f ca="1">IF($D419="单选题","",IF($D419="多选题",INDIRECT("多选题!F"&amp;MATCH(C419,多选题!$T:$T,0)),IF($D419="判断题","","Error")))</f>
        <v>Error</v>
      </c>
      <c r="P419" t="str">
        <f ca="1">SUBSTITUTE(IF($D419="单选题",INDIRECT("单选题!F"&amp;MATCH(C419,单选题!$T:$T,0)),IF($D419="多选题",INDIRECT("多选题!G"&amp;MATCH(C419,多选题!$T:$T,0)),IF($D419="判断题",INDIRECT("判断题!D"&amp;MATCH(C419,判断题!$T:$T,0)),"Error"))),"【正确答案】","")</f>
        <v>Error</v>
      </c>
      <c r="Q419" t="str">
        <f t="shared" ca="1" si="204"/>
        <v>N</v>
      </c>
      <c r="R419" t="str">
        <f t="shared" si="205"/>
        <v/>
      </c>
      <c r="S419" t="str">
        <f t="shared" si="206"/>
        <v/>
      </c>
      <c r="T419" t="str">
        <f t="shared" si="207"/>
        <v/>
      </c>
      <c r="U419" t="str">
        <f t="shared" si="208"/>
        <v/>
      </c>
      <c r="V419" t="str">
        <f t="shared" si="209"/>
        <v/>
      </c>
      <c r="W419" t="str">
        <f t="shared" ca="1" si="210"/>
        <v>Error</v>
      </c>
      <c r="X419" t="str">
        <f t="shared" ca="1" si="211"/>
        <v>Error</v>
      </c>
      <c r="Y419" t="str">
        <f t="shared" ca="1" si="212"/>
        <v>Error</v>
      </c>
      <c r="Z419" t="str">
        <f t="shared" ca="1" si="213"/>
        <v>Error</v>
      </c>
      <c r="AA419" t="str">
        <f t="shared" ca="1" si="214"/>
        <v>Error</v>
      </c>
      <c r="AB419" t="e">
        <f t="shared" ca="1" si="193"/>
        <v>#N/A</v>
      </c>
      <c r="AC419" t="e">
        <f t="shared" ca="1" si="194"/>
        <v>#N/A</v>
      </c>
      <c r="AD419" t="e">
        <f t="shared" ca="1" si="195"/>
        <v>#N/A</v>
      </c>
      <c r="AE419" t="e">
        <f t="shared" ca="1" si="196"/>
        <v>#N/A</v>
      </c>
      <c r="AF419" t="e">
        <f t="shared" ca="1" si="197"/>
        <v>#N/A</v>
      </c>
      <c r="AG419" t="e">
        <f t="shared" ca="1" si="198"/>
        <v>#N/A</v>
      </c>
      <c r="AH419" t="str">
        <f t="shared" ca="1" si="199"/>
        <v/>
      </c>
      <c r="AI419" t="str">
        <f t="shared" ca="1" si="200"/>
        <v/>
      </c>
      <c r="AJ419" t="str">
        <f t="shared" ca="1" si="201"/>
        <v/>
      </c>
      <c r="AK419" t="str">
        <f t="shared" ca="1" si="202"/>
        <v/>
      </c>
      <c r="AL419" t="str">
        <f t="shared" ca="1" si="203"/>
        <v/>
      </c>
      <c r="AM419" t="str">
        <f t="shared" ca="1" si="215"/>
        <v>Error</v>
      </c>
    </row>
    <row r="420" spans="2:39" x14ac:dyDescent="0.2">
      <c r="B420" s="38" t="s">
        <v>2914</v>
      </c>
      <c r="C420" t="e">
        <f t="shared" si="187"/>
        <v>#VALUE!</v>
      </c>
      <c r="D420" t="b">
        <f>IF(ISNUMBER(MATCH(C420,单选题!$T:$T,0)),"单选题",IF(ISNUMBER(MATCH(C420,多选题!$T:$T,0)),"多选题",IF(ISNUMBER(MATCH(C420,判断题!$T:$T,0)),"判断题")))</f>
        <v>0</v>
      </c>
      <c r="E420" t="str">
        <f t="shared" si="188"/>
        <v/>
      </c>
      <c r="F420" t="str">
        <f t="shared" si="189"/>
        <v/>
      </c>
      <c r="G420" t="str">
        <f t="shared" si="190"/>
        <v/>
      </c>
      <c r="H420" t="str">
        <f t="shared" si="191"/>
        <v/>
      </c>
      <c r="I420" t="str">
        <f t="shared" si="192"/>
        <v/>
      </c>
      <c r="K420" t="str">
        <f ca="1">IF($D420="单选题",INDIRECT("单选题!B"&amp;MATCH(C420,单选题!$T:$T,0)),IF($D420="多选题",INDIRECT("多选题!B"&amp;MATCH(C420,多选题!$T:$T,0)),IF($D420="判断题",INDIRECT("判断题!B"&amp;MATCH(C420,判断题!$T:$T,0)),"Error")))</f>
        <v>Error</v>
      </c>
      <c r="L420" t="str">
        <f ca="1">IF($D420="单选题",INDIRECT("单选题!C"&amp;MATCH(C420,单选题!$T:$T,0)),IF($D420="多选题",INDIRECT("多选题!C"&amp;MATCH(C420,多选题!$T:$T,0)),IF($D420="判断题",INDIRECT("判断题!C"&amp;MATCH(C420,判断题!$T:$T,0)),"Error")))</f>
        <v>Error</v>
      </c>
      <c r="M420" t="str">
        <f ca="1">IF($D420="单选题",INDIRECT("单选题!D"&amp;MATCH(C420,单选题!$T:$T,0)),IF($D420="多选题",INDIRECT("多选题!D"&amp;MATCH(C420,多选题!$T:$T,0)),IF($D420="判断题","","Error")))</f>
        <v>Error</v>
      </c>
      <c r="N420" t="str">
        <f ca="1">IF($D420="单选题",INDIRECT("单选题!E"&amp;MATCH(C420,单选题!$T:$T,0)),IF($D420="多选题",INDIRECT("多选题!E"&amp;MATCH(C420,多选题!$T:$T,0)),IF($D420="判断题","","Error")))</f>
        <v>Error</v>
      </c>
      <c r="O420" t="str">
        <f ca="1">IF($D420="单选题","",IF($D420="多选题",INDIRECT("多选题!F"&amp;MATCH(C420,多选题!$T:$T,0)),IF($D420="判断题","","Error")))</f>
        <v>Error</v>
      </c>
      <c r="P420" t="str">
        <f ca="1">SUBSTITUTE(IF($D420="单选题",INDIRECT("单选题!F"&amp;MATCH(C420,单选题!$T:$T,0)),IF($D420="多选题",INDIRECT("多选题!G"&amp;MATCH(C420,多选题!$T:$T,0)),IF($D420="判断题",INDIRECT("判断题!D"&amp;MATCH(C420,判断题!$T:$T,0)),"Error"))),"【正确答案】","")</f>
        <v>Error</v>
      </c>
      <c r="Q420" t="str">
        <f t="shared" ca="1" si="204"/>
        <v>N</v>
      </c>
      <c r="R420" t="str">
        <f t="shared" si="205"/>
        <v/>
      </c>
      <c r="S420" t="str">
        <f t="shared" si="206"/>
        <v/>
      </c>
      <c r="T420" t="str">
        <f t="shared" si="207"/>
        <v/>
      </c>
      <c r="U420" t="str">
        <f t="shared" si="208"/>
        <v/>
      </c>
      <c r="V420" t="str">
        <f t="shared" si="209"/>
        <v/>
      </c>
      <c r="W420" t="str">
        <f t="shared" ca="1" si="210"/>
        <v>Error</v>
      </c>
      <c r="X420" t="str">
        <f t="shared" ca="1" si="211"/>
        <v>Error</v>
      </c>
      <c r="Y420" t="str">
        <f t="shared" ca="1" si="212"/>
        <v>Error</v>
      </c>
      <c r="Z420" t="str">
        <f t="shared" ca="1" si="213"/>
        <v>Error</v>
      </c>
      <c r="AA420" t="str">
        <f t="shared" ca="1" si="214"/>
        <v>Error</v>
      </c>
      <c r="AB420" t="e">
        <f t="shared" ca="1" si="193"/>
        <v>#N/A</v>
      </c>
      <c r="AC420" t="e">
        <f t="shared" ca="1" si="194"/>
        <v>#N/A</v>
      </c>
      <c r="AD420" t="e">
        <f t="shared" ca="1" si="195"/>
        <v>#N/A</v>
      </c>
      <c r="AE420" t="e">
        <f t="shared" ca="1" si="196"/>
        <v>#N/A</v>
      </c>
      <c r="AF420" t="e">
        <f t="shared" ca="1" si="197"/>
        <v>#N/A</v>
      </c>
      <c r="AG420" t="e">
        <f t="shared" ca="1" si="198"/>
        <v>#N/A</v>
      </c>
      <c r="AH420" t="str">
        <f t="shared" ca="1" si="199"/>
        <v/>
      </c>
      <c r="AI420" t="str">
        <f t="shared" ca="1" si="200"/>
        <v/>
      </c>
      <c r="AJ420" t="str">
        <f t="shared" ca="1" si="201"/>
        <v/>
      </c>
      <c r="AK420" t="str">
        <f t="shared" ca="1" si="202"/>
        <v/>
      </c>
      <c r="AL420" t="str">
        <f t="shared" ca="1" si="203"/>
        <v/>
      </c>
      <c r="AM420" t="str">
        <f t="shared" ca="1" si="215"/>
        <v>Error</v>
      </c>
    </row>
    <row r="421" spans="2:39" x14ac:dyDescent="0.2">
      <c r="B421" s="38" t="s">
        <v>2915</v>
      </c>
      <c r="C421" t="e">
        <f t="shared" si="187"/>
        <v>#VALUE!</v>
      </c>
      <c r="D421" t="b">
        <f>IF(ISNUMBER(MATCH(C421,单选题!$T:$T,0)),"单选题",IF(ISNUMBER(MATCH(C421,多选题!$T:$T,0)),"多选题",IF(ISNUMBER(MATCH(C421,判断题!$T:$T,0)),"判断题")))</f>
        <v>0</v>
      </c>
      <c r="E421" t="str">
        <f t="shared" si="188"/>
        <v/>
      </c>
      <c r="F421" t="str">
        <f t="shared" si="189"/>
        <v/>
      </c>
      <c r="G421" t="str">
        <f t="shared" si="190"/>
        <v/>
      </c>
      <c r="H421" t="str">
        <f t="shared" si="191"/>
        <v/>
      </c>
      <c r="I421" t="str">
        <f t="shared" si="192"/>
        <v/>
      </c>
      <c r="K421" t="str">
        <f ca="1">IF($D421="单选题",INDIRECT("单选题!B"&amp;MATCH(C421,单选题!$T:$T,0)),IF($D421="多选题",INDIRECT("多选题!B"&amp;MATCH(C421,多选题!$T:$T,0)),IF($D421="判断题",INDIRECT("判断题!B"&amp;MATCH(C421,判断题!$T:$T,0)),"Error")))</f>
        <v>Error</v>
      </c>
      <c r="L421" t="str">
        <f ca="1">IF($D421="单选题",INDIRECT("单选题!C"&amp;MATCH(C421,单选题!$T:$T,0)),IF($D421="多选题",INDIRECT("多选题!C"&amp;MATCH(C421,多选题!$T:$T,0)),IF($D421="判断题",INDIRECT("判断题!C"&amp;MATCH(C421,判断题!$T:$T,0)),"Error")))</f>
        <v>Error</v>
      </c>
      <c r="M421" t="str">
        <f ca="1">IF($D421="单选题",INDIRECT("单选题!D"&amp;MATCH(C421,单选题!$T:$T,0)),IF($D421="多选题",INDIRECT("多选题!D"&amp;MATCH(C421,多选题!$T:$T,0)),IF($D421="判断题","","Error")))</f>
        <v>Error</v>
      </c>
      <c r="N421" t="str">
        <f ca="1">IF($D421="单选题",INDIRECT("单选题!E"&amp;MATCH(C421,单选题!$T:$T,0)),IF($D421="多选题",INDIRECT("多选题!E"&amp;MATCH(C421,多选题!$T:$T,0)),IF($D421="判断题","","Error")))</f>
        <v>Error</v>
      </c>
      <c r="O421" t="str">
        <f ca="1">IF($D421="单选题","",IF($D421="多选题",INDIRECT("多选题!F"&amp;MATCH(C421,多选题!$T:$T,0)),IF($D421="判断题","","Error")))</f>
        <v>Error</v>
      </c>
      <c r="P421" t="str">
        <f ca="1">SUBSTITUTE(IF($D421="单选题",INDIRECT("单选题!F"&amp;MATCH(C421,单选题!$T:$T,0)),IF($D421="多选题",INDIRECT("多选题!G"&amp;MATCH(C421,多选题!$T:$T,0)),IF($D421="判断题",INDIRECT("判断题!D"&amp;MATCH(C421,判断题!$T:$T,0)),"Error"))),"【正确答案】","")</f>
        <v>Error</v>
      </c>
      <c r="Q421" t="str">
        <f t="shared" ca="1" si="204"/>
        <v>N</v>
      </c>
      <c r="R421" t="str">
        <f t="shared" si="205"/>
        <v/>
      </c>
      <c r="S421" t="str">
        <f t="shared" si="206"/>
        <v/>
      </c>
      <c r="T421" t="str">
        <f t="shared" si="207"/>
        <v/>
      </c>
      <c r="U421" t="str">
        <f t="shared" si="208"/>
        <v/>
      </c>
      <c r="V421" t="str">
        <f t="shared" si="209"/>
        <v/>
      </c>
      <c r="W421" t="str">
        <f t="shared" ca="1" si="210"/>
        <v>Error</v>
      </c>
      <c r="X421" t="str">
        <f t="shared" ca="1" si="211"/>
        <v>Error</v>
      </c>
      <c r="Y421" t="str">
        <f t="shared" ca="1" si="212"/>
        <v>Error</v>
      </c>
      <c r="Z421" t="str">
        <f t="shared" ca="1" si="213"/>
        <v>Error</v>
      </c>
      <c r="AA421" t="str">
        <f t="shared" ca="1" si="214"/>
        <v>Error</v>
      </c>
      <c r="AB421" t="e">
        <f t="shared" ca="1" si="193"/>
        <v>#N/A</v>
      </c>
      <c r="AC421" t="e">
        <f t="shared" ca="1" si="194"/>
        <v>#N/A</v>
      </c>
      <c r="AD421" t="e">
        <f t="shared" ca="1" si="195"/>
        <v>#N/A</v>
      </c>
      <c r="AE421" t="e">
        <f t="shared" ca="1" si="196"/>
        <v>#N/A</v>
      </c>
      <c r="AF421" t="e">
        <f t="shared" ca="1" si="197"/>
        <v>#N/A</v>
      </c>
      <c r="AG421" t="e">
        <f t="shared" ca="1" si="198"/>
        <v>#N/A</v>
      </c>
      <c r="AH421" t="str">
        <f t="shared" ca="1" si="199"/>
        <v/>
      </c>
      <c r="AI421" t="str">
        <f t="shared" ca="1" si="200"/>
        <v/>
      </c>
      <c r="AJ421" t="str">
        <f t="shared" ca="1" si="201"/>
        <v/>
      </c>
      <c r="AK421" t="str">
        <f t="shared" ca="1" si="202"/>
        <v/>
      </c>
      <c r="AL421" t="str">
        <f t="shared" ca="1" si="203"/>
        <v/>
      </c>
      <c r="AM421" t="str">
        <f t="shared" ca="1" si="215"/>
        <v>Error</v>
      </c>
    </row>
    <row r="422" spans="2:39" x14ac:dyDescent="0.2">
      <c r="B422" s="38" t="s">
        <v>2916</v>
      </c>
      <c r="C422" t="e">
        <f t="shared" si="187"/>
        <v>#VALUE!</v>
      </c>
      <c r="D422" t="b">
        <f>IF(ISNUMBER(MATCH(C422,单选题!$T:$T,0)),"单选题",IF(ISNUMBER(MATCH(C422,多选题!$T:$T,0)),"多选题",IF(ISNUMBER(MATCH(C422,判断题!$T:$T,0)),"判断题")))</f>
        <v>0</v>
      </c>
      <c r="E422" t="str">
        <f t="shared" si="188"/>
        <v/>
      </c>
      <c r="F422" t="str">
        <f t="shared" si="189"/>
        <v/>
      </c>
      <c r="G422" t="str">
        <f t="shared" si="190"/>
        <v/>
      </c>
      <c r="H422" t="str">
        <f t="shared" si="191"/>
        <v/>
      </c>
      <c r="I422" t="str">
        <f t="shared" si="192"/>
        <v/>
      </c>
      <c r="K422" t="str">
        <f ca="1">IF($D422="单选题",INDIRECT("单选题!B"&amp;MATCH(C422,单选题!$T:$T,0)),IF($D422="多选题",INDIRECT("多选题!B"&amp;MATCH(C422,多选题!$T:$T,0)),IF($D422="判断题",INDIRECT("判断题!B"&amp;MATCH(C422,判断题!$T:$T,0)),"Error")))</f>
        <v>Error</v>
      </c>
      <c r="L422" t="str">
        <f ca="1">IF($D422="单选题",INDIRECT("单选题!C"&amp;MATCH(C422,单选题!$T:$T,0)),IF($D422="多选题",INDIRECT("多选题!C"&amp;MATCH(C422,多选题!$T:$T,0)),IF($D422="判断题",INDIRECT("判断题!C"&amp;MATCH(C422,判断题!$T:$T,0)),"Error")))</f>
        <v>Error</v>
      </c>
      <c r="M422" t="str">
        <f ca="1">IF($D422="单选题",INDIRECT("单选题!D"&amp;MATCH(C422,单选题!$T:$T,0)),IF($D422="多选题",INDIRECT("多选题!D"&amp;MATCH(C422,多选题!$T:$T,0)),IF($D422="判断题","","Error")))</f>
        <v>Error</v>
      </c>
      <c r="N422" t="str">
        <f ca="1">IF($D422="单选题",INDIRECT("单选题!E"&amp;MATCH(C422,单选题!$T:$T,0)),IF($D422="多选题",INDIRECT("多选题!E"&amp;MATCH(C422,多选题!$T:$T,0)),IF($D422="判断题","","Error")))</f>
        <v>Error</v>
      </c>
      <c r="O422" t="str">
        <f ca="1">IF($D422="单选题","",IF($D422="多选题",INDIRECT("多选题!F"&amp;MATCH(C422,多选题!$T:$T,0)),IF($D422="判断题","","Error")))</f>
        <v>Error</v>
      </c>
      <c r="P422" t="str">
        <f ca="1">SUBSTITUTE(IF($D422="单选题",INDIRECT("单选题!F"&amp;MATCH(C422,单选题!$T:$T,0)),IF($D422="多选题",INDIRECT("多选题!G"&amp;MATCH(C422,多选题!$T:$T,0)),IF($D422="判断题",INDIRECT("判断题!D"&amp;MATCH(C422,判断题!$T:$T,0)),"Error"))),"【正确答案】","")</f>
        <v>Error</v>
      </c>
      <c r="Q422" t="str">
        <f t="shared" ca="1" si="204"/>
        <v>N</v>
      </c>
      <c r="R422" t="str">
        <f t="shared" si="205"/>
        <v/>
      </c>
      <c r="S422" t="str">
        <f t="shared" si="206"/>
        <v/>
      </c>
      <c r="T422" t="str">
        <f t="shared" si="207"/>
        <v/>
      </c>
      <c r="U422" t="str">
        <f t="shared" si="208"/>
        <v/>
      </c>
      <c r="V422" t="str">
        <f t="shared" si="209"/>
        <v/>
      </c>
      <c r="W422" t="str">
        <f t="shared" ca="1" si="210"/>
        <v>Error</v>
      </c>
      <c r="X422" t="str">
        <f t="shared" ca="1" si="211"/>
        <v>Error</v>
      </c>
      <c r="Y422" t="str">
        <f t="shared" ca="1" si="212"/>
        <v>Error</v>
      </c>
      <c r="Z422" t="str">
        <f t="shared" ca="1" si="213"/>
        <v>Error</v>
      </c>
      <c r="AA422" t="str">
        <f t="shared" ca="1" si="214"/>
        <v>Error</v>
      </c>
      <c r="AB422" t="e">
        <f t="shared" ca="1" si="193"/>
        <v>#N/A</v>
      </c>
      <c r="AC422" t="e">
        <f t="shared" ca="1" si="194"/>
        <v>#N/A</v>
      </c>
      <c r="AD422" t="e">
        <f t="shared" ca="1" si="195"/>
        <v>#N/A</v>
      </c>
      <c r="AE422" t="e">
        <f t="shared" ca="1" si="196"/>
        <v>#N/A</v>
      </c>
      <c r="AF422" t="e">
        <f t="shared" ca="1" si="197"/>
        <v>#N/A</v>
      </c>
      <c r="AG422" t="e">
        <f t="shared" ca="1" si="198"/>
        <v>#N/A</v>
      </c>
      <c r="AH422" t="str">
        <f t="shared" ca="1" si="199"/>
        <v/>
      </c>
      <c r="AI422" t="str">
        <f t="shared" ca="1" si="200"/>
        <v/>
      </c>
      <c r="AJ422" t="str">
        <f t="shared" ca="1" si="201"/>
        <v/>
      </c>
      <c r="AK422" t="str">
        <f t="shared" ca="1" si="202"/>
        <v/>
      </c>
      <c r="AL422" t="str">
        <f t="shared" ca="1" si="203"/>
        <v/>
      </c>
      <c r="AM422" t="str">
        <f t="shared" ca="1" si="215"/>
        <v>Error</v>
      </c>
    </row>
    <row r="423" spans="2:39" x14ac:dyDescent="0.2">
      <c r="B423" s="38" t="s">
        <v>2917</v>
      </c>
      <c r="C423" t="e">
        <f t="shared" si="187"/>
        <v>#VALUE!</v>
      </c>
      <c r="D423" t="b">
        <f>IF(ISNUMBER(MATCH(C423,单选题!$T:$T,0)),"单选题",IF(ISNUMBER(MATCH(C423,多选题!$T:$T,0)),"多选题",IF(ISNUMBER(MATCH(C423,判断题!$T:$T,0)),"判断题")))</f>
        <v>0</v>
      </c>
      <c r="E423" t="str">
        <f t="shared" si="188"/>
        <v/>
      </c>
      <c r="F423" t="str">
        <f t="shared" si="189"/>
        <v/>
      </c>
      <c r="G423" t="str">
        <f t="shared" si="190"/>
        <v/>
      </c>
      <c r="H423" t="str">
        <f t="shared" si="191"/>
        <v/>
      </c>
      <c r="I423" t="str">
        <f t="shared" si="192"/>
        <v/>
      </c>
      <c r="K423" t="str">
        <f ca="1">IF($D423="单选题",INDIRECT("单选题!B"&amp;MATCH(C423,单选题!$T:$T,0)),IF($D423="多选题",INDIRECT("多选题!B"&amp;MATCH(C423,多选题!$T:$T,0)),IF($D423="判断题",INDIRECT("判断题!B"&amp;MATCH(C423,判断题!$T:$T,0)),"Error")))</f>
        <v>Error</v>
      </c>
      <c r="L423" t="str">
        <f ca="1">IF($D423="单选题",INDIRECT("单选题!C"&amp;MATCH(C423,单选题!$T:$T,0)),IF($D423="多选题",INDIRECT("多选题!C"&amp;MATCH(C423,多选题!$T:$T,0)),IF($D423="判断题",INDIRECT("判断题!C"&amp;MATCH(C423,判断题!$T:$T,0)),"Error")))</f>
        <v>Error</v>
      </c>
      <c r="M423" t="str">
        <f ca="1">IF($D423="单选题",INDIRECT("单选题!D"&amp;MATCH(C423,单选题!$T:$T,0)),IF($D423="多选题",INDIRECT("多选题!D"&amp;MATCH(C423,多选题!$T:$T,0)),IF($D423="判断题","","Error")))</f>
        <v>Error</v>
      </c>
      <c r="N423" t="str">
        <f ca="1">IF($D423="单选题",INDIRECT("单选题!E"&amp;MATCH(C423,单选题!$T:$T,0)),IF($D423="多选题",INDIRECT("多选题!E"&amp;MATCH(C423,多选题!$T:$T,0)),IF($D423="判断题","","Error")))</f>
        <v>Error</v>
      </c>
      <c r="O423" t="str">
        <f ca="1">IF($D423="单选题","",IF($D423="多选题",INDIRECT("多选题!F"&amp;MATCH(C423,多选题!$T:$T,0)),IF($D423="判断题","","Error")))</f>
        <v>Error</v>
      </c>
      <c r="P423" t="str">
        <f ca="1">SUBSTITUTE(IF($D423="单选题",INDIRECT("单选题!F"&amp;MATCH(C423,单选题!$T:$T,0)),IF($D423="多选题",INDIRECT("多选题!G"&amp;MATCH(C423,多选题!$T:$T,0)),IF($D423="判断题",INDIRECT("判断题!D"&amp;MATCH(C423,判断题!$T:$T,0)),"Error"))),"【正确答案】","")</f>
        <v>Error</v>
      </c>
      <c r="Q423" t="str">
        <f t="shared" ca="1" si="204"/>
        <v>N</v>
      </c>
      <c r="R423" t="str">
        <f t="shared" si="205"/>
        <v/>
      </c>
      <c r="S423" t="str">
        <f t="shared" si="206"/>
        <v/>
      </c>
      <c r="T423" t="str">
        <f t="shared" si="207"/>
        <v/>
      </c>
      <c r="U423" t="str">
        <f t="shared" si="208"/>
        <v/>
      </c>
      <c r="V423" t="str">
        <f t="shared" si="209"/>
        <v/>
      </c>
      <c r="W423" t="str">
        <f t="shared" ca="1" si="210"/>
        <v>Error</v>
      </c>
      <c r="X423" t="str">
        <f t="shared" ca="1" si="211"/>
        <v>Error</v>
      </c>
      <c r="Y423" t="str">
        <f t="shared" ca="1" si="212"/>
        <v>Error</v>
      </c>
      <c r="Z423" t="str">
        <f t="shared" ca="1" si="213"/>
        <v>Error</v>
      </c>
      <c r="AA423" t="str">
        <f t="shared" ca="1" si="214"/>
        <v>Error</v>
      </c>
      <c r="AB423" t="e">
        <f t="shared" ca="1" si="193"/>
        <v>#N/A</v>
      </c>
      <c r="AC423" t="e">
        <f t="shared" ca="1" si="194"/>
        <v>#N/A</v>
      </c>
      <c r="AD423" t="e">
        <f t="shared" ca="1" si="195"/>
        <v>#N/A</v>
      </c>
      <c r="AE423" t="e">
        <f t="shared" ca="1" si="196"/>
        <v>#N/A</v>
      </c>
      <c r="AF423" t="e">
        <f t="shared" ca="1" si="197"/>
        <v>#N/A</v>
      </c>
      <c r="AG423" t="e">
        <f t="shared" ca="1" si="198"/>
        <v>#N/A</v>
      </c>
      <c r="AH423" t="str">
        <f t="shared" ca="1" si="199"/>
        <v/>
      </c>
      <c r="AI423" t="str">
        <f t="shared" ca="1" si="200"/>
        <v/>
      </c>
      <c r="AJ423" t="str">
        <f t="shared" ca="1" si="201"/>
        <v/>
      </c>
      <c r="AK423" t="str">
        <f t="shared" ca="1" si="202"/>
        <v/>
      </c>
      <c r="AL423" t="str">
        <f t="shared" ca="1" si="203"/>
        <v/>
      </c>
      <c r="AM423" t="str">
        <f t="shared" ca="1" si="215"/>
        <v>Error</v>
      </c>
    </row>
    <row r="424" spans="2:39" x14ac:dyDescent="0.2">
      <c r="B424" s="38" t="s">
        <v>2918</v>
      </c>
      <c r="C424" t="e">
        <f t="shared" si="187"/>
        <v>#VALUE!</v>
      </c>
      <c r="D424" t="b">
        <f>IF(ISNUMBER(MATCH(C424,单选题!$T:$T,0)),"单选题",IF(ISNUMBER(MATCH(C424,多选题!$T:$T,0)),"多选题",IF(ISNUMBER(MATCH(C424,判断题!$T:$T,0)),"判断题")))</f>
        <v>0</v>
      </c>
      <c r="E424" t="str">
        <f t="shared" si="188"/>
        <v/>
      </c>
      <c r="F424" t="str">
        <f t="shared" si="189"/>
        <v/>
      </c>
      <c r="G424" t="str">
        <f t="shared" si="190"/>
        <v/>
      </c>
      <c r="H424" t="str">
        <f t="shared" si="191"/>
        <v/>
      </c>
      <c r="I424" t="str">
        <f t="shared" si="192"/>
        <v/>
      </c>
      <c r="K424" t="str">
        <f ca="1">IF($D424="单选题",INDIRECT("单选题!B"&amp;MATCH(C424,单选题!$T:$T,0)),IF($D424="多选题",INDIRECT("多选题!B"&amp;MATCH(C424,多选题!$T:$T,0)),IF($D424="判断题",INDIRECT("判断题!B"&amp;MATCH(C424,判断题!$T:$T,0)),"Error")))</f>
        <v>Error</v>
      </c>
      <c r="L424" t="str">
        <f ca="1">IF($D424="单选题",INDIRECT("单选题!C"&amp;MATCH(C424,单选题!$T:$T,0)),IF($D424="多选题",INDIRECT("多选题!C"&amp;MATCH(C424,多选题!$T:$T,0)),IF($D424="判断题",INDIRECT("判断题!C"&amp;MATCH(C424,判断题!$T:$T,0)),"Error")))</f>
        <v>Error</v>
      </c>
      <c r="M424" t="str">
        <f ca="1">IF($D424="单选题",INDIRECT("单选题!D"&amp;MATCH(C424,单选题!$T:$T,0)),IF($D424="多选题",INDIRECT("多选题!D"&amp;MATCH(C424,多选题!$T:$T,0)),IF($D424="判断题","","Error")))</f>
        <v>Error</v>
      </c>
      <c r="N424" t="str">
        <f ca="1">IF($D424="单选题",INDIRECT("单选题!E"&amp;MATCH(C424,单选题!$T:$T,0)),IF($D424="多选题",INDIRECT("多选题!E"&amp;MATCH(C424,多选题!$T:$T,0)),IF($D424="判断题","","Error")))</f>
        <v>Error</v>
      </c>
      <c r="O424" t="str">
        <f ca="1">IF($D424="单选题","",IF($D424="多选题",INDIRECT("多选题!F"&amp;MATCH(C424,多选题!$T:$T,0)),IF($D424="判断题","","Error")))</f>
        <v>Error</v>
      </c>
      <c r="P424" t="str">
        <f ca="1">SUBSTITUTE(IF($D424="单选题",INDIRECT("单选题!F"&amp;MATCH(C424,单选题!$T:$T,0)),IF($D424="多选题",INDIRECT("多选题!G"&amp;MATCH(C424,多选题!$T:$T,0)),IF($D424="判断题",INDIRECT("判断题!D"&amp;MATCH(C424,判断题!$T:$T,0)),"Error"))),"【正确答案】","")</f>
        <v>Error</v>
      </c>
      <c r="Q424" t="str">
        <f t="shared" ca="1" si="204"/>
        <v>N</v>
      </c>
      <c r="R424" t="str">
        <f t="shared" si="205"/>
        <v/>
      </c>
      <c r="S424" t="str">
        <f t="shared" si="206"/>
        <v/>
      </c>
      <c r="T424" t="str">
        <f t="shared" si="207"/>
        <v/>
      </c>
      <c r="U424" t="str">
        <f t="shared" si="208"/>
        <v/>
      </c>
      <c r="V424" t="str">
        <f t="shared" si="209"/>
        <v/>
      </c>
      <c r="W424" t="str">
        <f t="shared" ca="1" si="210"/>
        <v>Error</v>
      </c>
      <c r="X424" t="str">
        <f t="shared" ca="1" si="211"/>
        <v>Error</v>
      </c>
      <c r="Y424" t="str">
        <f t="shared" ca="1" si="212"/>
        <v>Error</v>
      </c>
      <c r="Z424" t="str">
        <f t="shared" ca="1" si="213"/>
        <v>Error</v>
      </c>
      <c r="AA424" t="str">
        <f t="shared" ca="1" si="214"/>
        <v>Error</v>
      </c>
      <c r="AB424" t="e">
        <f t="shared" ca="1" si="193"/>
        <v>#N/A</v>
      </c>
      <c r="AC424" t="e">
        <f t="shared" ca="1" si="194"/>
        <v>#N/A</v>
      </c>
      <c r="AD424" t="e">
        <f t="shared" ca="1" si="195"/>
        <v>#N/A</v>
      </c>
      <c r="AE424" t="e">
        <f t="shared" ca="1" si="196"/>
        <v>#N/A</v>
      </c>
      <c r="AF424" t="e">
        <f t="shared" ca="1" si="197"/>
        <v>#N/A</v>
      </c>
      <c r="AG424" t="e">
        <f t="shared" ca="1" si="198"/>
        <v>#N/A</v>
      </c>
      <c r="AH424" t="str">
        <f t="shared" ca="1" si="199"/>
        <v/>
      </c>
      <c r="AI424" t="str">
        <f t="shared" ca="1" si="200"/>
        <v/>
      </c>
      <c r="AJ424" t="str">
        <f t="shared" ca="1" si="201"/>
        <v/>
      </c>
      <c r="AK424" t="str">
        <f t="shared" ca="1" si="202"/>
        <v/>
      </c>
      <c r="AL424" t="str">
        <f t="shared" ca="1" si="203"/>
        <v/>
      </c>
      <c r="AM424" t="str">
        <f t="shared" ca="1" si="215"/>
        <v>Error</v>
      </c>
    </row>
    <row r="425" spans="2:39" x14ac:dyDescent="0.2">
      <c r="B425" s="38" t="s">
        <v>2919</v>
      </c>
      <c r="C425" t="e">
        <f t="shared" si="187"/>
        <v>#VALUE!</v>
      </c>
      <c r="D425" t="b">
        <f>IF(ISNUMBER(MATCH(C425,单选题!$T:$T,0)),"单选题",IF(ISNUMBER(MATCH(C425,多选题!$T:$T,0)),"多选题",IF(ISNUMBER(MATCH(C425,判断题!$T:$T,0)),"判断题")))</f>
        <v>0</v>
      </c>
      <c r="E425" t="str">
        <f t="shared" si="188"/>
        <v/>
      </c>
      <c r="F425" t="str">
        <f t="shared" si="189"/>
        <v/>
      </c>
      <c r="G425" t="str">
        <f t="shared" si="190"/>
        <v/>
      </c>
      <c r="H425" t="str">
        <f t="shared" si="191"/>
        <v/>
      </c>
      <c r="I425" t="str">
        <f t="shared" si="192"/>
        <v/>
      </c>
      <c r="K425" t="str">
        <f ca="1">IF($D425="单选题",INDIRECT("单选题!B"&amp;MATCH(C425,单选题!$T:$T,0)),IF($D425="多选题",INDIRECT("多选题!B"&amp;MATCH(C425,多选题!$T:$T,0)),IF($D425="判断题",INDIRECT("判断题!B"&amp;MATCH(C425,判断题!$T:$T,0)),"Error")))</f>
        <v>Error</v>
      </c>
      <c r="L425" t="str">
        <f ca="1">IF($D425="单选题",INDIRECT("单选题!C"&amp;MATCH(C425,单选题!$T:$T,0)),IF($D425="多选题",INDIRECT("多选题!C"&amp;MATCH(C425,多选题!$T:$T,0)),IF($D425="判断题",INDIRECT("判断题!C"&amp;MATCH(C425,判断题!$T:$T,0)),"Error")))</f>
        <v>Error</v>
      </c>
      <c r="M425" t="str">
        <f ca="1">IF($D425="单选题",INDIRECT("单选题!D"&amp;MATCH(C425,单选题!$T:$T,0)),IF($D425="多选题",INDIRECT("多选题!D"&amp;MATCH(C425,多选题!$T:$T,0)),IF($D425="判断题","","Error")))</f>
        <v>Error</v>
      </c>
      <c r="N425" t="str">
        <f ca="1">IF($D425="单选题",INDIRECT("单选题!E"&amp;MATCH(C425,单选题!$T:$T,0)),IF($D425="多选题",INDIRECT("多选题!E"&amp;MATCH(C425,多选题!$T:$T,0)),IF($D425="判断题","","Error")))</f>
        <v>Error</v>
      </c>
      <c r="O425" t="str">
        <f ca="1">IF($D425="单选题","",IF($D425="多选题",INDIRECT("多选题!F"&amp;MATCH(C425,多选题!$T:$T,0)),IF($D425="判断题","","Error")))</f>
        <v>Error</v>
      </c>
      <c r="P425" t="str">
        <f ca="1">SUBSTITUTE(IF($D425="单选题",INDIRECT("单选题!F"&amp;MATCH(C425,单选题!$T:$T,0)),IF($D425="多选题",INDIRECT("多选题!G"&amp;MATCH(C425,多选题!$T:$T,0)),IF($D425="判断题",INDIRECT("判断题!D"&amp;MATCH(C425,判断题!$T:$T,0)),"Error"))),"【正确答案】","")</f>
        <v>Error</v>
      </c>
      <c r="Q425" t="str">
        <f t="shared" ca="1" si="204"/>
        <v>N</v>
      </c>
      <c r="R425" t="str">
        <f t="shared" si="205"/>
        <v/>
      </c>
      <c r="S425" t="str">
        <f t="shared" si="206"/>
        <v/>
      </c>
      <c r="T425" t="str">
        <f t="shared" si="207"/>
        <v/>
      </c>
      <c r="U425" t="str">
        <f t="shared" si="208"/>
        <v/>
      </c>
      <c r="V425" t="str">
        <f t="shared" si="209"/>
        <v/>
      </c>
      <c r="W425" t="str">
        <f t="shared" ca="1" si="210"/>
        <v>Error</v>
      </c>
      <c r="X425" t="str">
        <f t="shared" ca="1" si="211"/>
        <v>Error</v>
      </c>
      <c r="Y425" t="str">
        <f t="shared" ca="1" si="212"/>
        <v>Error</v>
      </c>
      <c r="Z425" t="str">
        <f t="shared" ca="1" si="213"/>
        <v>Error</v>
      </c>
      <c r="AA425" t="str">
        <f t="shared" ca="1" si="214"/>
        <v>Error</v>
      </c>
      <c r="AB425" t="e">
        <f t="shared" ca="1" si="193"/>
        <v>#N/A</v>
      </c>
      <c r="AC425" t="e">
        <f t="shared" ca="1" si="194"/>
        <v>#N/A</v>
      </c>
      <c r="AD425" t="e">
        <f t="shared" ca="1" si="195"/>
        <v>#N/A</v>
      </c>
      <c r="AE425" t="e">
        <f t="shared" ca="1" si="196"/>
        <v>#N/A</v>
      </c>
      <c r="AF425" t="e">
        <f t="shared" ca="1" si="197"/>
        <v>#N/A</v>
      </c>
      <c r="AG425" t="e">
        <f t="shared" ca="1" si="198"/>
        <v>#N/A</v>
      </c>
      <c r="AH425" t="str">
        <f t="shared" ca="1" si="199"/>
        <v/>
      </c>
      <c r="AI425" t="str">
        <f t="shared" ca="1" si="200"/>
        <v/>
      </c>
      <c r="AJ425" t="str">
        <f t="shared" ca="1" si="201"/>
        <v/>
      </c>
      <c r="AK425" t="str">
        <f t="shared" ca="1" si="202"/>
        <v/>
      </c>
      <c r="AL425" t="str">
        <f t="shared" ca="1" si="203"/>
        <v/>
      </c>
      <c r="AM425" t="str">
        <f t="shared" ca="1" si="215"/>
        <v>Error</v>
      </c>
    </row>
    <row r="426" spans="2:39" x14ac:dyDescent="0.2">
      <c r="B426" s="38" t="s">
        <v>2920</v>
      </c>
      <c r="C426" t="e">
        <f t="shared" si="187"/>
        <v>#VALUE!</v>
      </c>
      <c r="D426" t="b">
        <f>IF(ISNUMBER(MATCH(C426,单选题!$T:$T,0)),"单选题",IF(ISNUMBER(MATCH(C426,多选题!$T:$T,0)),"多选题",IF(ISNUMBER(MATCH(C426,判断题!$T:$T,0)),"判断题")))</f>
        <v>0</v>
      </c>
      <c r="E426" t="str">
        <f t="shared" si="188"/>
        <v/>
      </c>
      <c r="F426" t="str">
        <f t="shared" si="189"/>
        <v/>
      </c>
      <c r="G426" t="str">
        <f t="shared" si="190"/>
        <v/>
      </c>
      <c r="H426" t="str">
        <f t="shared" si="191"/>
        <v/>
      </c>
      <c r="I426" t="str">
        <f t="shared" si="192"/>
        <v/>
      </c>
      <c r="K426" t="str">
        <f ca="1">IF($D426="单选题",INDIRECT("单选题!B"&amp;MATCH(C426,单选题!$T:$T,0)),IF($D426="多选题",INDIRECT("多选题!B"&amp;MATCH(C426,多选题!$T:$T,0)),IF($D426="判断题",INDIRECT("判断题!B"&amp;MATCH(C426,判断题!$T:$T,0)),"Error")))</f>
        <v>Error</v>
      </c>
      <c r="L426" t="str">
        <f ca="1">IF($D426="单选题",INDIRECT("单选题!C"&amp;MATCH(C426,单选题!$T:$T,0)),IF($D426="多选题",INDIRECT("多选题!C"&amp;MATCH(C426,多选题!$T:$T,0)),IF($D426="判断题",INDIRECT("判断题!C"&amp;MATCH(C426,判断题!$T:$T,0)),"Error")))</f>
        <v>Error</v>
      </c>
      <c r="M426" t="str">
        <f ca="1">IF($D426="单选题",INDIRECT("单选题!D"&amp;MATCH(C426,单选题!$T:$T,0)),IF($D426="多选题",INDIRECT("多选题!D"&amp;MATCH(C426,多选题!$T:$T,0)),IF($D426="判断题","","Error")))</f>
        <v>Error</v>
      </c>
      <c r="N426" t="str">
        <f ca="1">IF($D426="单选题",INDIRECT("单选题!E"&amp;MATCH(C426,单选题!$T:$T,0)),IF($D426="多选题",INDIRECT("多选题!E"&amp;MATCH(C426,多选题!$T:$T,0)),IF($D426="判断题","","Error")))</f>
        <v>Error</v>
      </c>
      <c r="O426" t="str">
        <f ca="1">IF($D426="单选题","",IF($D426="多选题",INDIRECT("多选题!F"&amp;MATCH(C426,多选题!$T:$T,0)),IF($D426="判断题","","Error")))</f>
        <v>Error</v>
      </c>
      <c r="P426" t="str">
        <f ca="1">SUBSTITUTE(IF($D426="单选题",INDIRECT("单选题!F"&amp;MATCH(C426,单选题!$T:$T,0)),IF($D426="多选题",INDIRECT("多选题!G"&amp;MATCH(C426,多选题!$T:$T,0)),IF($D426="判断题",INDIRECT("判断题!D"&amp;MATCH(C426,判断题!$T:$T,0)),"Error"))),"【正确答案】","")</f>
        <v>Error</v>
      </c>
      <c r="Q426" t="str">
        <f t="shared" ca="1" si="204"/>
        <v>N</v>
      </c>
      <c r="R426" t="str">
        <f t="shared" si="205"/>
        <v/>
      </c>
      <c r="S426" t="str">
        <f t="shared" si="206"/>
        <v/>
      </c>
      <c r="T426" t="str">
        <f t="shared" si="207"/>
        <v/>
      </c>
      <c r="U426" t="str">
        <f t="shared" si="208"/>
        <v/>
      </c>
      <c r="V426" t="str">
        <f t="shared" si="209"/>
        <v/>
      </c>
      <c r="W426" t="str">
        <f t="shared" ca="1" si="210"/>
        <v>Error</v>
      </c>
      <c r="X426" t="str">
        <f t="shared" ca="1" si="211"/>
        <v>Error</v>
      </c>
      <c r="Y426" t="str">
        <f t="shared" ca="1" si="212"/>
        <v>Error</v>
      </c>
      <c r="Z426" t="str">
        <f t="shared" ca="1" si="213"/>
        <v>Error</v>
      </c>
      <c r="AA426" t="str">
        <f t="shared" ca="1" si="214"/>
        <v>Error</v>
      </c>
      <c r="AB426" t="e">
        <f t="shared" ca="1" si="193"/>
        <v>#N/A</v>
      </c>
      <c r="AC426" t="e">
        <f t="shared" ca="1" si="194"/>
        <v>#N/A</v>
      </c>
      <c r="AD426" t="e">
        <f t="shared" ca="1" si="195"/>
        <v>#N/A</v>
      </c>
      <c r="AE426" t="e">
        <f t="shared" ca="1" si="196"/>
        <v>#N/A</v>
      </c>
      <c r="AF426" t="e">
        <f t="shared" ca="1" si="197"/>
        <v>#N/A</v>
      </c>
      <c r="AG426" t="e">
        <f t="shared" ca="1" si="198"/>
        <v>#N/A</v>
      </c>
      <c r="AH426" t="str">
        <f t="shared" ca="1" si="199"/>
        <v/>
      </c>
      <c r="AI426" t="str">
        <f t="shared" ca="1" si="200"/>
        <v/>
      </c>
      <c r="AJ426" t="str">
        <f t="shared" ca="1" si="201"/>
        <v/>
      </c>
      <c r="AK426" t="str">
        <f t="shared" ca="1" si="202"/>
        <v/>
      </c>
      <c r="AL426" t="str">
        <f t="shared" ca="1" si="203"/>
        <v/>
      </c>
      <c r="AM426" t="str">
        <f t="shared" ca="1" si="215"/>
        <v>Error</v>
      </c>
    </row>
    <row r="427" spans="2:39" x14ac:dyDescent="0.2">
      <c r="B427" s="38" t="s">
        <v>2921</v>
      </c>
      <c r="C427" t="e">
        <f t="shared" si="187"/>
        <v>#VALUE!</v>
      </c>
      <c r="D427" t="b">
        <f>IF(ISNUMBER(MATCH(C427,单选题!$T:$T,0)),"单选题",IF(ISNUMBER(MATCH(C427,多选题!$T:$T,0)),"多选题",IF(ISNUMBER(MATCH(C427,判断题!$T:$T,0)),"判断题")))</f>
        <v>0</v>
      </c>
      <c r="E427" t="str">
        <f t="shared" si="188"/>
        <v/>
      </c>
      <c r="F427" t="str">
        <f t="shared" si="189"/>
        <v/>
      </c>
      <c r="G427" t="str">
        <f t="shared" si="190"/>
        <v/>
      </c>
      <c r="H427" t="str">
        <f t="shared" si="191"/>
        <v/>
      </c>
      <c r="I427" t="str">
        <f t="shared" si="192"/>
        <v/>
      </c>
      <c r="K427" t="str">
        <f ca="1">IF($D427="单选题",INDIRECT("单选题!B"&amp;MATCH(C427,单选题!$T:$T,0)),IF($D427="多选题",INDIRECT("多选题!B"&amp;MATCH(C427,多选题!$T:$T,0)),IF($D427="判断题",INDIRECT("判断题!B"&amp;MATCH(C427,判断题!$T:$T,0)),"Error")))</f>
        <v>Error</v>
      </c>
      <c r="L427" t="str">
        <f ca="1">IF($D427="单选题",INDIRECT("单选题!C"&amp;MATCH(C427,单选题!$T:$T,0)),IF($D427="多选题",INDIRECT("多选题!C"&amp;MATCH(C427,多选题!$T:$T,0)),IF($D427="判断题",INDIRECT("判断题!C"&amp;MATCH(C427,判断题!$T:$T,0)),"Error")))</f>
        <v>Error</v>
      </c>
      <c r="M427" t="str">
        <f ca="1">IF($D427="单选题",INDIRECT("单选题!D"&amp;MATCH(C427,单选题!$T:$T,0)),IF($D427="多选题",INDIRECT("多选题!D"&amp;MATCH(C427,多选题!$T:$T,0)),IF($D427="判断题","","Error")))</f>
        <v>Error</v>
      </c>
      <c r="N427" t="str">
        <f ca="1">IF($D427="单选题",INDIRECT("单选题!E"&amp;MATCH(C427,单选题!$T:$T,0)),IF($D427="多选题",INDIRECT("多选题!E"&amp;MATCH(C427,多选题!$T:$T,0)),IF($D427="判断题","","Error")))</f>
        <v>Error</v>
      </c>
      <c r="O427" t="str">
        <f ca="1">IF($D427="单选题","",IF($D427="多选题",INDIRECT("多选题!F"&amp;MATCH(C427,多选题!$T:$T,0)),IF($D427="判断题","","Error")))</f>
        <v>Error</v>
      </c>
      <c r="P427" t="str">
        <f ca="1">SUBSTITUTE(IF($D427="单选题",INDIRECT("单选题!F"&amp;MATCH(C427,单选题!$T:$T,0)),IF($D427="多选题",INDIRECT("多选题!G"&amp;MATCH(C427,多选题!$T:$T,0)),IF($D427="判断题",INDIRECT("判断题!D"&amp;MATCH(C427,判断题!$T:$T,0)),"Error"))),"【正确答案】","")</f>
        <v>Error</v>
      </c>
      <c r="Q427" t="str">
        <f t="shared" ca="1" si="204"/>
        <v>N</v>
      </c>
      <c r="R427" t="str">
        <f t="shared" si="205"/>
        <v/>
      </c>
      <c r="S427" t="str">
        <f t="shared" si="206"/>
        <v/>
      </c>
      <c r="T427" t="str">
        <f t="shared" si="207"/>
        <v/>
      </c>
      <c r="U427" t="str">
        <f t="shared" si="208"/>
        <v/>
      </c>
      <c r="V427" t="str">
        <f t="shared" si="209"/>
        <v/>
      </c>
      <c r="W427" t="str">
        <f t="shared" ca="1" si="210"/>
        <v>Error</v>
      </c>
      <c r="X427" t="str">
        <f t="shared" ca="1" si="211"/>
        <v>Error</v>
      </c>
      <c r="Y427" t="str">
        <f t="shared" ca="1" si="212"/>
        <v>Error</v>
      </c>
      <c r="Z427" t="str">
        <f t="shared" ca="1" si="213"/>
        <v>Error</v>
      </c>
      <c r="AA427" t="str">
        <f t="shared" ca="1" si="214"/>
        <v>Error</v>
      </c>
      <c r="AB427" t="e">
        <f t="shared" ca="1" si="193"/>
        <v>#N/A</v>
      </c>
      <c r="AC427" t="e">
        <f t="shared" ca="1" si="194"/>
        <v>#N/A</v>
      </c>
      <c r="AD427" t="e">
        <f t="shared" ca="1" si="195"/>
        <v>#N/A</v>
      </c>
      <c r="AE427" t="e">
        <f t="shared" ca="1" si="196"/>
        <v>#N/A</v>
      </c>
      <c r="AF427" t="e">
        <f t="shared" ca="1" si="197"/>
        <v>#N/A</v>
      </c>
      <c r="AG427" t="e">
        <f t="shared" ca="1" si="198"/>
        <v>#N/A</v>
      </c>
      <c r="AH427" t="str">
        <f t="shared" ca="1" si="199"/>
        <v/>
      </c>
      <c r="AI427" t="str">
        <f t="shared" ca="1" si="200"/>
        <v/>
      </c>
      <c r="AJ427" t="str">
        <f t="shared" ca="1" si="201"/>
        <v/>
      </c>
      <c r="AK427" t="str">
        <f t="shared" ca="1" si="202"/>
        <v/>
      </c>
      <c r="AL427" t="str">
        <f t="shared" ca="1" si="203"/>
        <v/>
      </c>
      <c r="AM427" t="str">
        <f t="shared" ca="1" si="215"/>
        <v>Error</v>
      </c>
    </row>
    <row r="428" spans="2:39" x14ac:dyDescent="0.2">
      <c r="B428" s="38" t="s">
        <v>2922</v>
      </c>
      <c r="C428" t="e">
        <f t="shared" si="187"/>
        <v>#VALUE!</v>
      </c>
      <c r="D428" t="b">
        <f>IF(ISNUMBER(MATCH(C428,单选题!$T:$T,0)),"单选题",IF(ISNUMBER(MATCH(C428,多选题!$T:$T,0)),"多选题",IF(ISNUMBER(MATCH(C428,判断题!$T:$T,0)),"判断题")))</f>
        <v>0</v>
      </c>
      <c r="E428" t="str">
        <f t="shared" si="188"/>
        <v/>
      </c>
      <c r="F428" t="str">
        <f t="shared" si="189"/>
        <v/>
      </c>
      <c r="G428" t="str">
        <f t="shared" si="190"/>
        <v/>
      </c>
      <c r="H428" t="str">
        <f t="shared" si="191"/>
        <v/>
      </c>
      <c r="I428" t="str">
        <f t="shared" si="192"/>
        <v/>
      </c>
      <c r="K428" t="str">
        <f ca="1">IF($D428="单选题",INDIRECT("单选题!B"&amp;MATCH(C428,单选题!$T:$T,0)),IF($D428="多选题",INDIRECT("多选题!B"&amp;MATCH(C428,多选题!$T:$T,0)),IF($D428="判断题",INDIRECT("判断题!B"&amp;MATCH(C428,判断题!$T:$T,0)),"Error")))</f>
        <v>Error</v>
      </c>
      <c r="L428" t="str">
        <f ca="1">IF($D428="单选题",INDIRECT("单选题!C"&amp;MATCH(C428,单选题!$T:$T,0)),IF($D428="多选题",INDIRECT("多选题!C"&amp;MATCH(C428,多选题!$T:$T,0)),IF($D428="判断题",INDIRECT("判断题!C"&amp;MATCH(C428,判断题!$T:$T,0)),"Error")))</f>
        <v>Error</v>
      </c>
      <c r="M428" t="str">
        <f ca="1">IF($D428="单选题",INDIRECT("单选题!D"&amp;MATCH(C428,单选题!$T:$T,0)),IF($D428="多选题",INDIRECT("多选题!D"&amp;MATCH(C428,多选题!$T:$T,0)),IF($D428="判断题","","Error")))</f>
        <v>Error</v>
      </c>
      <c r="N428" t="str">
        <f ca="1">IF($D428="单选题",INDIRECT("单选题!E"&amp;MATCH(C428,单选题!$T:$T,0)),IF($D428="多选题",INDIRECT("多选题!E"&amp;MATCH(C428,多选题!$T:$T,0)),IF($D428="判断题","","Error")))</f>
        <v>Error</v>
      </c>
      <c r="O428" t="str">
        <f ca="1">IF($D428="单选题","",IF($D428="多选题",INDIRECT("多选题!F"&amp;MATCH(C428,多选题!$T:$T,0)),IF($D428="判断题","","Error")))</f>
        <v>Error</v>
      </c>
      <c r="P428" t="str">
        <f ca="1">SUBSTITUTE(IF($D428="单选题",INDIRECT("单选题!F"&amp;MATCH(C428,单选题!$T:$T,0)),IF($D428="多选题",INDIRECT("多选题!G"&amp;MATCH(C428,多选题!$T:$T,0)),IF($D428="判断题",INDIRECT("判断题!D"&amp;MATCH(C428,判断题!$T:$T,0)),"Error"))),"【正确答案】","")</f>
        <v>Error</v>
      </c>
      <c r="Q428" t="str">
        <f t="shared" ca="1" si="204"/>
        <v>N</v>
      </c>
      <c r="R428" t="str">
        <f t="shared" si="205"/>
        <v/>
      </c>
      <c r="S428" t="str">
        <f t="shared" si="206"/>
        <v/>
      </c>
      <c r="T428" t="str">
        <f t="shared" si="207"/>
        <v/>
      </c>
      <c r="U428" t="str">
        <f t="shared" si="208"/>
        <v/>
      </c>
      <c r="V428" t="str">
        <f t="shared" si="209"/>
        <v/>
      </c>
      <c r="W428" t="str">
        <f t="shared" ca="1" si="210"/>
        <v>Error</v>
      </c>
      <c r="X428" t="str">
        <f t="shared" ca="1" si="211"/>
        <v>Error</v>
      </c>
      <c r="Y428" t="str">
        <f t="shared" ca="1" si="212"/>
        <v>Error</v>
      </c>
      <c r="Z428" t="str">
        <f t="shared" ca="1" si="213"/>
        <v>Error</v>
      </c>
      <c r="AA428" t="str">
        <f t="shared" ca="1" si="214"/>
        <v>Error</v>
      </c>
      <c r="AB428" t="e">
        <f t="shared" ca="1" si="193"/>
        <v>#N/A</v>
      </c>
      <c r="AC428" t="e">
        <f t="shared" ca="1" si="194"/>
        <v>#N/A</v>
      </c>
      <c r="AD428" t="e">
        <f t="shared" ca="1" si="195"/>
        <v>#N/A</v>
      </c>
      <c r="AE428" t="e">
        <f t="shared" ca="1" si="196"/>
        <v>#N/A</v>
      </c>
      <c r="AF428" t="e">
        <f t="shared" ca="1" si="197"/>
        <v>#N/A</v>
      </c>
      <c r="AG428" t="e">
        <f t="shared" ca="1" si="198"/>
        <v>#N/A</v>
      </c>
      <c r="AH428" t="str">
        <f t="shared" ca="1" si="199"/>
        <v/>
      </c>
      <c r="AI428" t="str">
        <f t="shared" ca="1" si="200"/>
        <v/>
      </c>
      <c r="AJ428" t="str">
        <f t="shared" ca="1" si="201"/>
        <v/>
      </c>
      <c r="AK428" t="str">
        <f t="shared" ca="1" si="202"/>
        <v/>
      </c>
      <c r="AL428" t="str">
        <f t="shared" ca="1" si="203"/>
        <v/>
      </c>
      <c r="AM428" t="str">
        <f t="shared" ca="1" si="215"/>
        <v>Error</v>
      </c>
    </row>
    <row r="429" spans="2:39" x14ac:dyDescent="0.2">
      <c r="B429" s="38" t="s">
        <v>2923</v>
      </c>
      <c r="C429" t="e">
        <f t="shared" si="187"/>
        <v>#VALUE!</v>
      </c>
      <c r="D429" t="b">
        <f>IF(ISNUMBER(MATCH(C429,单选题!$T:$T,0)),"单选题",IF(ISNUMBER(MATCH(C429,多选题!$T:$T,0)),"多选题",IF(ISNUMBER(MATCH(C429,判断题!$T:$T,0)),"判断题")))</f>
        <v>0</v>
      </c>
      <c r="E429" t="str">
        <f t="shared" si="188"/>
        <v/>
      </c>
      <c r="F429" t="str">
        <f t="shared" si="189"/>
        <v/>
      </c>
      <c r="G429" t="str">
        <f t="shared" si="190"/>
        <v/>
      </c>
      <c r="H429" t="str">
        <f t="shared" si="191"/>
        <v/>
      </c>
      <c r="I429" t="str">
        <f t="shared" si="192"/>
        <v/>
      </c>
      <c r="K429" t="str">
        <f ca="1">IF($D429="单选题",INDIRECT("单选题!B"&amp;MATCH(C429,单选题!$T:$T,0)),IF($D429="多选题",INDIRECT("多选题!B"&amp;MATCH(C429,多选题!$T:$T,0)),IF($D429="判断题",INDIRECT("判断题!B"&amp;MATCH(C429,判断题!$T:$T,0)),"Error")))</f>
        <v>Error</v>
      </c>
      <c r="L429" t="str">
        <f ca="1">IF($D429="单选题",INDIRECT("单选题!C"&amp;MATCH(C429,单选题!$T:$T,0)),IF($D429="多选题",INDIRECT("多选题!C"&amp;MATCH(C429,多选题!$T:$T,0)),IF($D429="判断题",INDIRECT("判断题!C"&amp;MATCH(C429,判断题!$T:$T,0)),"Error")))</f>
        <v>Error</v>
      </c>
      <c r="M429" t="str">
        <f ca="1">IF($D429="单选题",INDIRECT("单选题!D"&amp;MATCH(C429,单选题!$T:$T,0)),IF($D429="多选题",INDIRECT("多选题!D"&amp;MATCH(C429,多选题!$T:$T,0)),IF($D429="判断题","","Error")))</f>
        <v>Error</v>
      </c>
      <c r="N429" t="str">
        <f ca="1">IF($D429="单选题",INDIRECT("单选题!E"&amp;MATCH(C429,单选题!$T:$T,0)),IF($D429="多选题",INDIRECT("多选题!E"&amp;MATCH(C429,多选题!$T:$T,0)),IF($D429="判断题","","Error")))</f>
        <v>Error</v>
      </c>
      <c r="O429" t="str">
        <f ca="1">IF($D429="单选题","",IF($D429="多选题",INDIRECT("多选题!F"&amp;MATCH(C429,多选题!$T:$T,0)),IF($D429="判断题","","Error")))</f>
        <v>Error</v>
      </c>
      <c r="P429" t="str">
        <f ca="1">SUBSTITUTE(IF($D429="单选题",INDIRECT("单选题!F"&amp;MATCH(C429,单选题!$T:$T,0)),IF($D429="多选题",INDIRECT("多选题!G"&amp;MATCH(C429,多选题!$T:$T,0)),IF($D429="判断题",INDIRECT("判断题!D"&amp;MATCH(C429,判断题!$T:$T,0)),"Error"))),"【正确答案】","")</f>
        <v>Error</v>
      </c>
      <c r="Q429" t="str">
        <f t="shared" ca="1" si="204"/>
        <v>N</v>
      </c>
      <c r="R429" t="str">
        <f t="shared" si="205"/>
        <v/>
      </c>
      <c r="S429" t="str">
        <f t="shared" si="206"/>
        <v/>
      </c>
      <c r="T429" t="str">
        <f t="shared" si="207"/>
        <v/>
      </c>
      <c r="U429" t="str">
        <f t="shared" si="208"/>
        <v/>
      </c>
      <c r="V429" t="str">
        <f t="shared" si="209"/>
        <v/>
      </c>
      <c r="W429" t="str">
        <f t="shared" ca="1" si="210"/>
        <v>Error</v>
      </c>
      <c r="X429" t="str">
        <f t="shared" ca="1" si="211"/>
        <v>Error</v>
      </c>
      <c r="Y429" t="str">
        <f t="shared" ca="1" si="212"/>
        <v>Error</v>
      </c>
      <c r="Z429" t="str">
        <f t="shared" ca="1" si="213"/>
        <v>Error</v>
      </c>
      <c r="AA429" t="str">
        <f t="shared" ca="1" si="214"/>
        <v>Error</v>
      </c>
      <c r="AB429" t="e">
        <f t="shared" ca="1" si="193"/>
        <v>#N/A</v>
      </c>
      <c r="AC429" t="e">
        <f t="shared" ca="1" si="194"/>
        <v>#N/A</v>
      </c>
      <c r="AD429" t="e">
        <f t="shared" ca="1" si="195"/>
        <v>#N/A</v>
      </c>
      <c r="AE429" t="e">
        <f t="shared" ca="1" si="196"/>
        <v>#N/A</v>
      </c>
      <c r="AF429" t="e">
        <f t="shared" ca="1" si="197"/>
        <v>#N/A</v>
      </c>
      <c r="AG429" t="e">
        <f t="shared" ca="1" si="198"/>
        <v>#N/A</v>
      </c>
      <c r="AH429" t="str">
        <f t="shared" ca="1" si="199"/>
        <v/>
      </c>
      <c r="AI429" t="str">
        <f t="shared" ca="1" si="200"/>
        <v/>
      </c>
      <c r="AJ429" t="str">
        <f t="shared" ca="1" si="201"/>
        <v/>
      </c>
      <c r="AK429" t="str">
        <f t="shared" ca="1" si="202"/>
        <v/>
      </c>
      <c r="AL429" t="str">
        <f t="shared" ca="1" si="203"/>
        <v/>
      </c>
      <c r="AM429" t="str">
        <f t="shared" ca="1" si="215"/>
        <v>Error</v>
      </c>
    </row>
    <row r="430" spans="2:39" x14ac:dyDescent="0.2">
      <c r="B430" s="38" t="s">
        <v>2924</v>
      </c>
      <c r="C430" t="e">
        <f t="shared" si="187"/>
        <v>#VALUE!</v>
      </c>
      <c r="D430" t="b">
        <f>IF(ISNUMBER(MATCH(C430,单选题!$T:$T,0)),"单选题",IF(ISNUMBER(MATCH(C430,多选题!$T:$T,0)),"多选题",IF(ISNUMBER(MATCH(C430,判断题!$T:$T,0)),"判断题")))</f>
        <v>0</v>
      </c>
      <c r="E430" t="str">
        <f t="shared" si="188"/>
        <v/>
      </c>
      <c r="F430" t="str">
        <f t="shared" si="189"/>
        <v/>
      </c>
      <c r="G430" t="str">
        <f t="shared" si="190"/>
        <v/>
      </c>
      <c r="H430" t="str">
        <f t="shared" si="191"/>
        <v/>
      </c>
      <c r="I430" t="str">
        <f t="shared" si="192"/>
        <v/>
      </c>
      <c r="K430" t="str">
        <f ca="1">IF($D430="单选题",INDIRECT("单选题!B"&amp;MATCH(C430,单选题!$T:$T,0)),IF($D430="多选题",INDIRECT("多选题!B"&amp;MATCH(C430,多选题!$T:$T,0)),IF($D430="判断题",INDIRECT("判断题!B"&amp;MATCH(C430,判断题!$T:$T,0)),"Error")))</f>
        <v>Error</v>
      </c>
      <c r="L430" t="str">
        <f ca="1">IF($D430="单选题",INDIRECT("单选题!C"&amp;MATCH(C430,单选题!$T:$T,0)),IF($D430="多选题",INDIRECT("多选题!C"&amp;MATCH(C430,多选题!$T:$T,0)),IF($D430="判断题",INDIRECT("判断题!C"&amp;MATCH(C430,判断题!$T:$T,0)),"Error")))</f>
        <v>Error</v>
      </c>
      <c r="M430" t="str">
        <f ca="1">IF($D430="单选题",INDIRECT("单选题!D"&amp;MATCH(C430,单选题!$T:$T,0)),IF($D430="多选题",INDIRECT("多选题!D"&amp;MATCH(C430,多选题!$T:$T,0)),IF($D430="判断题","","Error")))</f>
        <v>Error</v>
      </c>
      <c r="N430" t="str">
        <f ca="1">IF($D430="单选题",INDIRECT("单选题!E"&amp;MATCH(C430,单选题!$T:$T,0)),IF($D430="多选题",INDIRECT("多选题!E"&amp;MATCH(C430,多选题!$T:$T,0)),IF($D430="判断题","","Error")))</f>
        <v>Error</v>
      </c>
      <c r="O430" t="str">
        <f ca="1">IF($D430="单选题","",IF($D430="多选题",INDIRECT("多选题!F"&amp;MATCH(C430,多选题!$T:$T,0)),IF($D430="判断题","","Error")))</f>
        <v>Error</v>
      </c>
      <c r="P430" t="str">
        <f ca="1">SUBSTITUTE(IF($D430="单选题",INDIRECT("单选题!F"&amp;MATCH(C430,单选题!$T:$T,0)),IF($D430="多选题",INDIRECT("多选题!G"&amp;MATCH(C430,多选题!$T:$T,0)),IF($D430="判断题",INDIRECT("判断题!D"&amp;MATCH(C430,判断题!$T:$T,0)),"Error"))),"【正确答案】","")</f>
        <v>Error</v>
      </c>
      <c r="Q430" t="str">
        <f t="shared" ca="1" si="204"/>
        <v>N</v>
      </c>
      <c r="R430" t="str">
        <f t="shared" si="205"/>
        <v/>
      </c>
      <c r="S430" t="str">
        <f t="shared" si="206"/>
        <v/>
      </c>
      <c r="T430" t="str">
        <f t="shared" si="207"/>
        <v/>
      </c>
      <c r="U430" t="str">
        <f t="shared" si="208"/>
        <v/>
      </c>
      <c r="V430" t="str">
        <f t="shared" si="209"/>
        <v/>
      </c>
      <c r="W430" t="str">
        <f t="shared" ca="1" si="210"/>
        <v>Error</v>
      </c>
      <c r="X430" t="str">
        <f t="shared" ca="1" si="211"/>
        <v>Error</v>
      </c>
      <c r="Y430" t="str">
        <f t="shared" ca="1" si="212"/>
        <v>Error</v>
      </c>
      <c r="Z430" t="str">
        <f t="shared" ca="1" si="213"/>
        <v>Error</v>
      </c>
      <c r="AA430" t="str">
        <f t="shared" ca="1" si="214"/>
        <v>Error</v>
      </c>
      <c r="AB430" t="e">
        <f t="shared" ca="1" si="193"/>
        <v>#N/A</v>
      </c>
      <c r="AC430" t="e">
        <f t="shared" ca="1" si="194"/>
        <v>#N/A</v>
      </c>
      <c r="AD430" t="e">
        <f t="shared" ca="1" si="195"/>
        <v>#N/A</v>
      </c>
      <c r="AE430" t="e">
        <f t="shared" ca="1" si="196"/>
        <v>#N/A</v>
      </c>
      <c r="AF430" t="e">
        <f t="shared" ca="1" si="197"/>
        <v>#N/A</v>
      </c>
      <c r="AG430" t="e">
        <f t="shared" ca="1" si="198"/>
        <v>#N/A</v>
      </c>
      <c r="AH430" t="str">
        <f t="shared" ca="1" si="199"/>
        <v/>
      </c>
      <c r="AI430" t="str">
        <f t="shared" ca="1" si="200"/>
        <v/>
      </c>
      <c r="AJ430" t="str">
        <f t="shared" ca="1" si="201"/>
        <v/>
      </c>
      <c r="AK430" t="str">
        <f t="shared" ca="1" si="202"/>
        <v/>
      </c>
      <c r="AL430" t="str">
        <f t="shared" ca="1" si="203"/>
        <v/>
      </c>
      <c r="AM430" t="str">
        <f t="shared" ca="1" si="215"/>
        <v>Error</v>
      </c>
    </row>
    <row r="431" spans="2:39" x14ac:dyDescent="0.2">
      <c r="B431" s="38" t="s">
        <v>2925</v>
      </c>
      <c r="C431" t="e">
        <f t="shared" si="187"/>
        <v>#VALUE!</v>
      </c>
      <c r="D431" t="b">
        <f>IF(ISNUMBER(MATCH(C431,单选题!$T:$T,0)),"单选题",IF(ISNUMBER(MATCH(C431,多选题!$T:$T,0)),"多选题",IF(ISNUMBER(MATCH(C431,判断题!$T:$T,0)),"判断题")))</f>
        <v>0</v>
      </c>
      <c r="E431" t="str">
        <f t="shared" si="188"/>
        <v/>
      </c>
      <c r="F431" t="str">
        <f t="shared" si="189"/>
        <v/>
      </c>
      <c r="G431" t="str">
        <f t="shared" si="190"/>
        <v/>
      </c>
      <c r="H431" t="str">
        <f t="shared" si="191"/>
        <v/>
      </c>
      <c r="I431" t="str">
        <f t="shared" si="192"/>
        <v/>
      </c>
      <c r="K431" t="str">
        <f ca="1">IF($D431="单选题",INDIRECT("单选题!B"&amp;MATCH(C431,单选题!$T:$T,0)),IF($D431="多选题",INDIRECT("多选题!B"&amp;MATCH(C431,多选题!$T:$T,0)),IF($D431="判断题",INDIRECT("判断题!B"&amp;MATCH(C431,判断题!$T:$T,0)),"Error")))</f>
        <v>Error</v>
      </c>
      <c r="L431" t="str">
        <f ca="1">IF($D431="单选题",INDIRECT("单选题!C"&amp;MATCH(C431,单选题!$T:$T,0)),IF($D431="多选题",INDIRECT("多选题!C"&amp;MATCH(C431,多选题!$T:$T,0)),IF($D431="判断题",INDIRECT("判断题!C"&amp;MATCH(C431,判断题!$T:$T,0)),"Error")))</f>
        <v>Error</v>
      </c>
      <c r="M431" t="str">
        <f ca="1">IF($D431="单选题",INDIRECT("单选题!D"&amp;MATCH(C431,单选题!$T:$T,0)),IF($D431="多选题",INDIRECT("多选题!D"&amp;MATCH(C431,多选题!$T:$T,0)),IF($D431="判断题","","Error")))</f>
        <v>Error</v>
      </c>
      <c r="N431" t="str">
        <f ca="1">IF($D431="单选题",INDIRECT("单选题!E"&amp;MATCH(C431,单选题!$T:$T,0)),IF($D431="多选题",INDIRECT("多选题!E"&amp;MATCH(C431,多选题!$T:$T,0)),IF($D431="判断题","","Error")))</f>
        <v>Error</v>
      </c>
      <c r="O431" t="str">
        <f ca="1">IF($D431="单选题","",IF($D431="多选题",INDIRECT("多选题!F"&amp;MATCH(C431,多选题!$T:$T,0)),IF($D431="判断题","","Error")))</f>
        <v>Error</v>
      </c>
      <c r="P431" t="str">
        <f ca="1">SUBSTITUTE(IF($D431="单选题",INDIRECT("单选题!F"&amp;MATCH(C431,单选题!$T:$T,0)),IF($D431="多选题",INDIRECT("多选题!G"&amp;MATCH(C431,多选题!$T:$T,0)),IF($D431="判断题",INDIRECT("判断题!D"&amp;MATCH(C431,判断题!$T:$T,0)),"Error"))),"【正确答案】","")</f>
        <v>Error</v>
      </c>
      <c r="Q431" t="str">
        <f t="shared" ca="1" si="204"/>
        <v>N</v>
      </c>
      <c r="R431" t="str">
        <f t="shared" si="205"/>
        <v/>
      </c>
      <c r="S431" t="str">
        <f t="shared" si="206"/>
        <v/>
      </c>
      <c r="T431" t="str">
        <f t="shared" si="207"/>
        <v/>
      </c>
      <c r="U431" t="str">
        <f t="shared" si="208"/>
        <v/>
      </c>
      <c r="V431" t="str">
        <f t="shared" si="209"/>
        <v/>
      </c>
      <c r="W431" t="str">
        <f t="shared" ca="1" si="210"/>
        <v>Error</v>
      </c>
      <c r="X431" t="str">
        <f t="shared" ca="1" si="211"/>
        <v>Error</v>
      </c>
      <c r="Y431" t="str">
        <f t="shared" ca="1" si="212"/>
        <v>Error</v>
      </c>
      <c r="Z431" t="str">
        <f t="shared" ca="1" si="213"/>
        <v>Error</v>
      </c>
      <c r="AA431" t="str">
        <f t="shared" ca="1" si="214"/>
        <v>Error</v>
      </c>
      <c r="AB431" t="e">
        <f t="shared" ca="1" si="193"/>
        <v>#N/A</v>
      </c>
      <c r="AC431" t="e">
        <f t="shared" ca="1" si="194"/>
        <v>#N/A</v>
      </c>
      <c r="AD431" t="e">
        <f t="shared" ca="1" si="195"/>
        <v>#N/A</v>
      </c>
      <c r="AE431" t="e">
        <f t="shared" ca="1" si="196"/>
        <v>#N/A</v>
      </c>
      <c r="AF431" t="e">
        <f t="shared" ca="1" si="197"/>
        <v>#N/A</v>
      </c>
      <c r="AG431" t="e">
        <f t="shared" ca="1" si="198"/>
        <v>#N/A</v>
      </c>
      <c r="AH431" t="str">
        <f t="shared" ca="1" si="199"/>
        <v/>
      </c>
      <c r="AI431" t="str">
        <f t="shared" ca="1" si="200"/>
        <v/>
      </c>
      <c r="AJ431" t="str">
        <f t="shared" ca="1" si="201"/>
        <v/>
      </c>
      <c r="AK431" t="str">
        <f t="shared" ca="1" si="202"/>
        <v/>
      </c>
      <c r="AL431" t="str">
        <f t="shared" ca="1" si="203"/>
        <v/>
      </c>
      <c r="AM431" t="str">
        <f t="shared" ca="1" si="215"/>
        <v>Error</v>
      </c>
    </row>
    <row r="432" spans="2:39" x14ac:dyDescent="0.2">
      <c r="B432" s="38" t="s">
        <v>2926</v>
      </c>
      <c r="C432" t="e">
        <f t="shared" si="187"/>
        <v>#VALUE!</v>
      </c>
      <c r="D432" t="b">
        <f>IF(ISNUMBER(MATCH(C432,单选题!$T:$T,0)),"单选题",IF(ISNUMBER(MATCH(C432,多选题!$T:$T,0)),"多选题",IF(ISNUMBER(MATCH(C432,判断题!$T:$T,0)),"判断题")))</f>
        <v>0</v>
      </c>
      <c r="E432" t="str">
        <f t="shared" si="188"/>
        <v/>
      </c>
      <c r="F432" t="str">
        <f t="shared" si="189"/>
        <v/>
      </c>
      <c r="G432" t="str">
        <f t="shared" si="190"/>
        <v/>
      </c>
      <c r="H432" t="str">
        <f t="shared" si="191"/>
        <v/>
      </c>
      <c r="I432" t="str">
        <f t="shared" si="192"/>
        <v/>
      </c>
      <c r="K432" t="str">
        <f ca="1">IF($D432="单选题",INDIRECT("单选题!B"&amp;MATCH(C432,单选题!$T:$T,0)),IF($D432="多选题",INDIRECT("多选题!B"&amp;MATCH(C432,多选题!$T:$T,0)),IF($D432="判断题",INDIRECT("判断题!B"&amp;MATCH(C432,判断题!$T:$T,0)),"Error")))</f>
        <v>Error</v>
      </c>
      <c r="L432" t="str">
        <f ca="1">IF($D432="单选题",INDIRECT("单选题!C"&amp;MATCH(C432,单选题!$T:$T,0)),IF($D432="多选题",INDIRECT("多选题!C"&amp;MATCH(C432,多选题!$T:$T,0)),IF($D432="判断题",INDIRECT("判断题!C"&amp;MATCH(C432,判断题!$T:$T,0)),"Error")))</f>
        <v>Error</v>
      </c>
      <c r="M432" t="str">
        <f ca="1">IF($D432="单选题",INDIRECT("单选题!D"&amp;MATCH(C432,单选题!$T:$T,0)),IF($D432="多选题",INDIRECT("多选题!D"&amp;MATCH(C432,多选题!$T:$T,0)),IF($D432="判断题","","Error")))</f>
        <v>Error</v>
      </c>
      <c r="N432" t="str">
        <f ca="1">IF($D432="单选题",INDIRECT("单选题!E"&amp;MATCH(C432,单选题!$T:$T,0)),IF($D432="多选题",INDIRECT("多选题!E"&amp;MATCH(C432,多选题!$T:$T,0)),IF($D432="判断题","","Error")))</f>
        <v>Error</v>
      </c>
      <c r="O432" t="str">
        <f ca="1">IF($D432="单选题","",IF($D432="多选题",INDIRECT("多选题!F"&amp;MATCH(C432,多选题!$T:$T,0)),IF($D432="判断题","","Error")))</f>
        <v>Error</v>
      </c>
      <c r="P432" t="str">
        <f ca="1">SUBSTITUTE(IF($D432="单选题",INDIRECT("单选题!F"&amp;MATCH(C432,单选题!$T:$T,0)),IF($D432="多选题",INDIRECT("多选题!G"&amp;MATCH(C432,多选题!$T:$T,0)),IF($D432="判断题",INDIRECT("判断题!D"&amp;MATCH(C432,判断题!$T:$T,0)),"Error"))),"【正确答案】","")</f>
        <v>Error</v>
      </c>
      <c r="Q432" t="str">
        <f t="shared" ca="1" si="204"/>
        <v>N</v>
      </c>
      <c r="R432" t="str">
        <f t="shared" si="205"/>
        <v/>
      </c>
      <c r="S432" t="str">
        <f t="shared" si="206"/>
        <v/>
      </c>
      <c r="T432" t="str">
        <f t="shared" si="207"/>
        <v/>
      </c>
      <c r="U432" t="str">
        <f t="shared" si="208"/>
        <v/>
      </c>
      <c r="V432" t="str">
        <f t="shared" si="209"/>
        <v/>
      </c>
      <c r="W432" t="str">
        <f t="shared" ca="1" si="210"/>
        <v>Error</v>
      </c>
      <c r="X432" t="str">
        <f t="shared" ca="1" si="211"/>
        <v>Error</v>
      </c>
      <c r="Y432" t="str">
        <f t="shared" ca="1" si="212"/>
        <v>Error</v>
      </c>
      <c r="Z432" t="str">
        <f t="shared" ca="1" si="213"/>
        <v>Error</v>
      </c>
      <c r="AA432" t="str">
        <f t="shared" ca="1" si="214"/>
        <v>Error</v>
      </c>
      <c r="AB432" t="e">
        <f t="shared" ca="1" si="193"/>
        <v>#N/A</v>
      </c>
      <c r="AC432" t="e">
        <f t="shared" ca="1" si="194"/>
        <v>#N/A</v>
      </c>
      <c r="AD432" t="e">
        <f t="shared" ca="1" si="195"/>
        <v>#N/A</v>
      </c>
      <c r="AE432" t="e">
        <f t="shared" ca="1" si="196"/>
        <v>#N/A</v>
      </c>
      <c r="AF432" t="e">
        <f t="shared" ca="1" si="197"/>
        <v>#N/A</v>
      </c>
      <c r="AG432" t="e">
        <f t="shared" ca="1" si="198"/>
        <v>#N/A</v>
      </c>
      <c r="AH432" t="str">
        <f t="shared" ca="1" si="199"/>
        <v/>
      </c>
      <c r="AI432" t="str">
        <f t="shared" ca="1" si="200"/>
        <v/>
      </c>
      <c r="AJ432" t="str">
        <f t="shared" ca="1" si="201"/>
        <v/>
      </c>
      <c r="AK432" t="str">
        <f t="shared" ca="1" si="202"/>
        <v/>
      </c>
      <c r="AL432" t="str">
        <f t="shared" ca="1" si="203"/>
        <v/>
      </c>
      <c r="AM432" t="str">
        <f t="shared" ca="1" si="215"/>
        <v>Error</v>
      </c>
    </row>
    <row r="433" spans="2:39" x14ac:dyDescent="0.2">
      <c r="B433" s="38" t="s">
        <v>2927</v>
      </c>
      <c r="C433" t="e">
        <f t="shared" si="187"/>
        <v>#VALUE!</v>
      </c>
      <c r="D433" t="b">
        <f>IF(ISNUMBER(MATCH(C433,单选题!$T:$T,0)),"单选题",IF(ISNUMBER(MATCH(C433,多选题!$T:$T,0)),"多选题",IF(ISNUMBER(MATCH(C433,判断题!$T:$T,0)),"判断题")))</f>
        <v>0</v>
      </c>
      <c r="E433" t="str">
        <f t="shared" si="188"/>
        <v/>
      </c>
      <c r="F433" t="str">
        <f t="shared" si="189"/>
        <v/>
      </c>
      <c r="G433" t="str">
        <f t="shared" si="190"/>
        <v/>
      </c>
      <c r="H433" t="str">
        <f t="shared" si="191"/>
        <v/>
      </c>
      <c r="I433" t="str">
        <f t="shared" si="192"/>
        <v/>
      </c>
      <c r="K433" t="str">
        <f ca="1">IF($D433="单选题",INDIRECT("单选题!B"&amp;MATCH(C433,单选题!$T:$T,0)),IF($D433="多选题",INDIRECT("多选题!B"&amp;MATCH(C433,多选题!$T:$T,0)),IF($D433="判断题",INDIRECT("判断题!B"&amp;MATCH(C433,判断题!$T:$T,0)),"Error")))</f>
        <v>Error</v>
      </c>
      <c r="L433" t="str">
        <f ca="1">IF($D433="单选题",INDIRECT("单选题!C"&amp;MATCH(C433,单选题!$T:$T,0)),IF($D433="多选题",INDIRECT("多选题!C"&amp;MATCH(C433,多选题!$T:$T,0)),IF($D433="判断题",INDIRECT("判断题!C"&amp;MATCH(C433,判断题!$T:$T,0)),"Error")))</f>
        <v>Error</v>
      </c>
      <c r="M433" t="str">
        <f ca="1">IF($D433="单选题",INDIRECT("单选题!D"&amp;MATCH(C433,单选题!$T:$T,0)),IF($D433="多选题",INDIRECT("多选题!D"&amp;MATCH(C433,多选题!$T:$T,0)),IF($D433="判断题","","Error")))</f>
        <v>Error</v>
      </c>
      <c r="N433" t="str">
        <f ca="1">IF($D433="单选题",INDIRECT("单选题!E"&amp;MATCH(C433,单选题!$T:$T,0)),IF($D433="多选题",INDIRECT("多选题!E"&amp;MATCH(C433,多选题!$T:$T,0)),IF($D433="判断题","","Error")))</f>
        <v>Error</v>
      </c>
      <c r="O433" t="str">
        <f ca="1">IF($D433="单选题","",IF($D433="多选题",INDIRECT("多选题!F"&amp;MATCH(C433,多选题!$T:$T,0)),IF($D433="判断题","","Error")))</f>
        <v>Error</v>
      </c>
      <c r="P433" t="str">
        <f ca="1">SUBSTITUTE(IF($D433="单选题",INDIRECT("单选题!F"&amp;MATCH(C433,单选题!$T:$T,0)),IF($D433="多选题",INDIRECT("多选题!G"&amp;MATCH(C433,多选题!$T:$T,0)),IF($D433="判断题",INDIRECT("判断题!D"&amp;MATCH(C433,判断题!$T:$T,0)),"Error"))),"【正确答案】","")</f>
        <v>Error</v>
      </c>
      <c r="Q433" t="str">
        <f t="shared" ca="1" si="204"/>
        <v>N</v>
      </c>
      <c r="R433" t="str">
        <f t="shared" si="205"/>
        <v/>
      </c>
      <c r="S433" t="str">
        <f t="shared" si="206"/>
        <v/>
      </c>
      <c r="T433" t="str">
        <f t="shared" si="207"/>
        <v/>
      </c>
      <c r="U433" t="str">
        <f t="shared" si="208"/>
        <v/>
      </c>
      <c r="V433" t="str">
        <f t="shared" si="209"/>
        <v/>
      </c>
      <c r="W433" t="str">
        <f t="shared" ca="1" si="210"/>
        <v>Error</v>
      </c>
      <c r="X433" t="str">
        <f t="shared" ca="1" si="211"/>
        <v>Error</v>
      </c>
      <c r="Y433" t="str">
        <f t="shared" ca="1" si="212"/>
        <v>Error</v>
      </c>
      <c r="Z433" t="str">
        <f t="shared" ca="1" si="213"/>
        <v>Error</v>
      </c>
      <c r="AA433" t="str">
        <f t="shared" ca="1" si="214"/>
        <v>Error</v>
      </c>
      <c r="AB433" t="e">
        <f t="shared" ca="1" si="193"/>
        <v>#N/A</v>
      </c>
      <c r="AC433" t="e">
        <f t="shared" ca="1" si="194"/>
        <v>#N/A</v>
      </c>
      <c r="AD433" t="e">
        <f t="shared" ca="1" si="195"/>
        <v>#N/A</v>
      </c>
      <c r="AE433" t="e">
        <f t="shared" ca="1" si="196"/>
        <v>#N/A</v>
      </c>
      <c r="AF433" t="e">
        <f t="shared" ca="1" si="197"/>
        <v>#N/A</v>
      </c>
      <c r="AG433" t="e">
        <f t="shared" ca="1" si="198"/>
        <v>#N/A</v>
      </c>
      <c r="AH433" t="str">
        <f t="shared" ca="1" si="199"/>
        <v/>
      </c>
      <c r="AI433" t="str">
        <f t="shared" ca="1" si="200"/>
        <v/>
      </c>
      <c r="AJ433" t="str">
        <f t="shared" ca="1" si="201"/>
        <v/>
      </c>
      <c r="AK433" t="str">
        <f t="shared" ca="1" si="202"/>
        <v/>
      </c>
      <c r="AL433" t="str">
        <f t="shared" ca="1" si="203"/>
        <v/>
      </c>
      <c r="AM433" t="str">
        <f t="shared" ca="1" si="215"/>
        <v>Error</v>
      </c>
    </row>
    <row r="434" spans="2:39" x14ac:dyDescent="0.2">
      <c r="B434" s="38" t="s">
        <v>2928</v>
      </c>
      <c r="C434" t="e">
        <f t="shared" si="187"/>
        <v>#VALUE!</v>
      </c>
      <c r="D434" t="b">
        <f>IF(ISNUMBER(MATCH(C434,单选题!$T:$T,0)),"单选题",IF(ISNUMBER(MATCH(C434,多选题!$T:$T,0)),"多选题",IF(ISNUMBER(MATCH(C434,判断题!$T:$T,0)),"判断题")))</f>
        <v>0</v>
      </c>
      <c r="E434" t="str">
        <f t="shared" si="188"/>
        <v/>
      </c>
      <c r="F434" t="str">
        <f t="shared" si="189"/>
        <v/>
      </c>
      <c r="G434" t="str">
        <f t="shared" si="190"/>
        <v/>
      </c>
      <c r="H434" t="str">
        <f t="shared" si="191"/>
        <v/>
      </c>
      <c r="I434" t="str">
        <f t="shared" si="192"/>
        <v/>
      </c>
      <c r="K434" t="str">
        <f ca="1">IF($D434="单选题",INDIRECT("单选题!B"&amp;MATCH(C434,单选题!$T:$T,0)),IF($D434="多选题",INDIRECT("多选题!B"&amp;MATCH(C434,多选题!$T:$T,0)),IF($D434="判断题",INDIRECT("判断题!B"&amp;MATCH(C434,判断题!$T:$T,0)),"Error")))</f>
        <v>Error</v>
      </c>
      <c r="L434" t="str">
        <f ca="1">IF($D434="单选题",INDIRECT("单选题!C"&amp;MATCH(C434,单选题!$T:$T,0)),IF($D434="多选题",INDIRECT("多选题!C"&amp;MATCH(C434,多选题!$T:$T,0)),IF($D434="判断题",INDIRECT("判断题!C"&amp;MATCH(C434,判断题!$T:$T,0)),"Error")))</f>
        <v>Error</v>
      </c>
      <c r="M434" t="str">
        <f ca="1">IF($D434="单选题",INDIRECT("单选题!D"&amp;MATCH(C434,单选题!$T:$T,0)),IF($D434="多选题",INDIRECT("多选题!D"&amp;MATCH(C434,多选题!$T:$T,0)),IF($D434="判断题","","Error")))</f>
        <v>Error</v>
      </c>
      <c r="N434" t="str">
        <f ca="1">IF($D434="单选题",INDIRECT("单选题!E"&amp;MATCH(C434,单选题!$T:$T,0)),IF($D434="多选题",INDIRECT("多选题!E"&amp;MATCH(C434,多选题!$T:$T,0)),IF($D434="判断题","","Error")))</f>
        <v>Error</v>
      </c>
      <c r="O434" t="str">
        <f ca="1">IF($D434="单选题","",IF($D434="多选题",INDIRECT("多选题!F"&amp;MATCH(C434,多选题!$T:$T,0)),IF($D434="判断题","","Error")))</f>
        <v>Error</v>
      </c>
      <c r="P434" t="str">
        <f ca="1">SUBSTITUTE(IF($D434="单选题",INDIRECT("单选题!F"&amp;MATCH(C434,单选题!$T:$T,0)),IF($D434="多选题",INDIRECT("多选题!G"&amp;MATCH(C434,多选题!$T:$T,0)),IF($D434="判断题",INDIRECT("判断题!D"&amp;MATCH(C434,判断题!$T:$T,0)),"Error"))),"【正确答案】","")</f>
        <v>Error</v>
      </c>
      <c r="Q434" t="str">
        <f t="shared" ca="1" si="204"/>
        <v>N</v>
      </c>
      <c r="R434" t="str">
        <f t="shared" si="205"/>
        <v/>
      </c>
      <c r="S434" t="str">
        <f t="shared" si="206"/>
        <v/>
      </c>
      <c r="T434" t="str">
        <f t="shared" si="207"/>
        <v/>
      </c>
      <c r="U434" t="str">
        <f t="shared" si="208"/>
        <v/>
      </c>
      <c r="V434" t="str">
        <f t="shared" si="209"/>
        <v/>
      </c>
      <c r="W434" t="str">
        <f t="shared" ca="1" si="210"/>
        <v>Error</v>
      </c>
      <c r="X434" t="str">
        <f t="shared" ca="1" si="211"/>
        <v>Error</v>
      </c>
      <c r="Y434" t="str">
        <f t="shared" ca="1" si="212"/>
        <v>Error</v>
      </c>
      <c r="Z434" t="str">
        <f t="shared" ca="1" si="213"/>
        <v>Error</v>
      </c>
      <c r="AA434" t="str">
        <f t="shared" ca="1" si="214"/>
        <v>Error</v>
      </c>
      <c r="AB434" t="e">
        <f t="shared" ca="1" si="193"/>
        <v>#N/A</v>
      </c>
      <c r="AC434" t="e">
        <f t="shared" ca="1" si="194"/>
        <v>#N/A</v>
      </c>
      <c r="AD434" t="e">
        <f t="shared" ca="1" si="195"/>
        <v>#N/A</v>
      </c>
      <c r="AE434" t="e">
        <f t="shared" ca="1" si="196"/>
        <v>#N/A</v>
      </c>
      <c r="AF434" t="e">
        <f t="shared" ca="1" si="197"/>
        <v>#N/A</v>
      </c>
      <c r="AG434" t="e">
        <f t="shared" ca="1" si="198"/>
        <v>#N/A</v>
      </c>
      <c r="AH434" t="str">
        <f t="shared" ca="1" si="199"/>
        <v/>
      </c>
      <c r="AI434" t="str">
        <f t="shared" ca="1" si="200"/>
        <v/>
      </c>
      <c r="AJ434" t="str">
        <f t="shared" ca="1" si="201"/>
        <v/>
      </c>
      <c r="AK434" t="str">
        <f t="shared" ca="1" si="202"/>
        <v/>
      </c>
      <c r="AL434" t="str">
        <f t="shared" ca="1" si="203"/>
        <v/>
      </c>
      <c r="AM434" t="str">
        <f t="shared" ca="1" si="215"/>
        <v>Error</v>
      </c>
    </row>
    <row r="435" spans="2:39" x14ac:dyDescent="0.2">
      <c r="B435" s="38" t="s">
        <v>2929</v>
      </c>
      <c r="C435" t="e">
        <f t="shared" si="187"/>
        <v>#VALUE!</v>
      </c>
      <c r="D435" t="b">
        <f>IF(ISNUMBER(MATCH(C435,单选题!$T:$T,0)),"单选题",IF(ISNUMBER(MATCH(C435,多选题!$T:$T,0)),"多选题",IF(ISNUMBER(MATCH(C435,判断题!$T:$T,0)),"判断题")))</f>
        <v>0</v>
      </c>
      <c r="E435" t="str">
        <f t="shared" si="188"/>
        <v/>
      </c>
      <c r="F435" t="str">
        <f t="shared" si="189"/>
        <v/>
      </c>
      <c r="G435" t="str">
        <f t="shared" si="190"/>
        <v/>
      </c>
      <c r="H435" t="str">
        <f t="shared" si="191"/>
        <v/>
      </c>
      <c r="I435" t="str">
        <f t="shared" si="192"/>
        <v/>
      </c>
      <c r="K435" t="str">
        <f ca="1">IF($D435="单选题",INDIRECT("单选题!B"&amp;MATCH(C435,单选题!$T:$T,0)),IF($D435="多选题",INDIRECT("多选题!B"&amp;MATCH(C435,多选题!$T:$T,0)),IF($D435="判断题",INDIRECT("判断题!B"&amp;MATCH(C435,判断题!$T:$T,0)),"Error")))</f>
        <v>Error</v>
      </c>
      <c r="L435" t="str">
        <f ca="1">IF($D435="单选题",INDIRECT("单选题!C"&amp;MATCH(C435,单选题!$T:$T,0)),IF($D435="多选题",INDIRECT("多选题!C"&amp;MATCH(C435,多选题!$T:$T,0)),IF($D435="判断题",INDIRECT("判断题!C"&amp;MATCH(C435,判断题!$T:$T,0)),"Error")))</f>
        <v>Error</v>
      </c>
      <c r="M435" t="str">
        <f ca="1">IF($D435="单选题",INDIRECT("单选题!D"&amp;MATCH(C435,单选题!$T:$T,0)),IF($D435="多选题",INDIRECT("多选题!D"&amp;MATCH(C435,多选题!$T:$T,0)),IF($D435="判断题","","Error")))</f>
        <v>Error</v>
      </c>
      <c r="N435" t="str">
        <f ca="1">IF($D435="单选题",INDIRECT("单选题!E"&amp;MATCH(C435,单选题!$T:$T,0)),IF($D435="多选题",INDIRECT("多选题!E"&amp;MATCH(C435,多选题!$T:$T,0)),IF($D435="判断题","","Error")))</f>
        <v>Error</v>
      </c>
      <c r="O435" t="str">
        <f ca="1">IF($D435="单选题","",IF($D435="多选题",INDIRECT("多选题!F"&amp;MATCH(C435,多选题!$T:$T,0)),IF($D435="判断题","","Error")))</f>
        <v>Error</v>
      </c>
      <c r="P435" t="str">
        <f ca="1">SUBSTITUTE(IF($D435="单选题",INDIRECT("单选题!F"&amp;MATCH(C435,单选题!$T:$T,0)),IF($D435="多选题",INDIRECT("多选题!G"&amp;MATCH(C435,多选题!$T:$T,0)),IF($D435="判断题",INDIRECT("判断题!D"&amp;MATCH(C435,判断题!$T:$T,0)),"Error"))),"【正确答案】","")</f>
        <v>Error</v>
      </c>
      <c r="Q435" t="str">
        <f t="shared" ca="1" si="204"/>
        <v>N</v>
      </c>
      <c r="R435" t="str">
        <f t="shared" si="205"/>
        <v/>
      </c>
      <c r="S435" t="str">
        <f t="shared" si="206"/>
        <v/>
      </c>
      <c r="T435" t="str">
        <f t="shared" si="207"/>
        <v/>
      </c>
      <c r="U435" t="str">
        <f t="shared" si="208"/>
        <v/>
      </c>
      <c r="V435" t="str">
        <f t="shared" si="209"/>
        <v/>
      </c>
      <c r="W435" t="str">
        <f t="shared" ca="1" si="210"/>
        <v>Error</v>
      </c>
      <c r="X435" t="str">
        <f t="shared" ca="1" si="211"/>
        <v>Error</v>
      </c>
      <c r="Y435" t="str">
        <f t="shared" ca="1" si="212"/>
        <v>Error</v>
      </c>
      <c r="Z435" t="str">
        <f t="shared" ca="1" si="213"/>
        <v>Error</v>
      </c>
      <c r="AA435" t="str">
        <f t="shared" ca="1" si="214"/>
        <v>Error</v>
      </c>
      <c r="AB435" t="e">
        <f t="shared" ca="1" si="193"/>
        <v>#N/A</v>
      </c>
      <c r="AC435" t="e">
        <f t="shared" ca="1" si="194"/>
        <v>#N/A</v>
      </c>
      <c r="AD435" t="e">
        <f t="shared" ca="1" si="195"/>
        <v>#N/A</v>
      </c>
      <c r="AE435" t="e">
        <f t="shared" ca="1" si="196"/>
        <v>#N/A</v>
      </c>
      <c r="AF435" t="e">
        <f t="shared" ca="1" si="197"/>
        <v>#N/A</v>
      </c>
      <c r="AG435" t="e">
        <f t="shared" ca="1" si="198"/>
        <v>#N/A</v>
      </c>
      <c r="AH435" t="str">
        <f t="shared" ca="1" si="199"/>
        <v/>
      </c>
      <c r="AI435" t="str">
        <f t="shared" ca="1" si="200"/>
        <v/>
      </c>
      <c r="AJ435" t="str">
        <f t="shared" ca="1" si="201"/>
        <v/>
      </c>
      <c r="AK435" t="str">
        <f t="shared" ca="1" si="202"/>
        <v/>
      </c>
      <c r="AL435" t="str">
        <f t="shared" ca="1" si="203"/>
        <v/>
      </c>
      <c r="AM435" t="str">
        <f t="shared" ca="1" si="215"/>
        <v>Error</v>
      </c>
    </row>
    <row r="436" spans="2:39" x14ac:dyDescent="0.2">
      <c r="B436" s="38" t="s">
        <v>2930</v>
      </c>
      <c r="C436" t="e">
        <f t="shared" si="187"/>
        <v>#VALUE!</v>
      </c>
      <c r="D436" t="b">
        <f>IF(ISNUMBER(MATCH(C436,单选题!$T:$T,0)),"单选题",IF(ISNUMBER(MATCH(C436,多选题!$T:$T,0)),"多选题",IF(ISNUMBER(MATCH(C436,判断题!$T:$T,0)),"判断题")))</f>
        <v>0</v>
      </c>
      <c r="E436" t="str">
        <f t="shared" si="188"/>
        <v/>
      </c>
      <c r="F436" t="str">
        <f t="shared" si="189"/>
        <v/>
      </c>
      <c r="G436" t="str">
        <f t="shared" si="190"/>
        <v/>
      </c>
      <c r="H436" t="str">
        <f t="shared" si="191"/>
        <v/>
      </c>
      <c r="I436" t="str">
        <f t="shared" si="192"/>
        <v/>
      </c>
      <c r="K436" t="str">
        <f ca="1">IF($D436="单选题",INDIRECT("单选题!B"&amp;MATCH(C436,单选题!$T:$T,0)),IF($D436="多选题",INDIRECT("多选题!B"&amp;MATCH(C436,多选题!$T:$T,0)),IF($D436="判断题",INDIRECT("判断题!B"&amp;MATCH(C436,判断题!$T:$T,0)),"Error")))</f>
        <v>Error</v>
      </c>
      <c r="L436" t="str">
        <f ca="1">IF($D436="单选题",INDIRECT("单选题!C"&amp;MATCH(C436,单选题!$T:$T,0)),IF($D436="多选题",INDIRECT("多选题!C"&amp;MATCH(C436,多选题!$T:$T,0)),IF($D436="判断题",INDIRECT("判断题!C"&amp;MATCH(C436,判断题!$T:$T,0)),"Error")))</f>
        <v>Error</v>
      </c>
      <c r="M436" t="str">
        <f ca="1">IF($D436="单选题",INDIRECT("单选题!D"&amp;MATCH(C436,单选题!$T:$T,0)),IF($D436="多选题",INDIRECT("多选题!D"&amp;MATCH(C436,多选题!$T:$T,0)),IF($D436="判断题","","Error")))</f>
        <v>Error</v>
      </c>
      <c r="N436" t="str">
        <f ca="1">IF($D436="单选题",INDIRECT("单选题!E"&amp;MATCH(C436,单选题!$T:$T,0)),IF($D436="多选题",INDIRECT("多选题!E"&amp;MATCH(C436,多选题!$T:$T,0)),IF($D436="判断题","","Error")))</f>
        <v>Error</v>
      </c>
      <c r="O436" t="str">
        <f ca="1">IF($D436="单选题","",IF($D436="多选题",INDIRECT("多选题!F"&amp;MATCH(C436,多选题!$T:$T,0)),IF($D436="判断题","","Error")))</f>
        <v>Error</v>
      </c>
      <c r="P436" t="str">
        <f ca="1">SUBSTITUTE(IF($D436="单选题",INDIRECT("单选题!F"&amp;MATCH(C436,单选题!$T:$T,0)),IF($D436="多选题",INDIRECT("多选题!G"&amp;MATCH(C436,多选题!$T:$T,0)),IF($D436="判断题",INDIRECT("判断题!D"&amp;MATCH(C436,判断题!$T:$T,0)),"Error"))),"【正确答案】","")</f>
        <v>Error</v>
      </c>
      <c r="Q436" t="str">
        <f t="shared" ca="1" si="204"/>
        <v>N</v>
      </c>
      <c r="R436" t="str">
        <f t="shared" si="205"/>
        <v/>
      </c>
      <c r="S436" t="str">
        <f t="shared" si="206"/>
        <v/>
      </c>
      <c r="T436" t="str">
        <f t="shared" si="207"/>
        <v/>
      </c>
      <c r="U436" t="str">
        <f t="shared" si="208"/>
        <v/>
      </c>
      <c r="V436" t="str">
        <f t="shared" si="209"/>
        <v/>
      </c>
      <c r="W436" t="str">
        <f t="shared" ca="1" si="210"/>
        <v>Error</v>
      </c>
      <c r="X436" t="str">
        <f t="shared" ca="1" si="211"/>
        <v>Error</v>
      </c>
      <c r="Y436" t="str">
        <f t="shared" ca="1" si="212"/>
        <v>Error</v>
      </c>
      <c r="Z436" t="str">
        <f t="shared" ca="1" si="213"/>
        <v>Error</v>
      </c>
      <c r="AA436" t="str">
        <f t="shared" ca="1" si="214"/>
        <v>Error</v>
      </c>
      <c r="AB436" t="e">
        <f t="shared" ca="1" si="193"/>
        <v>#N/A</v>
      </c>
      <c r="AC436" t="e">
        <f t="shared" ca="1" si="194"/>
        <v>#N/A</v>
      </c>
      <c r="AD436" t="e">
        <f t="shared" ca="1" si="195"/>
        <v>#N/A</v>
      </c>
      <c r="AE436" t="e">
        <f t="shared" ca="1" si="196"/>
        <v>#N/A</v>
      </c>
      <c r="AF436" t="e">
        <f t="shared" ca="1" si="197"/>
        <v>#N/A</v>
      </c>
      <c r="AG436" t="e">
        <f t="shared" ca="1" si="198"/>
        <v>#N/A</v>
      </c>
      <c r="AH436" t="str">
        <f t="shared" ca="1" si="199"/>
        <v/>
      </c>
      <c r="AI436" t="str">
        <f t="shared" ca="1" si="200"/>
        <v/>
      </c>
      <c r="AJ436" t="str">
        <f t="shared" ca="1" si="201"/>
        <v/>
      </c>
      <c r="AK436" t="str">
        <f t="shared" ca="1" si="202"/>
        <v/>
      </c>
      <c r="AL436" t="str">
        <f t="shared" ca="1" si="203"/>
        <v/>
      </c>
      <c r="AM436" t="str">
        <f t="shared" ca="1" si="215"/>
        <v>Error</v>
      </c>
    </row>
    <row r="437" spans="2:39" x14ac:dyDescent="0.2">
      <c r="B437" s="38" t="s">
        <v>2931</v>
      </c>
      <c r="C437" t="e">
        <f t="shared" si="187"/>
        <v>#VALUE!</v>
      </c>
      <c r="D437" t="b">
        <f>IF(ISNUMBER(MATCH(C437,单选题!$T:$T,0)),"单选题",IF(ISNUMBER(MATCH(C437,多选题!$T:$T,0)),"多选题",IF(ISNUMBER(MATCH(C437,判断题!$T:$T,0)),"判断题")))</f>
        <v>0</v>
      </c>
      <c r="E437" t="str">
        <f t="shared" si="188"/>
        <v/>
      </c>
      <c r="F437" t="str">
        <f t="shared" si="189"/>
        <v/>
      </c>
      <c r="G437" t="str">
        <f t="shared" si="190"/>
        <v/>
      </c>
      <c r="H437" t="str">
        <f t="shared" si="191"/>
        <v/>
      </c>
      <c r="I437" t="str">
        <f t="shared" si="192"/>
        <v/>
      </c>
      <c r="K437" t="str">
        <f ca="1">IF($D437="单选题",INDIRECT("单选题!B"&amp;MATCH(C437,单选题!$T:$T,0)),IF($D437="多选题",INDIRECT("多选题!B"&amp;MATCH(C437,多选题!$T:$T,0)),IF($D437="判断题",INDIRECT("判断题!B"&amp;MATCH(C437,判断题!$T:$T,0)),"Error")))</f>
        <v>Error</v>
      </c>
      <c r="L437" t="str">
        <f ca="1">IF($D437="单选题",INDIRECT("单选题!C"&amp;MATCH(C437,单选题!$T:$T,0)),IF($D437="多选题",INDIRECT("多选题!C"&amp;MATCH(C437,多选题!$T:$T,0)),IF($D437="判断题",INDIRECT("判断题!C"&amp;MATCH(C437,判断题!$T:$T,0)),"Error")))</f>
        <v>Error</v>
      </c>
      <c r="M437" t="str">
        <f ca="1">IF($D437="单选题",INDIRECT("单选题!D"&amp;MATCH(C437,单选题!$T:$T,0)),IF($D437="多选题",INDIRECT("多选题!D"&amp;MATCH(C437,多选题!$T:$T,0)),IF($D437="判断题","","Error")))</f>
        <v>Error</v>
      </c>
      <c r="N437" t="str">
        <f ca="1">IF($D437="单选题",INDIRECT("单选题!E"&amp;MATCH(C437,单选题!$T:$T,0)),IF($D437="多选题",INDIRECT("多选题!E"&amp;MATCH(C437,多选题!$T:$T,0)),IF($D437="判断题","","Error")))</f>
        <v>Error</v>
      </c>
      <c r="O437" t="str">
        <f ca="1">IF($D437="单选题","",IF($D437="多选题",INDIRECT("多选题!F"&amp;MATCH(C437,多选题!$T:$T,0)),IF($D437="判断题","","Error")))</f>
        <v>Error</v>
      </c>
      <c r="P437" t="str">
        <f ca="1">SUBSTITUTE(IF($D437="单选题",INDIRECT("单选题!F"&amp;MATCH(C437,单选题!$T:$T,0)),IF($D437="多选题",INDIRECT("多选题!G"&amp;MATCH(C437,多选题!$T:$T,0)),IF($D437="判断题",INDIRECT("判断题!D"&amp;MATCH(C437,判断题!$T:$T,0)),"Error"))),"【正确答案】","")</f>
        <v>Error</v>
      </c>
      <c r="Q437" t="str">
        <f t="shared" ca="1" si="204"/>
        <v>N</v>
      </c>
      <c r="R437" t="str">
        <f t="shared" si="205"/>
        <v/>
      </c>
      <c r="S437" t="str">
        <f t="shared" si="206"/>
        <v/>
      </c>
      <c r="T437" t="str">
        <f t="shared" si="207"/>
        <v/>
      </c>
      <c r="U437" t="str">
        <f t="shared" si="208"/>
        <v/>
      </c>
      <c r="V437" t="str">
        <f t="shared" si="209"/>
        <v/>
      </c>
      <c r="W437" t="str">
        <f t="shared" ca="1" si="210"/>
        <v>Error</v>
      </c>
      <c r="X437" t="str">
        <f t="shared" ca="1" si="211"/>
        <v>Error</v>
      </c>
      <c r="Y437" t="str">
        <f t="shared" ca="1" si="212"/>
        <v>Error</v>
      </c>
      <c r="Z437" t="str">
        <f t="shared" ca="1" si="213"/>
        <v>Error</v>
      </c>
      <c r="AA437" t="str">
        <f t="shared" ca="1" si="214"/>
        <v>Error</v>
      </c>
      <c r="AB437" t="e">
        <f t="shared" ca="1" si="193"/>
        <v>#N/A</v>
      </c>
      <c r="AC437" t="e">
        <f t="shared" ca="1" si="194"/>
        <v>#N/A</v>
      </c>
      <c r="AD437" t="e">
        <f t="shared" ca="1" si="195"/>
        <v>#N/A</v>
      </c>
      <c r="AE437" t="e">
        <f t="shared" ca="1" si="196"/>
        <v>#N/A</v>
      </c>
      <c r="AF437" t="e">
        <f t="shared" ca="1" si="197"/>
        <v>#N/A</v>
      </c>
      <c r="AG437" t="e">
        <f t="shared" ca="1" si="198"/>
        <v>#N/A</v>
      </c>
      <c r="AH437" t="str">
        <f t="shared" ca="1" si="199"/>
        <v/>
      </c>
      <c r="AI437" t="str">
        <f t="shared" ca="1" si="200"/>
        <v/>
      </c>
      <c r="AJ437" t="str">
        <f t="shared" ca="1" si="201"/>
        <v/>
      </c>
      <c r="AK437" t="str">
        <f t="shared" ca="1" si="202"/>
        <v/>
      </c>
      <c r="AL437" t="str">
        <f t="shared" ca="1" si="203"/>
        <v/>
      </c>
      <c r="AM437" t="str">
        <f t="shared" ca="1" si="215"/>
        <v>Error</v>
      </c>
    </row>
    <row r="438" spans="2:39" x14ac:dyDescent="0.2">
      <c r="B438" s="38" t="s">
        <v>2932</v>
      </c>
      <c r="C438" t="e">
        <f t="shared" si="187"/>
        <v>#VALUE!</v>
      </c>
      <c r="D438" t="b">
        <f>IF(ISNUMBER(MATCH(C438,单选题!$T:$T,0)),"单选题",IF(ISNUMBER(MATCH(C438,多选题!$T:$T,0)),"多选题",IF(ISNUMBER(MATCH(C438,判断题!$T:$T,0)),"判断题")))</f>
        <v>0</v>
      </c>
      <c r="E438" t="str">
        <f t="shared" si="188"/>
        <v/>
      </c>
      <c r="F438" t="str">
        <f t="shared" si="189"/>
        <v/>
      </c>
      <c r="G438" t="str">
        <f t="shared" si="190"/>
        <v/>
      </c>
      <c r="H438" t="str">
        <f t="shared" si="191"/>
        <v/>
      </c>
      <c r="I438" t="str">
        <f t="shared" si="192"/>
        <v/>
      </c>
      <c r="K438" t="str">
        <f ca="1">IF($D438="单选题",INDIRECT("单选题!B"&amp;MATCH(C438,单选题!$T:$T,0)),IF($D438="多选题",INDIRECT("多选题!B"&amp;MATCH(C438,多选题!$T:$T,0)),IF($D438="判断题",INDIRECT("判断题!B"&amp;MATCH(C438,判断题!$T:$T,0)),"Error")))</f>
        <v>Error</v>
      </c>
      <c r="L438" t="str">
        <f ca="1">IF($D438="单选题",INDIRECT("单选题!C"&amp;MATCH(C438,单选题!$T:$T,0)),IF($D438="多选题",INDIRECT("多选题!C"&amp;MATCH(C438,多选题!$T:$T,0)),IF($D438="判断题",INDIRECT("判断题!C"&amp;MATCH(C438,判断题!$T:$T,0)),"Error")))</f>
        <v>Error</v>
      </c>
      <c r="M438" t="str">
        <f ca="1">IF($D438="单选题",INDIRECT("单选题!D"&amp;MATCH(C438,单选题!$T:$T,0)),IF($D438="多选题",INDIRECT("多选题!D"&amp;MATCH(C438,多选题!$T:$T,0)),IF($D438="判断题","","Error")))</f>
        <v>Error</v>
      </c>
      <c r="N438" t="str">
        <f ca="1">IF($D438="单选题",INDIRECT("单选题!E"&amp;MATCH(C438,单选题!$T:$T,0)),IF($D438="多选题",INDIRECT("多选题!E"&amp;MATCH(C438,多选题!$T:$T,0)),IF($D438="判断题","","Error")))</f>
        <v>Error</v>
      </c>
      <c r="O438" t="str">
        <f ca="1">IF($D438="单选题","",IF($D438="多选题",INDIRECT("多选题!F"&amp;MATCH(C438,多选题!$T:$T,0)),IF($D438="判断题","","Error")))</f>
        <v>Error</v>
      </c>
      <c r="P438" t="str">
        <f ca="1">SUBSTITUTE(IF($D438="单选题",INDIRECT("单选题!F"&amp;MATCH(C438,单选题!$T:$T,0)),IF($D438="多选题",INDIRECT("多选题!G"&amp;MATCH(C438,多选题!$T:$T,0)),IF($D438="判断题",INDIRECT("判断题!D"&amp;MATCH(C438,判断题!$T:$T,0)),"Error"))),"【正确答案】","")</f>
        <v>Error</v>
      </c>
      <c r="Q438" t="str">
        <f t="shared" ca="1" si="204"/>
        <v>N</v>
      </c>
      <c r="R438" t="str">
        <f t="shared" si="205"/>
        <v/>
      </c>
      <c r="S438" t="str">
        <f t="shared" si="206"/>
        <v/>
      </c>
      <c r="T438" t="str">
        <f t="shared" si="207"/>
        <v/>
      </c>
      <c r="U438" t="str">
        <f t="shared" si="208"/>
        <v/>
      </c>
      <c r="V438" t="str">
        <f t="shared" si="209"/>
        <v/>
      </c>
      <c r="W438" t="str">
        <f t="shared" ca="1" si="210"/>
        <v>Error</v>
      </c>
      <c r="X438" t="str">
        <f t="shared" ca="1" si="211"/>
        <v>Error</v>
      </c>
      <c r="Y438" t="str">
        <f t="shared" ca="1" si="212"/>
        <v>Error</v>
      </c>
      <c r="Z438" t="str">
        <f t="shared" ca="1" si="213"/>
        <v>Error</v>
      </c>
      <c r="AA438" t="str">
        <f t="shared" ca="1" si="214"/>
        <v>Error</v>
      </c>
      <c r="AB438" t="e">
        <f t="shared" ca="1" si="193"/>
        <v>#N/A</v>
      </c>
      <c r="AC438" t="e">
        <f t="shared" ca="1" si="194"/>
        <v>#N/A</v>
      </c>
      <c r="AD438" t="e">
        <f t="shared" ca="1" si="195"/>
        <v>#N/A</v>
      </c>
      <c r="AE438" t="e">
        <f t="shared" ca="1" si="196"/>
        <v>#N/A</v>
      </c>
      <c r="AF438" t="e">
        <f t="shared" ca="1" si="197"/>
        <v>#N/A</v>
      </c>
      <c r="AG438" t="e">
        <f t="shared" ca="1" si="198"/>
        <v>#N/A</v>
      </c>
      <c r="AH438" t="str">
        <f t="shared" ca="1" si="199"/>
        <v/>
      </c>
      <c r="AI438" t="str">
        <f t="shared" ca="1" si="200"/>
        <v/>
      </c>
      <c r="AJ438" t="str">
        <f t="shared" ca="1" si="201"/>
        <v/>
      </c>
      <c r="AK438" t="str">
        <f t="shared" ca="1" si="202"/>
        <v/>
      </c>
      <c r="AL438" t="str">
        <f t="shared" ca="1" si="203"/>
        <v/>
      </c>
      <c r="AM438" t="str">
        <f t="shared" ca="1" si="215"/>
        <v>Error</v>
      </c>
    </row>
    <row r="439" spans="2:39" x14ac:dyDescent="0.2">
      <c r="B439" s="38" t="s">
        <v>2933</v>
      </c>
      <c r="C439" t="e">
        <f t="shared" si="187"/>
        <v>#VALUE!</v>
      </c>
      <c r="D439" t="b">
        <f>IF(ISNUMBER(MATCH(C439,单选题!$T:$T,0)),"单选题",IF(ISNUMBER(MATCH(C439,多选题!$T:$T,0)),"多选题",IF(ISNUMBER(MATCH(C439,判断题!$T:$T,0)),"判断题")))</f>
        <v>0</v>
      </c>
      <c r="E439" t="str">
        <f t="shared" si="188"/>
        <v/>
      </c>
      <c r="F439" t="str">
        <f t="shared" si="189"/>
        <v/>
      </c>
      <c r="G439" t="str">
        <f t="shared" si="190"/>
        <v/>
      </c>
      <c r="H439" t="str">
        <f t="shared" si="191"/>
        <v/>
      </c>
      <c r="I439" t="str">
        <f t="shared" si="192"/>
        <v/>
      </c>
      <c r="K439" t="str">
        <f ca="1">IF($D439="单选题",INDIRECT("单选题!B"&amp;MATCH(C439,单选题!$T:$T,0)),IF($D439="多选题",INDIRECT("多选题!B"&amp;MATCH(C439,多选题!$T:$T,0)),IF($D439="判断题",INDIRECT("判断题!B"&amp;MATCH(C439,判断题!$T:$T,0)),"Error")))</f>
        <v>Error</v>
      </c>
      <c r="L439" t="str">
        <f ca="1">IF($D439="单选题",INDIRECT("单选题!C"&amp;MATCH(C439,单选题!$T:$T,0)),IF($D439="多选题",INDIRECT("多选题!C"&amp;MATCH(C439,多选题!$T:$T,0)),IF($D439="判断题",INDIRECT("判断题!C"&amp;MATCH(C439,判断题!$T:$T,0)),"Error")))</f>
        <v>Error</v>
      </c>
      <c r="M439" t="str">
        <f ca="1">IF($D439="单选题",INDIRECT("单选题!D"&amp;MATCH(C439,单选题!$T:$T,0)),IF($D439="多选题",INDIRECT("多选题!D"&amp;MATCH(C439,多选题!$T:$T,0)),IF($D439="判断题","","Error")))</f>
        <v>Error</v>
      </c>
      <c r="N439" t="str">
        <f ca="1">IF($D439="单选题",INDIRECT("单选题!E"&amp;MATCH(C439,单选题!$T:$T,0)),IF($D439="多选题",INDIRECT("多选题!E"&amp;MATCH(C439,多选题!$T:$T,0)),IF($D439="判断题","","Error")))</f>
        <v>Error</v>
      </c>
      <c r="O439" t="str">
        <f ca="1">IF($D439="单选题","",IF($D439="多选题",INDIRECT("多选题!F"&amp;MATCH(C439,多选题!$T:$T,0)),IF($D439="判断题","","Error")))</f>
        <v>Error</v>
      </c>
      <c r="P439" t="str">
        <f ca="1">SUBSTITUTE(IF($D439="单选题",INDIRECT("单选题!F"&amp;MATCH(C439,单选题!$T:$T,0)),IF($D439="多选题",INDIRECT("多选题!G"&amp;MATCH(C439,多选题!$T:$T,0)),IF($D439="判断题",INDIRECT("判断题!D"&amp;MATCH(C439,判断题!$T:$T,0)),"Error"))),"【正确答案】","")</f>
        <v>Error</v>
      </c>
      <c r="Q439" t="str">
        <f t="shared" ca="1" si="204"/>
        <v>N</v>
      </c>
      <c r="R439" t="str">
        <f t="shared" si="205"/>
        <v/>
      </c>
      <c r="S439" t="str">
        <f t="shared" si="206"/>
        <v/>
      </c>
      <c r="T439" t="str">
        <f t="shared" si="207"/>
        <v/>
      </c>
      <c r="U439" t="str">
        <f t="shared" si="208"/>
        <v/>
      </c>
      <c r="V439" t="str">
        <f t="shared" si="209"/>
        <v/>
      </c>
      <c r="W439" t="str">
        <f t="shared" ca="1" si="210"/>
        <v>Error</v>
      </c>
      <c r="X439" t="str">
        <f t="shared" ca="1" si="211"/>
        <v>Error</v>
      </c>
      <c r="Y439" t="str">
        <f t="shared" ca="1" si="212"/>
        <v>Error</v>
      </c>
      <c r="Z439" t="str">
        <f t="shared" ca="1" si="213"/>
        <v>Error</v>
      </c>
      <c r="AA439" t="str">
        <f t="shared" ca="1" si="214"/>
        <v>Error</v>
      </c>
      <c r="AB439" t="e">
        <f t="shared" ca="1" si="193"/>
        <v>#N/A</v>
      </c>
      <c r="AC439" t="e">
        <f t="shared" ca="1" si="194"/>
        <v>#N/A</v>
      </c>
      <c r="AD439" t="e">
        <f t="shared" ca="1" si="195"/>
        <v>#N/A</v>
      </c>
      <c r="AE439" t="e">
        <f t="shared" ca="1" si="196"/>
        <v>#N/A</v>
      </c>
      <c r="AF439" t="e">
        <f t="shared" ca="1" si="197"/>
        <v>#N/A</v>
      </c>
      <c r="AG439" t="e">
        <f t="shared" ca="1" si="198"/>
        <v>#N/A</v>
      </c>
      <c r="AH439" t="str">
        <f t="shared" ca="1" si="199"/>
        <v/>
      </c>
      <c r="AI439" t="str">
        <f t="shared" ca="1" si="200"/>
        <v/>
      </c>
      <c r="AJ439" t="str">
        <f t="shared" ca="1" si="201"/>
        <v/>
      </c>
      <c r="AK439" t="str">
        <f t="shared" ca="1" si="202"/>
        <v/>
      </c>
      <c r="AL439" t="str">
        <f t="shared" ca="1" si="203"/>
        <v/>
      </c>
      <c r="AM439" t="str">
        <f t="shared" ca="1" si="215"/>
        <v>Error</v>
      </c>
    </row>
    <row r="440" spans="2:39" x14ac:dyDescent="0.2">
      <c r="B440" s="38" t="s">
        <v>2934</v>
      </c>
      <c r="C440" t="e">
        <f t="shared" si="187"/>
        <v>#VALUE!</v>
      </c>
      <c r="D440" t="b">
        <f>IF(ISNUMBER(MATCH(C440,单选题!$T:$T,0)),"单选题",IF(ISNUMBER(MATCH(C440,多选题!$T:$T,0)),"多选题",IF(ISNUMBER(MATCH(C440,判断题!$T:$T,0)),"判断题")))</f>
        <v>0</v>
      </c>
      <c r="E440" t="str">
        <f t="shared" si="188"/>
        <v/>
      </c>
      <c r="F440" t="str">
        <f t="shared" si="189"/>
        <v/>
      </c>
      <c r="G440" t="str">
        <f t="shared" si="190"/>
        <v/>
      </c>
      <c r="H440" t="str">
        <f t="shared" si="191"/>
        <v/>
      </c>
      <c r="I440" t="str">
        <f t="shared" si="192"/>
        <v/>
      </c>
      <c r="K440" t="str">
        <f ca="1">IF($D440="单选题",INDIRECT("单选题!B"&amp;MATCH(C440,单选题!$T:$T,0)),IF($D440="多选题",INDIRECT("多选题!B"&amp;MATCH(C440,多选题!$T:$T,0)),IF($D440="判断题",INDIRECT("判断题!B"&amp;MATCH(C440,判断题!$T:$T,0)),"Error")))</f>
        <v>Error</v>
      </c>
      <c r="L440" t="str">
        <f ca="1">IF($D440="单选题",INDIRECT("单选题!C"&amp;MATCH(C440,单选题!$T:$T,0)),IF($D440="多选题",INDIRECT("多选题!C"&amp;MATCH(C440,多选题!$T:$T,0)),IF($D440="判断题",INDIRECT("判断题!C"&amp;MATCH(C440,判断题!$T:$T,0)),"Error")))</f>
        <v>Error</v>
      </c>
      <c r="M440" t="str">
        <f ca="1">IF($D440="单选题",INDIRECT("单选题!D"&amp;MATCH(C440,单选题!$T:$T,0)),IF($D440="多选题",INDIRECT("多选题!D"&amp;MATCH(C440,多选题!$T:$T,0)),IF($D440="判断题","","Error")))</f>
        <v>Error</v>
      </c>
      <c r="N440" t="str">
        <f ca="1">IF($D440="单选题",INDIRECT("单选题!E"&amp;MATCH(C440,单选题!$T:$T,0)),IF($D440="多选题",INDIRECT("多选题!E"&amp;MATCH(C440,多选题!$T:$T,0)),IF($D440="判断题","","Error")))</f>
        <v>Error</v>
      </c>
      <c r="O440" t="str">
        <f ca="1">IF($D440="单选题","",IF($D440="多选题",INDIRECT("多选题!F"&amp;MATCH(C440,多选题!$T:$T,0)),IF($D440="判断题","","Error")))</f>
        <v>Error</v>
      </c>
      <c r="P440" t="str">
        <f ca="1">SUBSTITUTE(IF($D440="单选题",INDIRECT("单选题!F"&amp;MATCH(C440,单选题!$T:$T,0)),IF($D440="多选题",INDIRECT("多选题!G"&amp;MATCH(C440,多选题!$T:$T,0)),IF($D440="判断题",INDIRECT("判断题!D"&amp;MATCH(C440,判断题!$T:$T,0)),"Error"))),"【正确答案】","")</f>
        <v>Error</v>
      </c>
      <c r="Q440" t="str">
        <f t="shared" ca="1" si="204"/>
        <v>N</v>
      </c>
      <c r="R440" t="str">
        <f t="shared" si="205"/>
        <v/>
      </c>
      <c r="S440" t="str">
        <f t="shared" si="206"/>
        <v/>
      </c>
      <c r="T440" t="str">
        <f t="shared" si="207"/>
        <v/>
      </c>
      <c r="U440" t="str">
        <f t="shared" si="208"/>
        <v/>
      </c>
      <c r="V440" t="str">
        <f t="shared" si="209"/>
        <v/>
      </c>
      <c r="W440" t="str">
        <f t="shared" ca="1" si="210"/>
        <v>Error</v>
      </c>
      <c r="X440" t="str">
        <f t="shared" ca="1" si="211"/>
        <v>Error</v>
      </c>
      <c r="Y440" t="str">
        <f t="shared" ca="1" si="212"/>
        <v>Error</v>
      </c>
      <c r="Z440" t="str">
        <f t="shared" ca="1" si="213"/>
        <v>Error</v>
      </c>
      <c r="AA440" t="str">
        <f t="shared" ca="1" si="214"/>
        <v>Error</v>
      </c>
      <c r="AB440" t="e">
        <f t="shared" ca="1" si="193"/>
        <v>#N/A</v>
      </c>
      <c r="AC440" t="e">
        <f t="shared" ca="1" si="194"/>
        <v>#N/A</v>
      </c>
      <c r="AD440" t="e">
        <f t="shared" ca="1" si="195"/>
        <v>#N/A</v>
      </c>
      <c r="AE440" t="e">
        <f t="shared" ca="1" si="196"/>
        <v>#N/A</v>
      </c>
      <c r="AF440" t="e">
        <f t="shared" ca="1" si="197"/>
        <v>#N/A</v>
      </c>
      <c r="AG440" t="e">
        <f t="shared" ca="1" si="198"/>
        <v>#N/A</v>
      </c>
      <c r="AH440" t="str">
        <f t="shared" ca="1" si="199"/>
        <v/>
      </c>
      <c r="AI440" t="str">
        <f t="shared" ca="1" si="200"/>
        <v/>
      </c>
      <c r="AJ440" t="str">
        <f t="shared" ca="1" si="201"/>
        <v/>
      </c>
      <c r="AK440" t="str">
        <f t="shared" ca="1" si="202"/>
        <v/>
      </c>
      <c r="AL440" t="str">
        <f t="shared" ca="1" si="203"/>
        <v/>
      </c>
      <c r="AM440" t="str">
        <f t="shared" ca="1" si="215"/>
        <v>Error</v>
      </c>
    </row>
    <row r="441" spans="2:39" x14ac:dyDescent="0.2">
      <c r="B441" s="38" t="s">
        <v>2935</v>
      </c>
      <c r="C441" t="e">
        <f t="shared" si="187"/>
        <v>#VALUE!</v>
      </c>
      <c r="D441" t="b">
        <f>IF(ISNUMBER(MATCH(C441,单选题!$T:$T,0)),"单选题",IF(ISNUMBER(MATCH(C441,多选题!$T:$T,0)),"多选题",IF(ISNUMBER(MATCH(C441,判断题!$T:$T,0)),"判断题")))</f>
        <v>0</v>
      </c>
      <c r="E441" t="str">
        <f t="shared" si="188"/>
        <v/>
      </c>
      <c r="F441" t="str">
        <f t="shared" si="189"/>
        <v/>
      </c>
      <c r="G441" t="str">
        <f t="shared" si="190"/>
        <v/>
      </c>
      <c r="H441" t="str">
        <f t="shared" si="191"/>
        <v/>
      </c>
      <c r="I441" t="str">
        <f t="shared" si="192"/>
        <v/>
      </c>
      <c r="K441" t="str">
        <f ca="1">IF($D441="单选题",INDIRECT("单选题!B"&amp;MATCH(C441,单选题!$T:$T,0)),IF($D441="多选题",INDIRECT("多选题!B"&amp;MATCH(C441,多选题!$T:$T,0)),IF($D441="判断题",INDIRECT("判断题!B"&amp;MATCH(C441,判断题!$T:$T,0)),"Error")))</f>
        <v>Error</v>
      </c>
      <c r="L441" t="str">
        <f ca="1">IF($D441="单选题",INDIRECT("单选题!C"&amp;MATCH(C441,单选题!$T:$T,0)),IF($D441="多选题",INDIRECT("多选题!C"&amp;MATCH(C441,多选题!$T:$T,0)),IF($D441="判断题",INDIRECT("判断题!C"&amp;MATCH(C441,判断题!$T:$T,0)),"Error")))</f>
        <v>Error</v>
      </c>
      <c r="M441" t="str">
        <f ca="1">IF($D441="单选题",INDIRECT("单选题!D"&amp;MATCH(C441,单选题!$T:$T,0)),IF($D441="多选题",INDIRECT("多选题!D"&amp;MATCH(C441,多选题!$T:$T,0)),IF($D441="判断题","","Error")))</f>
        <v>Error</v>
      </c>
      <c r="N441" t="str">
        <f ca="1">IF($D441="单选题",INDIRECT("单选题!E"&amp;MATCH(C441,单选题!$T:$T,0)),IF($D441="多选题",INDIRECT("多选题!E"&amp;MATCH(C441,多选题!$T:$T,0)),IF($D441="判断题","","Error")))</f>
        <v>Error</v>
      </c>
      <c r="O441" t="str">
        <f ca="1">IF($D441="单选题","",IF($D441="多选题",INDIRECT("多选题!F"&amp;MATCH(C441,多选题!$T:$T,0)),IF($D441="判断题","","Error")))</f>
        <v>Error</v>
      </c>
      <c r="P441" t="str">
        <f ca="1">SUBSTITUTE(IF($D441="单选题",INDIRECT("单选题!F"&amp;MATCH(C441,单选题!$T:$T,0)),IF($D441="多选题",INDIRECT("多选题!G"&amp;MATCH(C441,多选题!$T:$T,0)),IF($D441="判断题",INDIRECT("判断题!D"&amp;MATCH(C441,判断题!$T:$T,0)),"Error"))),"【正确答案】","")</f>
        <v>Error</v>
      </c>
      <c r="Q441" t="str">
        <f t="shared" ca="1" si="204"/>
        <v>N</v>
      </c>
      <c r="R441" t="str">
        <f t="shared" si="205"/>
        <v/>
      </c>
      <c r="S441" t="str">
        <f t="shared" si="206"/>
        <v/>
      </c>
      <c r="T441" t="str">
        <f t="shared" si="207"/>
        <v/>
      </c>
      <c r="U441" t="str">
        <f t="shared" si="208"/>
        <v/>
      </c>
      <c r="V441" t="str">
        <f t="shared" si="209"/>
        <v/>
      </c>
      <c r="W441" t="str">
        <f t="shared" ca="1" si="210"/>
        <v>Error</v>
      </c>
      <c r="X441" t="str">
        <f t="shared" ca="1" si="211"/>
        <v>Error</v>
      </c>
      <c r="Y441" t="str">
        <f t="shared" ca="1" si="212"/>
        <v>Error</v>
      </c>
      <c r="Z441" t="str">
        <f t="shared" ca="1" si="213"/>
        <v>Error</v>
      </c>
      <c r="AA441" t="str">
        <f t="shared" ca="1" si="214"/>
        <v>Error</v>
      </c>
      <c r="AB441" t="e">
        <f t="shared" ca="1" si="193"/>
        <v>#N/A</v>
      </c>
      <c r="AC441" t="e">
        <f t="shared" ca="1" si="194"/>
        <v>#N/A</v>
      </c>
      <c r="AD441" t="e">
        <f t="shared" ca="1" si="195"/>
        <v>#N/A</v>
      </c>
      <c r="AE441" t="e">
        <f t="shared" ca="1" si="196"/>
        <v>#N/A</v>
      </c>
      <c r="AF441" t="e">
        <f t="shared" ca="1" si="197"/>
        <v>#N/A</v>
      </c>
      <c r="AG441" t="e">
        <f t="shared" ca="1" si="198"/>
        <v>#N/A</v>
      </c>
      <c r="AH441" t="str">
        <f t="shared" ca="1" si="199"/>
        <v/>
      </c>
      <c r="AI441" t="str">
        <f t="shared" ca="1" si="200"/>
        <v/>
      </c>
      <c r="AJ441" t="str">
        <f t="shared" ca="1" si="201"/>
        <v/>
      </c>
      <c r="AK441" t="str">
        <f t="shared" ca="1" si="202"/>
        <v/>
      </c>
      <c r="AL441" t="str">
        <f t="shared" ca="1" si="203"/>
        <v/>
      </c>
      <c r="AM441" t="str">
        <f t="shared" ca="1" si="215"/>
        <v>Error</v>
      </c>
    </row>
    <row r="442" spans="2:39" x14ac:dyDescent="0.2">
      <c r="B442" s="38" t="s">
        <v>2936</v>
      </c>
      <c r="C442" t="e">
        <f t="shared" si="187"/>
        <v>#VALUE!</v>
      </c>
      <c r="D442" t="b">
        <f>IF(ISNUMBER(MATCH(C442,单选题!$T:$T,0)),"单选题",IF(ISNUMBER(MATCH(C442,多选题!$T:$T,0)),"多选题",IF(ISNUMBER(MATCH(C442,判断题!$T:$T,0)),"判断题")))</f>
        <v>0</v>
      </c>
      <c r="E442" t="str">
        <f t="shared" si="188"/>
        <v/>
      </c>
      <c r="F442" t="str">
        <f t="shared" si="189"/>
        <v/>
      </c>
      <c r="G442" t="str">
        <f t="shared" si="190"/>
        <v/>
      </c>
      <c r="H442" t="str">
        <f t="shared" si="191"/>
        <v/>
      </c>
      <c r="I442" t="str">
        <f t="shared" si="192"/>
        <v/>
      </c>
      <c r="K442" t="str">
        <f ca="1">IF($D442="单选题",INDIRECT("单选题!B"&amp;MATCH(C442,单选题!$T:$T,0)),IF($D442="多选题",INDIRECT("多选题!B"&amp;MATCH(C442,多选题!$T:$T,0)),IF($D442="判断题",INDIRECT("判断题!B"&amp;MATCH(C442,判断题!$T:$T,0)),"Error")))</f>
        <v>Error</v>
      </c>
      <c r="L442" t="str">
        <f ca="1">IF($D442="单选题",INDIRECT("单选题!C"&amp;MATCH(C442,单选题!$T:$T,0)),IF($D442="多选题",INDIRECT("多选题!C"&amp;MATCH(C442,多选题!$T:$T,0)),IF($D442="判断题",INDIRECT("判断题!C"&amp;MATCH(C442,判断题!$T:$T,0)),"Error")))</f>
        <v>Error</v>
      </c>
      <c r="M442" t="str">
        <f ca="1">IF($D442="单选题",INDIRECT("单选题!D"&amp;MATCH(C442,单选题!$T:$T,0)),IF($D442="多选题",INDIRECT("多选题!D"&amp;MATCH(C442,多选题!$T:$T,0)),IF($D442="判断题","","Error")))</f>
        <v>Error</v>
      </c>
      <c r="N442" t="str">
        <f ca="1">IF($D442="单选题",INDIRECT("单选题!E"&amp;MATCH(C442,单选题!$T:$T,0)),IF($D442="多选题",INDIRECT("多选题!E"&amp;MATCH(C442,多选题!$T:$T,0)),IF($D442="判断题","","Error")))</f>
        <v>Error</v>
      </c>
      <c r="O442" t="str">
        <f ca="1">IF($D442="单选题","",IF($D442="多选题",INDIRECT("多选题!F"&amp;MATCH(C442,多选题!$T:$T,0)),IF($D442="判断题","","Error")))</f>
        <v>Error</v>
      </c>
      <c r="P442" t="str">
        <f ca="1">SUBSTITUTE(IF($D442="单选题",INDIRECT("单选题!F"&amp;MATCH(C442,单选题!$T:$T,0)),IF($D442="多选题",INDIRECT("多选题!G"&amp;MATCH(C442,多选题!$T:$T,0)),IF($D442="判断题",INDIRECT("判断题!D"&amp;MATCH(C442,判断题!$T:$T,0)),"Error"))),"【正确答案】","")</f>
        <v>Error</v>
      </c>
      <c r="Q442" t="str">
        <f t="shared" ca="1" si="204"/>
        <v>N</v>
      </c>
      <c r="R442" t="str">
        <f t="shared" si="205"/>
        <v/>
      </c>
      <c r="S442" t="str">
        <f t="shared" si="206"/>
        <v/>
      </c>
      <c r="T442" t="str">
        <f t="shared" si="207"/>
        <v/>
      </c>
      <c r="U442" t="str">
        <f t="shared" si="208"/>
        <v/>
      </c>
      <c r="V442" t="str">
        <f t="shared" si="209"/>
        <v/>
      </c>
      <c r="W442" t="str">
        <f t="shared" ca="1" si="210"/>
        <v>Error</v>
      </c>
      <c r="X442" t="str">
        <f t="shared" ca="1" si="211"/>
        <v>Error</v>
      </c>
      <c r="Y442" t="str">
        <f t="shared" ca="1" si="212"/>
        <v>Error</v>
      </c>
      <c r="Z442" t="str">
        <f t="shared" ca="1" si="213"/>
        <v>Error</v>
      </c>
      <c r="AA442" t="str">
        <f t="shared" ca="1" si="214"/>
        <v>Error</v>
      </c>
      <c r="AB442" t="e">
        <f t="shared" ca="1" si="193"/>
        <v>#N/A</v>
      </c>
      <c r="AC442" t="e">
        <f t="shared" ca="1" si="194"/>
        <v>#N/A</v>
      </c>
      <c r="AD442" t="e">
        <f t="shared" ca="1" si="195"/>
        <v>#N/A</v>
      </c>
      <c r="AE442" t="e">
        <f t="shared" ca="1" si="196"/>
        <v>#N/A</v>
      </c>
      <c r="AF442" t="e">
        <f t="shared" ca="1" si="197"/>
        <v>#N/A</v>
      </c>
      <c r="AG442" t="e">
        <f t="shared" ca="1" si="198"/>
        <v>#N/A</v>
      </c>
      <c r="AH442" t="str">
        <f t="shared" ca="1" si="199"/>
        <v/>
      </c>
      <c r="AI442" t="str">
        <f t="shared" ca="1" si="200"/>
        <v/>
      </c>
      <c r="AJ442" t="str">
        <f t="shared" ca="1" si="201"/>
        <v/>
      </c>
      <c r="AK442" t="str">
        <f t="shared" ca="1" si="202"/>
        <v/>
      </c>
      <c r="AL442" t="str">
        <f t="shared" ca="1" si="203"/>
        <v/>
      </c>
      <c r="AM442" t="str">
        <f t="shared" ca="1" si="215"/>
        <v>Error</v>
      </c>
    </row>
    <row r="443" spans="2:39" x14ac:dyDescent="0.2">
      <c r="B443" s="38" t="s">
        <v>2937</v>
      </c>
      <c r="C443" t="e">
        <f t="shared" si="187"/>
        <v>#VALUE!</v>
      </c>
      <c r="D443" t="b">
        <f>IF(ISNUMBER(MATCH(C443,单选题!$T:$T,0)),"单选题",IF(ISNUMBER(MATCH(C443,多选题!$T:$T,0)),"多选题",IF(ISNUMBER(MATCH(C443,判断题!$T:$T,0)),"判断题")))</f>
        <v>0</v>
      </c>
      <c r="E443" t="str">
        <f t="shared" si="188"/>
        <v/>
      </c>
      <c r="F443" t="str">
        <f t="shared" si="189"/>
        <v/>
      </c>
      <c r="G443" t="str">
        <f t="shared" si="190"/>
        <v/>
      </c>
      <c r="H443" t="str">
        <f t="shared" si="191"/>
        <v/>
      </c>
      <c r="I443" t="str">
        <f t="shared" si="192"/>
        <v/>
      </c>
      <c r="K443" t="str">
        <f ca="1">IF($D443="单选题",INDIRECT("单选题!B"&amp;MATCH(C443,单选题!$T:$T,0)),IF($D443="多选题",INDIRECT("多选题!B"&amp;MATCH(C443,多选题!$T:$T,0)),IF($D443="判断题",INDIRECT("判断题!B"&amp;MATCH(C443,判断题!$T:$T,0)),"Error")))</f>
        <v>Error</v>
      </c>
      <c r="L443" t="str">
        <f ca="1">IF($D443="单选题",INDIRECT("单选题!C"&amp;MATCH(C443,单选题!$T:$T,0)),IF($D443="多选题",INDIRECT("多选题!C"&amp;MATCH(C443,多选题!$T:$T,0)),IF($D443="判断题",INDIRECT("判断题!C"&amp;MATCH(C443,判断题!$T:$T,0)),"Error")))</f>
        <v>Error</v>
      </c>
      <c r="M443" t="str">
        <f ca="1">IF($D443="单选题",INDIRECT("单选题!D"&amp;MATCH(C443,单选题!$T:$T,0)),IF($D443="多选题",INDIRECT("多选题!D"&amp;MATCH(C443,多选题!$T:$T,0)),IF($D443="判断题","","Error")))</f>
        <v>Error</v>
      </c>
      <c r="N443" t="str">
        <f ca="1">IF($D443="单选题",INDIRECT("单选题!E"&amp;MATCH(C443,单选题!$T:$T,0)),IF($D443="多选题",INDIRECT("多选题!E"&amp;MATCH(C443,多选题!$T:$T,0)),IF($D443="判断题","","Error")))</f>
        <v>Error</v>
      </c>
      <c r="O443" t="str">
        <f ca="1">IF($D443="单选题","",IF($D443="多选题",INDIRECT("多选题!F"&amp;MATCH(C443,多选题!$T:$T,0)),IF($D443="判断题","","Error")))</f>
        <v>Error</v>
      </c>
      <c r="P443" t="str">
        <f ca="1">SUBSTITUTE(IF($D443="单选题",INDIRECT("单选题!F"&amp;MATCH(C443,单选题!$T:$T,0)),IF($D443="多选题",INDIRECT("多选题!G"&amp;MATCH(C443,多选题!$T:$T,0)),IF($D443="判断题",INDIRECT("判断题!D"&amp;MATCH(C443,判断题!$T:$T,0)),"Error"))),"【正确答案】","")</f>
        <v>Error</v>
      </c>
      <c r="Q443" t="str">
        <f t="shared" ca="1" si="204"/>
        <v>N</v>
      </c>
      <c r="R443" t="str">
        <f t="shared" si="205"/>
        <v/>
      </c>
      <c r="S443" t="str">
        <f t="shared" si="206"/>
        <v/>
      </c>
      <c r="T443" t="str">
        <f t="shared" si="207"/>
        <v/>
      </c>
      <c r="U443" t="str">
        <f t="shared" si="208"/>
        <v/>
      </c>
      <c r="V443" t="str">
        <f t="shared" si="209"/>
        <v/>
      </c>
      <c r="W443" t="str">
        <f t="shared" ca="1" si="210"/>
        <v>Error</v>
      </c>
      <c r="X443" t="str">
        <f t="shared" ca="1" si="211"/>
        <v>Error</v>
      </c>
      <c r="Y443" t="str">
        <f t="shared" ca="1" si="212"/>
        <v>Error</v>
      </c>
      <c r="Z443" t="str">
        <f t="shared" ca="1" si="213"/>
        <v>Error</v>
      </c>
      <c r="AA443" t="str">
        <f t="shared" ca="1" si="214"/>
        <v>Error</v>
      </c>
      <c r="AB443" t="e">
        <f t="shared" ca="1" si="193"/>
        <v>#N/A</v>
      </c>
      <c r="AC443" t="e">
        <f t="shared" ca="1" si="194"/>
        <v>#N/A</v>
      </c>
      <c r="AD443" t="e">
        <f t="shared" ca="1" si="195"/>
        <v>#N/A</v>
      </c>
      <c r="AE443" t="e">
        <f t="shared" ca="1" si="196"/>
        <v>#N/A</v>
      </c>
      <c r="AF443" t="e">
        <f t="shared" ca="1" si="197"/>
        <v>#N/A</v>
      </c>
      <c r="AG443" t="e">
        <f t="shared" ca="1" si="198"/>
        <v>#N/A</v>
      </c>
      <c r="AH443" t="str">
        <f t="shared" ca="1" si="199"/>
        <v/>
      </c>
      <c r="AI443" t="str">
        <f t="shared" ca="1" si="200"/>
        <v/>
      </c>
      <c r="AJ443" t="str">
        <f t="shared" ca="1" si="201"/>
        <v/>
      </c>
      <c r="AK443" t="str">
        <f t="shared" ca="1" si="202"/>
        <v/>
      </c>
      <c r="AL443" t="str">
        <f t="shared" ca="1" si="203"/>
        <v/>
      </c>
      <c r="AM443" t="str">
        <f t="shared" ca="1" si="215"/>
        <v>Error</v>
      </c>
    </row>
    <row r="444" spans="2:39" x14ac:dyDescent="0.2">
      <c r="B444" s="38" t="s">
        <v>2938</v>
      </c>
      <c r="C444" t="e">
        <f t="shared" si="187"/>
        <v>#VALUE!</v>
      </c>
      <c r="D444" t="b">
        <f>IF(ISNUMBER(MATCH(C444,单选题!$T:$T,0)),"单选题",IF(ISNUMBER(MATCH(C444,多选题!$T:$T,0)),"多选题",IF(ISNUMBER(MATCH(C444,判断题!$T:$T,0)),"判断题")))</f>
        <v>0</v>
      </c>
      <c r="E444" t="str">
        <f t="shared" si="188"/>
        <v/>
      </c>
      <c r="F444" t="str">
        <f t="shared" si="189"/>
        <v/>
      </c>
      <c r="G444" t="str">
        <f t="shared" si="190"/>
        <v/>
      </c>
      <c r="H444" t="str">
        <f t="shared" si="191"/>
        <v/>
      </c>
      <c r="I444" t="str">
        <f t="shared" si="192"/>
        <v/>
      </c>
      <c r="K444" t="str">
        <f ca="1">IF($D444="单选题",INDIRECT("单选题!B"&amp;MATCH(C444,单选题!$T:$T,0)),IF($D444="多选题",INDIRECT("多选题!B"&amp;MATCH(C444,多选题!$T:$T,0)),IF($D444="判断题",INDIRECT("判断题!B"&amp;MATCH(C444,判断题!$T:$T,0)),"Error")))</f>
        <v>Error</v>
      </c>
      <c r="L444" t="str">
        <f ca="1">IF($D444="单选题",INDIRECT("单选题!C"&amp;MATCH(C444,单选题!$T:$T,0)),IF($D444="多选题",INDIRECT("多选题!C"&amp;MATCH(C444,多选题!$T:$T,0)),IF($D444="判断题",INDIRECT("判断题!C"&amp;MATCH(C444,判断题!$T:$T,0)),"Error")))</f>
        <v>Error</v>
      </c>
      <c r="M444" t="str">
        <f ca="1">IF($D444="单选题",INDIRECT("单选题!D"&amp;MATCH(C444,单选题!$T:$T,0)),IF($D444="多选题",INDIRECT("多选题!D"&amp;MATCH(C444,多选题!$T:$T,0)),IF($D444="判断题","","Error")))</f>
        <v>Error</v>
      </c>
      <c r="N444" t="str">
        <f ca="1">IF($D444="单选题",INDIRECT("单选题!E"&amp;MATCH(C444,单选题!$T:$T,0)),IF($D444="多选题",INDIRECT("多选题!E"&amp;MATCH(C444,多选题!$T:$T,0)),IF($D444="判断题","","Error")))</f>
        <v>Error</v>
      </c>
      <c r="O444" t="str">
        <f ca="1">IF($D444="单选题","",IF($D444="多选题",INDIRECT("多选题!F"&amp;MATCH(C444,多选题!$T:$T,0)),IF($D444="判断题","","Error")))</f>
        <v>Error</v>
      </c>
      <c r="P444" t="str">
        <f ca="1">SUBSTITUTE(IF($D444="单选题",INDIRECT("单选题!F"&amp;MATCH(C444,单选题!$T:$T,0)),IF($D444="多选题",INDIRECT("多选题!G"&amp;MATCH(C444,多选题!$T:$T,0)),IF($D444="判断题",INDIRECT("判断题!D"&amp;MATCH(C444,判断题!$T:$T,0)),"Error"))),"【正确答案】","")</f>
        <v>Error</v>
      </c>
      <c r="Q444" t="str">
        <f t="shared" ca="1" si="204"/>
        <v>N</v>
      </c>
      <c r="R444" t="str">
        <f t="shared" si="205"/>
        <v/>
      </c>
      <c r="S444" t="str">
        <f t="shared" si="206"/>
        <v/>
      </c>
      <c r="T444" t="str">
        <f t="shared" si="207"/>
        <v/>
      </c>
      <c r="U444" t="str">
        <f t="shared" si="208"/>
        <v/>
      </c>
      <c r="V444" t="str">
        <f t="shared" si="209"/>
        <v/>
      </c>
      <c r="W444" t="str">
        <f t="shared" ca="1" si="210"/>
        <v>Error</v>
      </c>
      <c r="X444" t="str">
        <f t="shared" ca="1" si="211"/>
        <v>Error</v>
      </c>
      <c r="Y444" t="str">
        <f t="shared" ca="1" si="212"/>
        <v>Error</v>
      </c>
      <c r="Z444" t="str">
        <f t="shared" ca="1" si="213"/>
        <v>Error</v>
      </c>
      <c r="AA444" t="str">
        <f t="shared" ca="1" si="214"/>
        <v>Error</v>
      </c>
      <c r="AB444" t="e">
        <f t="shared" ca="1" si="193"/>
        <v>#N/A</v>
      </c>
      <c r="AC444" t="e">
        <f t="shared" ca="1" si="194"/>
        <v>#N/A</v>
      </c>
      <c r="AD444" t="e">
        <f t="shared" ca="1" si="195"/>
        <v>#N/A</v>
      </c>
      <c r="AE444" t="e">
        <f t="shared" ca="1" si="196"/>
        <v>#N/A</v>
      </c>
      <c r="AF444" t="e">
        <f t="shared" ca="1" si="197"/>
        <v>#N/A</v>
      </c>
      <c r="AG444" t="e">
        <f t="shared" ca="1" si="198"/>
        <v>#N/A</v>
      </c>
      <c r="AH444" t="str">
        <f t="shared" ca="1" si="199"/>
        <v/>
      </c>
      <c r="AI444" t="str">
        <f t="shared" ca="1" si="200"/>
        <v/>
      </c>
      <c r="AJ444" t="str">
        <f t="shared" ca="1" si="201"/>
        <v/>
      </c>
      <c r="AK444" t="str">
        <f t="shared" ca="1" si="202"/>
        <v/>
      </c>
      <c r="AL444" t="str">
        <f t="shared" ca="1" si="203"/>
        <v/>
      </c>
      <c r="AM444" t="str">
        <f t="shared" ca="1" si="215"/>
        <v>Error</v>
      </c>
    </row>
    <row r="445" spans="2:39" x14ac:dyDescent="0.2">
      <c r="B445" s="38" t="s">
        <v>2939</v>
      </c>
      <c r="C445" t="e">
        <f t="shared" si="187"/>
        <v>#VALUE!</v>
      </c>
      <c r="D445" t="b">
        <f>IF(ISNUMBER(MATCH(C445,单选题!$T:$T,0)),"单选题",IF(ISNUMBER(MATCH(C445,多选题!$T:$T,0)),"多选题",IF(ISNUMBER(MATCH(C445,判断题!$T:$T,0)),"判断题")))</f>
        <v>0</v>
      </c>
      <c r="E445" t="str">
        <f t="shared" si="188"/>
        <v/>
      </c>
      <c r="F445" t="str">
        <f t="shared" si="189"/>
        <v/>
      </c>
      <c r="G445" t="str">
        <f t="shared" si="190"/>
        <v/>
      </c>
      <c r="H445" t="str">
        <f t="shared" si="191"/>
        <v/>
      </c>
      <c r="I445" t="str">
        <f t="shared" si="192"/>
        <v/>
      </c>
      <c r="K445" t="str">
        <f ca="1">IF($D445="单选题",INDIRECT("单选题!B"&amp;MATCH(C445,单选题!$T:$T,0)),IF($D445="多选题",INDIRECT("多选题!B"&amp;MATCH(C445,多选题!$T:$T,0)),IF($D445="判断题",INDIRECT("判断题!B"&amp;MATCH(C445,判断题!$T:$T,0)),"Error")))</f>
        <v>Error</v>
      </c>
      <c r="L445" t="str">
        <f ca="1">IF($D445="单选题",INDIRECT("单选题!C"&amp;MATCH(C445,单选题!$T:$T,0)),IF($D445="多选题",INDIRECT("多选题!C"&amp;MATCH(C445,多选题!$T:$T,0)),IF($D445="判断题",INDIRECT("判断题!C"&amp;MATCH(C445,判断题!$T:$T,0)),"Error")))</f>
        <v>Error</v>
      </c>
      <c r="M445" t="str">
        <f ca="1">IF($D445="单选题",INDIRECT("单选题!D"&amp;MATCH(C445,单选题!$T:$T,0)),IF($D445="多选题",INDIRECT("多选题!D"&amp;MATCH(C445,多选题!$T:$T,0)),IF($D445="判断题","","Error")))</f>
        <v>Error</v>
      </c>
      <c r="N445" t="str">
        <f ca="1">IF($D445="单选题",INDIRECT("单选题!E"&amp;MATCH(C445,单选题!$T:$T,0)),IF($D445="多选题",INDIRECT("多选题!E"&amp;MATCH(C445,多选题!$T:$T,0)),IF($D445="判断题","","Error")))</f>
        <v>Error</v>
      </c>
      <c r="O445" t="str">
        <f ca="1">IF($D445="单选题","",IF($D445="多选题",INDIRECT("多选题!F"&amp;MATCH(C445,多选题!$T:$T,0)),IF($D445="判断题","","Error")))</f>
        <v>Error</v>
      </c>
      <c r="P445" t="str">
        <f ca="1">SUBSTITUTE(IF($D445="单选题",INDIRECT("单选题!F"&amp;MATCH(C445,单选题!$T:$T,0)),IF($D445="多选题",INDIRECT("多选题!G"&amp;MATCH(C445,多选题!$T:$T,0)),IF($D445="判断题",INDIRECT("判断题!D"&amp;MATCH(C445,判断题!$T:$T,0)),"Error"))),"【正确答案】","")</f>
        <v>Error</v>
      </c>
      <c r="Q445" t="str">
        <f t="shared" ca="1" si="204"/>
        <v>N</v>
      </c>
      <c r="R445" t="str">
        <f t="shared" si="205"/>
        <v/>
      </c>
      <c r="S445" t="str">
        <f t="shared" si="206"/>
        <v/>
      </c>
      <c r="T445" t="str">
        <f t="shared" si="207"/>
        <v/>
      </c>
      <c r="U445" t="str">
        <f t="shared" si="208"/>
        <v/>
      </c>
      <c r="V445" t="str">
        <f t="shared" si="209"/>
        <v/>
      </c>
      <c r="W445" t="str">
        <f t="shared" ca="1" si="210"/>
        <v>Error</v>
      </c>
      <c r="X445" t="str">
        <f t="shared" ca="1" si="211"/>
        <v>Error</v>
      </c>
      <c r="Y445" t="str">
        <f t="shared" ca="1" si="212"/>
        <v>Error</v>
      </c>
      <c r="Z445" t="str">
        <f t="shared" ca="1" si="213"/>
        <v>Error</v>
      </c>
      <c r="AA445" t="str">
        <f t="shared" ca="1" si="214"/>
        <v>Error</v>
      </c>
      <c r="AB445" t="e">
        <f t="shared" ca="1" si="193"/>
        <v>#N/A</v>
      </c>
      <c r="AC445" t="e">
        <f t="shared" ca="1" si="194"/>
        <v>#N/A</v>
      </c>
      <c r="AD445" t="e">
        <f t="shared" ca="1" si="195"/>
        <v>#N/A</v>
      </c>
      <c r="AE445" t="e">
        <f t="shared" ca="1" si="196"/>
        <v>#N/A</v>
      </c>
      <c r="AF445" t="e">
        <f t="shared" ca="1" si="197"/>
        <v>#N/A</v>
      </c>
      <c r="AG445" t="e">
        <f t="shared" ca="1" si="198"/>
        <v>#N/A</v>
      </c>
      <c r="AH445" t="str">
        <f t="shared" ca="1" si="199"/>
        <v/>
      </c>
      <c r="AI445" t="str">
        <f t="shared" ca="1" si="200"/>
        <v/>
      </c>
      <c r="AJ445" t="str">
        <f t="shared" ca="1" si="201"/>
        <v/>
      </c>
      <c r="AK445" t="str">
        <f t="shared" ca="1" si="202"/>
        <v/>
      </c>
      <c r="AL445" t="str">
        <f t="shared" ca="1" si="203"/>
        <v/>
      </c>
      <c r="AM445" t="str">
        <f t="shared" ca="1" si="215"/>
        <v>Error</v>
      </c>
    </row>
    <row r="446" spans="2:39" x14ac:dyDescent="0.2">
      <c r="B446" s="38" t="s">
        <v>2940</v>
      </c>
      <c r="C446" t="e">
        <f t="shared" si="187"/>
        <v>#VALUE!</v>
      </c>
      <c r="D446" t="b">
        <f>IF(ISNUMBER(MATCH(C446,单选题!$T:$T,0)),"单选题",IF(ISNUMBER(MATCH(C446,多选题!$T:$T,0)),"多选题",IF(ISNUMBER(MATCH(C446,判断题!$T:$T,0)),"判断题")))</f>
        <v>0</v>
      </c>
      <c r="E446" t="str">
        <f t="shared" si="188"/>
        <v/>
      </c>
      <c r="F446" t="str">
        <f t="shared" si="189"/>
        <v/>
      </c>
      <c r="G446" t="str">
        <f t="shared" si="190"/>
        <v/>
      </c>
      <c r="H446" t="str">
        <f t="shared" si="191"/>
        <v/>
      </c>
      <c r="I446" t="str">
        <f t="shared" si="192"/>
        <v/>
      </c>
      <c r="K446" t="str">
        <f ca="1">IF($D446="单选题",INDIRECT("单选题!B"&amp;MATCH(C446,单选题!$T:$T,0)),IF($D446="多选题",INDIRECT("多选题!B"&amp;MATCH(C446,多选题!$T:$T,0)),IF($D446="判断题",INDIRECT("判断题!B"&amp;MATCH(C446,判断题!$T:$T,0)),"Error")))</f>
        <v>Error</v>
      </c>
      <c r="L446" t="str">
        <f ca="1">IF($D446="单选题",INDIRECT("单选题!C"&amp;MATCH(C446,单选题!$T:$T,0)),IF($D446="多选题",INDIRECT("多选题!C"&amp;MATCH(C446,多选题!$T:$T,0)),IF($D446="判断题",INDIRECT("判断题!C"&amp;MATCH(C446,判断题!$T:$T,0)),"Error")))</f>
        <v>Error</v>
      </c>
      <c r="M446" t="str">
        <f ca="1">IF($D446="单选题",INDIRECT("单选题!D"&amp;MATCH(C446,单选题!$T:$T,0)),IF($D446="多选题",INDIRECT("多选题!D"&amp;MATCH(C446,多选题!$T:$T,0)),IF($D446="判断题","","Error")))</f>
        <v>Error</v>
      </c>
      <c r="N446" t="str">
        <f ca="1">IF($D446="单选题",INDIRECT("单选题!E"&amp;MATCH(C446,单选题!$T:$T,0)),IF($D446="多选题",INDIRECT("多选题!E"&amp;MATCH(C446,多选题!$T:$T,0)),IF($D446="判断题","","Error")))</f>
        <v>Error</v>
      </c>
      <c r="O446" t="str">
        <f ca="1">IF($D446="单选题","",IF($D446="多选题",INDIRECT("多选题!F"&amp;MATCH(C446,多选题!$T:$T,0)),IF($D446="判断题","","Error")))</f>
        <v>Error</v>
      </c>
      <c r="P446" t="str">
        <f ca="1">SUBSTITUTE(IF($D446="单选题",INDIRECT("单选题!F"&amp;MATCH(C446,单选题!$T:$T,0)),IF($D446="多选题",INDIRECT("多选题!G"&amp;MATCH(C446,多选题!$T:$T,0)),IF($D446="判断题",INDIRECT("判断题!D"&amp;MATCH(C446,判断题!$T:$T,0)),"Error"))),"【正确答案】","")</f>
        <v>Error</v>
      </c>
      <c r="Q446" t="str">
        <f t="shared" ca="1" si="204"/>
        <v>N</v>
      </c>
      <c r="R446" t="str">
        <f t="shared" si="205"/>
        <v/>
      </c>
      <c r="S446" t="str">
        <f t="shared" si="206"/>
        <v/>
      </c>
      <c r="T446" t="str">
        <f t="shared" si="207"/>
        <v/>
      </c>
      <c r="U446" t="str">
        <f t="shared" si="208"/>
        <v/>
      </c>
      <c r="V446" t="str">
        <f t="shared" si="209"/>
        <v/>
      </c>
      <c r="W446" t="str">
        <f t="shared" ca="1" si="210"/>
        <v>Error</v>
      </c>
      <c r="X446" t="str">
        <f t="shared" ca="1" si="211"/>
        <v>Error</v>
      </c>
      <c r="Y446" t="str">
        <f t="shared" ca="1" si="212"/>
        <v>Error</v>
      </c>
      <c r="Z446" t="str">
        <f t="shared" ca="1" si="213"/>
        <v>Error</v>
      </c>
      <c r="AA446" t="str">
        <f t="shared" ca="1" si="214"/>
        <v>Error</v>
      </c>
      <c r="AB446" t="e">
        <f t="shared" ca="1" si="193"/>
        <v>#N/A</v>
      </c>
      <c r="AC446" t="e">
        <f t="shared" ca="1" si="194"/>
        <v>#N/A</v>
      </c>
      <c r="AD446" t="e">
        <f t="shared" ca="1" si="195"/>
        <v>#N/A</v>
      </c>
      <c r="AE446" t="e">
        <f t="shared" ca="1" si="196"/>
        <v>#N/A</v>
      </c>
      <c r="AF446" t="e">
        <f t="shared" ca="1" si="197"/>
        <v>#N/A</v>
      </c>
      <c r="AG446" t="e">
        <f t="shared" ca="1" si="198"/>
        <v>#N/A</v>
      </c>
      <c r="AH446" t="str">
        <f t="shared" ca="1" si="199"/>
        <v/>
      </c>
      <c r="AI446" t="str">
        <f t="shared" ca="1" si="200"/>
        <v/>
      </c>
      <c r="AJ446" t="str">
        <f t="shared" ca="1" si="201"/>
        <v/>
      </c>
      <c r="AK446" t="str">
        <f t="shared" ca="1" si="202"/>
        <v/>
      </c>
      <c r="AL446" t="str">
        <f t="shared" ca="1" si="203"/>
        <v/>
      </c>
      <c r="AM446" t="str">
        <f t="shared" ca="1" si="215"/>
        <v>Error</v>
      </c>
    </row>
    <row r="447" spans="2:39" x14ac:dyDescent="0.2">
      <c r="B447" s="38" t="s">
        <v>2941</v>
      </c>
      <c r="C447" t="e">
        <f t="shared" si="187"/>
        <v>#VALUE!</v>
      </c>
      <c r="D447" t="b">
        <f>IF(ISNUMBER(MATCH(C447,单选题!$T:$T,0)),"单选题",IF(ISNUMBER(MATCH(C447,多选题!$T:$T,0)),"多选题",IF(ISNUMBER(MATCH(C447,判断题!$T:$T,0)),"判断题")))</f>
        <v>0</v>
      </c>
      <c r="E447" t="str">
        <f t="shared" si="188"/>
        <v/>
      </c>
      <c r="F447" t="str">
        <f t="shared" si="189"/>
        <v/>
      </c>
      <c r="G447" t="str">
        <f t="shared" si="190"/>
        <v/>
      </c>
      <c r="H447" t="str">
        <f t="shared" si="191"/>
        <v/>
      </c>
      <c r="I447" t="str">
        <f t="shared" si="192"/>
        <v/>
      </c>
      <c r="K447" t="str">
        <f ca="1">IF($D447="单选题",INDIRECT("单选题!B"&amp;MATCH(C447,单选题!$T:$T,0)),IF($D447="多选题",INDIRECT("多选题!B"&amp;MATCH(C447,多选题!$T:$T,0)),IF($D447="判断题",INDIRECT("判断题!B"&amp;MATCH(C447,判断题!$T:$T,0)),"Error")))</f>
        <v>Error</v>
      </c>
      <c r="L447" t="str">
        <f ca="1">IF($D447="单选题",INDIRECT("单选题!C"&amp;MATCH(C447,单选题!$T:$T,0)),IF($D447="多选题",INDIRECT("多选题!C"&amp;MATCH(C447,多选题!$T:$T,0)),IF($D447="判断题",INDIRECT("判断题!C"&amp;MATCH(C447,判断题!$T:$T,0)),"Error")))</f>
        <v>Error</v>
      </c>
      <c r="M447" t="str">
        <f ca="1">IF($D447="单选题",INDIRECT("单选题!D"&amp;MATCH(C447,单选题!$T:$T,0)),IF($D447="多选题",INDIRECT("多选题!D"&amp;MATCH(C447,多选题!$T:$T,0)),IF($D447="判断题","","Error")))</f>
        <v>Error</v>
      </c>
      <c r="N447" t="str">
        <f ca="1">IF($D447="单选题",INDIRECT("单选题!E"&amp;MATCH(C447,单选题!$T:$T,0)),IF($D447="多选题",INDIRECT("多选题!E"&amp;MATCH(C447,多选题!$T:$T,0)),IF($D447="判断题","","Error")))</f>
        <v>Error</v>
      </c>
      <c r="O447" t="str">
        <f ca="1">IF($D447="单选题","",IF($D447="多选题",INDIRECT("多选题!F"&amp;MATCH(C447,多选题!$T:$T,0)),IF($D447="判断题","","Error")))</f>
        <v>Error</v>
      </c>
      <c r="P447" t="str">
        <f ca="1">SUBSTITUTE(IF($D447="单选题",INDIRECT("单选题!F"&amp;MATCH(C447,单选题!$T:$T,0)),IF($D447="多选题",INDIRECT("多选题!G"&amp;MATCH(C447,多选题!$T:$T,0)),IF($D447="判断题",INDIRECT("判断题!D"&amp;MATCH(C447,判断题!$T:$T,0)),"Error"))),"【正确答案】","")</f>
        <v>Error</v>
      </c>
      <c r="Q447" t="str">
        <f t="shared" ca="1" si="204"/>
        <v>N</v>
      </c>
      <c r="R447" t="str">
        <f t="shared" si="205"/>
        <v/>
      </c>
      <c r="S447" t="str">
        <f t="shared" si="206"/>
        <v/>
      </c>
      <c r="T447" t="str">
        <f t="shared" si="207"/>
        <v/>
      </c>
      <c r="U447" t="str">
        <f t="shared" si="208"/>
        <v/>
      </c>
      <c r="V447" t="str">
        <f t="shared" si="209"/>
        <v/>
      </c>
      <c r="W447" t="str">
        <f t="shared" ca="1" si="210"/>
        <v>Error</v>
      </c>
      <c r="X447" t="str">
        <f t="shared" ca="1" si="211"/>
        <v>Error</v>
      </c>
      <c r="Y447" t="str">
        <f t="shared" ca="1" si="212"/>
        <v>Error</v>
      </c>
      <c r="Z447" t="str">
        <f t="shared" ca="1" si="213"/>
        <v>Error</v>
      </c>
      <c r="AA447" t="str">
        <f t="shared" ca="1" si="214"/>
        <v>Error</v>
      </c>
      <c r="AB447" t="e">
        <f t="shared" ca="1" si="193"/>
        <v>#N/A</v>
      </c>
      <c r="AC447" t="e">
        <f t="shared" ca="1" si="194"/>
        <v>#N/A</v>
      </c>
      <c r="AD447" t="e">
        <f t="shared" ca="1" si="195"/>
        <v>#N/A</v>
      </c>
      <c r="AE447" t="e">
        <f t="shared" ca="1" si="196"/>
        <v>#N/A</v>
      </c>
      <c r="AF447" t="e">
        <f t="shared" ca="1" si="197"/>
        <v>#N/A</v>
      </c>
      <c r="AG447" t="e">
        <f t="shared" ca="1" si="198"/>
        <v>#N/A</v>
      </c>
      <c r="AH447" t="str">
        <f t="shared" ca="1" si="199"/>
        <v/>
      </c>
      <c r="AI447" t="str">
        <f t="shared" ca="1" si="200"/>
        <v/>
      </c>
      <c r="AJ447" t="str">
        <f t="shared" ca="1" si="201"/>
        <v/>
      </c>
      <c r="AK447" t="str">
        <f t="shared" ca="1" si="202"/>
        <v/>
      </c>
      <c r="AL447" t="str">
        <f t="shared" ca="1" si="203"/>
        <v/>
      </c>
      <c r="AM447" t="str">
        <f t="shared" ca="1" si="215"/>
        <v>Error</v>
      </c>
    </row>
    <row r="448" spans="2:39" x14ac:dyDescent="0.2">
      <c r="B448" s="38" t="s">
        <v>2942</v>
      </c>
      <c r="C448" t="e">
        <f t="shared" si="187"/>
        <v>#VALUE!</v>
      </c>
      <c r="D448" t="b">
        <f>IF(ISNUMBER(MATCH(C448,单选题!$T:$T,0)),"单选题",IF(ISNUMBER(MATCH(C448,多选题!$T:$T,0)),"多选题",IF(ISNUMBER(MATCH(C448,判断题!$T:$T,0)),"判断题")))</f>
        <v>0</v>
      </c>
      <c r="E448" t="str">
        <f t="shared" si="188"/>
        <v/>
      </c>
      <c r="F448" t="str">
        <f t="shared" si="189"/>
        <v/>
      </c>
      <c r="G448" t="str">
        <f t="shared" si="190"/>
        <v/>
      </c>
      <c r="H448" t="str">
        <f t="shared" si="191"/>
        <v/>
      </c>
      <c r="I448" t="str">
        <f t="shared" si="192"/>
        <v/>
      </c>
      <c r="K448" t="str">
        <f ca="1">IF($D448="单选题",INDIRECT("单选题!B"&amp;MATCH(C448,单选题!$T:$T,0)),IF($D448="多选题",INDIRECT("多选题!B"&amp;MATCH(C448,多选题!$T:$T,0)),IF($D448="判断题",INDIRECT("判断题!B"&amp;MATCH(C448,判断题!$T:$T,0)),"Error")))</f>
        <v>Error</v>
      </c>
      <c r="L448" t="str">
        <f ca="1">IF($D448="单选题",INDIRECT("单选题!C"&amp;MATCH(C448,单选题!$T:$T,0)),IF($D448="多选题",INDIRECT("多选题!C"&amp;MATCH(C448,多选题!$T:$T,0)),IF($D448="判断题",INDIRECT("判断题!C"&amp;MATCH(C448,判断题!$T:$T,0)),"Error")))</f>
        <v>Error</v>
      </c>
      <c r="M448" t="str">
        <f ca="1">IF($D448="单选题",INDIRECT("单选题!D"&amp;MATCH(C448,单选题!$T:$T,0)),IF($D448="多选题",INDIRECT("多选题!D"&amp;MATCH(C448,多选题!$T:$T,0)),IF($D448="判断题","","Error")))</f>
        <v>Error</v>
      </c>
      <c r="N448" t="str">
        <f ca="1">IF($D448="单选题",INDIRECT("单选题!E"&amp;MATCH(C448,单选题!$T:$T,0)),IF($D448="多选题",INDIRECT("多选题!E"&amp;MATCH(C448,多选题!$T:$T,0)),IF($D448="判断题","","Error")))</f>
        <v>Error</v>
      </c>
      <c r="O448" t="str">
        <f ca="1">IF($D448="单选题","",IF($D448="多选题",INDIRECT("多选题!F"&amp;MATCH(C448,多选题!$T:$T,0)),IF($D448="判断题","","Error")))</f>
        <v>Error</v>
      </c>
      <c r="P448" t="str">
        <f ca="1">SUBSTITUTE(IF($D448="单选题",INDIRECT("单选题!F"&amp;MATCH(C448,单选题!$T:$T,0)),IF($D448="多选题",INDIRECT("多选题!G"&amp;MATCH(C448,多选题!$T:$T,0)),IF($D448="判断题",INDIRECT("判断题!D"&amp;MATCH(C448,判断题!$T:$T,0)),"Error"))),"【正确答案】","")</f>
        <v>Error</v>
      </c>
      <c r="Q448" t="str">
        <f t="shared" ca="1" si="204"/>
        <v>N</v>
      </c>
      <c r="R448" t="str">
        <f t="shared" si="205"/>
        <v/>
      </c>
      <c r="S448" t="str">
        <f t="shared" si="206"/>
        <v/>
      </c>
      <c r="T448" t="str">
        <f t="shared" si="207"/>
        <v/>
      </c>
      <c r="U448" t="str">
        <f t="shared" si="208"/>
        <v/>
      </c>
      <c r="V448" t="str">
        <f t="shared" si="209"/>
        <v/>
      </c>
      <c r="W448" t="str">
        <f t="shared" ca="1" si="210"/>
        <v>Error</v>
      </c>
      <c r="X448" t="str">
        <f t="shared" ca="1" si="211"/>
        <v>Error</v>
      </c>
      <c r="Y448" t="str">
        <f t="shared" ca="1" si="212"/>
        <v>Error</v>
      </c>
      <c r="Z448" t="str">
        <f t="shared" ca="1" si="213"/>
        <v>Error</v>
      </c>
      <c r="AA448" t="str">
        <f t="shared" ca="1" si="214"/>
        <v>Error</v>
      </c>
      <c r="AB448" t="e">
        <f t="shared" ca="1" si="193"/>
        <v>#N/A</v>
      </c>
      <c r="AC448" t="e">
        <f t="shared" ca="1" si="194"/>
        <v>#N/A</v>
      </c>
      <c r="AD448" t="e">
        <f t="shared" ca="1" si="195"/>
        <v>#N/A</v>
      </c>
      <c r="AE448" t="e">
        <f t="shared" ca="1" si="196"/>
        <v>#N/A</v>
      </c>
      <c r="AF448" t="e">
        <f t="shared" ca="1" si="197"/>
        <v>#N/A</v>
      </c>
      <c r="AG448" t="e">
        <f t="shared" ca="1" si="198"/>
        <v>#N/A</v>
      </c>
      <c r="AH448" t="str">
        <f t="shared" ca="1" si="199"/>
        <v/>
      </c>
      <c r="AI448" t="str">
        <f t="shared" ca="1" si="200"/>
        <v/>
      </c>
      <c r="AJ448" t="str">
        <f t="shared" ca="1" si="201"/>
        <v/>
      </c>
      <c r="AK448" t="str">
        <f t="shared" ca="1" si="202"/>
        <v/>
      </c>
      <c r="AL448" t="str">
        <f t="shared" ca="1" si="203"/>
        <v/>
      </c>
      <c r="AM448" t="str">
        <f t="shared" ca="1" si="215"/>
        <v>Error</v>
      </c>
    </row>
    <row r="449" spans="2:39" x14ac:dyDescent="0.2">
      <c r="B449" s="38" t="s">
        <v>2943</v>
      </c>
      <c r="C449" t="e">
        <f t="shared" si="187"/>
        <v>#VALUE!</v>
      </c>
      <c r="D449" t="b">
        <f>IF(ISNUMBER(MATCH(C449,单选题!$T:$T,0)),"单选题",IF(ISNUMBER(MATCH(C449,多选题!$T:$T,0)),"多选题",IF(ISNUMBER(MATCH(C449,判断题!$T:$T,0)),"判断题")))</f>
        <v>0</v>
      </c>
      <c r="E449" t="str">
        <f t="shared" si="188"/>
        <v/>
      </c>
      <c r="F449" t="str">
        <f t="shared" si="189"/>
        <v/>
      </c>
      <c r="G449" t="str">
        <f t="shared" si="190"/>
        <v/>
      </c>
      <c r="H449" t="str">
        <f t="shared" si="191"/>
        <v/>
      </c>
      <c r="I449" t="str">
        <f t="shared" si="192"/>
        <v/>
      </c>
      <c r="K449" t="str">
        <f ca="1">IF($D449="单选题",INDIRECT("单选题!B"&amp;MATCH(C449,单选题!$T:$T,0)),IF($D449="多选题",INDIRECT("多选题!B"&amp;MATCH(C449,多选题!$T:$T,0)),IF($D449="判断题",INDIRECT("判断题!B"&amp;MATCH(C449,判断题!$T:$T,0)),"Error")))</f>
        <v>Error</v>
      </c>
      <c r="L449" t="str">
        <f ca="1">IF($D449="单选题",INDIRECT("单选题!C"&amp;MATCH(C449,单选题!$T:$T,0)),IF($D449="多选题",INDIRECT("多选题!C"&amp;MATCH(C449,多选题!$T:$T,0)),IF($D449="判断题",INDIRECT("判断题!C"&amp;MATCH(C449,判断题!$T:$T,0)),"Error")))</f>
        <v>Error</v>
      </c>
      <c r="M449" t="str">
        <f ca="1">IF($D449="单选题",INDIRECT("单选题!D"&amp;MATCH(C449,单选题!$T:$T,0)),IF($D449="多选题",INDIRECT("多选题!D"&amp;MATCH(C449,多选题!$T:$T,0)),IF($D449="判断题","","Error")))</f>
        <v>Error</v>
      </c>
      <c r="N449" t="str">
        <f ca="1">IF($D449="单选题",INDIRECT("单选题!E"&amp;MATCH(C449,单选题!$T:$T,0)),IF($D449="多选题",INDIRECT("多选题!E"&amp;MATCH(C449,多选题!$T:$T,0)),IF($D449="判断题","","Error")))</f>
        <v>Error</v>
      </c>
      <c r="O449" t="str">
        <f ca="1">IF($D449="单选题","",IF($D449="多选题",INDIRECT("多选题!F"&amp;MATCH(C449,多选题!$T:$T,0)),IF($D449="判断题","","Error")))</f>
        <v>Error</v>
      </c>
      <c r="P449" t="str">
        <f ca="1">SUBSTITUTE(IF($D449="单选题",INDIRECT("单选题!F"&amp;MATCH(C449,单选题!$T:$T,0)),IF($D449="多选题",INDIRECT("多选题!G"&amp;MATCH(C449,多选题!$T:$T,0)),IF($D449="判断题",INDIRECT("判断题!D"&amp;MATCH(C449,判断题!$T:$T,0)),"Error"))),"【正确答案】","")</f>
        <v>Error</v>
      </c>
      <c r="Q449" t="str">
        <f t="shared" ca="1" si="204"/>
        <v>N</v>
      </c>
      <c r="R449" t="str">
        <f t="shared" si="205"/>
        <v/>
      </c>
      <c r="S449" t="str">
        <f t="shared" si="206"/>
        <v/>
      </c>
      <c r="T449" t="str">
        <f t="shared" si="207"/>
        <v/>
      </c>
      <c r="U449" t="str">
        <f t="shared" si="208"/>
        <v/>
      </c>
      <c r="V449" t="str">
        <f t="shared" si="209"/>
        <v/>
      </c>
      <c r="W449" t="str">
        <f t="shared" ca="1" si="210"/>
        <v>Error</v>
      </c>
      <c r="X449" t="str">
        <f t="shared" ca="1" si="211"/>
        <v>Error</v>
      </c>
      <c r="Y449" t="str">
        <f t="shared" ca="1" si="212"/>
        <v>Error</v>
      </c>
      <c r="Z449" t="str">
        <f t="shared" ca="1" si="213"/>
        <v>Error</v>
      </c>
      <c r="AA449" t="str">
        <f t="shared" ca="1" si="214"/>
        <v>Error</v>
      </c>
      <c r="AB449" t="e">
        <f t="shared" ca="1" si="193"/>
        <v>#N/A</v>
      </c>
      <c r="AC449" t="e">
        <f t="shared" ca="1" si="194"/>
        <v>#N/A</v>
      </c>
      <c r="AD449" t="e">
        <f t="shared" ca="1" si="195"/>
        <v>#N/A</v>
      </c>
      <c r="AE449" t="e">
        <f t="shared" ca="1" si="196"/>
        <v>#N/A</v>
      </c>
      <c r="AF449" t="e">
        <f t="shared" ca="1" si="197"/>
        <v>#N/A</v>
      </c>
      <c r="AG449" t="e">
        <f t="shared" ca="1" si="198"/>
        <v>#N/A</v>
      </c>
      <c r="AH449" t="str">
        <f t="shared" ca="1" si="199"/>
        <v/>
      </c>
      <c r="AI449" t="str">
        <f t="shared" ca="1" si="200"/>
        <v/>
      </c>
      <c r="AJ449" t="str">
        <f t="shared" ca="1" si="201"/>
        <v/>
      </c>
      <c r="AK449" t="str">
        <f t="shared" ca="1" si="202"/>
        <v/>
      </c>
      <c r="AL449" t="str">
        <f t="shared" ca="1" si="203"/>
        <v/>
      </c>
      <c r="AM449" t="str">
        <f t="shared" ca="1" si="215"/>
        <v>Error</v>
      </c>
    </row>
    <row r="450" spans="2:39" x14ac:dyDescent="0.2">
      <c r="B450" s="38" t="s">
        <v>2944</v>
      </c>
      <c r="C450" t="e">
        <f t="shared" si="187"/>
        <v>#VALUE!</v>
      </c>
      <c r="D450" t="b">
        <f>IF(ISNUMBER(MATCH(C450,单选题!$T:$T,0)),"单选题",IF(ISNUMBER(MATCH(C450,多选题!$T:$T,0)),"多选题",IF(ISNUMBER(MATCH(C450,判断题!$T:$T,0)),"判断题")))</f>
        <v>0</v>
      </c>
      <c r="E450" t="str">
        <f t="shared" si="188"/>
        <v/>
      </c>
      <c r="F450" t="str">
        <f t="shared" si="189"/>
        <v/>
      </c>
      <c r="G450" t="str">
        <f t="shared" si="190"/>
        <v/>
      </c>
      <c r="H450" t="str">
        <f t="shared" si="191"/>
        <v/>
      </c>
      <c r="I450" t="str">
        <f t="shared" si="192"/>
        <v/>
      </c>
      <c r="K450" t="str">
        <f ca="1">IF($D450="单选题",INDIRECT("单选题!B"&amp;MATCH(C450,单选题!$T:$T,0)),IF($D450="多选题",INDIRECT("多选题!B"&amp;MATCH(C450,多选题!$T:$T,0)),IF($D450="判断题",INDIRECT("判断题!B"&amp;MATCH(C450,判断题!$T:$T,0)),"Error")))</f>
        <v>Error</v>
      </c>
      <c r="L450" t="str">
        <f ca="1">IF($D450="单选题",INDIRECT("单选题!C"&amp;MATCH(C450,单选题!$T:$T,0)),IF($D450="多选题",INDIRECT("多选题!C"&amp;MATCH(C450,多选题!$T:$T,0)),IF($D450="判断题",INDIRECT("判断题!C"&amp;MATCH(C450,判断题!$T:$T,0)),"Error")))</f>
        <v>Error</v>
      </c>
      <c r="M450" t="str">
        <f ca="1">IF($D450="单选题",INDIRECT("单选题!D"&amp;MATCH(C450,单选题!$T:$T,0)),IF($D450="多选题",INDIRECT("多选题!D"&amp;MATCH(C450,多选题!$T:$T,0)),IF($D450="判断题","","Error")))</f>
        <v>Error</v>
      </c>
      <c r="N450" t="str">
        <f ca="1">IF($D450="单选题",INDIRECT("单选题!E"&amp;MATCH(C450,单选题!$T:$T,0)),IF($D450="多选题",INDIRECT("多选题!E"&amp;MATCH(C450,多选题!$T:$T,0)),IF($D450="判断题","","Error")))</f>
        <v>Error</v>
      </c>
      <c r="O450" t="str">
        <f ca="1">IF($D450="单选题","",IF($D450="多选题",INDIRECT("多选题!F"&amp;MATCH(C450,多选题!$T:$T,0)),IF($D450="判断题","","Error")))</f>
        <v>Error</v>
      </c>
      <c r="P450" t="str">
        <f ca="1">SUBSTITUTE(IF($D450="单选题",INDIRECT("单选题!F"&amp;MATCH(C450,单选题!$T:$T,0)),IF($D450="多选题",INDIRECT("多选题!G"&amp;MATCH(C450,多选题!$T:$T,0)),IF($D450="判断题",INDIRECT("判断题!D"&amp;MATCH(C450,判断题!$T:$T,0)),"Error"))),"【正确答案】","")</f>
        <v>Error</v>
      </c>
      <c r="Q450" t="str">
        <f t="shared" ca="1" si="204"/>
        <v>N</v>
      </c>
      <c r="R450" t="str">
        <f t="shared" si="205"/>
        <v/>
      </c>
      <c r="S450" t="str">
        <f t="shared" si="206"/>
        <v/>
      </c>
      <c r="T450" t="str">
        <f t="shared" si="207"/>
        <v/>
      </c>
      <c r="U450" t="str">
        <f t="shared" si="208"/>
        <v/>
      </c>
      <c r="V450" t="str">
        <f t="shared" si="209"/>
        <v/>
      </c>
      <c r="W450" t="str">
        <f t="shared" ca="1" si="210"/>
        <v>Error</v>
      </c>
      <c r="X450" t="str">
        <f t="shared" ca="1" si="211"/>
        <v>Error</v>
      </c>
      <c r="Y450" t="str">
        <f t="shared" ca="1" si="212"/>
        <v>Error</v>
      </c>
      <c r="Z450" t="str">
        <f t="shared" ca="1" si="213"/>
        <v>Error</v>
      </c>
      <c r="AA450" t="str">
        <f t="shared" ca="1" si="214"/>
        <v>Error</v>
      </c>
      <c r="AB450" t="e">
        <f t="shared" ca="1" si="193"/>
        <v>#N/A</v>
      </c>
      <c r="AC450" t="e">
        <f t="shared" ca="1" si="194"/>
        <v>#N/A</v>
      </c>
      <c r="AD450" t="e">
        <f t="shared" ca="1" si="195"/>
        <v>#N/A</v>
      </c>
      <c r="AE450" t="e">
        <f t="shared" ca="1" si="196"/>
        <v>#N/A</v>
      </c>
      <c r="AF450" t="e">
        <f t="shared" ca="1" si="197"/>
        <v>#N/A</v>
      </c>
      <c r="AG450" t="e">
        <f t="shared" ca="1" si="198"/>
        <v>#N/A</v>
      </c>
      <c r="AH450" t="str">
        <f t="shared" ca="1" si="199"/>
        <v/>
      </c>
      <c r="AI450" t="str">
        <f t="shared" ca="1" si="200"/>
        <v/>
      </c>
      <c r="AJ450" t="str">
        <f t="shared" ca="1" si="201"/>
        <v/>
      </c>
      <c r="AK450" t="str">
        <f t="shared" ca="1" si="202"/>
        <v/>
      </c>
      <c r="AL450" t="str">
        <f t="shared" ca="1" si="203"/>
        <v/>
      </c>
      <c r="AM450" t="str">
        <f t="shared" ca="1" si="215"/>
        <v>Error</v>
      </c>
    </row>
    <row r="451" spans="2:39" x14ac:dyDescent="0.2">
      <c r="B451" s="38" t="s">
        <v>2945</v>
      </c>
      <c r="C451" t="e">
        <f t="shared" ref="C451:C500" si="216">SUBSTITUTE(SUBSTITUTE(SUBSTITUTE(SUBSTITUTE(CLEAN(TRIM(SUBSTITUTE(MID($A$1,FIND($B451,$A$1)+LEN($B451),FIND(CHAR(10),$A$1,FIND($B451,$A$1)+LEN($B451)+1)-(FIND($B451,$A$1)+LEN($B451))),"） 参考","） ")))," ",""),"（",""),"）",""),"_","")</f>
        <v>#VALUE!</v>
      </c>
      <c r="D451" t="b">
        <f>IF(ISNUMBER(MATCH(C451,单选题!$T:$T,0)),"单选题",IF(ISNUMBER(MATCH(C451,多选题!$T:$T,0)),"多选题",IF(ISNUMBER(MATCH(C451,判断题!$T:$T,0)),"判断题")))</f>
        <v>0</v>
      </c>
      <c r="E451" t="str">
        <f t="shared" ref="E451:E500" si="217">CLEAN(IF(OR($D451="单选题",$D451="多选题"),$E$1&amp;MID($A$1,FIND(CHAR(10),$A$1,FIND($B451,$A$1)+LEN($B451)+1),FIND(CHAR(10),$A$1,FIND(CHAR(10),$A$1,FIND($B451,$A$1)+LEN($B451)+1)+1)-FIND(CHAR(10),$A$1,FIND($B451,$A$1)+LEN($B451)+1)),""))</f>
        <v/>
      </c>
      <c r="F451" t="str">
        <f t="shared" ref="F451:F500" si="218">CLEAN(IF(OR($D451="单选题",$D451="多选题"),$F$1&amp;MID($A$1,
 FIND(CHAR(10),$A$1,FIND(CHAR(10),$A$1,FIND($B451,$A$1)+LEN($B451)+1)+1),
 FIND(CHAR(10),$A$1,FIND(CHAR(10),$A$1,FIND(CHAR(10),$A$1,FIND($B451,$A$1)+LEN($B451)+1)+1)+1)-FIND(CHAR(10),$A$1,FIND(CHAR(10),$A$1,FIND($B451,$A$1)+LEN($B451)+1)+1)
),""))</f>
        <v/>
      </c>
      <c r="G451" t="str">
        <f t="shared" ref="G451:G500" si="219">CLEAN(IF(OR($D451="单选题",$D451="多选题"),$G$1&amp;MID($A$1,
 FIND(CHAR(10),$A$1,FIND(CHAR(10),$A$1,FIND(CHAR(10),$A$1,FIND($B451,$A$1)+LEN($B451)+1)+1)+1),
 FIND(CHAR(10),$A$1,FIND(CHAR(10),$A$1,FIND(CHAR(10),$A$1,FIND(CHAR(10),$A$1,FIND($B451,$A$1)+LEN($B451)+1)+1)+1)+1)-FIND(CHAR(10),$A$1,FIND(CHAR(10),$A$1,FIND(CHAR(10),$A$1,FIND($B451,$A$1)+LEN($B451)+1)+1)+1)
),""))</f>
        <v/>
      </c>
      <c r="H451" t="str">
        <f t="shared" ref="H451:H500" si="220">CLEAN(IF(OR($D451="单选题",$D451="多选题"),$H$1&amp;MID($A$1,
 FIND(CHAR(10),$A$1,FIND(CHAR(10),$A$1,FIND(CHAR(10),$A$1,FIND(CHAR(10),$A$1,FIND($B451,$A$1)+LEN($B451)+1)+1)+1)+1),
 FIND(CHAR(10),$A$1,FIND(CHAR(10),$A$1,FIND(CHAR(10),$A$1,FIND(CHAR(10),$A$1,FIND(CHAR(10),$A$1,FIND($B451,$A$1)+LEN($B451)+1)+1)+1)+1)+1)-FIND(CHAR(10),$A$1,FIND(CHAR(10),$A$1,FIND(CHAR(10),$A$1,FIND(CHAR(10),$A$1,FIND($B451,$A$1)+LEN($B451)+1)+1)+1)+1)
),""))</f>
        <v/>
      </c>
      <c r="I451" t="str">
        <f t="shared" ref="I451:I500" si="221">CLEAN(IF(OR($D451="多选题"),$I$1&amp;MID($A$1,
 FIND(CHAR(10),$A$1,FIND(CHAR(10),$A$1,FIND(CHAR(10),$A$1,FIND(CHAR(10),$A$1,FIND(CHAR(10),$A$1,FIND($B451,$A$1)+LEN($B451)+1)+1)+1)+1)+1),
 FIND(CHAR(10),$A$1,FIND(CHAR(10),$A$1,FIND(CHAR(10),$A$1,FIND(CHAR(10),$A$1,FIND(CHAR(10),$A$1,FIND(CHAR(10),$A$1,FIND($B451,$A$1)+LEN($B451)+1)+1)+1)+1)+1)+1)-FIND(CHAR(10),$A$1,FIND(CHAR(10),$A$1,FIND(CHAR(10),$A$1,FIND(CHAR(10),$A$1,FIND(CHAR(10),$A$1,FIND($B451,$A$1)+LEN($B451)+1)+1)+1)+1)+1)
),""))</f>
        <v/>
      </c>
      <c r="K451" t="str">
        <f ca="1">IF($D451="单选题",INDIRECT("单选题!B"&amp;MATCH(C451,单选题!$T:$T,0)),IF($D451="多选题",INDIRECT("多选题!B"&amp;MATCH(C451,多选题!$T:$T,0)),IF($D451="判断题",INDIRECT("判断题!B"&amp;MATCH(C451,判断题!$T:$T,0)),"Error")))</f>
        <v>Error</v>
      </c>
      <c r="L451" t="str">
        <f ca="1">IF($D451="单选题",INDIRECT("单选题!C"&amp;MATCH(C451,单选题!$T:$T,0)),IF($D451="多选题",INDIRECT("多选题!C"&amp;MATCH(C451,多选题!$T:$T,0)),IF($D451="判断题",INDIRECT("判断题!C"&amp;MATCH(C451,判断题!$T:$T,0)),"Error")))</f>
        <v>Error</v>
      </c>
      <c r="M451" t="str">
        <f ca="1">IF($D451="单选题",INDIRECT("单选题!D"&amp;MATCH(C451,单选题!$T:$T,0)),IF($D451="多选题",INDIRECT("多选题!D"&amp;MATCH(C451,多选题!$T:$T,0)),IF($D451="判断题","","Error")))</f>
        <v>Error</v>
      </c>
      <c r="N451" t="str">
        <f ca="1">IF($D451="单选题",INDIRECT("单选题!E"&amp;MATCH(C451,单选题!$T:$T,0)),IF($D451="多选题",INDIRECT("多选题!E"&amp;MATCH(C451,多选题!$T:$T,0)),IF($D451="判断题","","Error")))</f>
        <v>Error</v>
      </c>
      <c r="O451" t="str">
        <f ca="1">IF($D451="单选题","",IF($D451="多选题",INDIRECT("多选题!F"&amp;MATCH(C451,多选题!$T:$T,0)),IF($D451="判断题","","Error")))</f>
        <v>Error</v>
      </c>
      <c r="P451" t="str">
        <f ca="1">SUBSTITUTE(IF($D451="单选题",INDIRECT("单选题!F"&amp;MATCH(C451,单选题!$T:$T,0)),IF($D451="多选题",INDIRECT("多选题!G"&amp;MATCH(C451,多选题!$T:$T,0)),IF($D451="判断题",INDIRECT("判断题!D"&amp;MATCH(C451,判断题!$T:$T,0)),"Error"))),"【正确答案】","")</f>
        <v>Error</v>
      </c>
      <c r="Q451" t="str">
        <f t="shared" ca="1" si="204"/>
        <v>N</v>
      </c>
      <c r="R451" t="str">
        <f t="shared" si="205"/>
        <v/>
      </c>
      <c r="S451" t="str">
        <f t="shared" si="206"/>
        <v/>
      </c>
      <c r="T451" t="str">
        <f t="shared" si="207"/>
        <v/>
      </c>
      <c r="U451" t="str">
        <f t="shared" si="208"/>
        <v/>
      </c>
      <c r="V451" t="str">
        <f t="shared" si="209"/>
        <v/>
      </c>
      <c r="W451" t="str">
        <f t="shared" ca="1" si="210"/>
        <v>Error</v>
      </c>
      <c r="X451" t="str">
        <f t="shared" ca="1" si="211"/>
        <v>Error</v>
      </c>
      <c r="Y451" t="str">
        <f t="shared" ca="1" si="212"/>
        <v>Error</v>
      </c>
      <c r="Z451" t="str">
        <f t="shared" ca="1" si="213"/>
        <v>Error</v>
      </c>
      <c r="AA451" t="str">
        <f t="shared" ca="1" si="214"/>
        <v>Error</v>
      </c>
      <c r="AB451" t="e">
        <f t="shared" ref="AB451:AB500" ca="1" si="222">MATCH(W451,$R451:$V451,0)</f>
        <v>#N/A</v>
      </c>
      <c r="AC451" t="e">
        <f t="shared" ref="AC451:AC500" ca="1" si="223">MATCH(X451,$R451:$V451,0)</f>
        <v>#N/A</v>
      </c>
      <c r="AD451" t="e">
        <f t="shared" ref="AD451:AD500" ca="1" si="224">MATCH(Y451,$R451:$V451,0)</f>
        <v>#N/A</v>
      </c>
      <c r="AE451" t="e">
        <f t="shared" ref="AE451:AE500" ca="1" si="225">MATCH(Z451,$R451:$V451,0)</f>
        <v>#N/A</v>
      </c>
      <c r="AF451" t="e">
        <f t="shared" ref="AF451:AF500" ca="1" si="226">MATCH(AA451,$R451:$V451,0)</f>
        <v>#N/A</v>
      </c>
      <c r="AG451" t="e">
        <f t="shared" ref="AG451:AG500" ca="1" si="227">IF(ISNUMBER(FIND("A",$P451)),$AB451,"")&amp;
IF(ISNUMBER(FIND("B",$P451)),$AC451,"")&amp;
IF(ISNUMBER(FIND("C",$P451)),$AD451,"")&amp;
IF(ISNUMBER(FIND("D",$P451)),$AE451,"")&amp;
IF(ISNUMBER(FIND("E",$P451)),$AF451,"")</f>
        <v>#N/A</v>
      </c>
      <c r="AH451" t="str">
        <f t="shared" ref="AH451:AH500" ca="1" si="228">IF(ISNUMBER(FIND(AH$1,$AG451)),"A","")</f>
        <v/>
      </c>
      <c r="AI451" t="str">
        <f t="shared" ref="AI451:AI500" ca="1" si="229">IF(ISNUMBER(FIND(AI$1,$AG451)),"B","")</f>
        <v/>
      </c>
      <c r="AJ451" t="str">
        <f t="shared" ref="AJ451:AJ500" ca="1" si="230">IF(ISNUMBER(FIND(AJ$1,$AG451)),"C","")</f>
        <v/>
      </c>
      <c r="AK451" t="str">
        <f t="shared" ref="AK451:AK500" ca="1" si="231">IF(ISNUMBER(FIND(AK$1,$AG451)),"D","")</f>
        <v/>
      </c>
      <c r="AL451" t="str">
        <f t="shared" ref="AL451:AL500" ca="1" si="232">IF(ISNUMBER(FIND(AL$1,$AG451)),"E","")</f>
        <v/>
      </c>
      <c r="AM451" t="str">
        <f t="shared" ca="1" si="215"/>
        <v>Error</v>
      </c>
    </row>
    <row r="452" spans="2:39" x14ac:dyDescent="0.2">
      <c r="B452" s="38" t="s">
        <v>2946</v>
      </c>
      <c r="C452" t="e">
        <f t="shared" si="216"/>
        <v>#VALUE!</v>
      </c>
      <c r="D452" t="b">
        <f>IF(ISNUMBER(MATCH(C452,单选题!$T:$T,0)),"单选题",IF(ISNUMBER(MATCH(C452,多选题!$T:$T,0)),"多选题",IF(ISNUMBER(MATCH(C452,判断题!$T:$T,0)),"判断题")))</f>
        <v>0</v>
      </c>
      <c r="E452" t="str">
        <f t="shared" si="217"/>
        <v/>
      </c>
      <c r="F452" t="str">
        <f t="shared" si="218"/>
        <v/>
      </c>
      <c r="G452" t="str">
        <f t="shared" si="219"/>
        <v/>
      </c>
      <c r="H452" t="str">
        <f t="shared" si="220"/>
        <v/>
      </c>
      <c r="I452" t="str">
        <f t="shared" si="221"/>
        <v/>
      </c>
      <c r="K452" t="str">
        <f ca="1">IF($D452="单选题",INDIRECT("单选题!B"&amp;MATCH(C452,单选题!$T:$T,0)),IF($D452="多选题",INDIRECT("多选题!B"&amp;MATCH(C452,多选题!$T:$T,0)),IF($D452="判断题",INDIRECT("判断题!B"&amp;MATCH(C452,判断题!$T:$T,0)),"Error")))</f>
        <v>Error</v>
      </c>
      <c r="L452" t="str">
        <f ca="1">IF($D452="单选题",INDIRECT("单选题!C"&amp;MATCH(C452,单选题!$T:$T,0)),IF($D452="多选题",INDIRECT("多选题!C"&amp;MATCH(C452,多选题!$T:$T,0)),IF($D452="判断题",INDIRECT("判断题!C"&amp;MATCH(C452,判断题!$T:$T,0)),"Error")))</f>
        <v>Error</v>
      </c>
      <c r="M452" t="str">
        <f ca="1">IF($D452="单选题",INDIRECT("单选题!D"&amp;MATCH(C452,单选题!$T:$T,0)),IF($D452="多选题",INDIRECT("多选题!D"&amp;MATCH(C452,多选题!$T:$T,0)),IF($D452="判断题","","Error")))</f>
        <v>Error</v>
      </c>
      <c r="N452" t="str">
        <f ca="1">IF($D452="单选题",INDIRECT("单选题!E"&amp;MATCH(C452,单选题!$T:$T,0)),IF($D452="多选题",INDIRECT("多选题!E"&amp;MATCH(C452,多选题!$T:$T,0)),IF($D452="判断题","","Error")))</f>
        <v>Error</v>
      </c>
      <c r="O452" t="str">
        <f ca="1">IF($D452="单选题","",IF($D452="多选题",INDIRECT("多选题!F"&amp;MATCH(C452,多选题!$T:$T,0)),IF($D452="判断题","","Error")))</f>
        <v>Error</v>
      </c>
      <c r="P452" t="str">
        <f ca="1">SUBSTITUTE(IF($D452="单选题",INDIRECT("单选题!F"&amp;MATCH(C452,单选题!$T:$T,0)),IF($D452="多选题",INDIRECT("多选题!G"&amp;MATCH(C452,多选题!$T:$T,0)),IF($D452="判断题",INDIRECT("判断题!D"&amp;MATCH(C452,判断题!$T:$T,0)),"Error"))),"【正确答案】","")</f>
        <v>Error</v>
      </c>
      <c r="Q452" t="str">
        <f t="shared" ca="1" si="204"/>
        <v>N</v>
      </c>
      <c r="R452" t="str">
        <f t="shared" si="205"/>
        <v/>
      </c>
      <c r="S452" t="str">
        <f t="shared" si="206"/>
        <v/>
      </c>
      <c r="T452" t="str">
        <f t="shared" si="207"/>
        <v/>
      </c>
      <c r="U452" t="str">
        <f t="shared" si="208"/>
        <v/>
      </c>
      <c r="V452" t="str">
        <f t="shared" si="209"/>
        <v/>
      </c>
      <c r="W452" t="str">
        <f t="shared" ca="1" si="210"/>
        <v>Error</v>
      </c>
      <c r="X452" t="str">
        <f t="shared" ca="1" si="211"/>
        <v>Error</v>
      </c>
      <c r="Y452" t="str">
        <f t="shared" ca="1" si="212"/>
        <v>Error</v>
      </c>
      <c r="Z452" t="str">
        <f t="shared" ca="1" si="213"/>
        <v>Error</v>
      </c>
      <c r="AA452" t="str">
        <f t="shared" ca="1" si="214"/>
        <v>Error</v>
      </c>
      <c r="AB452" t="e">
        <f t="shared" ca="1" si="222"/>
        <v>#N/A</v>
      </c>
      <c r="AC452" t="e">
        <f t="shared" ca="1" si="223"/>
        <v>#N/A</v>
      </c>
      <c r="AD452" t="e">
        <f t="shared" ca="1" si="224"/>
        <v>#N/A</v>
      </c>
      <c r="AE452" t="e">
        <f t="shared" ca="1" si="225"/>
        <v>#N/A</v>
      </c>
      <c r="AF452" t="e">
        <f t="shared" ca="1" si="226"/>
        <v>#N/A</v>
      </c>
      <c r="AG452" t="e">
        <f t="shared" ca="1" si="227"/>
        <v>#N/A</v>
      </c>
      <c r="AH452" t="str">
        <f t="shared" ca="1" si="228"/>
        <v/>
      </c>
      <c r="AI452" t="str">
        <f t="shared" ca="1" si="229"/>
        <v/>
      </c>
      <c r="AJ452" t="str">
        <f t="shared" ca="1" si="230"/>
        <v/>
      </c>
      <c r="AK452" t="str">
        <f t="shared" ca="1" si="231"/>
        <v/>
      </c>
      <c r="AL452" t="str">
        <f t="shared" ca="1" si="232"/>
        <v/>
      </c>
      <c r="AM452" t="str">
        <f t="shared" ca="1" si="215"/>
        <v>Error</v>
      </c>
    </row>
    <row r="453" spans="2:39" x14ac:dyDescent="0.2">
      <c r="B453" s="38" t="s">
        <v>2947</v>
      </c>
      <c r="C453" t="e">
        <f t="shared" si="216"/>
        <v>#VALUE!</v>
      </c>
      <c r="D453" t="b">
        <f>IF(ISNUMBER(MATCH(C453,单选题!$T:$T,0)),"单选题",IF(ISNUMBER(MATCH(C453,多选题!$T:$T,0)),"多选题",IF(ISNUMBER(MATCH(C453,判断题!$T:$T,0)),"判断题")))</f>
        <v>0</v>
      </c>
      <c r="E453" t="str">
        <f t="shared" si="217"/>
        <v/>
      </c>
      <c r="F453" t="str">
        <f t="shared" si="218"/>
        <v/>
      </c>
      <c r="G453" t="str">
        <f t="shared" si="219"/>
        <v/>
      </c>
      <c r="H453" t="str">
        <f t="shared" si="220"/>
        <v/>
      </c>
      <c r="I453" t="str">
        <f t="shared" si="221"/>
        <v/>
      </c>
      <c r="K453" t="str">
        <f ca="1">IF($D453="单选题",INDIRECT("单选题!B"&amp;MATCH(C453,单选题!$T:$T,0)),IF($D453="多选题",INDIRECT("多选题!B"&amp;MATCH(C453,多选题!$T:$T,0)),IF($D453="判断题",INDIRECT("判断题!B"&amp;MATCH(C453,判断题!$T:$T,0)),"Error")))</f>
        <v>Error</v>
      </c>
      <c r="L453" t="str">
        <f ca="1">IF($D453="单选题",INDIRECT("单选题!C"&amp;MATCH(C453,单选题!$T:$T,0)),IF($D453="多选题",INDIRECT("多选题!C"&amp;MATCH(C453,多选题!$T:$T,0)),IF($D453="判断题",INDIRECT("判断题!C"&amp;MATCH(C453,判断题!$T:$T,0)),"Error")))</f>
        <v>Error</v>
      </c>
      <c r="M453" t="str">
        <f ca="1">IF($D453="单选题",INDIRECT("单选题!D"&amp;MATCH(C453,单选题!$T:$T,0)),IF($D453="多选题",INDIRECT("多选题!D"&amp;MATCH(C453,多选题!$T:$T,0)),IF($D453="判断题","","Error")))</f>
        <v>Error</v>
      </c>
      <c r="N453" t="str">
        <f ca="1">IF($D453="单选题",INDIRECT("单选题!E"&amp;MATCH(C453,单选题!$T:$T,0)),IF($D453="多选题",INDIRECT("多选题!E"&amp;MATCH(C453,多选题!$T:$T,0)),IF($D453="判断题","","Error")))</f>
        <v>Error</v>
      </c>
      <c r="O453" t="str">
        <f ca="1">IF($D453="单选题","",IF($D453="多选题",INDIRECT("多选题!F"&amp;MATCH(C453,多选题!$T:$T,0)),IF($D453="判断题","","Error")))</f>
        <v>Error</v>
      </c>
      <c r="P453" t="str">
        <f ca="1">SUBSTITUTE(IF($D453="单选题",INDIRECT("单选题!F"&amp;MATCH(C453,单选题!$T:$T,0)),IF($D453="多选题",INDIRECT("多选题!G"&amp;MATCH(C453,多选题!$T:$T,0)),IF($D453="判断题",INDIRECT("判断题!D"&amp;MATCH(C453,判断题!$T:$T,0)),"Error"))),"【正确答案】","")</f>
        <v>Error</v>
      </c>
      <c r="Q453" t="str">
        <f t="shared" ca="1" si="204"/>
        <v>N</v>
      </c>
      <c r="R453" t="str">
        <f t="shared" si="205"/>
        <v/>
      </c>
      <c r="S453" t="str">
        <f t="shared" si="206"/>
        <v/>
      </c>
      <c r="T453" t="str">
        <f t="shared" si="207"/>
        <v/>
      </c>
      <c r="U453" t="str">
        <f t="shared" si="208"/>
        <v/>
      </c>
      <c r="V453" t="str">
        <f t="shared" si="209"/>
        <v/>
      </c>
      <c r="W453" t="str">
        <f t="shared" ca="1" si="210"/>
        <v>Error</v>
      </c>
      <c r="X453" t="str">
        <f t="shared" ca="1" si="211"/>
        <v>Error</v>
      </c>
      <c r="Y453" t="str">
        <f t="shared" ca="1" si="212"/>
        <v>Error</v>
      </c>
      <c r="Z453" t="str">
        <f t="shared" ca="1" si="213"/>
        <v>Error</v>
      </c>
      <c r="AA453" t="str">
        <f t="shared" ca="1" si="214"/>
        <v>Error</v>
      </c>
      <c r="AB453" t="e">
        <f t="shared" ca="1" si="222"/>
        <v>#N/A</v>
      </c>
      <c r="AC453" t="e">
        <f t="shared" ca="1" si="223"/>
        <v>#N/A</v>
      </c>
      <c r="AD453" t="e">
        <f t="shared" ca="1" si="224"/>
        <v>#N/A</v>
      </c>
      <c r="AE453" t="e">
        <f t="shared" ca="1" si="225"/>
        <v>#N/A</v>
      </c>
      <c r="AF453" t="e">
        <f t="shared" ca="1" si="226"/>
        <v>#N/A</v>
      </c>
      <c r="AG453" t="e">
        <f t="shared" ca="1" si="227"/>
        <v>#N/A</v>
      </c>
      <c r="AH453" t="str">
        <f t="shared" ca="1" si="228"/>
        <v/>
      </c>
      <c r="AI453" t="str">
        <f t="shared" ca="1" si="229"/>
        <v/>
      </c>
      <c r="AJ453" t="str">
        <f t="shared" ca="1" si="230"/>
        <v/>
      </c>
      <c r="AK453" t="str">
        <f t="shared" ca="1" si="231"/>
        <v/>
      </c>
      <c r="AL453" t="str">
        <f t="shared" ca="1" si="232"/>
        <v/>
      </c>
      <c r="AM453" t="str">
        <f t="shared" ca="1" si="215"/>
        <v>Error</v>
      </c>
    </row>
    <row r="454" spans="2:39" x14ac:dyDescent="0.2">
      <c r="B454" s="38" t="s">
        <v>2948</v>
      </c>
      <c r="C454" t="e">
        <f t="shared" si="216"/>
        <v>#VALUE!</v>
      </c>
      <c r="D454" t="b">
        <f>IF(ISNUMBER(MATCH(C454,单选题!$T:$T,0)),"单选题",IF(ISNUMBER(MATCH(C454,多选题!$T:$T,0)),"多选题",IF(ISNUMBER(MATCH(C454,判断题!$T:$T,0)),"判断题")))</f>
        <v>0</v>
      </c>
      <c r="E454" t="str">
        <f t="shared" si="217"/>
        <v/>
      </c>
      <c r="F454" t="str">
        <f t="shared" si="218"/>
        <v/>
      </c>
      <c r="G454" t="str">
        <f t="shared" si="219"/>
        <v/>
      </c>
      <c r="H454" t="str">
        <f t="shared" si="220"/>
        <v/>
      </c>
      <c r="I454" t="str">
        <f t="shared" si="221"/>
        <v/>
      </c>
      <c r="K454" t="str">
        <f ca="1">IF($D454="单选题",INDIRECT("单选题!B"&amp;MATCH(C454,单选题!$T:$T,0)),IF($D454="多选题",INDIRECT("多选题!B"&amp;MATCH(C454,多选题!$T:$T,0)),IF($D454="判断题",INDIRECT("判断题!B"&amp;MATCH(C454,判断题!$T:$T,0)),"Error")))</f>
        <v>Error</v>
      </c>
      <c r="L454" t="str">
        <f ca="1">IF($D454="单选题",INDIRECT("单选题!C"&amp;MATCH(C454,单选题!$T:$T,0)),IF($D454="多选题",INDIRECT("多选题!C"&amp;MATCH(C454,多选题!$T:$T,0)),IF($D454="判断题",INDIRECT("判断题!C"&amp;MATCH(C454,判断题!$T:$T,0)),"Error")))</f>
        <v>Error</v>
      </c>
      <c r="M454" t="str">
        <f ca="1">IF($D454="单选题",INDIRECT("单选题!D"&amp;MATCH(C454,单选题!$T:$T,0)),IF($D454="多选题",INDIRECT("多选题!D"&amp;MATCH(C454,多选题!$T:$T,0)),IF($D454="判断题","","Error")))</f>
        <v>Error</v>
      </c>
      <c r="N454" t="str">
        <f ca="1">IF($D454="单选题",INDIRECT("单选题!E"&amp;MATCH(C454,单选题!$T:$T,0)),IF($D454="多选题",INDIRECT("多选题!E"&amp;MATCH(C454,多选题!$T:$T,0)),IF($D454="判断题","","Error")))</f>
        <v>Error</v>
      </c>
      <c r="O454" t="str">
        <f ca="1">IF($D454="单选题","",IF($D454="多选题",INDIRECT("多选题!F"&amp;MATCH(C454,多选题!$T:$T,0)),IF($D454="判断题","","Error")))</f>
        <v>Error</v>
      </c>
      <c r="P454" t="str">
        <f ca="1">SUBSTITUTE(IF($D454="单选题",INDIRECT("单选题!F"&amp;MATCH(C454,单选题!$T:$T,0)),IF($D454="多选题",INDIRECT("多选题!G"&amp;MATCH(C454,多选题!$T:$T,0)),IF($D454="判断题",INDIRECT("判断题!D"&amp;MATCH(C454,判断题!$T:$T,0)),"Error"))),"【正确答案】","")</f>
        <v>Error</v>
      </c>
      <c r="Q454" t="str">
        <f t="shared" ca="1" si="204"/>
        <v>N</v>
      </c>
      <c r="R454" t="str">
        <f t="shared" si="205"/>
        <v/>
      </c>
      <c r="S454" t="str">
        <f t="shared" si="206"/>
        <v/>
      </c>
      <c r="T454" t="str">
        <f t="shared" si="207"/>
        <v/>
      </c>
      <c r="U454" t="str">
        <f t="shared" si="208"/>
        <v/>
      </c>
      <c r="V454" t="str">
        <f t="shared" si="209"/>
        <v/>
      </c>
      <c r="W454" t="str">
        <f t="shared" ca="1" si="210"/>
        <v>Error</v>
      </c>
      <c r="X454" t="str">
        <f t="shared" ca="1" si="211"/>
        <v>Error</v>
      </c>
      <c r="Y454" t="str">
        <f t="shared" ca="1" si="212"/>
        <v>Error</v>
      </c>
      <c r="Z454" t="str">
        <f t="shared" ca="1" si="213"/>
        <v>Error</v>
      </c>
      <c r="AA454" t="str">
        <f t="shared" ca="1" si="214"/>
        <v>Error</v>
      </c>
      <c r="AB454" t="e">
        <f t="shared" ca="1" si="222"/>
        <v>#N/A</v>
      </c>
      <c r="AC454" t="e">
        <f t="shared" ca="1" si="223"/>
        <v>#N/A</v>
      </c>
      <c r="AD454" t="e">
        <f t="shared" ca="1" si="224"/>
        <v>#N/A</v>
      </c>
      <c r="AE454" t="e">
        <f t="shared" ca="1" si="225"/>
        <v>#N/A</v>
      </c>
      <c r="AF454" t="e">
        <f t="shared" ca="1" si="226"/>
        <v>#N/A</v>
      </c>
      <c r="AG454" t="e">
        <f t="shared" ca="1" si="227"/>
        <v>#N/A</v>
      </c>
      <c r="AH454" t="str">
        <f t="shared" ca="1" si="228"/>
        <v/>
      </c>
      <c r="AI454" t="str">
        <f t="shared" ca="1" si="229"/>
        <v/>
      </c>
      <c r="AJ454" t="str">
        <f t="shared" ca="1" si="230"/>
        <v/>
      </c>
      <c r="AK454" t="str">
        <f t="shared" ca="1" si="231"/>
        <v/>
      </c>
      <c r="AL454" t="str">
        <f t="shared" ca="1" si="232"/>
        <v/>
      </c>
      <c r="AM454" t="str">
        <f t="shared" ca="1" si="215"/>
        <v>Error</v>
      </c>
    </row>
    <row r="455" spans="2:39" x14ac:dyDescent="0.2">
      <c r="B455" s="38" t="s">
        <v>2949</v>
      </c>
      <c r="C455" t="e">
        <f t="shared" si="216"/>
        <v>#VALUE!</v>
      </c>
      <c r="D455" t="b">
        <f>IF(ISNUMBER(MATCH(C455,单选题!$T:$T,0)),"单选题",IF(ISNUMBER(MATCH(C455,多选题!$T:$T,0)),"多选题",IF(ISNUMBER(MATCH(C455,判断题!$T:$T,0)),"判断题")))</f>
        <v>0</v>
      </c>
      <c r="E455" t="str">
        <f t="shared" si="217"/>
        <v/>
      </c>
      <c r="F455" t="str">
        <f t="shared" si="218"/>
        <v/>
      </c>
      <c r="G455" t="str">
        <f t="shared" si="219"/>
        <v/>
      </c>
      <c r="H455" t="str">
        <f t="shared" si="220"/>
        <v/>
      </c>
      <c r="I455" t="str">
        <f t="shared" si="221"/>
        <v/>
      </c>
      <c r="K455" t="str">
        <f ca="1">IF($D455="单选题",INDIRECT("单选题!B"&amp;MATCH(C455,单选题!$T:$T,0)),IF($D455="多选题",INDIRECT("多选题!B"&amp;MATCH(C455,多选题!$T:$T,0)),IF($D455="判断题",INDIRECT("判断题!B"&amp;MATCH(C455,判断题!$T:$T,0)),"Error")))</f>
        <v>Error</v>
      </c>
      <c r="L455" t="str">
        <f ca="1">IF($D455="单选题",INDIRECT("单选题!C"&amp;MATCH(C455,单选题!$T:$T,0)),IF($D455="多选题",INDIRECT("多选题!C"&amp;MATCH(C455,多选题!$T:$T,0)),IF($D455="判断题",INDIRECT("判断题!C"&amp;MATCH(C455,判断题!$T:$T,0)),"Error")))</f>
        <v>Error</v>
      </c>
      <c r="M455" t="str">
        <f ca="1">IF($D455="单选题",INDIRECT("单选题!D"&amp;MATCH(C455,单选题!$T:$T,0)),IF($D455="多选题",INDIRECT("多选题!D"&amp;MATCH(C455,多选题!$T:$T,0)),IF($D455="判断题","","Error")))</f>
        <v>Error</v>
      </c>
      <c r="N455" t="str">
        <f ca="1">IF($D455="单选题",INDIRECT("单选题!E"&amp;MATCH(C455,单选题!$T:$T,0)),IF($D455="多选题",INDIRECT("多选题!E"&amp;MATCH(C455,多选题!$T:$T,0)),IF($D455="判断题","","Error")))</f>
        <v>Error</v>
      </c>
      <c r="O455" t="str">
        <f ca="1">IF($D455="单选题","",IF($D455="多选题",INDIRECT("多选题!F"&amp;MATCH(C455,多选题!$T:$T,0)),IF($D455="判断题","","Error")))</f>
        <v>Error</v>
      </c>
      <c r="P455" t="str">
        <f ca="1">SUBSTITUTE(IF($D455="单选题",INDIRECT("单选题!F"&amp;MATCH(C455,单选题!$T:$T,0)),IF($D455="多选题",INDIRECT("多选题!G"&amp;MATCH(C455,多选题!$T:$T,0)),IF($D455="判断题",INDIRECT("判断题!D"&amp;MATCH(C455,判断题!$T:$T,0)),"Error"))),"【正确答案】","")</f>
        <v>Error</v>
      </c>
      <c r="Q455" t="str">
        <f t="shared" ca="1" si="204"/>
        <v>N</v>
      </c>
      <c r="R455" t="str">
        <f t="shared" si="205"/>
        <v/>
      </c>
      <c r="S455" t="str">
        <f t="shared" si="206"/>
        <v/>
      </c>
      <c r="T455" t="str">
        <f t="shared" si="207"/>
        <v/>
      </c>
      <c r="U455" t="str">
        <f t="shared" si="208"/>
        <v/>
      </c>
      <c r="V455" t="str">
        <f t="shared" si="209"/>
        <v/>
      </c>
      <c r="W455" t="str">
        <f t="shared" ca="1" si="210"/>
        <v>Error</v>
      </c>
      <c r="X455" t="str">
        <f t="shared" ca="1" si="211"/>
        <v>Error</v>
      </c>
      <c r="Y455" t="str">
        <f t="shared" ca="1" si="212"/>
        <v>Error</v>
      </c>
      <c r="Z455" t="str">
        <f t="shared" ca="1" si="213"/>
        <v>Error</v>
      </c>
      <c r="AA455" t="str">
        <f t="shared" ca="1" si="214"/>
        <v>Error</v>
      </c>
      <c r="AB455" t="e">
        <f t="shared" ca="1" si="222"/>
        <v>#N/A</v>
      </c>
      <c r="AC455" t="e">
        <f t="shared" ca="1" si="223"/>
        <v>#N/A</v>
      </c>
      <c r="AD455" t="e">
        <f t="shared" ca="1" si="224"/>
        <v>#N/A</v>
      </c>
      <c r="AE455" t="e">
        <f t="shared" ca="1" si="225"/>
        <v>#N/A</v>
      </c>
      <c r="AF455" t="e">
        <f t="shared" ca="1" si="226"/>
        <v>#N/A</v>
      </c>
      <c r="AG455" t="e">
        <f t="shared" ca="1" si="227"/>
        <v>#N/A</v>
      </c>
      <c r="AH455" t="str">
        <f t="shared" ca="1" si="228"/>
        <v/>
      </c>
      <c r="AI455" t="str">
        <f t="shared" ca="1" si="229"/>
        <v/>
      </c>
      <c r="AJ455" t="str">
        <f t="shared" ca="1" si="230"/>
        <v/>
      </c>
      <c r="AK455" t="str">
        <f t="shared" ca="1" si="231"/>
        <v/>
      </c>
      <c r="AL455" t="str">
        <f t="shared" ca="1" si="232"/>
        <v/>
      </c>
      <c r="AM455" t="str">
        <f t="shared" ca="1" si="215"/>
        <v>Error</v>
      </c>
    </row>
    <row r="456" spans="2:39" x14ac:dyDescent="0.2">
      <c r="B456" s="38" t="s">
        <v>2950</v>
      </c>
      <c r="C456" t="e">
        <f t="shared" si="216"/>
        <v>#VALUE!</v>
      </c>
      <c r="D456" t="b">
        <f>IF(ISNUMBER(MATCH(C456,单选题!$T:$T,0)),"单选题",IF(ISNUMBER(MATCH(C456,多选题!$T:$T,0)),"多选题",IF(ISNUMBER(MATCH(C456,判断题!$T:$T,0)),"判断题")))</f>
        <v>0</v>
      </c>
      <c r="E456" t="str">
        <f t="shared" si="217"/>
        <v/>
      </c>
      <c r="F456" t="str">
        <f t="shared" si="218"/>
        <v/>
      </c>
      <c r="G456" t="str">
        <f t="shared" si="219"/>
        <v/>
      </c>
      <c r="H456" t="str">
        <f t="shared" si="220"/>
        <v/>
      </c>
      <c r="I456" t="str">
        <f t="shared" si="221"/>
        <v/>
      </c>
      <c r="K456" t="str">
        <f ca="1">IF($D456="单选题",INDIRECT("单选题!B"&amp;MATCH(C456,单选题!$T:$T,0)),IF($D456="多选题",INDIRECT("多选题!B"&amp;MATCH(C456,多选题!$T:$T,0)),IF($D456="判断题",INDIRECT("判断题!B"&amp;MATCH(C456,判断题!$T:$T,0)),"Error")))</f>
        <v>Error</v>
      </c>
      <c r="L456" t="str">
        <f ca="1">IF($D456="单选题",INDIRECT("单选题!C"&amp;MATCH(C456,单选题!$T:$T,0)),IF($D456="多选题",INDIRECT("多选题!C"&amp;MATCH(C456,多选题!$T:$T,0)),IF($D456="判断题",INDIRECT("判断题!C"&amp;MATCH(C456,判断题!$T:$T,0)),"Error")))</f>
        <v>Error</v>
      </c>
      <c r="M456" t="str">
        <f ca="1">IF($D456="单选题",INDIRECT("单选题!D"&amp;MATCH(C456,单选题!$T:$T,0)),IF($D456="多选题",INDIRECT("多选题!D"&amp;MATCH(C456,多选题!$T:$T,0)),IF($D456="判断题","","Error")))</f>
        <v>Error</v>
      </c>
      <c r="N456" t="str">
        <f ca="1">IF($D456="单选题",INDIRECT("单选题!E"&amp;MATCH(C456,单选题!$T:$T,0)),IF($D456="多选题",INDIRECT("多选题!E"&amp;MATCH(C456,多选题!$T:$T,0)),IF($D456="判断题","","Error")))</f>
        <v>Error</v>
      </c>
      <c r="O456" t="str">
        <f ca="1">IF($D456="单选题","",IF($D456="多选题",INDIRECT("多选题!F"&amp;MATCH(C456,多选题!$T:$T,0)),IF($D456="判断题","","Error")))</f>
        <v>Error</v>
      </c>
      <c r="P456" t="str">
        <f ca="1">SUBSTITUTE(IF($D456="单选题",INDIRECT("单选题!F"&amp;MATCH(C456,单选题!$T:$T,0)),IF($D456="多选题",INDIRECT("多选题!G"&amp;MATCH(C456,多选题!$T:$T,0)),IF($D456="判断题",INDIRECT("判断题!D"&amp;MATCH(C456,判断题!$T:$T,0)),"Error"))),"【正确答案】","")</f>
        <v>Error</v>
      </c>
      <c r="Q456" t="str">
        <f t="shared" ca="1" si="204"/>
        <v>N</v>
      </c>
      <c r="R456" t="str">
        <f t="shared" si="205"/>
        <v/>
      </c>
      <c r="S456" t="str">
        <f t="shared" si="206"/>
        <v/>
      </c>
      <c r="T456" t="str">
        <f t="shared" si="207"/>
        <v/>
      </c>
      <c r="U456" t="str">
        <f t="shared" si="208"/>
        <v/>
      </c>
      <c r="V456" t="str">
        <f t="shared" si="209"/>
        <v/>
      </c>
      <c r="W456" t="str">
        <f t="shared" ca="1" si="210"/>
        <v>Error</v>
      </c>
      <c r="X456" t="str">
        <f t="shared" ca="1" si="211"/>
        <v>Error</v>
      </c>
      <c r="Y456" t="str">
        <f t="shared" ca="1" si="212"/>
        <v>Error</v>
      </c>
      <c r="Z456" t="str">
        <f t="shared" ca="1" si="213"/>
        <v>Error</v>
      </c>
      <c r="AA456" t="str">
        <f t="shared" ca="1" si="214"/>
        <v>Error</v>
      </c>
      <c r="AB456" t="e">
        <f t="shared" ca="1" si="222"/>
        <v>#N/A</v>
      </c>
      <c r="AC456" t="e">
        <f t="shared" ca="1" si="223"/>
        <v>#N/A</v>
      </c>
      <c r="AD456" t="e">
        <f t="shared" ca="1" si="224"/>
        <v>#N/A</v>
      </c>
      <c r="AE456" t="e">
        <f t="shared" ca="1" si="225"/>
        <v>#N/A</v>
      </c>
      <c r="AF456" t="e">
        <f t="shared" ca="1" si="226"/>
        <v>#N/A</v>
      </c>
      <c r="AG456" t="e">
        <f t="shared" ca="1" si="227"/>
        <v>#N/A</v>
      </c>
      <c r="AH456" t="str">
        <f t="shared" ca="1" si="228"/>
        <v/>
      </c>
      <c r="AI456" t="str">
        <f t="shared" ca="1" si="229"/>
        <v/>
      </c>
      <c r="AJ456" t="str">
        <f t="shared" ca="1" si="230"/>
        <v/>
      </c>
      <c r="AK456" t="str">
        <f t="shared" ca="1" si="231"/>
        <v/>
      </c>
      <c r="AL456" t="str">
        <f t="shared" ca="1" si="232"/>
        <v/>
      </c>
      <c r="AM456" t="str">
        <f t="shared" ca="1" si="215"/>
        <v>Error</v>
      </c>
    </row>
    <row r="457" spans="2:39" x14ac:dyDescent="0.2">
      <c r="B457" s="38" t="s">
        <v>2951</v>
      </c>
      <c r="C457" t="e">
        <f t="shared" si="216"/>
        <v>#VALUE!</v>
      </c>
      <c r="D457" t="b">
        <f>IF(ISNUMBER(MATCH(C457,单选题!$T:$T,0)),"单选题",IF(ISNUMBER(MATCH(C457,多选题!$T:$T,0)),"多选题",IF(ISNUMBER(MATCH(C457,判断题!$T:$T,0)),"判断题")))</f>
        <v>0</v>
      </c>
      <c r="E457" t="str">
        <f t="shared" si="217"/>
        <v/>
      </c>
      <c r="F457" t="str">
        <f t="shared" si="218"/>
        <v/>
      </c>
      <c r="G457" t="str">
        <f t="shared" si="219"/>
        <v/>
      </c>
      <c r="H457" t="str">
        <f t="shared" si="220"/>
        <v/>
      </c>
      <c r="I457" t="str">
        <f t="shared" si="221"/>
        <v/>
      </c>
      <c r="K457" t="str">
        <f ca="1">IF($D457="单选题",INDIRECT("单选题!B"&amp;MATCH(C457,单选题!$T:$T,0)),IF($D457="多选题",INDIRECT("多选题!B"&amp;MATCH(C457,多选题!$T:$T,0)),IF($D457="判断题",INDIRECT("判断题!B"&amp;MATCH(C457,判断题!$T:$T,0)),"Error")))</f>
        <v>Error</v>
      </c>
      <c r="L457" t="str">
        <f ca="1">IF($D457="单选题",INDIRECT("单选题!C"&amp;MATCH(C457,单选题!$T:$T,0)),IF($D457="多选题",INDIRECT("多选题!C"&amp;MATCH(C457,多选题!$T:$T,0)),IF($D457="判断题",INDIRECT("判断题!C"&amp;MATCH(C457,判断题!$T:$T,0)),"Error")))</f>
        <v>Error</v>
      </c>
      <c r="M457" t="str">
        <f ca="1">IF($D457="单选题",INDIRECT("单选题!D"&amp;MATCH(C457,单选题!$T:$T,0)),IF($D457="多选题",INDIRECT("多选题!D"&amp;MATCH(C457,多选题!$T:$T,0)),IF($D457="判断题","","Error")))</f>
        <v>Error</v>
      </c>
      <c r="N457" t="str">
        <f ca="1">IF($D457="单选题",INDIRECT("单选题!E"&amp;MATCH(C457,单选题!$T:$T,0)),IF($D457="多选题",INDIRECT("多选题!E"&amp;MATCH(C457,多选题!$T:$T,0)),IF($D457="判断题","","Error")))</f>
        <v>Error</v>
      </c>
      <c r="O457" t="str">
        <f ca="1">IF($D457="单选题","",IF($D457="多选题",INDIRECT("多选题!F"&amp;MATCH(C457,多选题!$T:$T,0)),IF($D457="判断题","","Error")))</f>
        <v>Error</v>
      </c>
      <c r="P457" t="str">
        <f ca="1">SUBSTITUTE(IF($D457="单选题",INDIRECT("单选题!F"&amp;MATCH(C457,单选题!$T:$T,0)),IF($D457="多选题",INDIRECT("多选题!G"&amp;MATCH(C457,多选题!$T:$T,0)),IF($D457="判断题",INDIRECT("判断题!D"&amp;MATCH(C457,判断题!$T:$T,0)),"Error"))),"【正确答案】","")</f>
        <v>Error</v>
      </c>
      <c r="Q457" t="str">
        <f t="shared" ca="1" si="204"/>
        <v>N</v>
      </c>
      <c r="R457" t="str">
        <f t="shared" si="205"/>
        <v/>
      </c>
      <c r="S457" t="str">
        <f t="shared" si="206"/>
        <v/>
      </c>
      <c r="T457" t="str">
        <f t="shared" si="207"/>
        <v/>
      </c>
      <c r="U457" t="str">
        <f t="shared" si="208"/>
        <v/>
      </c>
      <c r="V457" t="str">
        <f t="shared" si="209"/>
        <v/>
      </c>
      <c r="W457" t="str">
        <f t="shared" ca="1" si="210"/>
        <v>Error</v>
      </c>
      <c r="X457" t="str">
        <f t="shared" ca="1" si="211"/>
        <v>Error</v>
      </c>
      <c r="Y457" t="str">
        <f t="shared" ca="1" si="212"/>
        <v>Error</v>
      </c>
      <c r="Z457" t="str">
        <f t="shared" ca="1" si="213"/>
        <v>Error</v>
      </c>
      <c r="AA457" t="str">
        <f t="shared" ca="1" si="214"/>
        <v>Error</v>
      </c>
      <c r="AB457" t="e">
        <f t="shared" ca="1" si="222"/>
        <v>#N/A</v>
      </c>
      <c r="AC457" t="e">
        <f t="shared" ca="1" si="223"/>
        <v>#N/A</v>
      </c>
      <c r="AD457" t="e">
        <f t="shared" ca="1" si="224"/>
        <v>#N/A</v>
      </c>
      <c r="AE457" t="e">
        <f t="shared" ca="1" si="225"/>
        <v>#N/A</v>
      </c>
      <c r="AF457" t="e">
        <f t="shared" ca="1" si="226"/>
        <v>#N/A</v>
      </c>
      <c r="AG457" t="e">
        <f t="shared" ca="1" si="227"/>
        <v>#N/A</v>
      </c>
      <c r="AH457" t="str">
        <f t="shared" ca="1" si="228"/>
        <v/>
      </c>
      <c r="AI457" t="str">
        <f t="shared" ca="1" si="229"/>
        <v/>
      </c>
      <c r="AJ457" t="str">
        <f t="shared" ca="1" si="230"/>
        <v/>
      </c>
      <c r="AK457" t="str">
        <f t="shared" ca="1" si="231"/>
        <v/>
      </c>
      <c r="AL457" t="str">
        <f t="shared" ca="1" si="232"/>
        <v/>
      </c>
      <c r="AM457" t="str">
        <f t="shared" ca="1" si="215"/>
        <v>Error</v>
      </c>
    </row>
    <row r="458" spans="2:39" x14ac:dyDescent="0.2">
      <c r="B458" s="38" t="s">
        <v>2952</v>
      </c>
      <c r="C458" t="e">
        <f t="shared" si="216"/>
        <v>#VALUE!</v>
      </c>
      <c r="D458" t="b">
        <f>IF(ISNUMBER(MATCH(C458,单选题!$T:$T,0)),"单选题",IF(ISNUMBER(MATCH(C458,多选题!$T:$T,0)),"多选题",IF(ISNUMBER(MATCH(C458,判断题!$T:$T,0)),"判断题")))</f>
        <v>0</v>
      </c>
      <c r="E458" t="str">
        <f t="shared" si="217"/>
        <v/>
      </c>
      <c r="F458" t="str">
        <f t="shared" si="218"/>
        <v/>
      </c>
      <c r="G458" t="str">
        <f t="shared" si="219"/>
        <v/>
      </c>
      <c r="H458" t="str">
        <f t="shared" si="220"/>
        <v/>
      </c>
      <c r="I458" t="str">
        <f t="shared" si="221"/>
        <v/>
      </c>
      <c r="K458" t="str">
        <f ca="1">IF($D458="单选题",INDIRECT("单选题!B"&amp;MATCH(C458,单选题!$T:$T,0)),IF($D458="多选题",INDIRECT("多选题!B"&amp;MATCH(C458,多选题!$T:$T,0)),IF($D458="判断题",INDIRECT("判断题!B"&amp;MATCH(C458,判断题!$T:$T,0)),"Error")))</f>
        <v>Error</v>
      </c>
      <c r="L458" t="str">
        <f ca="1">IF($D458="单选题",INDIRECT("单选题!C"&amp;MATCH(C458,单选题!$T:$T,0)),IF($D458="多选题",INDIRECT("多选题!C"&amp;MATCH(C458,多选题!$T:$T,0)),IF($D458="判断题",INDIRECT("判断题!C"&amp;MATCH(C458,判断题!$T:$T,0)),"Error")))</f>
        <v>Error</v>
      </c>
      <c r="M458" t="str">
        <f ca="1">IF($D458="单选题",INDIRECT("单选题!D"&amp;MATCH(C458,单选题!$T:$T,0)),IF($D458="多选题",INDIRECT("多选题!D"&amp;MATCH(C458,多选题!$T:$T,0)),IF($D458="判断题","","Error")))</f>
        <v>Error</v>
      </c>
      <c r="N458" t="str">
        <f ca="1">IF($D458="单选题",INDIRECT("单选题!E"&amp;MATCH(C458,单选题!$T:$T,0)),IF($D458="多选题",INDIRECT("多选题!E"&amp;MATCH(C458,多选题!$T:$T,0)),IF($D458="判断题","","Error")))</f>
        <v>Error</v>
      </c>
      <c r="O458" t="str">
        <f ca="1">IF($D458="单选题","",IF($D458="多选题",INDIRECT("多选题!F"&amp;MATCH(C458,多选题!$T:$T,0)),IF($D458="判断题","","Error")))</f>
        <v>Error</v>
      </c>
      <c r="P458" t="str">
        <f ca="1">SUBSTITUTE(IF($D458="单选题",INDIRECT("单选题!F"&amp;MATCH(C458,单选题!$T:$T,0)),IF($D458="多选题",INDIRECT("多选题!G"&amp;MATCH(C458,多选题!$T:$T,0)),IF($D458="判断题",INDIRECT("判断题!D"&amp;MATCH(C458,判断题!$T:$T,0)),"Error"))),"【正确答案】","")</f>
        <v>Error</v>
      </c>
      <c r="Q458" t="str">
        <f t="shared" ca="1" si="204"/>
        <v>N</v>
      </c>
      <c r="R458" t="str">
        <f t="shared" si="205"/>
        <v/>
      </c>
      <c r="S458" t="str">
        <f t="shared" si="206"/>
        <v/>
      </c>
      <c r="T458" t="str">
        <f t="shared" si="207"/>
        <v/>
      </c>
      <c r="U458" t="str">
        <f t="shared" si="208"/>
        <v/>
      </c>
      <c r="V458" t="str">
        <f t="shared" si="209"/>
        <v/>
      </c>
      <c r="W458" t="str">
        <f t="shared" ca="1" si="210"/>
        <v>Error</v>
      </c>
      <c r="X458" t="str">
        <f t="shared" ca="1" si="211"/>
        <v>Error</v>
      </c>
      <c r="Y458" t="str">
        <f t="shared" ca="1" si="212"/>
        <v>Error</v>
      </c>
      <c r="Z458" t="str">
        <f t="shared" ca="1" si="213"/>
        <v>Error</v>
      </c>
      <c r="AA458" t="str">
        <f t="shared" ca="1" si="214"/>
        <v>Error</v>
      </c>
      <c r="AB458" t="e">
        <f t="shared" ca="1" si="222"/>
        <v>#N/A</v>
      </c>
      <c r="AC458" t="e">
        <f t="shared" ca="1" si="223"/>
        <v>#N/A</v>
      </c>
      <c r="AD458" t="e">
        <f t="shared" ca="1" si="224"/>
        <v>#N/A</v>
      </c>
      <c r="AE458" t="e">
        <f t="shared" ca="1" si="225"/>
        <v>#N/A</v>
      </c>
      <c r="AF458" t="e">
        <f t="shared" ca="1" si="226"/>
        <v>#N/A</v>
      </c>
      <c r="AG458" t="e">
        <f t="shared" ca="1" si="227"/>
        <v>#N/A</v>
      </c>
      <c r="AH458" t="str">
        <f t="shared" ca="1" si="228"/>
        <v/>
      </c>
      <c r="AI458" t="str">
        <f t="shared" ca="1" si="229"/>
        <v/>
      </c>
      <c r="AJ458" t="str">
        <f t="shared" ca="1" si="230"/>
        <v/>
      </c>
      <c r="AK458" t="str">
        <f t="shared" ca="1" si="231"/>
        <v/>
      </c>
      <c r="AL458" t="str">
        <f t="shared" ca="1" si="232"/>
        <v/>
      </c>
      <c r="AM458" t="str">
        <f t="shared" ca="1" si="215"/>
        <v>Error</v>
      </c>
    </row>
    <row r="459" spans="2:39" x14ac:dyDescent="0.2">
      <c r="B459" s="38" t="s">
        <v>2953</v>
      </c>
      <c r="C459" t="e">
        <f t="shared" si="216"/>
        <v>#VALUE!</v>
      </c>
      <c r="D459" t="b">
        <f>IF(ISNUMBER(MATCH(C459,单选题!$T:$T,0)),"单选题",IF(ISNUMBER(MATCH(C459,多选题!$T:$T,0)),"多选题",IF(ISNUMBER(MATCH(C459,判断题!$T:$T,0)),"判断题")))</f>
        <v>0</v>
      </c>
      <c r="E459" t="str">
        <f t="shared" si="217"/>
        <v/>
      </c>
      <c r="F459" t="str">
        <f t="shared" si="218"/>
        <v/>
      </c>
      <c r="G459" t="str">
        <f t="shared" si="219"/>
        <v/>
      </c>
      <c r="H459" t="str">
        <f t="shared" si="220"/>
        <v/>
      </c>
      <c r="I459" t="str">
        <f t="shared" si="221"/>
        <v/>
      </c>
      <c r="K459" t="str">
        <f ca="1">IF($D459="单选题",INDIRECT("单选题!B"&amp;MATCH(C459,单选题!$T:$T,0)),IF($D459="多选题",INDIRECT("多选题!B"&amp;MATCH(C459,多选题!$T:$T,0)),IF($D459="判断题",INDIRECT("判断题!B"&amp;MATCH(C459,判断题!$T:$T,0)),"Error")))</f>
        <v>Error</v>
      </c>
      <c r="L459" t="str">
        <f ca="1">IF($D459="单选题",INDIRECT("单选题!C"&amp;MATCH(C459,单选题!$T:$T,0)),IF($D459="多选题",INDIRECT("多选题!C"&amp;MATCH(C459,多选题!$T:$T,0)),IF($D459="判断题",INDIRECT("判断题!C"&amp;MATCH(C459,判断题!$T:$T,0)),"Error")))</f>
        <v>Error</v>
      </c>
      <c r="M459" t="str">
        <f ca="1">IF($D459="单选题",INDIRECT("单选题!D"&amp;MATCH(C459,单选题!$T:$T,0)),IF($D459="多选题",INDIRECT("多选题!D"&amp;MATCH(C459,多选题!$T:$T,0)),IF($D459="判断题","","Error")))</f>
        <v>Error</v>
      </c>
      <c r="N459" t="str">
        <f ca="1">IF($D459="单选题",INDIRECT("单选题!E"&amp;MATCH(C459,单选题!$T:$T,0)),IF($D459="多选题",INDIRECT("多选题!E"&amp;MATCH(C459,多选题!$T:$T,0)),IF($D459="判断题","","Error")))</f>
        <v>Error</v>
      </c>
      <c r="O459" t="str">
        <f ca="1">IF($D459="单选题","",IF($D459="多选题",INDIRECT("多选题!F"&amp;MATCH(C459,多选题!$T:$T,0)),IF($D459="判断题","","Error")))</f>
        <v>Error</v>
      </c>
      <c r="P459" t="str">
        <f ca="1">SUBSTITUTE(IF($D459="单选题",INDIRECT("单选题!F"&amp;MATCH(C459,单选题!$T:$T,0)),IF($D459="多选题",INDIRECT("多选题!G"&amp;MATCH(C459,多选题!$T:$T,0)),IF($D459="判断题",INDIRECT("判断题!D"&amp;MATCH(C459,判断题!$T:$T,0)),"Error"))),"【正确答案】","")</f>
        <v>Error</v>
      </c>
      <c r="Q459" t="str">
        <f t="shared" ca="1" si="204"/>
        <v>N</v>
      </c>
      <c r="R459" t="str">
        <f t="shared" si="205"/>
        <v/>
      </c>
      <c r="S459" t="str">
        <f t="shared" si="206"/>
        <v/>
      </c>
      <c r="T459" t="str">
        <f t="shared" si="207"/>
        <v/>
      </c>
      <c r="U459" t="str">
        <f t="shared" si="208"/>
        <v/>
      </c>
      <c r="V459" t="str">
        <f t="shared" si="209"/>
        <v/>
      </c>
      <c r="W459" t="str">
        <f t="shared" ca="1" si="210"/>
        <v>Error</v>
      </c>
      <c r="X459" t="str">
        <f t="shared" ca="1" si="211"/>
        <v>Error</v>
      </c>
      <c r="Y459" t="str">
        <f t="shared" ca="1" si="212"/>
        <v>Error</v>
      </c>
      <c r="Z459" t="str">
        <f t="shared" ca="1" si="213"/>
        <v>Error</v>
      </c>
      <c r="AA459" t="str">
        <f t="shared" ca="1" si="214"/>
        <v>Error</v>
      </c>
      <c r="AB459" t="e">
        <f t="shared" ca="1" si="222"/>
        <v>#N/A</v>
      </c>
      <c r="AC459" t="e">
        <f t="shared" ca="1" si="223"/>
        <v>#N/A</v>
      </c>
      <c r="AD459" t="e">
        <f t="shared" ca="1" si="224"/>
        <v>#N/A</v>
      </c>
      <c r="AE459" t="e">
        <f t="shared" ca="1" si="225"/>
        <v>#N/A</v>
      </c>
      <c r="AF459" t="e">
        <f t="shared" ca="1" si="226"/>
        <v>#N/A</v>
      </c>
      <c r="AG459" t="e">
        <f t="shared" ca="1" si="227"/>
        <v>#N/A</v>
      </c>
      <c r="AH459" t="str">
        <f t="shared" ca="1" si="228"/>
        <v/>
      </c>
      <c r="AI459" t="str">
        <f t="shared" ca="1" si="229"/>
        <v/>
      </c>
      <c r="AJ459" t="str">
        <f t="shared" ca="1" si="230"/>
        <v/>
      </c>
      <c r="AK459" t="str">
        <f t="shared" ca="1" si="231"/>
        <v/>
      </c>
      <c r="AL459" t="str">
        <f t="shared" ca="1" si="232"/>
        <v/>
      </c>
      <c r="AM459" t="str">
        <f t="shared" ca="1" si="215"/>
        <v>Error</v>
      </c>
    </row>
    <row r="460" spans="2:39" x14ac:dyDescent="0.2">
      <c r="B460" s="38" t="s">
        <v>2954</v>
      </c>
      <c r="C460" t="e">
        <f t="shared" si="216"/>
        <v>#VALUE!</v>
      </c>
      <c r="D460" t="b">
        <f>IF(ISNUMBER(MATCH(C460,单选题!$T:$T,0)),"单选题",IF(ISNUMBER(MATCH(C460,多选题!$T:$T,0)),"多选题",IF(ISNUMBER(MATCH(C460,判断题!$T:$T,0)),"判断题")))</f>
        <v>0</v>
      </c>
      <c r="E460" t="str">
        <f t="shared" si="217"/>
        <v/>
      </c>
      <c r="F460" t="str">
        <f t="shared" si="218"/>
        <v/>
      </c>
      <c r="G460" t="str">
        <f t="shared" si="219"/>
        <v/>
      </c>
      <c r="H460" t="str">
        <f t="shared" si="220"/>
        <v/>
      </c>
      <c r="I460" t="str">
        <f t="shared" si="221"/>
        <v/>
      </c>
      <c r="K460" t="str">
        <f ca="1">IF($D460="单选题",INDIRECT("单选题!B"&amp;MATCH(C460,单选题!$T:$T,0)),IF($D460="多选题",INDIRECT("多选题!B"&amp;MATCH(C460,多选题!$T:$T,0)),IF($D460="判断题",INDIRECT("判断题!B"&amp;MATCH(C460,判断题!$T:$T,0)),"Error")))</f>
        <v>Error</v>
      </c>
      <c r="L460" t="str">
        <f ca="1">IF($D460="单选题",INDIRECT("单选题!C"&amp;MATCH(C460,单选题!$T:$T,0)),IF($D460="多选题",INDIRECT("多选题!C"&amp;MATCH(C460,多选题!$T:$T,0)),IF($D460="判断题",INDIRECT("判断题!C"&amp;MATCH(C460,判断题!$T:$T,0)),"Error")))</f>
        <v>Error</v>
      </c>
      <c r="M460" t="str">
        <f ca="1">IF($D460="单选题",INDIRECT("单选题!D"&amp;MATCH(C460,单选题!$T:$T,0)),IF($D460="多选题",INDIRECT("多选题!D"&amp;MATCH(C460,多选题!$T:$T,0)),IF($D460="判断题","","Error")))</f>
        <v>Error</v>
      </c>
      <c r="N460" t="str">
        <f ca="1">IF($D460="单选题",INDIRECT("单选题!E"&amp;MATCH(C460,单选题!$T:$T,0)),IF($D460="多选题",INDIRECT("多选题!E"&amp;MATCH(C460,多选题!$T:$T,0)),IF($D460="判断题","","Error")))</f>
        <v>Error</v>
      </c>
      <c r="O460" t="str">
        <f ca="1">IF($D460="单选题","",IF($D460="多选题",INDIRECT("多选题!F"&amp;MATCH(C460,多选题!$T:$T,0)),IF($D460="判断题","","Error")))</f>
        <v>Error</v>
      </c>
      <c r="P460" t="str">
        <f ca="1">SUBSTITUTE(IF($D460="单选题",INDIRECT("单选题!F"&amp;MATCH(C460,单选题!$T:$T,0)),IF($D460="多选题",INDIRECT("多选题!G"&amp;MATCH(C460,多选题!$T:$T,0)),IF($D460="判断题",INDIRECT("判断题!D"&amp;MATCH(C460,判断题!$T:$T,0)),"Error"))),"【正确答案】","")</f>
        <v>Error</v>
      </c>
      <c r="Q460" t="str">
        <f t="shared" ca="1" si="204"/>
        <v>N</v>
      </c>
      <c r="R460" t="str">
        <f t="shared" si="205"/>
        <v/>
      </c>
      <c r="S460" t="str">
        <f t="shared" si="206"/>
        <v/>
      </c>
      <c r="T460" t="str">
        <f t="shared" si="207"/>
        <v/>
      </c>
      <c r="U460" t="str">
        <f t="shared" si="208"/>
        <v/>
      </c>
      <c r="V460" t="str">
        <f t="shared" si="209"/>
        <v/>
      </c>
      <c r="W460" t="str">
        <f t="shared" ca="1" si="210"/>
        <v>Error</v>
      </c>
      <c r="X460" t="str">
        <f t="shared" ca="1" si="211"/>
        <v>Error</v>
      </c>
      <c r="Y460" t="str">
        <f t="shared" ca="1" si="212"/>
        <v>Error</v>
      </c>
      <c r="Z460" t="str">
        <f t="shared" ca="1" si="213"/>
        <v>Error</v>
      </c>
      <c r="AA460" t="str">
        <f t="shared" ca="1" si="214"/>
        <v>Error</v>
      </c>
      <c r="AB460" t="e">
        <f t="shared" ca="1" si="222"/>
        <v>#N/A</v>
      </c>
      <c r="AC460" t="e">
        <f t="shared" ca="1" si="223"/>
        <v>#N/A</v>
      </c>
      <c r="AD460" t="e">
        <f t="shared" ca="1" si="224"/>
        <v>#N/A</v>
      </c>
      <c r="AE460" t="e">
        <f t="shared" ca="1" si="225"/>
        <v>#N/A</v>
      </c>
      <c r="AF460" t="e">
        <f t="shared" ca="1" si="226"/>
        <v>#N/A</v>
      </c>
      <c r="AG460" t="e">
        <f t="shared" ca="1" si="227"/>
        <v>#N/A</v>
      </c>
      <c r="AH460" t="str">
        <f t="shared" ca="1" si="228"/>
        <v/>
      </c>
      <c r="AI460" t="str">
        <f t="shared" ca="1" si="229"/>
        <v/>
      </c>
      <c r="AJ460" t="str">
        <f t="shared" ca="1" si="230"/>
        <v/>
      </c>
      <c r="AK460" t="str">
        <f t="shared" ca="1" si="231"/>
        <v/>
      </c>
      <c r="AL460" t="str">
        <f t="shared" ca="1" si="232"/>
        <v/>
      </c>
      <c r="AM460" t="str">
        <f t="shared" ca="1" si="215"/>
        <v>Error</v>
      </c>
    </row>
    <row r="461" spans="2:39" x14ac:dyDescent="0.2">
      <c r="B461" s="38" t="s">
        <v>2955</v>
      </c>
      <c r="C461" t="e">
        <f t="shared" si="216"/>
        <v>#VALUE!</v>
      </c>
      <c r="D461" t="b">
        <f>IF(ISNUMBER(MATCH(C461,单选题!$T:$T,0)),"单选题",IF(ISNUMBER(MATCH(C461,多选题!$T:$T,0)),"多选题",IF(ISNUMBER(MATCH(C461,判断题!$T:$T,0)),"判断题")))</f>
        <v>0</v>
      </c>
      <c r="E461" t="str">
        <f t="shared" si="217"/>
        <v/>
      </c>
      <c r="F461" t="str">
        <f t="shared" si="218"/>
        <v/>
      </c>
      <c r="G461" t="str">
        <f t="shared" si="219"/>
        <v/>
      </c>
      <c r="H461" t="str">
        <f t="shared" si="220"/>
        <v/>
      </c>
      <c r="I461" t="str">
        <f t="shared" si="221"/>
        <v/>
      </c>
      <c r="K461" t="str">
        <f ca="1">IF($D461="单选题",INDIRECT("单选题!B"&amp;MATCH(C461,单选题!$T:$T,0)),IF($D461="多选题",INDIRECT("多选题!B"&amp;MATCH(C461,多选题!$T:$T,0)),IF($D461="判断题",INDIRECT("判断题!B"&amp;MATCH(C461,判断题!$T:$T,0)),"Error")))</f>
        <v>Error</v>
      </c>
      <c r="L461" t="str">
        <f ca="1">IF($D461="单选题",INDIRECT("单选题!C"&amp;MATCH(C461,单选题!$T:$T,0)),IF($D461="多选题",INDIRECT("多选题!C"&amp;MATCH(C461,多选题!$T:$T,0)),IF($D461="判断题",INDIRECT("判断题!C"&amp;MATCH(C461,判断题!$T:$T,0)),"Error")))</f>
        <v>Error</v>
      </c>
      <c r="M461" t="str">
        <f ca="1">IF($D461="单选题",INDIRECT("单选题!D"&amp;MATCH(C461,单选题!$T:$T,0)),IF($D461="多选题",INDIRECT("多选题!D"&amp;MATCH(C461,多选题!$T:$T,0)),IF($D461="判断题","","Error")))</f>
        <v>Error</v>
      </c>
      <c r="N461" t="str">
        <f ca="1">IF($D461="单选题",INDIRECT("单选题!E"&amp;MATCH(C461,单选题!$T:$T,0)),IF($D461="多选题",INDIRECT("多选题!E"&amp;MATCH(C461,多选题!$T:$T,0)),IF($D461="判断题","","Error")))</f>
        <v>Error</v>
      </c>
      <c r="O461" t="str">
        <f ca="1">IF($D461="单选题","",IF($D461="多选题",INDIRECT("多选题!F"&amp;MATCH(C461,多选题!$T:$T,0)),IF($D461="判断题","","Error")))</f>
        <v>Error</v>
      </c>
      <c r="P461" t="str">
        <f ca="1">SUBSTITUTE(IF($D461="单选题",INDIRECT("单选题!F"&amp;MATCH(C461,单选题!$T:$T,0)),IF($D461="多选题",INDIRECT("多选题!G"&amp;MATCH(C461,多选题!$T:$T,0)),IF($D461="判断题",INDIRECT("判断题!D"&amp;MATCH(C461,判断题!$T:$T,0)),"Error"))),"【正确答案】","")</f>
        <v>Error</v>
      </c>
      <c r="Q461" t="str">
        <f t="shared" ca="1" si="204"/>
        <v>N</v>
      </c>
      <c r="R461" t="str">
        <f t="shared" si="205"/>
        <v/>
      </c>
      <c r="S461" t="str">
        <f t="shared" si="206"/>
        <v/>
      </c>
      <c r="T461" t="str">
        <f t="shared" si="207"/>
        <v/>
      </c>
      <c r="U461" t="str">
        <f t="shared" si="208"/>
        <v/>
      </c>
      <c r="V461" t="str">
        <f t="shared" si="209"/>
        <v/>
      </c>
      <c r="W461" t="str">
        <f t="shared" ca="1" si="210"/>
        <v>Error</v>
      </c>
      <c r="X461" t="str">
        <f t="shared" ca="1" si="211"/>
        <v>Error</v>
      </c>
      <c r="Y461" t="str">
        <f t="shared" ca="1" si="212"/>
        <v>Error</v>
      </c>
      <c r="Z461" t="str">
        <f t="shared" ca="1" si="213"/>
        <v>Error</v>
      </c>
      <c r="AA461" t="str">
        <f t="shared" ca="1" si="214"/>
        <v>Error</v>
      </c>
      <c r="AB461" t="e">
        <f t="shared" ca="1" si="222"/>
        <v>#N/A</v>
      </c>
      <c r="AC461" t="e">
        <f t="shared" ca="1" si="223"/>
        <v>#N/A</v>
      </c>
      <c r="AD461" t="e">
        <f t="shared" ca="1" si="224"/>
        <v>#N/A</v>
      </c>
      <c r="AE461" t="e">
        <f t="shared" ca="1" si="225"/>
        <v>#N/A</v>
      </c>
      <c r="AF461" t="e">
        <f t="shared" ca="1" si="226"/>
        <v>#N/A</v>
      </c>
      <c r="AG461" t="e">
        <f t="shared" ca="1" si="227"/>
        <v>#N/A</v>
      </c>
      <c r="AH461" t="str">
        <f t="shared" ca="1" si="228"/>
        <v/>
      </c>
      <c r="AI461" t="str">
        <f t="shared" ca="1" si="229"/>
        <v/>
      </c>
      <c r="AJ461" t="str">
        <f t="shared" ca="1" si="230"/>
        <v/>
      </c>
      <c r="AK461" t="str">
        <f t="shared" ca="1" si="231"/>
        <v/>
      </c>
      <c r="AL461" t="str">
        <f t="shared" ca="1" si="232"/>
        <v/>
      </c>
      <c r="AM461" t="str">
        <f t="shared" ca="1" si="215"/>
        <v>Error</v>
      </c>
    </row>
    <row r="462" spans="2:39" x14ac:dyDescent="0.2">
      <c r="B462" s="38" t="s">
        <v>2956</v>
      </c>
      <c r="C462" t="e">
        <f t="shared" si="216"/>
        <v>#VALUE!</v>
      </c>
      <c r="D462" t="b">
        <f>IF(ISNUMBER(MATCH(C462,单选题!$T:$T,0)),"单选题",IF(ISNUMBER(MATCH(C462,多选题!$T:$T,0)),"多选题",IF(ISNUMBER(MATCH(C462,判断题!$T:$T,0)),"判断题")))</f>
        <v>0</v>
      </c>
      <c r="E462" t="str">
        <f t="shared" si="217"/>
        <v/>
      </c>
      <c r="F462" t="str">
        <f t="shared" si="218"/>
        <v/>
      </c>
      <c r="G462" t="str">
        <f t="shared" si="219"/>
        <v/>
      </c>
      <c r="H462" t="str">
        <f t="shared" si="220"/>
        <v/>
      </c>
      <c r="I462" t="str">
        <f t="shared" si="221"/>
        <v/>
      </c>
      <c r="K462" t="str">
        <f ca="1">IF($D462="单选题",INDIRECT("单选题!B"&amp;MATCH(C462,单选题!$T:$T,0)),IF($D462="多选题",INDIRECT("多选题!B"&amp;MATCH(C462,多选题!$T:$T,0)),IF($D462="判断题",INDIRECT("判断题!B"&amp;MATCH(C462,判断题!$T:$T,0)),"Error")))</f>
        <v>Error</v>
      </c>
      <c r="L462" t="str">
        <f ca="1">IF($D462="单选题",INDIRECT("单选题!C"&amp;MATCH(C462,单选题!$T:$T,0)),IF($D462="多选题",INDIRECT("多选题!C"&amp;MATCH(C462,多选题!$T:$T,0)),IF($D462="判断题",INDIRECT("判断题!C"&amp;MATCH(C462,判断题!$T:$T,0)),"Error")))</f>
        <v>Error</v>
      </c>
      <c r="M462" t="str">
        <f ca="1">IF($D462="单选题",INDIRECT("单选题!D"&amp;MATCH(C462,单选题!$T:$T,0)),IF($D462="多选题",INDIRECT("多选题!D"&amp;MATCH(C462,多选题!$T:$T,0)),IF($D462="判断题","","Error")))</f>
        <v>Error</v>
      </c>
      <c r="N462" t="str">
        <f ca="1">IF($D462="单选题",INDIRECT("单选题!E"&amp;MATCH(C462,单选题!$T:$T,0)),IF($D462="多选题",INDIRECT("多选题!E"&amp;MATCH(C462,多选题!$T:$T,0)),IF($D462="判断题","","Error")))</f>
        <v>Error</v>
      </c>
      <c r="O462" t="str">
        <f ca="1">IF($D462="单选题","",IF($D462="多选题",INDIRECT("多选题!F"&amp;MATCH(C462,多选题!$T:$T,0)),IF($D462="判断题","","Error")))</f>
        <v>Error</v>
      </c>
      <c r="P462" t="str">
        <f ca="1">SUBSTITUTE(IF($D462="单选题",INDIRECT("单选题!F"&amp;MATCH(C462,单选题!$T:$T,0)),IF($D462="多选题",INDIRECT("多选题!G"&amp;MATCH(C462,多选题!$T:$T,0)),IF($D462="判断题",INDIRECT("判断题!D"&amp;MATCH(C462,判断题!$T:$T,0)),"Error"))),"【正确答案】","")</f>
        <v>Error</v>
      </c>
      <c r="Q462" t="str">
        <f t="shared" ca="1" si="204"/>
        <v>N</v>
      </c>
      <c r="R462" t="str">
        <f t="shared" si="205"/>
        <v/>
      </c>
      <c r="S462" t="str">
        <f t="shared" si="206"/>
        <v/>
      </c>
      <c r="T462" t="str">
        <f t="shared" si="207"/>
        <v/>
      </c>
      <c r="U462" t="str">
        <f t="shared" si="208"/>
        <v/>
      </c>
      <c r="V462" t="str">
        <f t="shared" si="209"/>
        <v/>
      </c>
      <c r="W462" t="str">
        <f t="shared" ca="1" si="210"/>
        <v>Error</v>
      </c>
      <c r="X462" t="str">
        <f t="shared" ca="1" si="211"/>
        <v>Error</v>
      </c>
      <c r="Y462" t="str">
        <f t="shared" ca="1" si="212"/>
        <v>Error</v>
      </c>
      <c r="Z462" t="str">
        <f t="shared" ca="1" si="213"/>
        <v>Error</v>
      </c>
      <c r="AA462" t="str">
        <f t="shared" ca="1" si="214"/>
        <v>Error</v>
      </c>
      <c r="AB462" t="e">
        <f t="shared" ca="1" si="222"/>
        <v>#N/A</v>
      </c>
      <c r="AC462" t="e">
        <f t="shared" ca="1" si="223"/>
        <v>#N/A</v>
      </c>
      <c r="AD462" t="e">
        <f t="shared" ca="1" si="224"/>
        <v>#N/A</v>
      </c>
      <c r="AE462" t="e">
        <f t="shared" ca="1" si="225"/>
        <v>#N/A</v>
      </c>
      <c r="AF462" t="e">
        <f t="shared" ca="1" si="226"/>
        <v>#N/A</v>
      </c>
      <c r="AG462" t="e">
        <f t="shared" ca="1" si="227"/>
        <v>#N/A</v>
      </c>
      <c r="AH462" t="str">
        <f t="shared" ca="1" si="228"/>
        <v/>
      </c>
      <c r="AI462" t="str">
        <f t="shared" ca="1" si="229"/>
        <v/>
      </c>
      <c r="AJ462" t="str">
        <f t="shared" ca="1" si="230"/>
        <v/>
      </c>
      <c r="AK462" t="str">
        <f t="shared" ca="1" si="231"/>
        <v/>
      </c>
      <c r="AL462" t="str">
        <f t="shared" ca="1" si="232"/>
        <v/>
      </c>
      <c r="AM462" t="str">
        <f t="shared" ca="1" si="215"/>
        <v>Error</v>
      </c>
    </row>
    <row r="463" spans="2:39" x14ac:dyDescent="0.2">
      <c r="B463" s="38" t="s">
        <v>2957</v>
      </c>
      <c r="C463" t="e">
        <f t="shared" si="216"/>
        <v>#VALUE!</v>
      </c>
      <c r="D463" t="b">
        <f>IF(ISNUMBER(MATCH(C463,单选题!$T:$T,0)),"单选题",IF(ISNUMBER(MATCH(C463,多选题!$T:$T,0)),"多选题",IF(ISNUMBER(MATCH(C463,判断题!$T:$T,0)),"判断题")))</f>
        <v>0</v>
      </c>
      <c r="E463" t="str">
        <f t="shared" si="217"/>
        <v/>
      </c>
      <c r="F463" t="str">
        <f t="shared" si="218"/>
        <v/>
      </c>
      <c r="G463" t="str">
        <f t="shared" si="219"/>
        <v/>
      </c>
      <c r="H463" t="str">
        <f t="shared" si="220"/>
        <v/>
      </c>
      <c r="I463" t="str">
        <f t="shared" si="221"/>
        <v/>
      </c>
      <c r="K463" t="str">
        <f ca="1">IF($D463="单选题",INDIRECT("单选题!B"&amp;MATCH(C463,单选题!$T:$T,0)),IF($D463="多选题",INDIRECT("多选题!B"&amp;MATCH(C463,多选题!$T:$T,0)),IF($D463="判断题",INDIRECT("判断题!B"&amp;MATCH(C463,判断题!$T:$T,0)),"Error")))</f>
        <v>Error</v>
      </c>
      <c r="L463" t="str">
        <f ca="1">IF($D463="单选题",INDIRECT("单选题!C"&amp;MATCH(C463,单选题!$T:$T,0)),IF($D463="多选题",INDIRECT("多选题!C"&amp;MATCH(C463,多选题!$T:$T,0)),IF($D463="判断题",INDIRECT("判断题!C"&amp;MATCH(C463,判断题!$T:$T,0)),"Error")))</f>
        <v>Error</v>
      </c>
      <c r="M463" t="str">
        <f ca="1">IF($D463="单选题",INDIRECT("单选题!D"&amp;MATCH(C463,单选题!$T:$T,0)),IF($D463="多选题",INDIRECT("多选题!D"&amp;MATCH(C463,多选题!$T:$T,0)),IF($D463="判断题","","Error")))</f>
        <v>Error</v>
      </c>
      <c r="N463" t="str">
        <f ca="1">IF($D463="单选题",INDIRECT("单选题!E"&amp;MATCH(C463,单选题!$T:$T,0)),IF($D463="多选题",INDIRECT("多选题!E"&amp;MATCH(C463,多选题!$T:$T,0)),IF($D463="判断题","","Error")))</f>
        <v>Error</v>
      </c>
      <c r="O463" t="str">
        <f ca="1">IF($D463="单选题","",IF($D463="多选题",INDIRECT("多选题!F"&amp;MATCH(C463,多选题!$T:$T,0)),IF($D463="判断题","","Error")))</f>
        <v>Error</v>
      </c>
      <c r="P463" t="str">
        <f ca="1">SUBSTITUTE(IF($D463="单选题",INDIRECT("单选题!F"&amp;MATCH(C463,单选题!$T:$T,0)),IF($D463="多选题",INDIRECT("多选题!G"&amp;MATCH(C463,多选题!$T:$T,0)),IF($D463="判断题",INDIRECT("判断题!D"&amp;MATCH(C463,判断题!$T:$T,0)),"Error"))),"【正确答案】","")</f>
        <v>Error</v>
      </c>
      <c r="Q463" t="str">
        <f t="shared" ca="1" si="204"/>
        <v>N</v>
      </c>
      <c r="R463" t="str">
        <f t="shared" si="205"/>
        <v/>
      </c>
      <c r="S463" t="str">
        <f t="shared" si="206"/>
        <v/>
      </c>
      <c r="T463" t="str">
        <f t="shared" si="207"/>
        <v/>
      </c>
      <c r="U463" t="str">
        <f t="shared" si="208"/>
        <v/>
      </c>
      <c r="V463" t="str">
        <f t="shared" si="209"/>
        <v/>
      </c>
      <c r="W463" t="str">
        <f t="shared" ca="1" si="210"/>
        <v>Error</v>
      </c>
      <c r="X463" t="str">
        <f t="shared" ca="1" si="211"/>
        <v>Error</v>
      </c>
      <c r="Y463" t="str">
        <f t="shared" ca="1" si="212"/>
        <v>Error</v>
      </c>
      <c r="Z463" t="str">
        <f t="shared" ca="1" si="213"/>
        <v>Error</v>
      </c>
      <c r="AA463" t="str">
        <f t="shared" ca="1" si="214"/>
        <v>Error</v>
      </c>
      <c r="AB463" t="e">
        <f t="shared" ca="1" si="222"/>
        <v>#N/A</v>
      </c>
      <c r="AC463" t="e">
        <f t="shared" ca="1" si="223"/>
        <v>#N/A</v>
      </c>
      <c r="AD463" t="e">
        <f t="shared" ca="1" si="224"/>
        <v>#N/A</v>
      </c>
      <c r="AE463" t="e">
        <f t="shared" ca="1" si="225"/>
        <v>#N/A</v>
      </c>
      <c r="AF463" t="e">
        <f t="shared" ca="1" si="226"/>
        <v>#N/A</v>
      </c>
      <c r="AG463" t="e">
        <f t="shared" ca="1" si="227"/>
        <v>#N/A</v>
      </c>
      <c r="AH463" t="str">
        <f t="shared" ca="1" si="228"/>
        <v/>
      </c>
      <c r="AI463" t="str">
        <f t="shared" ca="1" si="229"/>
        <v/>
      </c>
      <c r="AJ463" t="str">
        <f t="shared" ca="1" si="230"/>
        <v/>
      </c>
      <c r="AK463" t="str">
        <f t="shared" ca="1" si="231"/>
        <v/>
      </c>
      <c r="AL463" t="str">
        <f t="shared" ca="1" si="232"/>
        <v/>
      </c>
      <c r="AM463" t="str">
        <f t="shared" ca="1" si="215"/>
        <v>Error</v>
      </c>
    </row>
    <row r="464" spans="2:39" x14ac:dyDescent="0.2">
      <c r="B464" s="38" t="s">
        <v>2958</v>
      </c>
      <c r="C464" t="e">
        <f t="shared" si="216"/>
        <v>#VALUE!</v>
      </c>
      <c r="D464" t="b">
        <f>IF(ISNUMBER(MATCH(C464,单选题!$T:$T,0)),"单选题",IF(ISNUMBER(MATCH(C464,多选题!$T:$T,0)),"多选题",IF(ISNUMBER(MATCH(C464,判断题!$T:$T,0)),"判断题")))</f>
        <v>0</v>
      </c>
      <c r="E464" t="str">
        <f t="shared" si="217"/>
        <v/>
      </c>
      <c r="F464" t="str">
        <f t="shared" si="218"/>
        <v/>
      </c>
      <c r="G464" t="str">
        <f t="shared" si="219"/>
        <v/>
      </c>
      <c r="H464" t="str">
        <f t="shared" si="220"/>
        <v/>
      </c>
      <c r="I464" t="str">
        <f t="shared" si="221"/>
        <v/>
      </c>
      <c r="K464" t="str">
        <f ca="1">IF($D464="单选题",INDIRECT("单选题!B"&amp;MATCH(C464,单选题!$T:$T,0)),IF($D464="多选题",INDIRECT("多选题!B"&amp;MATCH(C464,多选题!$T:$T,0)),IF($D464="判断题",INDIRECT("判断题!B"&amp;MATCH(C464,判断题!$T:$T,0)),"Error")))</f>
        <v>Error</v>
      </c>
      <c r="L464" t="str">
        <f ca="1">IF($D464="单选题",INDIRECT("单选题!C"&amp;MATCH(C464,单选题!$T:$T,0)),IF($D464="多选题",INDIRECT("多选题!C"&amp;MATCH(C464,多选题!$T:$T,0)),IF($D464="判断题",INDIRECT("判断题!C"&amp;MATCH(C464,判断题!$T:$T,0)),"Error")))</f>
        <v>Error</v>
      </c>
      <c r="M464" t="str">
        <f ca="1">IF($D464="单选题",INDIRECT("单选题!D"&amp;MATCH(C464,单选题!$T:$T,0)),IF($D464="多选题",INDIRECT("多选题!D"&amp;MATCH(C464,多选题!$T:$T,0)),IF($D464="判断题","","Error")))</f>
        <v>Error</v>
      </c>
      <c r="N464" t="str">
        <f ca="1">IF($D464="单选题",INDIRECT("单选题!E"&amp;MATCH(C464,单选题!$T:$T,0)),IF($D464="多选题",INDIRECT("多选题!E"&amp;MATCH(C464,多选题!$T:$T,0)),IF($D464="判断题","","Error")))</f>
        <v>Error</v>
      </c>
      <c r="O464" t="str">
        <f ca="1">IF($D464="单选题","",IF($D464="多选题",INDIRECT("多选题!F"&amp;MATCH(C464,多选题!$T:$T,0)),IF($D464="判断题","","Error")))</f>
        <v>Error</v>
      </c>
      <c r="P464" t="str">
        <f ca="1">SUBSTITUTE(IF($D464="单选题",INDIRECT("单选题!F"&amp;MATCH(C464,单选题!$T:$T,0)),IF($D464="多选题",INDIRECT("多选题!G"&amp;MATCH(C464,多选题!$T:$T,0)),IF($D464="判断题",INDIRECT("判断题!D"&amp;MATCH(C464,判断题!$T:$T,0)),"Error"))),"【正确答案】","")</f>
        <v>Error</v>
      </c>
      <c r="Q464" t="str">
        <f t="shared" ca="1" si="204"/>
        <v>N</v>
      </c>
      <c r="R464" t="str">
        <f t="shared" si="205"/>
        <v/>
      </c>
      <c r="S464" t="str">
        <f t="shared" si="206"/>
        <v/>
      </c>
      <c r="T464" t="str">
        <f t="shared" si="207"/>
        <v/>
      </c>
      <c r="U464" t="str">
        <f t="shared" si="208"/>
        <v/>
      </c>
      <c r="V464" t="str">
        <f t="shared" si="209"/>
        <v/>
      </c>
      <c r="W464" t="str">
        <f t="shared" ca="1" si="210"/>
        <v>Error</v>
      </c>
      <c r="X464" t="str">
        <f t="shared" ca="1" si="211"/>
        <v>Error</v>
      </c>
      <c r="Y464" t="str">
        <f t="shared" ca="1" si="212"/>
        <v>Error</v>
      </c>
      <c r="Z464" t="str">
        <f t="shared" ca="1" si="213"/>
        <v>Error</v>
      </c>
      <c r="AA464" t="str">
        <f t="shared" ca="1" si="214"/>
        <v>Error</v>
      </c>
      <c r="AB464" t="e">
        <f t="shared" ca="1" si="222"/>
        <v>#N/A</v>
      </c>
      <c r="AC464" t="e">
        <f t="shared" ca="1" si="223"/>
        <v>#N/A</v>
      </c>
      <c r="AD464" t="e">
        <f t="shared" ca="1" si="224"/>
        <v>#N/A</v>
      </c>
      <c r="AE464" t="e">
        <f t="shared" ca="1" si="225"/>
        <v>#N/A</v>
      </c>
      <c r="AF464" t="e">
        <f t="shared" ca="1" si="226"/>
        <v>#N/A</v>
      </c>
      <c r="AG464" t="e">
        <f t="shared" ca="1" si="227"/>
        <v>#N/A</v>
      </c>
      <c r="AH464" t="str">
        <f t="shared" ca="1" si="228"/>
        <v/>
      </c>
      <c r="AI464" t="str">
        <f t="shared" ca="1" si="229"/>
        <v/>
      </c>
      <c r="AJ464" t="str">
        <f t="shared" ca="1" si="230"/>
        <v/>
      </c>
      <c r="AK464" t="str">
        <f t="shared" ca="1" si="231"/>
        <v/>
      </c>
      <c r="AL464" t="str">
        <f t="shared" ca="1" si="232"/>
        <v/>
      </c>
      <c r="AM464" t="str">
        <f t="shared" ca="1" si="215"/>
        <v>Error</v>
      </c>
    </row>
    <row r="465" spans="2:39" x14ac:dyDescent="0.2">
      <c r="B465" s="38" t="s">
        <v>2959</v>
      </c>
      <c r="C465" t="e">
        <f t="shared" si="216"/>
        <v>#VALUE!</v>
      </c>
      <c r="D465" t="b">
        <f>IF(ISNUMBER(MATCH(C465,单选题!$T:$T,0)),"单选题",IF(ISNUMBER(MATCH(C465,多选题!$T:$T,0)),"多选题",IF(ISNUMBER(MATCH(C465,判断题!$T:$T,0)),"判断题")))</f>
        <v>0</v>
      </c>
      <c r="E465" t="str">
        <f t="shared" si="217"/>
        <v/>
      </c>
      <c r="F465" t="str">
        <f t="shared" si="218"/>
        <v/>
      </c>
      <c r="G465" t="str">
        <f t="shared" si="219"/>
        <v/>
      </c>
      <c r="H465" t="str">
        <f t="shared" si="220"/>
        <v/>
      </c>
      <c r="I465" t="str">
        <f t="shared" si="221"/>
        <v/>
      </c>
      <c r="K465" t="str">
        <f ca="1">IF($D465="单选题",INDIRECT("单选题!B"&amp;MATCH(C465,单选题!$T:$T,0)),IF($D465="多选题",INDIRECT("多选题!B"&amp;MATCH(C465,多选题!$T:$T,0)),IF($D465="判断题",INDIRECT("判断题!B"&amp;MATCH(C465,判断题!$T:$T,0)),"Error")))</f>
        <v>Error</v>
      </c>
      <c r="L465" t="str">
        <f ca="1">IF($D465="单选题",INDIRECT("单选题!C"&amp;MATCH(C465,单选题!$T:$T,0)),IF($D465="多选题",INDIRECT("多选题!C"&amp;MATCH(C465,多选题!$T:$T,0)),IF($D465="判断题",INDIRECT("判断题!C"&amp;MATCH(C465,判断题!$T:$T,0)),"Error")))</f>
        <v>Error</v>
      </c>
      <c r="M465" t="str">
        <f ca="1">IF($D465="单选题",INDIRECT("单选题!D"&amp;MATCH(C465,单选题!$T:$T,0)),IF($D465="多选题",INDIRECT("多选题!D"&amp;MATCH(C465,多选题!$T:$T,0)),IF($D465="判断题","","Error")))</f>
        <v>Error</v>
      </c>
      <c r="N465" t="str">
        <f ca="1">IF($D465="单选题",INDIRECT("单选题!E"&amp;MATCH(C465,单选题!$T:$T,0)),IF($D465="多选题",INDIRECT("多选题!E"&amp;MATCH(C465,多选题!$T:$T,0)),IF($D465="判断题","","Error")))</f>
        <v>Error</v>
      </c>
      <c r="O465" t="str">
        <f ca="1">IF($D465="单选题","",IF($D465="多选题",INDIRECT("多选题!F"&amp;MATCH(C465,多选题!$T:$T,0)),IF($D465="判断题","","Error")))</f>
        <v>Error</v>
      </c>
      <c r="P465" t="str">
        <f ca="1">SUBSTITUTE(IF($D465="单选题",INDIRECT("单选题!F"&amp;MATCH(C465,单选题!$T:$T,0)),IF($D465="多选题",INDIRECT("多选题!G"&amp;MATCH(C465,多选题!$T:$T,0)),IF($D465="判断题",INDIRECT("判断题!D"&amp;MATCH(C465,判断题!$T:$T,0)),"Error"))),"【正确答案】","")</f>
        <v>Error</v>
      </c>
      <c r="Q465" t="str">
        <f t="shared" ca="1" si="204"/>
        <v>N</v>
      </c>
      <c r="R465" t="str">
        <f t="shared" si="205"/>
        <v/>
      </c>
      <c r="S465" t="str">
        <f t="shared" si="206"/>
        <v/>
      </c>
      <c r="T465" t="str">
        <f t="shared" si="207"/>
        <v/>
      </c>
      <c r="U465" t="str">
        <f t="shared" si="208"/>
        <v/>
      </c>
      <c r="V465" t="str">
        <f t="shared" si="209"/>
        <v/>
      </c>
      <c r="W465" t="str">
        <f t="shared" ca="1" si="210"/>
        <v>Error</v>
      </c>
      <c r="X465" t="str">
        <f t="shared" ca="1" si="211"/>
        <v>Error</v>
      </c>
      <c r="Y465" t="str">
        <f t="shared" ca="1" si="212"/>
        <v>Error</v>
      </c>
      <c r="Z465" t="str">
        <f t="shared" ca="1" si="213"/>
        <v>Error</v>
      </c>
      <c r="AA465" t="str">
        <f t="shared" ca="1" si="214"/>
        <v>Error</v>
      </c>
      <c r="AB465" t="e">
        <f t="shared" ca="1" si="222"/>
        <v>#N/A</v>
      </c>
      <c r="AC465" t="e">
        <f t="shared" ca="1" si="223"/>
        <v>#N/A</v>
      </c>
      <c r="AD465" t="e">
        <f t="shared" ca="1" si="224"/>
        <v>#N/A</v>
      </c>
      <c r="AE465" t="e">
        <f t="shared" ca="1" si="225"/>
        <v>#N/A</v>
      </c>
      <c r="AF465" t="e">
        <f t="shared" ca="1" si="226"/>
        <v>#N/A</v>
      </c>
      <c r="AG465" t="e">
        <f t="shared" ca="1" si="227"/>
        <v>#N/A</v>
      </c>
      <c r="AH465" t="str">
        <f t="shared" ca="1" si="228"/>
        <v/>
      </c>
      <c r="AI465" t="str">
        <f t="shared" ca="1" si="229"/>
        <v/>
      </c>
      <c r="AJ465" t="str">
        <f t="shared" ca="1" si="230"/>
        <v/>
      </c>
      <c r="AK465" t="str">
        <f t="shared" ca="1" si="231"/>
        <v/>
      </c>
      <c r="AL465" t="str">
        <f t="shared" ca="1" si="232"/>
        <v/>
      </c>
      <c r="AM465" t="str">
        <f t="shared" ca="1" si="215"/>
        <v>Error</v>
      </c>
    </row>
    <row r="466" spans="2:39" x14ac:dyDescent="0.2">
      <c r="B466" s="38" t="s">
        <v>2960</v>
      </c>
      <c r="C466" t="e">
        <f t="shared" si="216"/>
        <v>#VALUE!</v>
      </c>
      <c r="D466" t="b">
        <f>IF(ISNUMBER(MATCH(C466,单选题!$T:$T,0)),"单选题",IF(ISNUMBER(MATCH(C466,多选题!$T:$T,0)),"多选题",IF(ISNUMBER(MATCH(C466,判断题!$T:$T,0)),"判断题")))</f>
        <v>0</v>
      </c>
      <c r="E466" t="str">
        <f t="shared" si="217"/>
        <v/>
      </c>
      <c r="F466" t="str">
        <f t="shared" si="218"/>
        <v/>
      </c>
      <c r="G466" t="str">
        <f t="shared" si="219"/>
        <v/>
      </c>
      <c r="H466" t="str">
        <f t="shared" si="220"/>
        <v/>
      </c>
      <c r="I466" t="str">
        <f t="shared" si="221"/>
        <v/>
      </c>
      <c r="K466" t="str">
        <f ca="1">IF($D466="单选题",INDIRECT("单选题!B"&amp;MATCH(C466,单选题!$T:$T,0)),IF($D466="多选题",INDIRECT("多选题!B"&amp;MATCH(C466,多选题!$T:$T,0)),IF($D466="判断题",INDIRECT("判断题!B"&amp;MATCH(C466,判断题!$T:$T,0)),"Error")))</f>
        <v>Error</v>
      </c>
      <c r="L466" t="str">
        <f ca="1">IF($D466="单选题",INDIRECT("单选题!C"&amp;MATCH(C466,单选题!$T:$T,0)),IF($D466="多选题",INDIRECT("多选题!C"&amp;MATCH(C466,多选题!$T:$T,0)),IF($D466="判断题",INDIRECT("判断题!C"&amp;MATCH(C466,判断题!$T:$T,0)),"Error")))</f>
        <v>Error</v>
      </c>
      <c r="M466" t="str">
        <f ca="1">IF($D466="单选题",INDIRECT("单选题!D"&amp;MATCH(C466,单选题!$T:$T,0)),IF($D466="多选题",INDIRECT("多选题!D"&amp;MATCH(C466,多选题!$T:$T,0)),IF($D466="判断题","","Error")))</f>
        <v>Error</v>
      </c>
      <c r="N466" t="str">
        <f ca="1">IF($D466="单选题",INDIRECT("单选题!E"&amp;MATCH(C466,单选题!$T:$T,0)),IF($D466="多选题",INDIRECT("多选题!E"&amp;MATCH(C466,多选题!$T:$T,0)),IF($D466="判断题","","Error")))</f>
        <v>Error</v>
      </c>
      <c r="O466" t="str">
        <f ca="1">IF($D466="单选题","",IF($D466="多选题",INDIRECT("多选题!F"&amp;MATCH(C466,多选题!$T:$T,0)),IF($D466="判断题","","Error")))</f>
        <v>Error</v>
      </c>
      <c r="P466" t="str">
        <f ca="1">SUBSTITUTE(IF($D466="单选题",INDIRECT("单选题!F"&amp;MATCH(C466,单选题!$T:$T,0)),IF($D466="多选题",INDIRECT("多选题!G"&amp;MATCH(C466,多选题!$T:$T,0)),IF($D466="判断题",INDIRECT("判断题!D"&amp;MATCH(C466,判断题!$T:$T,0)),"Error"))),"【正确答案】","")</f>
        <v>Error</v>
      </c>
      <c r="Q466" t="str">
        <f t="shared" ca="1" si="204"/>
        <v>N</v>
      </c>
      <c r="R466" t="str">
        <f t="shared" si="205"/>
        <v/>
      </c>
      <c r="S466" t="str">
        <f t="shared" si="206"/>
        <v/>
      </c>
      <c r="T466" t="str">
        <f t="shared" si="207"/>
        <v/>
      </c>
      <c r="U466" t="str">
        <f t="shared" si="208"/>
        <v/>
      </c>
      <c r="V466" t="str">
        <f t="shared" si="209"/>
        <v/>
      </c>
      <c r="W466" t="str">
        <f t="shared" ca="1" si="210"/>
        <v>Error</v>
      </c>
      <c r="X466" t="str">
        <f t="shared" ca="1" si="211"/>
        <v>Error</v>
      </c>
      <c r="Y466" t="str">
        <f t="shared" ca="1" si="212"/>
        <v>Error</v>
      </c>
      <c r="Z466" t="str">
        <f t="shared" ca="1" si="213"/>
        <v>Error</v>
      </c>
      <c r="AA466" t="str">
        <f t="shared" ca="1" si="214"/>
        <v>Error</v>
      </c>
      <c r="AB466" t="e">
        <f t="shared" ca="1" si="222"/>
        <v>#N/A</v>
      </c>
      <c r="AC466" t="e">
        <f t="shared" ca="1" si="223"/>
        <v>#N/A</v>
      </c>
      <c r="AD466" t="e">
        <f t="shared" ca="1" si="224"/>
        <v>#N/A</v>
      </c>
      <c r="AE466" t="e">
        <f t="shared" ca="1" si="225"/>
        <v>#N/A</v>
      </c>
      <c r="AF466" t="e">
        <f t="shared" ca="1" si="226"/>
        <v>#N/A</v>
      </c>
      <c r="AG466" t="e">
        <f t="shared" ca="1" si="227"/>
        <v>#N/A</v>
      </c>
      <c r="AH466" t="str">
        <f t="shared" ca="1" si="228"/>
        <v/>
      </c>
      <c r="AI466" t="str">
        <f t="shared" ca="1" si="229"/>
        <v/>
      </c>
      <c r="AJ466" t="str">
        <f t="shared" ca="1" si="230"/>
        <v/>
      </c>
      <c r="AK466" t="str">
        <f t="shared" ca="1" si="231"/>
        <v/>
      </c>
      <c r="AL466" t="str">
        <f t="shared" ca="1" si="232"/>
        <v/>
      </c>
      <c r="AM466" t="str">
        <f t="shared" ca="1" si="215"/>
        <v>Error</v>
      </c>
    </row>
    <row r="467" spans="2:39" x14ac:dyDescent="0.2">
      <c r="B467" s="38" t="s">
        <v>2961</v>
      </c>
      <c r="C467" t="e">
        <f t="shared" si="216"/>
        <v>#VALUE!</v>
      </c>
      <c r="D467" t="b">
        <f>IF(ISNUMBER(MATCH(C467,单选题!$T:$T,0)),"单选题",IF(ISNUMBER(MATCH(C467,多选题!$T:$T,0)),"多选题",IF(ISNUMBER(MATCH(C467,判断题!$T:$T,0)),"判断题")))</f>
        <v>0</v>
      </c>
      <c r="E467" t="str">
        <f t="shared" si="217"/>
        <v/>
      </c>
      <c r="F467" t="str">
        <f t="shared" si="218"/>
        <v/>
      </c>
      <c r="G467" t="str">
        <f t="shared" si="219"/>
        <v/>
      </c>
      <c r="H467" t="str">
        <f t="shared" si="220"/>
        <v/>
      </c>
      <c r="I467" t="str">
        <f t="shared" si="221"/>
        <v/>
      </c>
      <c r="K467" t="str">
        <f ca="1">IF($D467="单选题",INDIRECT("单选题!B"&amp;MATCH(C467,单选题!$T:$T,0)),IF($D467="多选题",INDIRECT("多选题!B"&amp;MATCH(C467,多选题!$T:$T,0)),IF($D467="判断题",INDIRECT("判断题!B"&amp;MATCH(C467,判断题!$T:$T,0)),"Error")))</f>
        <v>Error</v>
      </c>
      <c r="L467" t="str">
        <f ca="1">IF($D467="单选题",INDIRECT("单选题!C"&amp;MATCH(C467,单选题!$T:$T,0)),IF($D467="多选题",INDIRECT("多选题!C"&amp;MATCH(C467,多选题!$T:$T,0)),IF($D467="判断题",INDIRECT("判断题!C"&amp;MATCH(C467,判断题!$T:$T,0)),"Error")))</f>
        <v>Error</v>
      </c>
      <c r="M467" t="str">
        <f ca="1">IF($D467="单选题",INDIRECT("单选题!D"&amp;MATCH(C467,单选题!$T:$T,0)),IF($D467="多选题",INDIRECT("多选题!D"&amp;MATCH(C467,多选题!$T:$T,0)),IF($D467="判断题","","Error")))</f>
        <v>Error</v>
      </c>
      <c r="N467" t="str">
        <f ca="1">IF($D467="单选题",INDIRECT("单选题!E"&amp;MATCH(C467,单选题!$T:$T,0)),IF($D467="多选题",INDIRECT("多选题!E"&amp;MATCH(C467,多选题!$T:$T,0)),IF($D467="判断题","","Error")))</f>
        <v>Error</v>
      </c>
      <c r="O467" t="str">
        <f ca="1">IF($D467="单选题","",IF($D467="多选题",INDIRECT("多选题!F"&amp;MATCH(C467,多选题!$T:$T,0)),IF($D467="判断题","","Error")))</f>
        <v>Error</v>
      </c>
      <c r="P467" t="str">
        <f ca="1">SUBSTITUTE(IF($D467="单选题",INDIRECT("单选题!F"&amp;MATCH(C467,单选题!$T:$T,0)),IF($D467="多选题",INDIRECT("多选题!G"&amp;MATCH(C467,多选题!$T:$T,0)),IF($D467="判断题",INDIRECT("判断题!D"&amp;MATCH(C467,判断题!$T:$T,0)),"Error"))),"【正确答案】","")</f>
        <v>Error</v>
      </c>
      <c r="Q467" t="str">
        <f t="shared" ca="1" si="204"/>
        <v>N</v>
      </c>
      <c r="R467" t="str">
        <f t="shared" si="205"/>
        <v/>
      </c>
      <c r="S467" t="str">
        <f t="shared" si="206"/>
        <v/>
      </c>
      <c r="T467" t="str">
        <f t="shared" si="207"/>
        <v/>
      </c>
      <c r="U467" t="str">
        <f t="shared" si="208"/>
        <v/>
      </c>
      <c r="V467" t="str">
        <f t="shared" si="209"/>
        <v/>
      </c>
      <c r="W467" t="str">
        <f t="shared" ca="1" si="210"/>
        <v>Error</v>
      </c>
      <c r="X467" t="str">
        <f t="shared" ca="1" si="211"/>
        <v>Error</v>
      </c>
      <c r="Y467" t="str">
        <f t="shared" ca="1" si="212"/>
        <v>Error</v>
      </c>
      <c r="Z467" t="str">
        <f t="shared" ca="1" si="213"/>
        <v>Error</v>
      </c>
      <c r="AA467" t="str">
        <f t="shared" ca="1" si="214"/>
        <v>Error</v>
      </c>
      <c r="AB467" t="e">
        <f t="shared" ca="1" si="222"/>
        <v>#N/A</v>
      </c>
      <c r="AC467" t="e">
        <f t="shared" ca="1" si="223"/>
        <v>#N/A</v>
      </c>
      <c r="AD467" t="e">
        <f t="shared" ca="1" si="224"/>
        <v>#N/A</v>
      </c>
      <c r="AE467" t="e">
        <f t="shared" ca="1" si="225"/>
        <v>#N/A</v>
      </c>
      <c r="AF467" t="e">
        <f t="shared" ca="1" si="226"/>
        <v>#N/A</v>
      </c>
      <c r="AG467" t="e">
        <f t="shared" ca="1" si="227"/>
        <v>#N/A</v>
      </c>
      <c r="AH467" t="str">
        <f t="shared" ca="1" si="228"/>
        <v/>
      </c>
      <c r="AI467" t="str">
        <f t="shared" ca="1" si="229"/>
        <v/>
      </c>
      <c r="AJ467" t="str">
        <f t="shared" ca="1" si="230"/>
        <v/>
      </c>
      <c r="AK467" t="str">
        <f t="shared" ca="1" si="231"/>
        <v/>
      </c>
      <c r="AL467" t="str">
        <f t="shared" ca="1" si="232"/>
        <v/>
      </c>
      <c r="AM467" t="str">
        <f t="shared" ca="1" si="215"/>
        <v>Error</v>
      </c>
    </row>
    <row r="468" spans="2:39" x14ac:dyDescent="0.2">
      <c r="B468" s="38" t="s">
        <v>2962</v>
      </c>
      <c r="C468" t="e">
        <f t="shared" si="216"/>
        <v>#VALUE!</v>
      </c>
      <c r="D468" t="b">
        <f>IF(ISNUMBER(MATCH(C468,单选题!$T:$T,0)),"单选题",IF(ISNUMBER(MATCH(C468,多选题!$T:$T,0)),"多选题",IF(ISNUMBER(MATCH(C468,判断题!$T:$T,0)),"判断题")))</f>
        <v>0</v>
      </c>
      <c r="E468" t="str">
        <f t="shared" si="217"/>
        <v/>
      </c>
      <c r="F468" t="str">
        <f t="shared" si="218"/>
        <v/>
      </c>
      <c r="G468" t="str">
        <f t="shared" si="219"/>
        <v/>
      </c>
      <c r="H468" t="str">
        <f t="shared" si="220"/>
        <v/>
      </c>
      <c r="I468" t="str">
        <f t="shared" si="221"/>
        <v/>
      </c>
      <c r="K468" t="str">
        <f ca="1">IF($D468="单选题",INDIRECT("单选题!B"&amp;MATCH(C468,单选题!$T:$T,0)),IF($D468="多选题",INDIRECT("多选题!B"&amp;MATCH(C468,多选题!$T:$T,0)),IF($D468="判断题",INDIRECT("判断题!B"&amp;MATCH(C468,判断题!$T:$T,0)),"Error")))</f>
        <v>Error</v>
      </c>
      <c r="L468" t="str">
        <f ca="1">IF($D468="单选题",INDIRECT("单选题!C"&amp;MATCH(C468,单选题!$T:$T,0)),IF($D468="多选题",INDIRECT("多选题!C"&amp;MATCH(C468,多选题!$T:$T,0)),IF($D468="判断题",INDIRECT("判断题!C"&amp;MATCH(C468,判断题!$T:$T,0)),"Error")))</f>
        <v>Error</v>
      </c>
      <c r="M468" t="str">
        <f ca="1">IF($D468="单选题",INDIRECT("单选题!D"&amp;MATCH(C468,单选题!$T:$T,0)),IF($D468="多选题",INDIRECT("多选题!D"&amp;MATCH(C468,多选题!$T:$T,0)),IF($D468="判断题","","Error")))</f>
        <v>Error</v>
      </c>
      <c r="N468" t="str">
        <f ca="1">IF($D468="单选题",INDIRECT("单选题!E"&amp;MATCH(C468,单选题!$T:$T,0)),IF($D468="多选题",INDIRECT("多选题!E"&amp;MATCH(C468,多选题!$T:$T,0)),IF($D468="判断题","","Error")))</f>
        <v>Error</v>
      </c>
      <c r="O468" t="str">
        <f ca="1">IF($D468="单选题","",IF($D468="多选题",INDIRECT("多选题!F"&amp;MATCH(C468,多选题!$T:$T,0)),IF($D468="判断题","","Error")))</f>
        <v>Error</v>
      </c>
      <c r="P468" t="str">
        <f ca="1">SUBSTITUTE(IF($D468="单选题",INDIRECT("单选题!F"&amp;MATCH(C468,单选题!$T:$T,0)),IF($D468="多选题",INDIRECT("多选题!G"&amp;MATCH(C468,多选题!$T:$T,0)),IF($D468="判断题",INDIRECT("判断题!D"&amp;MATCH(C468,判断题!$T:$T,0)),"Error"))),"【正确答案】","")</f>
        <v>Error</v>
      </c>
      <c r="Q468" t="str">
        <f t="shared" ca="1" si="204"/>
        <v>N</v>
      </c>
      <c r="R468" t="str">
        <f t="shared" si="205"/>
        <v/>
      </c>
      <c r="S468" t="str">
        <f t="shared" si="206"/>
        <v/>
      </c>
      <c r="T468" t="str">
        <f t="shared" si="207"/>
        <v/>
      </c>
      <c r="U468" t="str">
        <f t="shared" si="208"/>
        <v/>
      </c>
      <c r="V468" t="str">
        <f t="shared" si="209"/>
        <v/>
      </c>
      <c r="W468" t="str">
        <f t="shared" ca="1" si="210"/>
        <v>Error</v>
      </c>
      <c r="X468" t="str">
        <f t="shared" ca="1" si="211"/>
        <v>Error</v>
      </c>
      <c r="Y468" t="str">
        <f t="shared" ca="1" si="212"/>
        <v>Error</v>
      </c>
      <c r="Z468" t="str">
        <f t="shared" ca="1" si="213"/>
        <v>Error</v>
      </c>
      <c r="AA468" t="str">
        <f t="shared" ca="1" si="214"/>
        <v>Error</v>
      </c>
      <c r="AB468" t="e">
        <f t="shared" ca="1" si="222"/>
        <v>#N/A</v>
      </c>
      <c r="AC468" t="e">
        <f t="shared" ca="1" si="223"/>
        <v>#N/A</v>
      </c>
      <c r="AD468" t="e">
        <f t="shared" ca="1" si="224"/>
        <v>#N/A</v>
      </c>
      <c r="AE468" t="e">
        <f t="shared" ca="1" si="225"/>
        <v>#N/A</v>
      </c>
      <c r="AF468" t="e">
        <f t="shared" ca="1" si="226"/>
        <v>#N/A</v>
      </c>
      <c r="AG468" t="e">
        <f t="shared" ca="1" si="227"/>
        <v>#N/A</v>
      </c>
      <c r="AH468" t="str">
        <f t="shared" ca="1" si="228"/>
        <v/>
      </c>
      <c r="AI468" t="str">
        <f t="shared" ca="1" si="229"/>
        <v/>
      </c>
      <c r="AJ468" t="str">
        <f t="shared" ca="1" si="230"/>
        <v/>
      </c>
      <c r="AK468" t="str">
        <f t="shared" ca="1" si="231"/>
        <v/>
      </c>
      <c r="AL468" t="str">
        <f t="shared" ca="1" si="232"/>
        <v/>
      </c>
      <c r="AM468" t="str">
        <f t="shared" ca="1" si="215"/>
        <v>Error</v>
      </c>
    </row>
    <row r="469" spans="2:39" x14ac:dyDescent="0.2">
      <c r="B469" s="38" t="s">
        <v>2963</v>
      </c>
      <c r="C469" t="e">
        <f t="shared" si="216"/>
        <v>#VALUE!</v>
      </c>
      <c r="D469" t="b">
        <f>IF(ISNUMBER(MATCH(C469,单选题!$T:$T,0)),"单选题",IF(ISNUMBER(MATCH(C469,多选题!$T:$T,0)),"多选题",IF(ISNUMBER(MATCH(C469,判断题!$T:$T,0)),"判断题")))</f>
        <v>0</v>
      </c>
      <c r="E469" t="str">
        <f t="shared" si="217"/>
        <v/>
      </c>
      <c r="F469" t="str">
        <f t="shared" si="218"/>
        <v/>
      </c>
      <c r="G469" t="str">
        <f t="shared" si="219"/>
        <v/>
      </c>
      <c r="H469" t="str">
        <f t="shared" si="220"/>
        <v/>
      </c>
      <c r="I469" t="str">
        <f t="shared" si="221"/>
        <v/>
      </c>
      <c r="K469" t="str">
        <f ca="1">IF($D469="单选题",INDIRECT("单选题!B"&amp;MATCH(C469,单选题!$T:$T,0)),IF($D469="多选题",INDIRECT("多选题!B"&amp;MATCH(C469,多选题!$T:$T,0)),IF($D469="判断题",INDIRECT("判断题!B"&amp;MATCH(C469,判断题!$T:$T,0)),"Error")))</f>
        <v>Error</v>
      </c>
      <c r="L469" t="str">
        <f ca="1">IF($D469="单选题",INDIRECT("单选题!C"&amp;MATCH(C469,单选题!$T:$T,0)),IF($D469="多选题",INDIRECT("多选题!C"&amp;MATCH(C469,多选题!$T:$T,0)),IF($D469="判断题",INDIRECT("判断题!C"&amp;MATCH(C469,判断题!$T:$T,0)),"Error")))</f>
        <v>Error</v>
      </c>
      <c r="M469" t="str">
        <f ca="1">IF($D469="单选题",INDIRECT("单选题!D"&amp;MATCH(C469,单选题!$T:$T,0)),IF($D469="多选题",INDIRECT("多选题!D"&amp;MATCH(C469,多选题!$T:$T,0)),IF($D469="判断题","","Error")))</f>
        <v>Error</v>
      </c>
      <c r="N469" t="str">
        <f ca="1">IF($D469="单选题",INDIRECT("单选题!E"&amp;MATCH(C469,单选题!$T:$T,0)),IF($D469="多选题",INDIRECT("多选题!E"&amp;MATCH(C469,多选题!$T:$T,0)),IF($D469="判断题","","Error")))</f>
        <v>Error</v>
      </c>
      <c r="O469" t="str">
        <f ca="1">IF($D469="单选题","",IF($D469="多选题",INDIRECT("多选题!F"&amp;MATCH(C469,多选题!$T:$T,0)),IF($D469="判断题","","Error")))</f>
        <v>Error</v>
      </c>
      <c r="P469" t="str">
        <f ca="1">SUBSTITUTE(IF($D469="单选题",INDIRECT("单选题!F"&amp;MATCH(C469,单选题!$T:$T,0)),IF($D469="多选题",INDIRECT("多选题!G"&amp;MATCH(C469,多选题!$T:$T,0)),IF($D469="判断题",INDIRECT("判断题!D"&amp;MATCH(C469,判断题!$T:$T,0)),"Error"))),"【正确答案】","")</f>
        <v>Error</v>
      </c>
      <c r="Q469" t="str">
        <f t="shared" ca="1" si="204"/>
        <v>N</v>
      </c>
      <c r="R469" t="str">
        <f t="shared" si="205"/>
        <v/>
      </c>
      <c r="S469" t="str">
        <f t="shared" si="206"/>
        <v/>
      </c>
      <c r="T469" t="str">
        <f t="shared" si="207"/>
        <v/>
      </c>
      <c r="U469" t="str">
        <f t="shared" si="208"/>
        <v/>
      </c>
      <c r="V469" t="str">
        <f t="shared" si="209"/>
        <v/>
      </c>
      <c r="W469" t="str">
        <f t="shared" ca="1" si="210"/>
        <v>Error</v>
      </c>
      <c r="X469" t="str">
        <f t="shared" ca="1" si="211"/>
        <v>Error</v>
      </c>
      <c r="Y469" t="str">
        <f t="shared" ca="1" si="212"/>
        <v>Error</v>
      </c>
      <c r="Z469" t="str">
        <f t="shared" ca="1" si="213"/>
        <v>Error</v>
      </c>
      <c r="AA469" t="str">
        <f t="shared" ca="1" si="214"/>
        <v>Error</v>
      </c>
      <c r="AB469" t="e">
        <f t="shared" ca="1" si="222"/>
        <v>#N/A</v>
      </c>
      <c r="AC469" t="e">
        <f t="shared" ca="1" si="223"/>
        <v>#N/A</v>
      </c>
      <c r="AD469" t="e">
        <f t="shared" ca="1" si="224"/>
        <v>#N/A</v>
      </c>
      <c r="AE469" t="e">
        <f t="shared" ca="1" si="225"/>
        <v>#N/A</v>
      </c>
      <c r="AF469" t="e">
        <f t="shared" ca="1" si="226"/>
        <v>#N/A</v>
      </c>
      <c r="AG469" t="e">
        <f t="shared" ca="1" si="227"/>
        <v>#N/A</v>
      </c>
      <c r="AH469" t="str">
        <f t="shared" ca="1" si="228"/>
        <v/>
      </c>
      <c r="AI469" t="str">
        <f t="shared" ca="1" si="229"/>
        <v/>
      </c>
      <c r="AJ469" t="str">
        <f t="shared" ca="1" si="230"/>
        <v/>
      </c>
      <c r="AK469" t="str">
        <f t="shared" ca="1" si="231"/>
        <v/>
      </c>
      <c r="AL469" t="str">
        <f t="shared" ca="1" si="232"/>
        <v/>
      </c>
      <c r="AM469" t="str">
        <f t="shared" ca="1" si="215"/>
        <v>Error</v>
      </c>
    </row>
    <row r="470" spans="2:39" x14ac:dyDescent="0.2">
      <c r="B470" s="38" t="s">
        <v>2964</v>
      </c>
      <c r="C470" t="e">
        <f t="shared" si="216"/>
        <v>#VALUE!</v>
      </c>
      <c r="D470" t="b">
        <f>IF(ISNUMBER(MATCH(C470,单选题!$T:$T,0)),"单选题",IF(ISNUMBER(MATCH(C470,多选题!$T:$T,0)),"多选题",IF(ISNUMBER(MATCH(C470,判断题!$T:$T,0)),"判断题")))</f>
        <v>0</v>
      </c>
      <c r="E470" t="str">
        <f t="shared" si="217"/>
        <v/>
      </c>
      <c r="F470" t="str">
        <f t="shared" si="218"/>
        <v/>
      </c>
      <c r="G470" t="str">
        <f t="shared" si="219"/>
        <v/>
      </c>
      <c r="H470" t="str">
        <f t="shared" si="220"/>
        <v/>
      </c>
      <c r="I470" t="str">
        <f t="shared" si="221"/>
        <v/>
      </c>
      <c r="K470" t="str">
        <f ca="1">IF($D470="单选题",INDIRECT("单选题!B"&amp;MATCH(C470,单选题!$T:$T,0)),IF($D470="多选题",INDIRECT("多选题!B"&amp;MATCH(C470,多选题!$T:$T,0)),IF($D470="判断题",INDIRECT("判断题!B"&amp;MATCH(C470,判断题!$T:$T,0)),"Error")))</f>
        <v>Error</v>
      </c>
      <c r="L470" t="str">
        <f ca="1">IF($D470="单选题",INDIRECT("单选题!C"&amp;MATCH(C470,单选题!$T:$T,0)),IF($D470="多选题",INDIRECT("多选题!C"&amp;MATCH(C470,多选题!$T:$T,0)),IF($D470="判断题",INDIRECT("判断题!C"&amp;MATCH(C470,判断题!$T:$T,0)),"Error")))</f>
        <v>Error</v>
      </c>
      <c r="M470" t="str">
        <f ca="1">IF($D470="单选题",INDIRECT("单选题!D"&amp;MATCH(C470,单选题!$T:$T,0)),IF($D470="多选题",INDIRECT("多选题!D"&amp;MATCH(C470,多选题!$T:$T,0)),IF($D470="判断题","","Error")))</f>
        <v>Error</v>
      </c>
      <c r="N470" t="str">
        <f ca="1">IF($D470="单选题",INDIRECT("单选题!E"&amp;MATCH(C470,单选题!$T:$T,0)),IF($D470="多选题",INDIRECT("多选题!E"&amp;MATCH(C470,多选题!$T:$T,0)),IF($D470="判断题","","Error")))</f>
        <v>Error</v>
      </c>
      <c r="O470" t="str">
        <f ca="1">IF($D470="单选题","",IF($D470="多选题",INDIRECT("多选题!F"&amp;MATCH(C470,多选题!$T:$T,0)),IF($D470="判断题","","Error")))</f>
        <v>Error</v>
      </c>
      <c r="P470" t="str">
        <f ca="1">SUBSTITUTE(IF($D470="单选题",INDIRECT("单选题!F"&amp;MATCH(C470,单选题!$T:$T,0)),IF($D470="多选题",INDIRECT("多选题!G"&amp;MATCH(C470,多选题!$T:$T,0)),IF($D470="判断题",INDIRECT("判断题!D"&amp;MATCH(C470,判断题!$T:$T,0)),"Error"))),"【正确答案】","")</f>
        <v>Error</v>
      </c>
      <c r="Q470" t="str">
        <f t="shared" ca="1" si="204"/>
        <v>N</v>
      </c>
      <c r="R470" t="str">
        <f t="shared" si="205"/>
        <v/>
      </c>
      <c r="S470" t="str">
        <f t="shared" si="206"/>
        <v/>
      </c>
      <c r="T470" t="str">
        <f t="shared" si="207"/>
        <v/>
      </c>
      <c r="U470" t="str">
        <f t="shared" si="208"/>
        <v/>
      </c>
      <c r="V470" t="str">
        <f t="shared" si="209"/>
        <v/>
      </c>
      <c r="W470" t="str">
        <f t="shared" ca="1" si="210"/>
        <v>Error</v>
      </c>
      <c r="X470" t="str">
        <f t="shared" ca="1" si="211"/>
        <v>Error</v>
      </c>
      <c r="Y470" t="str">
        <f t="shared" ca="1" si="212"/>
        <v>Error</v>
      </c>
      <c r="Z470" t="str">
        <f t="shared" ca="1" si="213"/>
        <v>Error</v>
      </c>
      <c r="AA470" t="str">
        <f t="shared" ca="1" si="214"/>
        <v>Error</v>
      </c>
      <c r="AB470" t="e">
        <f t="shared" ca="1" si="222"/>
        <v>#N/A</v>
      </c>
      <c r="AC470" t="e">
        <f t="shared" ca="1" si="223"/>
        <v>#N/A</v>
      </c>
      <c r="AD470" t="e">
        <f t="shared" ca="1" si="224"/>
        <v>#N/A</v>
      </c>
      <c r="AE470" t="e">
        <f t="shared" ca="1" si="225"/>
        <v>#N/A</v>
      </c>
      <c r="AF470" t="e">
        <f t="shared" ca="1" si="226"/>
        <v>#N/A</v>
      </c>
      <c r="AG470" t="e">
        <f t="shared" ca="1" si="227"/>
        <v>#N/A</v>
      </c>
      <c r="AH470" t="str">
        <f t="shared" ca="1" si="228"/>
        <v/>
      </c>
      <c r="AI470" t="str">
        <f t="shared" ca="1" si="229"/>
        <v/>
      </c>
      <c r="AJ470" t="str">
        <f t="shared" ca="1" si="230"/>
        <v/>
      </c>
      <c r="AK470" t="str">
        <f t="shared" ca="1" si="231"/>
        <v/>
      </c>
      <c r="AL470" t="str">
        <f t="shared" ca="1" si="232"/>
        <v/>
      </c>
      <c r="AM470" t="str">
        <f t="shared" ca="1" si="215"/>
        <v>Error</v>
      </c>
    </row>
    <row r="471" spans="2:39" x14ac:dyDescent="0.2">
      <c r="B471" s="38" t="s">
        <v>2965</v>
      </c>
      <c r="C471" t="e">
        <f t="shared" si="216"/>
        <v>#VALUE!</v>
      </c>
      <c r="D471" t="b">
        <f>IF(ISNUMBER(MATCH(C471,单选题!$T:$T,0)),"单选题",IF(ISNUMBER(MATCH(C471,多选题!$T:$T,0)),"多选题",IF(ISNUMBER(MATCH(C471,判断题!$T:$T,0)),"判断题")))</f>
        <v>0</v>
      </c>
      <c r="E471" t="str">
        <f t="shared" si="217"/>
        <v/>
      </c>
      <c r="F471" t="str">
        <f t="shared" si="218"/>
        <v/>
      </c>
      <c r="G471" t="str">
        <f t="shared" si="219"/>
        <v/>
      </c>
      <c r="H471" t="str">
        <f t="shared" si="220"/>
        <v/>
      </c>
      <c r="I471" t="str">
        <f t="shared" si="221"/>
        <v/>
      </c>
      <c r="K471" t="str">
        <f ca="1">IF($D471="单选题",INDIRECT("单选题!B"&amp;MATCH(C471,单选题!$T:$T,0)),IF($D471="多选题",INDIRECT("多选题!B"&amp;MATCH(C471,多选题!$T:$T,0)),IF($D471="判断题",INDIRECT("判断题!B"&amp;MATCH(C471,判断题!$T:$T,0)),"Error")))</f>
        <v>Error</v>
      </c>
      <c r="L471" t="str">
        <f ca="1">IF($D471="单选题",INDIRECT("单选题!C"&amp;MATCH(C471,单选题!$T:$T,0)),IF($D471="多选题",INDIRECT("多选题!C"&amp;MATCH(C471,多选题!$T:$T,0)),IF($D471="判断题",INDIRECT("判断题!C"&amp;MATCH(C471,判断题!$T:$T,0)),"Error")))</f>
        <v>Error</v>
      </c>
      <c r="M471" t="str">
        <f ca="1">IF($D471="单选题",INDIRECT("单选题!D"&amp;MATCH(C471,单选题!$T:$T,0)),IF($D471="多选题",INDIRECT("多选题!D"&amp;MATCH(C471,多选题!$T:$T,0)),IF($D471="判断题","","Error")))</f>
        <v>Error</v>
      </c>
      <c r="N471" t="str">
        <f ca="1">IF($D471="单选题",INDIRECT("单选题!E"&amp;MATCH(C471,单选题!$T:$T,0)),IF($D471="多选题",INDIRECT("多选题!E"&amp;MATCH(C471,多选题!$T:$T,0)),IF($D471="判断题","","Error")))</f>
        <v>Error</v>
      </c>
      <c r="O471" t="str">
        <f ca="1">IF($D471="单选题","",IF($D471="多选题",INDIRECT("多选题!F"&amp;MATCH(C471,多选题!$T:$T,0)),IF($D471="判断题","","Error")))</f>
        <v>Error</v>
      </c>
      <c r="P471" t="str">
        <f ca="1">SUBSTITUTE(IF($D471="单选题",INDIRECT("单选题!F"&amp;MATCH(C471,单选题!$T:$T,0)),IF($D471="多选题",INDIRECT("多选题!G"&amp;MATCH(C471,多选题!$T:$T,0)),IF($D471="判断题",INDIRECT("判断题!D"&amp;MATCH(C471,判断题!$T:$T,0)),"Error"))),"【正确答案】","")</f>
        <v>Error</v>
      </c>
      <c r="Q471" t="str">
        <f t="shared" ca="1" si="204"/>
        <v>N</v>
      </c>
      <c r="R471" t="str">
        <f t="shared" si="205"/>
        <v/>
      </c>
      <c r="S471" t="str">
        <f t="shared" si="206"/>
        <v/>
      </c>
      <c r="T471" t="str">
        <f t="shared" si="207"/>
        <v/>
      </c>
      <c r="U471" t="str">
        <f t="shared" si="208"/>
        <v/>
      </c>
      <c r="V471" t="str">
        <f t="shared" si="209"/>
        <v/>
      </c>
      <c r="W471" t="str">
        <f t="shared" ca="1" si="210"/>
        <v>Error</v>
      </c>
      <c r="X471" t="str">
        <f t="shared" ca="1" si="211"/>
        <v>Error</v>
      </c>
      <c r="Y471" t="str">
        <f t="shared" ca="1" si="212"/>
        <v>Error</v>
      </c>
      <c r="Z471" t="str">
        <f t="shared" ca="1" si="213"/>
        <v>Error</v>
      </c>
      <c r="AA471" t="str">
        <f t="shared" ca="1" si="214"/>
        <v>Error</v>
      </c>
      <c r="AB471" t="e">
        <f t="shared" ca="1" si="222"/>
        <v>#N/A</v>
      </c>
      <c r="AC471" t="e">
        <f t="shared" ca="1" si="223"/>
        <v>#N/A</v>
      </c>
      <c r="AD471" t="e">
        <f t="shared" ca="1" si="224"/>
        <v>#N/A</v>
      </c>
      <c r="AE471" t="e">
        <f t="shared" ca="1" si="225"/>
        <v>#N/A</v>
      </c>
      <c r="AF471" t="e">
        <f t="shared" ca="1" si="226"/>
        <v>#N/A</v>
      </c>
      <c r="AG471" t="e">
        <f t="shared" ca="1" si="227"/>
        <v>#N/A</v>
      </c>
      <c r="AH471" t="str">
        <f t="shared" ca="1" si="228"/>
        <v/>
      </c>
      <c r="AI471" t="str">
        <f t="shared" ca="1" si="229"/>
        <v/>
      </c>
      <c r="AJ471" t="str">
        <f t="shared" ca="1" si="230"/>
        <v/>
      </c>
      <c r="AK471" t="str">
        <f t="shared" ca="1" si="231"/>
        <v/>
      </c>
      <c r="AL471" t="str">
        <f t="shared" ca="1" si="232"/>
        <v/>
      </c>
      <c r="AM471" t="str">
        <f t="shared" ca="1" si="215"/>
        <v>Error</v>
      </c>
    </row>
    <row r="472" spans="2:39" x14ac:dyDescent="0.2">
      <c r="B472" s="38" t="s">
        <v>2966</v>
      </c>
      <c r="C472" t="e">
        <f t="shared" si="216"/>
        <v>#VALUE!</v>
      </c>
      <c r="D472" t="b">
        <f>IF(ISNUMBER(MATCH(C472,单选题!$T:$T,0)),"单选题",IF(ISNUMBER(MATCH(C472,多选题!$T:$T,0)),"多选题",IF(ISNUMBER(MATCH(C472,判断题!$T:$T,0)),"判断题")))</f>
        <v>0</v>
      </c>
      <c r="E472" t="str">
        <f t="shared" si="217"/>
        <v/>
      </c>
      <c r="F472" t="str">
        <f t="shared" si="218"/>
        <v/>
      </c>
      <c r="G472" t="str">
        <f t="shared" si="219"/>
        <v/>
      </c>
      <c r="H472" t="str">
        <f t="shared" si="220"/>
        <v/>
      </c>
      <c r="I472" t="str">
        <f t="shared" si="221"/>
        <v/>
      </c>
      <c r="K472" t="str">
        <f ca="1">IF($D472="单选题",INDIRECT("单选题!B"&amp;MATCH(C472,单选题!$T:$T,0)),IF($D472="多选题",INDIRECT("多选题!B"&amp;MATCH(C472,多选题!$T:$T,0)),IF($D472="判断题",INDIRECT("判断题!B"&amp;MATCH(C472,判断题!$T:$T,0)),"Error")))</f>
        <v>Error</v>
      </c>
      <c r="L472" t="str">
        <f ca="1">IF($D472="单选题",INDIRECT("单选题!C"&amp;MATCH(C472,单选题!$T:$T,0)),IF($D472="多选题",INDIRECT("多选题!C"&amp;MATCH(C472,多选题!$T:$T,0)),IF($D472="判断题",INDIRECT("判断题!C"&amp;MATCH(C472,判断题!$T:$T,0)),"Error")))</f>
        <v>Error</v>
      </c>
      <c r="M472" t="str">
        <f ca="1">IF($D472="单选题",INDIRECT("单选题!D"&amp;MATCH(C472,单选题!$T:$T,0)),IF($D472="多选题",INDIRECT("多选题!D"&amp;MATCH(C472,多选题!$T:$T,0)),IF($D472="判断题","","Error")))</f>
        <v>Error</v>
      </c>
      <c r="N472" t="str">
        <f ca="1">IF($D472="单选题",INDIRECT("单选题!E"&amp;MATCH(C472,单选题!$T:$T,0)),IF($D472="多选题",INDIRECT("多选题!E"&amp;MATCH(C472,多选题!$T:$T,0)),IF($D472="判断题","","Error")))</f>
        <v>Error</v>
      </c>
      <c r="O472" t="str">
        <f ca="1">IF($D472="单选题","",IF($D472="多选题",INDIRECT("多选题!F"&amp;MATCH(C472,多选题!$T:$T,0)),IF($D472="判断题","","Error")))</f>
        <v>Error</v>
      </c>
      <c r="P472" t="str">
        <f ca="1">SUBSTITUTE(IF($D472="单选题",INDIRECT("单选题!F"&amp;MATCH(C472,单选题!$T:$T,0)),IF($D472="多选题",INDIRECT("多选题!G"&amp;MATCH(C472,多选题!$T:$T,0)),IF($D472="判断题",INDIRECT("判断题!D"&amp;MATCH(C472,判断题!$T:$T,0)),"Error"))),"【正确答案】","")</f>
        <v>Error</v>
      </c>
      <c r="Q472" t="str">
        <f t="shared" ca="1" si="204"/>
        <v>N</v>
      </c>
      <c r="R472" t="str">
        <f t="shared" si="205"/>
        <v/>
      </c>
      <c r="S472" t="str">
        <f t="shared" si="206"/>
        <v/>
      </c>
      <c r="T472" t="str">
        <f t="shared" si="207"/>
        <v/>
      </c>
      <c r="U472" t="str">
        <f t="shared" si="208"/>
        <v/>
      </c>
      <c r="V472" t="str">
        <f t="shared" si="209"/>
        <v/>
      </c>
      <c r="W472" t="str">
        <f t="shared" ca="1" si="210"/>
        <v>Error</v>
      </c>
      <c r="X472" t="str">
        <f t="shared" ca="1" si="211"/>
        <v>Error</v>
      </c>
      <c r="Y472" t="str">
        <f t="shared" ca="1" si="212"/>
        <v>Error</v>
      </c>
      <c r="Z472" t="str">
        <f t="shared" ca="1" si="213"/>
        <v>Error</v>
      </c>
      <c r="AA472" t="str">
        <f t="shared" ca="1" si="214"/>
        <v>Error</v>
      </c>
      <c r="AB472" t="e">
        <f t="shared" ca="1" si="222"/>
        <v>#N/A</v>
      </c>
      <c r="AC472" t="e">
        <f t="shared" ca="1" si="223"/>
        <v>#N/A</v>
      </c>
      <c r="AD472" t="e">
        <f t="shared" ca="1" si="224"/>
        <v>#N/A</v>
      </c>
      <c r="AE472" t="e">
        <f t="shared" ca="1" si="225"/>
        <v>#N/A</v>
      </c>
      <c r="AF472" t="e">
        <f t="shared" ca="1" si="226"/>
        <v>#N/A</v>
      </c>
      <c r="AG472" t="e">
        <f t="shared" ca="1" si="227"/>
        <v>#N/A</v>
      </c>
      <c r="AH472" t="str">
        <f t="shared" ca="1" si="228"/>
        <v/>
      </c>
      <c r="AI472" t="str">
        <f t="shared" ca="1" si="229"/>
        <v/>
      </c>
      <c r="AJ472" t="str">
        <f t="shared" ca="1" si="230"/>
        <v/>
      </c>
      <c r="AK472" t="str">
        <f t="shared" ca="1" si="231"/>
        <v/>
      </c>
      <c r="AL472" t="str">
        <f t="shared" ca="1" si="232"/>
        <v/>
      </c>
      <c r="AM472" t="str">
        <f t="shared" ca="1" si="215"/>
        <v>Error</v>
      </c>
    </row>
    <row r="473" spans="2:39" x14ac:dyDescent="0.2">
      <c r="B473" s="38" t="s">
        <v>2967</v>
      </c>
      <c r="C473" t="e">
        <f t="shared" si="216"/>
        <v>#VALUE!</v>
      </c>
      <c r="D473" t="b">
        <f>IF(ISNUMBER(MATCH(C473,单选题!$T:$T,0)),"单选题",IF(ISNUMBER(MATCH(C473,多选题!$T:$T,0)),"多选题",IF(ISNUMBER(MATCH(C473,判断题!$T:$T,0)),"判断题")))</f>
        <v>0</v>
      </c>
      <c r="E473" t="str">
        <f t="shared" si="217"/>
        <v/>
      </c>
      <c r="F473" t="str">
        <f t="shared" si="218"/>
        <v/>
      </c>
      <c r="G473" t="str">
        <f t="shared" si="219"/>
        <v/>
      </c>
      <c r="H473" t="str">
        <f t="shared" si="220"/>
        <v/>
      </c>
      <c r="I473" t="str">
        <f t="shared" si="221"/>
        <v/>
      </c>
      <c r="K473" t="str">
        <f ca="1">IF($D473="单选题",INDIRECT("单选题!B"&amp;MATCH(C473,单选题!$T:$T,0)),IF($D473="多选题",INDIRECT("多选题!B"&amp;MATCH(C473,多选题!$T:$T,0)),IF($D473="判断题",INDIRECT("判断题!B"&amp;MATCH(C473,判断题!$T:$T,0)),"Error")))</f>
        <v>Error</v>
      </c>
      <c r="L473" t="str">
        <f ca="1">IF($D473="单选题",INDIRECT("单选题!C"&amp;MATCH(C473,单选题!$T:$T,0)),IF($D473="多选题",INDIRECT("多选题!C"&amp;MATCH(C473,多选题!$T:$T,0)),IF($D473="判断题",INDIRECT("判断题!C"&amp;MATCH(C473,判断题!$T:$T,0)),"Error")))</f>
        <v>Error</v>
      </c>
      <c r="M473" t="str">
        <f ca="1">IF($D473="单选题",INDIRECT("单选题!D"&amp;MATCH(C473,单选题!$T:$T,0)),IF($D473="多选题",INDIRECT("多选题!D"&amp;MATCH(C473,多选题!$T:$T,0)),IF($D473="判断题","","Error")))</f>
        <v>Error</v>
      </c>
      <c r="N473" t="str">
        <f ca="1">IF($D473="单选题",INDIRECT("单选题!E"&amp;MATCH(C473,单选题!$T:$T,0)),IF($D473="多选题",INDIRECT("多选题!E"&amp;MATCH(C473,多选题!$T:$T,0)),IF($D473="判断题","","Error")))</f>
        <v>Error</v>
      </c>
      <c r="O473" t="str">
        <f ca="1">IF($D473="单选题","",IF($D473="多选题",INDIRECT("多选题!F"&amp;MATCH(C473,多选题!$T:$T,0)),IF($D473="判断题","","Error")))</f>
        <v>Error</v>
      </c>
      <c r="P473" t="str">
        <f ca="1">SUBSTITUTE(IF($D473="单选题",INDIRECT("单选题!F"&amp;MATCH(C473,单选题!$T:$T,0)),IF($D473="多选题",INDIRECT("多选题!G"&amp;MATCH(C473,多选题!$T:$T,0)),IF($D473="判断题",INDIRECT("判断题!D"&amp;MATCH(C473,判断题!$T:$T,0)),"Error"))),"【正确答案】","")</f>
        <v>Error</v>
      </c>
      <c r="Q473" t="str">
        <f t="shared" ca="1" si="204"/>
        <v>N</v>
      </c>
      <c r="R473" t="str">
        <f t="shared" si="205"/>
        <v/>
      </c>
      <c r="S473" t="str">
        <f t="shared" si="206"/>
        <v/>
      </c>
      <c r="T473" t="str">
        <f t="shared" si="207"/>
        <v/>
      </c>
      <c r="U473" t="str">
        <f t="shared" si="208"/>
        <v/>
      </c>
      <c r="V473" t="str">
        <f t="shared" si="209"/>
        <v/>
      </c>
      <c r="W473" t="str">
        <f t="shared" ca="1" si="210"/>
        <v>Error</v>
      </c>
      <c r="X473" t="str">
        <f t="shared" ca="1" si="211"/>
        <v>Error</v>
      </c>
      <c r="Y473" t="str">
        <f t="shared" ca="1" si="212"/>
        <v>Error</v>
      </c>
      <c r="Z473" t="str">
        <f t="shared" ca="1" si="213"/>
        <v>Error</v>
      </c>
      <c r="AA473" t="str">
        <f t="shared" ca="1" si="214"/>
        <v>Error</v>
      </c>
      <c r="AB473" t="e">
        <f t="shared" ca="1" si="222"/>
        <v>#N/A</v>
      </c>
      <c r="AC473" t="e">
        <f t="shared" ca="1" si="223"/>
        <v>#N/A</v>
      </c>
      <c r="AD473" t="e">
        <f t="shared" ca="1" si="224"/>
        <v>#N/A</v>
      </c>
      <c r="AE473" t="e">
        <f t="shared" ca="1" si="225"/>
        <v>#N/A</v>
      </c>
      <c r="AF473" t="e">
        <f t="shared" ca="1" si="226"/>
        <v>#N/A</v>
      </c>
      <c r="AG473" t="e">
        <f t="shared" ca="1" si="227"/>
        <v>#N/A</v>
      </c>
      <c r="AH473" t="str">
        <f t="shared" ca="1" si="228"/>
        <v/>
      </c>
      <c r="AI473" t="str">
        <f t="shared" ca="1" si="229"/>
        <v/>
      </c>
      <c r="AJ473" t="str">
        <f t="shared" ca="1" si="230"/>
        <v/>
      </c>
      <c r="AK473" t="str">
        <f t="shared" ca="1" si="231"/>
        <v/>
      </c>
      <c r="AL473" t="str">
        <f t="shared" ca="1" si="232"/>
        <v/>
      </c>
      <c r="AM473" t="str">
        <f t="shared" ca="1" si="215"/>
        <v>Error</v>
      </c>
    </row>
    <row r="474" spans="2:39" x14ac:dyDescent="0.2">
      <c r="B474" s="38" t="s">
        <v>2968</v>
      </c>
      <c r="C474" t="e">
        <f t="shared" si="216"/>
        <v>#VALUE!</v>
      </c>
      <c r="D474" t="b">
        <f>IF(ISNUMBER(MATCH(C474,单选题!$T:$T,0)),"单选题",IF(ISNUMBER(MATCH(C474,多选题!$T:$T,0)),"多选题",IF(ISNUMBER(MATCH(C474,判断题!$T:$T,0)),"判断题")))</f>
        <v>0</v>
      </c>
      <c r="E474" t="str">
        <f t="shared" si="217"/>
        <v/>
      </c>
      <c r="F474" t="str">
        <f t="shared" si="218"/>
        <v/>
      </c>
      <c r="G474" t="str">
        <f t="shared" si="219"/>
        <v/>
      </c>
      <c r="H474" t="str">
        <f t="shared" si="220"/>
        <v/>
      </c>
      <c r="I474" t="str">
        <f t="shared" si="221"/>
        <v/>
      </c>
      <c r="K474" t="str">
        <f ca="1">IF($D474="单选题",INDIRECT("单选题!B"&amp;MATCH(C474,单选题!$T:$T,0)),IF($D474="多选题",INDIRECT("多选题!B"&amp;MATCH(C474,多选题!$T:$T,0)),IF($D474="判断题",INDIRECT("判断题!B"&amp;MATCH(C474,判断题!$T:$T,0)),"Error")))</f>
        <v>Error</v>
      </c>
      <c r="L474" t="str">
        <f ca="1">IF($D474="单选题",INDIRECT("单选题!C"&amp;MATCH(C474,单选题!$T:$T,0)),IF($D474="多选题",INDIRECT("多选题!C"&amp;MATCH(C474,多选题!$T:$T,0)),IF($D474="判断题",INDIRECT("判断题!C"&amp;MATCH(C474,判断题!$T:$T,0)),"Error")))</f>
        <v>Error</v>
      </c>
      <c r="M474" t="str">
        <f ca="1">IF($D474="单选题",INDIRECT("单选题!D"&amp;MATCH(C474,单选题!$T:$T,0)),IF($D474="多选题",INDIRECT("多选题!D"&amp;MATCH(C474,多选题!$T:$T,0)),IF($D474="判断题","","Error")))</f>
        <v>Error</v>
      </c>
      <c r="N474" t="str">
        <f ca="1">IF($D474="单选题",INDIRECT("单选题!E"&amp;MATCH(C474,单选题!$T:$T,0)),IF($D474="多选题",INDIRECT("多选题!E"&amp;MATCH(C474,多选题!$T:$T,0)),IF($D474="判断题","","Error")))</f>
        <v>Error</v>
      </c>
      <c r="O474" t="str">
        <f ca="1">IF($D474="单选题","",IF($D474="多选题",INDIRECT("多选题!F"&amp;MATCH(C474,多选题!$T:$T,0)),IF($D474="判断题","","Error")))</f>
        <v>Error</v>
      </c>
      <c r="P474" t="str">
        <f ca="1">SUBSTITUTE(IF($D474="单选题",INDIRECT("单选题!F"&amp;MATCH(C474,单选题!$T:$T,0)),IF($D474="多选题",INDIRECT("多选题!G"&amp;MATCH(C474,多选题!$T:$T,0)),IF($D474="判断题",INDIRECT("判断题!D"&amp;MATCH(C474,判断题!$T:$T,0)),"Error"))),"【正确答案】","")</f>
        <v>Error</v>
      </c>
      <c r="Q474" t="str">
        <f t="shared" ca="1" si="204"/>
        <v>N</v>
      </c>
      <c r="R474" t="str">
        <f t="shared" si="205"/>
        <v/>
      </c>
      <c r="S474" t="str">
        <f t="shared" si="206"/>
        <v/>
      </c>
      <c r="T474" t="str">
        <f t="shared" si="207"/>
        <v/>
      </c>
      <c r="U474" t="str">
        <f t="shared" si="208"/>
        <v/>
      </c>
      <c r="V474" t="str">
        <f t="shared" si="209"/>
        <v/>
      </c>
      <c r="W474" t="str">
        <f t="shared" ca="1" si="210"/>
        <v>Error</v>
      </c>
      <c r="X474" t="str">
        <f t="shared" ca="1" si="211"/>
        <v>Error</v>
      </c>
      <c r="Y474" t="str">
        <f t="shared" ca="1" si="212"/>
        <v>Error</v>
      </c>
      <c r="Z474" t="str">
        <f t="shared" ca="1" si="213"/>
        <v>Error</v>
      </c>
      <c r="AA474" t="str">
        <f t="shared" ca="1" si="214"/>
        <v>Error</v>
      </c>
      <c r="AB474" t="e">
        <f t="shared" ca="1" si="222"/>
        <v>#N/A</v>
      </c>
      <c r="AC474" t="e">
        <f t="shared" ca="1" si="223"/>
        <v>#N/A</v>
      </c>
      <c r="AD474" t="e">
        <f t="shared" ca="1" si="224"/>
        <v>#N/A</v>
      </c>
      <c r="AE474" t="e">
        <f t="shared" ca="1" si="225"/>
        <v>#N/A</v>
      </c>
      <c r="AF474" t="e">
        <f t="shared" ca="1" si="226"/>
        <v>#N/A</v>
      </c>
      <c r="AG474" t="e">
        <f t="shared" ca="1" si="227"/>
        <v>#N/A</v>
      </c>
      <c r="AH474" t="str">
        <f t="shared" ca="1" si="228"/>
        <v/>
      </c>
      <c r="AI474" t="str">
        <f t="shared" ca="1" si="229"/>
        <v/>
      </c>
      <c r="AJ474" t="str">
        <f t="shared" ca="1" si="230"/>
        <v/>
      </c>
      <c r="AK474" t="str">
        <f t="shared" ca="1" si="231"/>
        <v/>
      </c>
      <c r="AL474" t="str">
        <f t="shared" ca="1" si="232"/>
        <v/>
      </c>
      <c r="AM474" t="str">
        <f t="shared" ca="1" si="215"/>
        <v>Error</v>
      </c>
    </row>
    <row r="475" spans="2:39" x14ac:dyDescent="0.2">
      <c r="B475" s="38" t="s">
        <v>2969</v>
      </c>
      <c r="C475" t="e">
        <f t="shared" si="216"/>
        <v>#VALUE!</v>
      </c>
      <c r="D475" t="b">
        <f>IF(ISNUMBER(MATCH(C475,单选题!$T:$T,0)),"单选题",IF(ISNUMBER(MATCH(C475,多选题!$T:$T,0)),"多选题",IF(ISNUMBER(MATCH(C475,判断题!$T:$T,0)),"判断题")))</f>
        <v>0</v>
      </c>
      <c r="E475" t="str">
        <f t="shared" si="217"/>
        <v/>
      </c>
      <c r="F475" t="str">
        <f t="shared" si="218"/>
        <v/>
      </c>
      <c r="G475" t="str">
        <f t="shared" si="219"/>
        <v/>
      </c>
      <c r="H475" t="str">
        <f t="shared" si="220"/>
        <v/>
      </c>
      <c r="I475" t="str">
        <f t="shared" si="221"/>
        <v/>
      </c>
      <c r="K475" t="str">
        <f ca="1">IF($D475="单选题",INDIRECT("单选题!B"&amp;MATCH(C475,单选题!$T:$T,0)),IF($D475="多选题",INDIRECT("多选题!B"&amp;MATCH(C475,多选题!$T:$T,0)),IF($D475="判断题",INDIRECT("判断题!B"&amp;MATCH(C475,判断题!$T:$T,0)),"Error")))</f>
        <v>Error</v>
      </c>
      <c r="L475" t="str">
        <f ca="1">IF($D475="单选题",INDIRECT("单选题!C"&amp;MATCH(C475,单选题!$T:$T,0)),IF($D475="多选题",INDIRECT("多选题!C"&amp;MATCH(C475,多选题!$T:$T,0)),IF($D475="判断题",INDIRECT("判断题!C"&amp;MATCH(C475,判断题!$T:$T,0)),"Error")))</f>
        <v>Error</v>
      </c>
      <c r="M475" t="str">
        <f ca="1">IF($D475="单选题",INDIRECT("单选题!D"&amp;MATCH(C475,单选题!$T:$T,0)),IF($D475="多选题",INDIRECT("多选题!D"&amp;MATCH(C475,多选题!$T:$T,0)),IF($D475="判断题","","Error")))</f>
        <v>Error</v>
      </c>
      <c r="N475" t="str">
        <f ca="1">IF($D475="单选题",INDIRECT("单选题!E"&amp;MATCH(C475,单选题!$T:$T,0)),IF($D475="多选题",INDIRECT("多选题!E"&amp;MATCH(C475,多选题!$T:$T,0)),IF($D475="判断题","","Error")))</f>
        <v>Error</v>
      </c>
      <c r="O475" t="str">
        <f ca="1">IF($D475="单选题","",IF($D475="多选题",INDIRECT("多选题!F"&amp;MATCH(C475,多选题!$T:$T,0)),IF($D475="判断题","","Error")))</f>
        <v>Error</v>
      </c>
      <c r="P475" t="str">
        <f ca="1">SUBSTITUTE(IF($D475="单选题",INDIRECT("单选题!F"&amp;MATCH(C475,单选题!$T:$T,0)),IF($D475="多选题",INDIRECT("多选题!G"&amp;MATCH(C475,多选题!$T:$T,0)),IF($D475="判断题",INDIRECT("判断题!D"&amp;MATCH(C475,判断题!$T:$T,0)),"Error"))),"【正确答案】","")</f>
        <v>Error</v>
      </c>
      <c r="Q475" t="str">
        <f t="shared" ref="Q475:Q500" ca="1" si="233">IF(OR($D475="判断题",AND(E475=K475,F475=L475,G475=M475,H475=N475,I475=O475)),"Y","N")</f>
        <v>N</v>
      </c>
      <c r="R475" t="str">
        <f t="shared" ref="R475:R500" si="234">SUBSTITUTE(E475,"A、","")</f>
        <v/>
      </c>
      <c r="S475" t="str">
        <f t="shared" ref="S475:S500" si="235">SUBSTITUTE(F475,"B、","")</f>
        <v/>
      </c>
      <c r="T475" t="str">
        <f t="shared" ref="T475:T500" si="236">SUBSTITUTE(G475,"C、","")</f>
        <v/>
      </c>
      <c r="U475" t="str">
        <f t="shared" ref="U475:U500" si="237">SUBSTITUTE(H475,"D、","")</f>
        <v/>
      </c>
      <c r="V475" t="str">
        <f t="shared" ref="V475:V500" si="238">SUBSTITUTE(I475,"E、","")</f>
        <v/>
      </c>
      <c r="W475" t="str">
        <f t="shared" ref="W475:W500" ca="1" si="239">TRIM(SUBSTITUTE(K475,"A、",""))</f>
        <v>Error</v>
      </c>
      <c r="X475" t="str">
        <f t="shared" ref="X475:X500" ca="1" si="240">TRIM(SUBSTITUTE(L475,"B、",""))</f>
        <v>Error</v>
      </c>
      <c r="Y475" t="str">
        <f t="shared" ref="Y475:Y500" ca="1" si="241">TRIM(SUBSTITUTE(M475,"C、",""))</f>
        <v>Error</v>
      </c>
      <c r="Z475" t="str">
        <f t="shared" ref="Z475:Z500" ca="1" si="242">TRIM(SUBSTITUTE(N475,"D、",""))</f>
        <v>Error</v>
      </c>
      <c r="AA475" t="str">
        <f t="shared" ref="AA475:AA500" ca="1" si="243">TRIM(SUBSTITUTE(O475,"E、",""))</f>
        <v>Error</v>
      </c>
      <c r="AB475" t="e">
        <f t="shared" ca="1" si="222"/>
        <v>#N/A</v>
      </c>
      <c r="AC475" t="e">
        <f t="shared" ca="1" si="223"/>
        <v>#N/A</v>
      </c>
      <c r="AD475" t="e">
        <f t="shared" ca="1" si="224"/>
        <v>#N/A</v>
      </c>
      <c r="AE475" t="e">
        <f t="shared" ca="1" si="225"/>
        <v>#N/A</v>
      </c>
      <c r="AF475" t="e">
        <f t="shared" ca="1" si="226"/>
        <v>#N/A</v>
      </c>
      <c r="AG475" t="e">
        <f t="shared" ca="1" si="227"/>
        <v>#N/A</v>
      </c>
      <c r="AH475" t="str">
        <f t="shared" ca="1" si="228"/>
        <v/>
      </c>
      <c r="AI475" t="str">
        <f t="shared" ca="1" si="229"/>
        <v/>
      </c>
      <c r="AJ475" t="str">
        <f t="shared" ca="1" si="230"/>
        <v/>
      </c>
      <c r="AK475" t="str">
        <f t="shared" ca="1" si="231"/>
        <v/>
      </c>
      <c r="AL475" t="str">
        <f t="shared" ca="1" si="232"/>
        <v/>
      </c>
      <c r="AM475" t="str">
        <f t="shared" ref="AM475:AM500" ca="1" si="244">IF(OR($D475="单选题",$D475="多选题"),AH475&amp;AI475&amp;AJ475&amp;AK475&amp;AL475,IF($P475="A","正确",IF($P475="B","错误","Error")))</f>
        <v>Error</v>
      </c>
    </row>
    <row r="476" spans="2:39" x14ac:dyDescent="0.2">
      <c r="B476" s="38" t="s">
        <v>2970</v>
      </c>
      <c r="C476" t="e">
        <f t="shared" si="216"/>
        <v>#VALUE!</v>
      </c>
      <c r="D476" t="b">
        <f>IF(ISNUMBER(MATCH(C476,单选题!$T:$T,0)),"单选题",IF(ISNUMBER(MATCH(C476,多选题!$T:$T,0)),"多选题",IF(ISNUMBER(MATCH(C476,判断题!$T:$T,0)),"判断题")))</f>
        <v>0</v>
      </c>
      <c r="E476" t="str">
        <f t="shared" si="217"/>
        <v/>
      </c>
      <c r="F476" t="str">
        <f t="shared" si="218"/>
        <v/>
      </c>
      <c r="G476" t="str">
        <f t="shared" si="219"/>
        <v/>
      </c>
      <c r="H476" t="str">
        <f t="shared" si="220"/>
        <v/>
      </c>
      <c r="I476" t="str">
        <f t="shared" si="221"/>
        <v/>
      </c>
      <c r="K476" t="str">
        <f ca="1">IF($D476="单选题",INDIRECT("单选题!B"&amp;MATCH(C476,单选题!$T:$T,0)),IF($D476="多选题",INDIRECT("多选题!B"&amp;MATCH(C476,多选题!$T:$T,0)),IF($D476="判断题",INDIRECT("判断题!B"&amp;MATCH(C476,判断题!$T:$T,0)),"Error")))</f>
        <v>Error</v>
      </c>
      <c r="L476" t="str">
        <f ca="1">IF($D476="单选题",INDIRECT("单选题!C"&amp;MATCH(C476,单选题!$T:$T,0)),IF($D476="多选题",INDIRECT("多选题!C"&amp;MATCH(C476,多选题!$T:$T,0)),IF($D476="判断题",INDIRECT("判断题!C"&amp;MATCH(C476,判断题!$T:$T,0)),"Error")))</f>
        <v>Error</v>
      </c>
      <c r="M476" t="str">
        <f ca="1">IF($D476="单选题",INDIRECT("单选题!D"&amp;MATCH(C476,单选题!$T:$T,0)),IF($D476="多选题",INDIRECT("多选题!D"&amp;MATCH(C476,多选题!$T:$T,0)),IF($D476="判断题","","Error")))</f>
        <v>Error</v>
      </c>
      <c r="N476" t="str">
        <f ca="1">IF($D476="单选题",INDIRECT("单选题!E"&amp;MATCH(C476,单选题!$T:$T,0)),IF($D476="多选题",INDIRECT("多选题!E"&amp;MATCH(C476,多选题!$T:$T,0)),IF($D476="判断题","","Error")))</f>
        <v>Error</v>
      </c>
      <c r="O476" t="str">
        <f ca="1">IF($D476="单选题","",IF($D476="多选题",INDIRECT("多选题!F"&amp;MATCH(C476,多选题!$T:$T,0)),IF($D476="判断题","","Error")))</f>
        <v>Error</v>
      </c>
      <c r="P476" t="str">
        <f ca="1">SUBSTITUTE(IF($D476="单选题",INDIRECT("单选题!F"&amp;MATCH(C476,单选题!$T:$T,0)),IF($D476="多选题",INDIRECT("多选题!G"&amp;MATCH(C476,多选题!$T:$T,0)),IF($D476="判断题",INDIRECT("判断题!D"&amp;MATCH(C476,判断题!$T:$T,0)),"Error"))),"【正确答案】","")</f>
        <v>Error</v>
      </c>
      <c r="Q476" t="str">
        <f t="shared" ca="1" si="233"/>
        <v>N</v>
      </c>
      <c r="R476" t="str">
        <f t="shared" si="234"/>
        <v/>
      </c>
      <c r="S476" t="str">
        <f t="shared" si="235"/>
        <v/>
      </c>
      <c r="T476" t="str">
        <f t="shared" si="236"/>
        <v/>
      </c>
      <c r="U476" t="str">
        <f t="shared" si="237"/>
        <v/>
      </c>
      <c r="V476" t="str">
        <f t="shared" si="238"/>
        <v/>
      </c>
      <c r="W476" t="str">
        <f t="shared" ca="1" si="239"/>
        <v>Error</v>
      </c>
      <c r="X476" t="str">
        <f t="shared" ca="1" si="240"/>
        <v>Error</v>
      </c>
      <c r="Y476" t="str">
        <f t="shared" ca="1" si="241"/>
        <v>Error</v>
      </c>
      <c r="Z476" t="str">
        <f t="shared" ca="1" si="242"/>
        <v>Error</v>
      </c>
      <c r="AA476" t="str">
        <f t="shared" ca="1" si="243"/>
        <v>Error</v>
      </c>
      <c r="AB476" t="e">
        <f t="shared" ca="1" si="222"/>
        <v>#N/A</v>
      </c>
      <c r="AC476" t="e">
        <f t="shared" ca="1" si="223"/>
        <v>#N/A</v>
      </c>
      <c r="AD476" t="e">
        <f t="shared" ca="1" si="224"/>
        <v>#N/A</v>
      </c>
      <c r="AE476" t="e">
        <f t="shared" ca="1" si="225"/>
        <v>#N/A</v>
      </c>
      <c r="AF476" t="e">
        <f t="shared" ca="1" si="226"/>
        <v>#N/A</v>
      </c>
      <c r="AG476" t="e">
        <f t="shared" ca="1" si="227"/>
        <v>#N/A</v>
      </c>
      <c r="AH476" t="str">
        <f t="shared" ca="1" si="228"/>
        <v/>
      </c>
      <c r="AI476" t="str">
        <f t="shared" ca="1" si="229"/>
        <v/>
      </c>
      <c r="AJ476" t="str">
        <f t="shared" ca="1" si="230"/>
        <v/>
      </c>
      <c r="AK476" t="str">
        <f t="shared" ca="1" si="231"/>
        <v/>
      </c>
      <c r="AL476" t="str">
        <f t="shared" ca="1" si="232"/>
        <v/>
      </c>
      <c r="AM476" t="str">
        <f t="shared" ca="1" si="244"/>
        <v>Error</v>
      </c>
    </row>
    <row r="477" spans="2:39" x14ac:dyDescent="0.2">
      <c r="B477" s="38" t="s">
        <v>2971</v>
      </c>
      <c r="C477" t="e">
        <f t="shared" si="216"/>
        <v>#VALUE!</v>
      </c>
      <c r="D477" t="b">
        <f>IF(ISNUMBER(MATCH(C477,单选题!$T:$T,0)),"单选题",IF(ISNUMBER(MATCH(C477,多选题!$T:$T,0)),"多选题",IF(ISNUMBER(MATCH(C477,判断题!$T:$T,0)),"判断题")))</f>
        <v>0</v>
      </c>
      <c r="E477" t="str">
        <f t="shared" si="217"/>
        <v/>
      </c>
      <c r="F477" t="str">
        <f t="shared" si="218"/>
        <v/>
      </c>
      <c r="G477" t="str">
        <f t="shared" si="219"/>
        <v/>
      </c>
      <c r="H477" t="str">
        <f t="shared" si="220"/>
        <v/>
      </c>
      <c r="I477" t="str">
        <f t="shared" si="221"/>
        <v/>
      </c>
      <c r="K477" t="str">
        <f ca="1">IF($D477="单选题",INDIRECT("单选题!B"&amp;MATCH(C477,单选题!$T:$T,0)),IF($D477="多选题",INDIRECT("多选题!B"&amp;MATCH(C477,多选题!$T:$T,0)),IF($D477="判断题",INDIRECT("判断题!B"&amp;MATCH(C477,判断题!$T:$T,0)),"Error")))</f>
        <v>Error</v>
      </c>
      <c r="L477" t="str">
        <f ca="1">IF($D477="单选题",INDIRECT("单选题!C"&amp;MATCH(C477,单选题!$T:$T,0)),IF($D477="多选题",INDIRECT("多选题!C"&amp;MATCH(C477,多选题!$T:$T,0)),IF($D477="判断题",INDIRECT("判断题!C"&amp;MATCH(C477,判断题!$T:$T,0)),"Error")))</f>
        <v>Error</v>
      </c>
      <c r="M477" t="str">
        <f ca="1">IF($D477="单选题",INDIRECT("单选题!D"&amp;MATCH(C477,单选题!$T:$T,0)),IF($D477="多选题",INDIRECT("多选题!D"&amp;MATCH(C477,多选题!$T:$T,0)),IF($D477="判断题","","Error")))</f>
        <v>Error</v>
      </c>
      <c r="N477" t="str">
        <f ca="1">IF($D477="单选题",INDIRECT("单选题!E"&amp;MATCH(C477,单选题!$T:$T,0)),IF($D477="多选题",INDIRECT("多选题!E"&amp;MATCH(C477,多选题!$T:$T,0)),IF($D477="判断题","","Error")))</f>
        <v>Error</v>
      </c>
      <c r="O477" t="str">
        <f ca="1">IF($D477="单选题","",IF($D477="多选题",INDIRECT("多选题!F"&amp;MATCH(C477,多选题!$T:$T,0)),IF($D477="判断题","","Error")))</f>
        <v>Error</v>
      </c>
      <c r="P477" t="str">
        <f ca="1">SUBSTITUTE(IF($D477="单选题",INDIRECT("单选题!F"&amp;MATCH(C477,单选题!$T:$T,0)),IF($D477="多选题",INDIRECT("多选题!G"&amp;MATCH(C477,多选题!$T:$T,0)),IF($D477="判断题",INDIRECT("判断题!D"&amp;MATCH(C477,判断题!$T:$T,0)),"Error"))),"【正确答案】","")</f>
        <v>Error</v>
      </c>
      <c r="Q477" t="str">
        <f t="shared" ca="1" si="233"/>
        <v>N</v>
      </c>
      <c r="R477" t="str">
        <f t="shared" si="234"/>
        <v/>
      </c>
      <c r="S477" t="str">
        <f t="shared" si="235"/>
        <v/>
      </c>
      <c r="T477" t="str">
        <f t="shared" si="236"/>
        <v/>
      </c>
      <c r="U477" t="str">
        <f t="shared" si="237"/>
        <v/>
      </c>
      <c r="V477" t="str">
        <f t="shared" si="238"/>
        <v/>
      </c>
      <c r="W477" t="str">
        <f t="shared" ca="1" si="239"/>
        <v>Error</v>
      </c>
      <c r="X477" t="str">
        <f t="shared" ca="1" si="240"/>
        <v>Error</v>
      </c>
      <c r="Y477" t="str">
        <f t="shared" ca="1" si="241"/>
        <v>Error</v>
      </c>
      <c r="Z477" t="str">
        <f t="shared" ca="1" si="242"/>
        <v>Error</v>
      </c>
      <c r="AA477" t="str">
        <f t="shared" ca="1" si="243"/>
        <v>Error</v>
      </c>
      <c r="AB477" t="e">
        <f t="shared" ca="1" si="222"/>
        <v>#N/A</v>
      </c>
      <c r="AC477" t="e">
        <f t="shared" ca="1" si="223"/>
        <v>#N/A</v>
      </c>
      <c r="AD477" t="e">
        <f t="shared" ca="1" si="224"/>
        <v>#N/A</v>
      </c>
      <c r="AE477" t="e">
        <f t="shared" ca="1" si="225"/>
        <v>#N/A</v>
      </c>
      <c r="AF477" t="e">
        <f t="shared" ca="1" si="226"/>
        <v>#N/A</v>
      </c>
      <c r="AG477" t="e">
        <f t="shared" ca="1" si="227"/>
        <v>#N/A</v>
      </c>
      <c r="AH477" t="str">
        <f t="shared" ca="1" si="228"/>
        <v/>
      </c>
      <c r="AI477" t="str">
        <f t="shared" ca="1" si="229"/>
        <v/>
      </c>
      <c r="AJ477" t="str">
        <f t="shared" ca="1" si="230"/>
        <v/>
      </c>
      <c r="AK477" t="str">
        <f t="shared" ca="1" si="231"/>
        <v/>
      </c>
      <c r="AL477" t="str">
        <f t="shared" ca="1" si="232"/>
        <v/>
      </c>
      <c r="AM477" t="str">
        <f t="shared" ca="1" si="244"/>
        <v>Error</v>
      </c>
    </row>
    <row r="478" spans="2:39" x14ac:dyDescent="0.2">
      <c r="B478" s="38" t="s">
        <v>2972</v>
      </c>
      <c r="C478" t="e">
        <f t="shared" si="216"/>
        <v>#VALUE!</v>
      </c>
      <c r="D478" t="b">
        <f>IF(ISNUMBER(MATCH(C478,单选题!$T:$T,0)),"单选题",IF(ISNUMBER(MATCH(C478,多选题!$T:$T,0)),"多选题",IF(ISNUMBER(MATCH(C478,判断题!$T:$T,0)),"判断题")))</f>
        <v>0</v>
      </c>
      <c r="E478" t="str">
        <f t="shared" si="217"/>
        <v/>
      </c>
      <c r="F478" t="str">
        <f t="shared" si="218"/>
        <v/>
      </c>
      <c r="G478" t="str">
        <f t="shared" si="219"/>
        <v/>
      </c>
      <c r="H478" t="str">
        <f t="shared" si="220"/>
        <v/>
      </c>
      <c r="I478" t="str">
        <f t="shared" si="221"/>
        <v/>
      </c>
      <c r="K478" t="str">
        <f ca="1">IF($D478="单选题",INDIRECT("单选题!B"&amp;MATCH(C478,单选题!$T:$T,0)),IF($D478="多选题",INDIRECT("多选题!B"&amp;MATCH(C478,多选题!$T:$T,0)),IF($D478="判断题",INDIRECT("判断题!B"&amp;MATCH(C478,判断题!$T:$T,0)),"Error")))</f>
        <v>Error</v>
      </c>
      <c r="L478" t="str">
        <f ca="1">IF($D478="单选题",INDIRECT("单选题!C"&amp;MATCH(C478,单选题!$T:$T,0)),IF($D478="多选题",INDIRECT("多选题!C"&amp;MATCH(C478,多选题!$T:$T,0)),IF($D478="判断题",INDIRECT("判断题!C"&amp;MATCH(C478,判断题!$T:$T,0)),"Error")))</f>
        <v>Error</v>
      </c>
      <c r="M478" t="str">
        <f ca="1">IF($D478="单选题",INDIRECT("单选题!D"&amp;MATCH(C478,单选题!$T:$T,0)),IF($D478="多选题",INDIRECT("多选题!D"&amp;MATCH(C478,多选题!$T:$T,0)),IF($D478="判断题","","Error")))</f>
        <v>Error</v>
      </c>
      <c r="N478" t="str">
        <f ca="1">IF($D478="单选题",INDIRECT("单选题!E"&amp;MATCH(C478,单选题!$T:$T,0)),IF($D478="多选题",INDIRECT("多选题!E"&amp;MATCH(C478,多选题!$T:$T,0)),IF($D478="判断题","","Error")))</f>
        <v>Error</v>
      </c>
      <c r="O478" t="str">
        <f ca="1">IF($D478="单选题","",IF($D478="多选题",INDIRECT("多选题!F"&amp;MATCH(C478,多选题!$T:$T,0)),IF($D478="判断题","","Error")))</f>
        <v>Error</v>
      </c>
      <c r="P478" t="str">
        <f ca="1">SUBSTITUTE(IF($D478="单选题",INDIRECT("单选题!F"&amp;MATCH(C478,单选题!$T:$T,0)),IF($D478="多选题",INDIRECT("多选题!G"&amp;MATCH(C478,多选题!$T:$T,0)),IF($D478="判断题",INDIRECT("判断题!D"&amp;MATCH(C478,判断题!$T:$T,0)),"Error"))),"【正确答案】","")</f>
        <v>Error</v>
      </c>
      <c r="Q478" t="str">
        <f t="shared" ca="1" si="233"/>
        <v>N</v>
      </c>
      <c r="R478" t="str">
        <f t="shared" si="234"/>
        <v/>
      </c>
      <c r="S478" t="str">
        <f t="shared" si="235"/>
        <v/>
      </c>
      <c r="T478" t="str">
        <f t="shared" si="236"/>
        <v/>
      </c>
      <c r="U478" t="str">
        <f t="shared" si="237"/>
        <v/>
      </c>
      <c r="V478" t="str">
        <f t="shared" si="238"/>
        <v/>
      </c>
      <c r="W478" t="str">
        <f t="shared" ca="1" si="239"/>
        <v>Error</v>
      </c>
      <c r="X478" t="str">
        <f t="shared" ca="1" si="240"/>
        <v>Error</v>
      </c>
      <c r="Y478" t="str">
        <f t="shared" ca="1" si="241"/>
        <v>Error</v>
      </c>
      <c r="Z478" t="str">
        <f t="shared" ca="1" si="242"/>
        <v>Error</v>
      </c>
      <c r="AA478" t="str">
        <f t="shared" ca="1" si="243"/>
        <v>Error</v>
      </c>
      <c r="AB478" t="e">
        <f t="shared" ca="1" si="222"/>
        <v>#N/A</v>
      </c>
      <c r="AC478" t="e">
        <f t="shared" ca="1" si="223"/>
        <v>#N/A</v>
      </c>
      <c r="AD478" t="e">
        <f t="shared" ca="1" si="224"/>
        <v>#N/A</v>
      </c>
      <c r="AE478" t="e">
        <f t="shared" ca="1" si="225"/>
        <v>#N/A</v>
      </c>
      <c r="AF478" t="e">
        <f t="shared" ca="1" si="226"/>
        <v>#N/A</v>
      </c>
      <c r="AG478" t="e">
        <f t="shared" ca="1" si="227"/>
        <v>#N/A</v>
      </c>
      <c r="AH478" t="str">
        <f t="shared" ca="1" si="228"/>
        <v/>
      </c>
      <c r="AI478" t="str">
        <f t="shared" ca="1" si="229"/>
        <v/>
      </c>
      <c r="AJ478" t="str">
        <f t="shared" ca="1" si="230"/>
        <v/>
      </c>
      <c r="AK478" t="str">
        <f t="shared" ca="1" si="231"/>
        <v/>
      </c>
      <c r="AL478" t="str">
        <f t="shared" ca="1" si="232"/>
        <v/>
      </c>
      <c r="AM478" t="str">
        <f t="shared" ca="1" si="244"/>
        <v>Error</v>
      </c>
    </row>
    <row r="479" spans="2:39" x14ac:dyDescent="0.2">
      <c r="B479" s="38" t="s">
        <v>2973</v>
      </c>
      <c r="C479" t="e">
        <f t="shared" si="216"/>
        <v>#VALUE!</v>
      </c>
      <c r="D479" t="b">
        <f>IF(ISNUMBER(MATCH(C479,单选题!$T:$T,0)),"单选题",IF(ISNUMBER(MATCH(C479,多选题!$T:$T,0)),"多选题",IF(ISNUMBER(MATCH(C479,判断题!$T:$T,0)),"判断题")))</f>
        <v>0</v>
      </c>
      <c r="E479" t="str">
        <f t="shared" si="217"/>
        <v/>
      </c>
      <c r="F479" t="str">
        <f t="shared" si="218"/>
        <v/>
      </c>
      <c r="G479" t="str">
        <f t="shared" si="219"/>
        <v/>
      </c>
      <c r="H479" t="str">
        <f t="shared" si="220"/>
        <v/>
      </c>
      <c r="I479" t="str">
        <f t="shared" si="221"/>
        <v/>
      </c>
      <c r="K479" t="str">
        <f ca="1">IF($D479="单选题",INDIRECT("单选题!B"&amp;MATCH(C479,单选题!$T:$T,0)),IF($D479="多选题",INDIRECT("多选题!B"&amp;MATCH(C479,多选题!$T:$T,0)),IF($D479="判断题",INDIRECT("判断题!B"&amp;MATCH(C479,判断题!$T:$T,0)),"Error")))</f>
        <v>Error</v>
      </c>
      <c r="L479" t="str">
        <f ca="1">IF($D479="单选题",INDIRECT("单选题!C"&amp;MATCH(C479,单选题!$T:$T,0)),IF($D479="多选题",INDIRECT("多选题!C"&amp;MATCH(C479,多选题!$T:$T,0)),IF($D479="判断题",INDIRECT("判断题!C"&amp;MATCH(C479,判断题!$T:$T,0)),"Error")))</f>
        <v>Error</v>
      </c>
      <c r="M479" t="str">
        <f ca="1">IF($D479="单选题",INDIRECT("单选题!D"&amp;MATCH(C479,单选题!$T:$T,0)),IF($D479="多选题",INDIRECT("多选题!D"&amp;MATCH(C479,多选题!$T:$T,0)),IF($D479="判断题","","Error")))</f>
        <v>Error</v>
      </c>
      <c r="N479" t="str">
        <f ca="1">IF($D479="单选题",INDIRECT("单选题!E"&amp;MATCH(C479,单选题!$T:$T,0)),IF($D479="多选题",INDIRECT("多选题!E"&amp;MATCH(C479,多选题!$T:$T,0)),IF($D479="判断题","","Error")))</f>
        <v>Error</v>
      </c>
      <c r="O479" t="str">
        <f ca="1">IF($D479="单选题","",IF($D479="多选题",INDIRECT("多选题!F"&amp;MATCH(C479,多选题!$T:$T,0)),IF($D479="判断题","","Error")))</f>
        <v>Error</v>
      </c>
      <c r="P479" t="str">
        <f ca="1">SUBSTITUTE(IF($D479="单选题",INDIRECT("单选题!F"&amp;MATCH(C479,单选题!$T:$T,0)),IF($D479="多选题",INDIRECT("多选题!G"&amp;MATCH(C479,多选题!$T:$T,0)),IF($D479="判断题",INDIRECT("判断题!D"&amp;MATCH(C479,判断题!$T:$T,0)),"Error"))),"【正确答案】","")</f>
        <v>Error</v>
      </c>
      <c r="Q479" t="str">
        <f t="shared" ca="1" si="233"/>
        <v>N</v>
      </c>
      <c r="R479" t="str">
        <f t="shared" si="234"/>
        <v/>
      </c>
      <c r="S479" t="str">
        <f t="shared" si="235"/>
        <v/>
      </c>
      <c r="T479" t="str">
        <f t="shared" si="236"/>
        <v/>
      </c>
      <c r="U479" t="str">
        <f t="shared" si="237"/>
        <v/>
      </c>
      <c r="V479" t="str">
        <f t="shared" si="238"/>
        <v/>
      </c>
      <c r="W479" t="str">
        <f t="shared" ca="1" si="239"/>
        <v>Error</v>
      </c>
      <c r="X479" t="str">
        <f t="shared" ca="1" si="240"/>
        <v>Error</v>
      </c>
      <c r="Y479" t="str">
        <f t="shared" ca="1" si="241"/>
        <v>Error</v>
      </c>
      <c r="Z479" t="str">
        <f t="shared" ca="1" si="242"/>
        <v>Error</v>
      </c>
      <c r="AA479" t="str">
        <f t="shared" ca="1" si="243"/>
        <v>Error</v>
      </c>
      <c r="AB479" t="e">
        <f t="shared" ca="1" si="222"/>
        <v>#N/A</v>
      </c>
      <c r="AC479" t="e">
        <f t="shared" ca="1" si="223"/>
        <v>#N/A</v>
      </c>
      <c r="AD479" t="e">
        <f t="shared" ca="1" si="224"/>
        <v>#N/A</v>
      </c>
      <c r="AE479" t="e">
        <f t="shared" ca="1" si="225"/>
        <v>#N/A</v>
      </c>
      <c r="AF479" t="e">
        <f t="shared" ca="1" si="226"/>
        <v>#N/A</v>
      </c>
      <c r="AG479" t="e">
        <f t="shared" ca="1" si="227"/>
        <v>#N/A</v>
      </c>
      <c r="AH479" t="str">
        <f t="shared" ca="1" si="228"/>
        <v/>
      </c>
      <c r="AI479" t="str">
        <f t="shared" ca="1" si="229"/>
        <v/>
      </c>
      <c r="AJ479" t="str">
        <f t="shared" ca="1" si="230"/>
        <v/>
      </c>
      <c r="AK479" t="str">
        <f t="shared" ca="1" si="231"/>
        <v/>
      </c>
      <c r="AL479" t="str">
        <f t="shared" ca="1" si="232"/>
        <v/>
      </c>
      <c r="AM479" t="str">
        <f t="shared" ca="1" si="244"/>
        <v>Error</v>
      </c>
    </row>
    <row r="480" spans="2:39" x14ac:dyDescent="0.2">
      <c r="B480" s="38" t="s">
        <v>2974</v>
      </c>
      <c r="C480" t="e">
        <f t="shared" si="216"/>
        <v>#VALUE!</v>
      </c>
      <c r="D480" t="b">
        <f>IF(ISNUMBER(MATCH(C480,单选题!$T:$T,0)),"单选题",IF(ISNUMBER(MATCH(C480,多选题!$T:$T,0)),"多选题",IF(ISNUMBER(MATCH(C480,判断题!$T:$T,0)),"判断题")))</f>
        <v>0</v>
      </c>
      <c r="E480" t="str">
        <f t="shared" si="217"/>
        <v/>
      </c>
      <c r="F480" t="str">
        <f t="shared" si="218"/>
        <v/>
      </c>
      <c r="G480" t="str">
        <f t="shared" si="219"/>
        <v/>
      </c>
      <c r="H480" t="str">
        <f t="shared" si="220"/>
        <v/>
      </c>
      <c r="I480" t="str">
        <f t="shared" si="221"/>
        <v/>
      </c>
      <c r="K480" t="str">
        <f ca="1">IF($D480="单选题",INDIRECT("单选题!B"&amp;MATCH(C480,单选题!$T:$T,0)),IF($D480="多选题",INDIRECT("多选题!B"&amp;MATCH(C480,多选题!$T:$T,0)),IF($D480="判断题",INDIRECT("判断题!B"&amp;MATCH(C480,判断题!$T:$T,0)),"Error")))</f>
        <v>Error</v>
      </c>
      <c r="L480" t="str">
        <f ca="1">IF($D480="单选题",INDIRECT("单选题!C"&amp;MATCH(C480,单选题!$T:$T,0)),IF($D480="多选题",INDIRECT("多选题!C"&amp;MATCH(C480,多选题!$T:$T,0)),IF($D480="判断题",INDIRECT("判断题!C"&amp;MATCH(C480,判断题!$T:$T,0)),"Error")))</f>
        <v>Error</v>
      </c>
      <c r="M480" t="str">
        <f ca="1">IF($D480="单选题",INDIRECT("单选题!D"&amp;MATCH(C480,单选题!$T:$T,0)),IF($D480="多选题",INDIRECT("多选题!D"&amp;MATCH(C480,多选题!$T:$T,0)),IF($D480="判断题","","Error")))</f>
        <v>Error</v>
      </c>
      <c r="N480" t="str">
        <f ca="1">IF($D480="单选题",INDIRECT("单选题!E"&amp;MATCH(C480,单选题!$T:$T,0)),IF($D480="多选题",INDIRECT("多选题!E"&amp;MATCH(C480,多选题!$T:$T,0)),IF($D480="判断题","","Error")))</f>
        <v>Error</v>
      </c>
      <c r="O480" t="str">
        <f ca="1">IF($D480="单选题","",IF($D480="多选题",INDIRECT("多选题!F"&amp;MATCH(C480,多选题!$T:$T,0)),IF($D480="判断题","","Error")))</f>
        <v>Error</v>
      </c>
      <c r="P480" t="str">
        <f ca="1">SUBSTITUTE(IF($D480="单选题",INDIRECT("单选题!F"&amp;MATCH(C480,单选题!$T:$T,0)),IF($D480="多选题",INDIRECT("多选题!G"&amp;MATCH(C480,多选题!$T:$T,0)),IF($D480="判断题",INDIRECT("判断题!D"&amp;MATCH(C480,判断题!$T:$T,0)),"Error"))),"【正确答案】","")</f>
        <v>Error</v>
      </c>
      <c r="Q480" t="str">
        <f t="shared" ca="1" si="233"/>
        <v>N</v>
      </c>
      <c r="R480" t="str">
        <f t="shared" si="234"/>
        <v/>
      </c>
      <c r="S480" t="str">
        <f t="shared" si="235"/>
        <v/>
      </c>
      <c r="T480" t="str">
        <f t="shared" si="236"/>
        <v/>
      </c>
      <c r="U480" t="str">
        <f t="shared" si="237"/>
        <v/>
      </c>
      <c r="V480" t="str">
        <f t="shared" si="238"/>
        <v/>
      </c>
      <c r="W480" t="str">
        <f t="shared" ca="1" si="239"/>
        <v>Error</v>
      </c>
      <c r="X480" t="str">
        <f t="shared" ca="1" si="240"/>
        <v>Error</v>
      </c>
      <c r="Y480" t="str">
        <f t="shared" ca="1" si="241"/>
        <v>Error</v>
      </c>
      <c r="Z480" t="str">
        <f t="shared" ca="1" si="242"/>
        <v>Error</v>
      </c>
      <c r="AA480" t="str">
        <f t="shared" ca="1" si="243"/>
        <v>Error</v>
      </c>
      <c r="AB480" t="e">
        <f t="shared" ca="1" si="222"/>
        <v>#N/A</v>
      </c>
      <c r="AC480" t="e">
        <f t="shared" ca="1" si="223"/>
        <v>#N/A</v>
      </c>
      <c r="AD480" t="e">
        <f t="shared" ca="1" si="224"/>
        <v>#N/A</v>
      </c>
      <c r="AE480" t="e">
        <f t="shared" ca="1" si="225"/>
        <v>#N/A</v>
      </c>
      <c r="AF480" t="e">
        <f t="shared" ca="1" si="226"/>
        <v>#N/A</v>
      </c>
      <c r="AG480" t="e">
        <f t="shared" ca="1" si="227"/>
        <v>#N/A</v>
      </c>
      <c r="AH480" t="str">
        <f t="shared" ca="1" si="228"/>
        <v/>
      </c>
      <c r="AI480" t="str">
        <f t="shared" ca="1" si="229"/>
        <v/>
      </c>
      <c r="AJ480" t="str">
        <f t="shared" ca="1" si="230"/>
        <v/>
      </c>
      <c r="AK480" t="str">
        <f t="shared" ca="1" si="231"/>
        <v/>
      </c>
      <c r="AL480" t="str">
        <f t="shared" ca="1" si="232"/>
        <v/>
      </c>
      <c r="AM480" t="str">
        <f t="shared" ca="1" si="244"/>
        <v>Error</v>
      </c>
    </row>
    <row r="481" spans="2:39" x14ac:dyDescent="0.2">
      <c r="B481" s="38" t="s">
        <v>2975</v>
      </c>
      <c r="C481" t="e">
        <f t="shared" si="216"/>
        <v>#VALUE!</v>
      </c>
      <c r="D481" t="b">
        <f>IF(ISNUMBER(MATCH(C481,单选题!$T:$T,0)),"单选题",IF(ISNUMBER(MATCH(C481,多选题!$T:$T,0)),"多选题",IF(ISNUMBER(MATCH(C481,判断题!$T:$T,0)),"判断题")))</f>
        <v>0</v>
      </c>
      <c r="E481" t="str">
        <f t="shared" si="217"/>
        <v/>
      </c>
      <c r="F481" t="str">
        <f t="shared" si="218"/>
        <v/>
      </c>
      <c r="G481" t="str">
        <f t="shared" si="219"/>
        <v/>
      </c>
      <c r="H481" t="str">
        <f t="shared" si="220"/>
        <v/>
      </c>
      <c r="I481" t="str">
        <f t="shared" si="221"/>
        <v/>
      </c>
      <c r="K481" t="str">
        <f ca="1">IF($D481="单选题",INDIRECT("单选题!B"&amp;MATCH(C481,单选题!$T:$T,0)),IF($D481="多选题",INDIRECT("多选题!B"&amp;MATCH(C481,多选题!$T:$T,0)),IF($D481="判断题",INDIRECT("判断题!B"&amp;MATCH(C481,判断题!$T:$T,0)),"Error")))</f>
        <v>Error</v>
      </c>
      <c r="L481" t="str">
        <f ca="1">IF($D481="单选题",INDIRECT("单选题!C"&amp;MATCH(C481,单选题!$T:$T,0)),IF($D481="多选题",INDIRECT("多选题!C"&amp;MATCH(C481,多选题!$T:$T,0)),IF($D481="判断题",INDIRECT("判断题!C"&amp;MATCH(C481,判断题!$T:$T,0)),"Error")))</f>
        <v>Error</v>
      </c>
      <c r="M481" t="str">
        <f ca="1">IF($D481="单选题",INDIRECT("单选题!D"&amp;MATCH(C481,单选题!$T:$T,0)),IF($D481="多选题",INDIRECT("多选题!D"&amp;MATCH(C481,多选题!$T:$T,0)),IF($D481="判断题","","Error")))</f>
        <v>Error</v>
      </c>
      <c r="N481" t="str">
        <f ca="1">IF($D481="单选题",INDIRECT("单选题!E"&amp;MATCH(C481,单选题!$T:$T,0)),IF($D481="多选题",INDIRECT("多选题!E"&amp;MATCH(C481,多选题!$T:$T,0)),IF($D481="判断题","","Error")))</f>
        <v>Error</v>
      </c>
      <c r="O481" t="str">
        <f ca="1">IF($D481="单选题","",IF($D481="多选题",INDIRECT("多选题!F"&amp;MATCH(C481,多选题!$T:$T,0)),IF($D481="判断题","","Error")))</f>
        <v>Error</v>
      </c>
      <c r="P481" t="str">
        <f ca="1">SUBSTITUTE(IF($D481="单选题",INDIRECT("单选题!F"&amp;MATCH(C481,单选题!$T:$T,0)),IF($D481="多选题",INDIRECT("多选题!G"&amp;MATCH(C481,多选题!$T:$T,0)),IF($D481="判断题",INDIRECT("判断题!D"&amp;MATCH(C481,判断题!$T:$T,0)),"Error"))),"【正确答案】","")</f>
        <v>Error</v>
      </c>
      <c r="Q481" t="str">
        <f t="shared" ca="1" si="233"/>
        <v>N</v>
      </c>
      <c r="R481" t="str">
        <f t="shared" si="234"/>
        <v/>
      </c>
      <c r="S481" t="str">
        <f t="shared" si="235"/>
        <v/>
      </c>
      <c r="T481" t="str">
        <f t="shared" si="236"/>
        <v/>
      </c>
      <c r="U481" t="str">
        <f t="shared" si="237"/>
        <v/>
      </c>
      <c r="V481" t="str">
        <f t="shared" si="238"/>
        <v/>
      </c>
      <c r="W481" t="str">
        <f t="shared" ca="1" si="239"/>
        <v>Error</v>
      </c>
      <c r="X481" t="str">
        <f t="shared" ca="1" si="240"/>
        <v>Error</v>
      </c>
      <c r="Y481" t="str">
        <f t="shared" ca="1" si="241"/>
        <v>Error</v>
      </c>
      <c r="Z481" t="str">
        <f t="shared" ca="1" si="242"/>
        <v>Error</v>
      </c>
      <c r="AA481" t="str">
        <f t="shared" ca="1" si="243"/>
        <v>Error</v>
      </c>
      <c r="AB481" t="e">
        <f t="shared" ca="1" si="222"/>
        <v>#N/A</v>
      </c>
      <c r="AC481" t="e">
        <f t="shared" ca="1" si="223"/>
        <v>#N/A</v>
      </c>
      <c r="AD481" t="e">
        <f t="shared" ca="1" si="224"/>
        <v>#N/A</v>
      </c>
      <c r="AE481" t="e">
        <f t="shared" ca="1" si="225"/>
        <v>#N/A</v>
      </c>
      <c r="AF481" t="e">
        <f t="shared" ca="1" si="226"/>
        <v>#N/A</v>
      </c>
      <c r="AG481" t="e">
        <f t="shared" ca="1" si="227"/>
        <v>#N/A</v>
      </c>
      <c r="AH481" t="str">
        <f t="shared" ca="1" si="228"/>
        <v/>
      </c>
      <c r="AI481" t="str">
        <f t="shared" ca="1" si="229"/>
        <v/>
      </c>
      <c r="AJ481" t="str">
        <f t="shared" ca="1" si="230"/>
        <v/>
      </c>
      <c r="AK481" t="str">
        <f t="shared" ca="1" si="231"/>
        <v/>
      </c>
      <c r="AL481" t="str">
        <f t="shared" ca="1" si="232"/>
        <v/>
      </c>
      <c r="AM481" t="str">
        <f t="shared" ca="1" si="244"/>
        <v>Error</v>
      </c>
    </row>
    <row r="482" spans="2:39" x14ac:dyDescent="0.2">
      <c r="B482" s="38" t="s">
        <v>2976</v>
      </c>
      <c r="C482" t="e">
        <f t="shared" si="216"/>
        <v>#VALUE!</v>
      </c>
      <c r="D482" t="b">
        <f>IF(ISNUMBER(MATCH(C482,单选题!$T:$T,0)),"单选题",IF(ISNUMBER(MATCH(C482,多选题!$T:$T,0)),"多选题",IF(ISNUMBER(MATCH(C482,判断题!$T:$T,0)),"判断题")))</f>
        <v>0</v>
      </c>
      <c r="E482" t="str">
        <f t="shared" si="217"/>
        <v/>
      </c>
      <c r="F482" t="str">
        <f t="shared" si="218"/>
        <v/>
      </c>
      <c r="G482" t="str">
        <f t="shared" si="219"/>
        <v/>
      </c>
      <c r="H482" t="str">
        <f t="shared" si="220"/>
        <v/>
      </c>
      <c r="I482" t="str">
        <f t="shared" si="221"/>
        <v/>
      </c>
      <c r="K482" t="str">
        <f ca="1">IF($D482="单选题",INDIRECT("单选题!B"&amp;MATCH(C482,单选题!$T:$T,0)),IF($D482="多选题",INDIRECT("多选题!B"&amp;MATCH(C482,多选题!$T:$T,0)),IF($D482="判断题",INDIRECT("判断题!B"&amp;MATCH(C482,判断题!$T:$T,0)),"Error")))</f>
        <v>Error</v>
      </c>
      <c r="L482" t="str">
        <f ca="1">IF($D482="单选题",INDIRECT("单选题!C"&amp;MATCH(C482,单选题!$T:$T,0)),IF($D482="多选题",INDIRECT("多选题!C"&amp;MATCH(C482,多选题!$T:$T,0)),IF($D482="判断题",INDIRECT("判断题!C"&amp;MATCH(C482,判断题!$T:$T,0)),"Error")))</f>
        <v>Error</v>
      </c>
      <c r="M482" t="str">
        <f ca="1">IF($D482="单选题",INDIRECT("单选题!D"&amp;MATCH(C482,单选题!$T:$T,0)),IF($D482="多选题",INDIRECT("多选题!D"&amp;MATCH(C482,多选题!$T:$T,0)),IF($D482="判断题","","Error")))</f>
        <v>Error</v>
      </c>
      <c r="N482" t="str">
        <f ca="1">IF($D482="单选题",INDIRECT("单选题!E"&amp;MATCH(C482,单选题!$T:$T,0)),IF($D482="多选题",INDIRECT("多选题!E"&amp;MATCH(C482,多选题!$T:$T,0)),IF($D482="判断题","","Error")))</f>
        <v>Error</v>
      </c>
      <c r="O482" t="str">
        <f ca="1">IF($D482="单选题","",IF($D482="多选题",INDIRECT("多选题!F"&amp;MATCH(C482,多选题!$T:$T,0)),IF($D482="判断题","","Error")))</f>
        <v>Error</v>
      </c>
      <c r="P482" t="str">
        <f ca="1">SUBSTITUTE(IF($D482="单选题",INDIRECT("单选题!F"&amp;MATCH(C482,单选题!$T:$T,0)),IF($D482="多选题",INDIRECT("多选题!G"&amp;MATCH(C482,多选题!$T:$T,0)),IF($D482="判断题",INDIRECT("判断题!D"&amp;MATCH(C482,判断题!$T:$T,0)),"Error"))),"【正确答案】","")</f>
        <v>Error</v>
      </c>
      <c r="Q482" t="str">
        <f t="shared" ca="1" si="233"/>
        <v>N</v>
      </c>
      <c r="R482" t="str">
        <f t="shared" si="234"/>
        <v/>
      </c>
      <c r="S482" t="str">
        <f t="shared" si="235"/>
        <v/>
      </c>
      <c r="T482" t="str">
        <f t="shared" si="236"/>
        <v/>
      </c>
      <c r="U482" t="str">
        <f t="shared" si="237"/>
        <v/>
      </c>
      <c r="V482" t="str">
        <f t="shared" si="238"/>
        <v/>
      </c>
      <c r="W482" t="str">
        <f t="shared" ca="1" si="239"/>
        <v>Error</v>
      </c>
      <c r="X482" t="str">
        <f t="shared" ca="1" si="240"/>
        <v>Error</v>
      </c>
      <c r="Y482" t="str">
        <f t="shared" ca="1" si="241"/>
        <v>Error</v>
      </c>
      <c r="Z482" t="str">
        <f t="shared" ca="1" si="242"/>
        <v>Error</v>
      </c>
      <c r="AA482" t="str">
        <f t="shared" ca="1" si="243"/>
        <v>Error</v>
      </c>
      <c r="AB482" t="e">
        <f t="shared" ca="1" si="222"/>
        <v>#N/A</v>
      </c>
      <c r="AC482" t="e">
        <f t="shared" ca="1" si="223"/>
        <v>#N/A</v>
      </c>
      <c r="AD482" t="e">
        <f t="shared" ca="1" si="224"/>
        <v>#N/A</v>
      </c>
      <c r="AE482" t="e">
        <f t="shared" ca="1" si="225"/>
        <v>#N/A</v>
      </c>
      <c r="AF482" t="e">
        <f t="shared" ca="1" si="226"/>
        <v>#N/A</v>
      </c>
      <c r="AG482" t="e">
        <f t="shared" ca="1" si="227"/>
        <v>#N/A</v>
      </c>
      <c r="AH482" t="str">
        <f t="shared" ca="1" si="228"/>
        <v/>
      </c>
      <c r="AI482" t="str">
        <f t="shared" ca="1" si="229"/>
        <v/>
      </c>
      <c r="AJ482" t="str">
        <f t="shared" ca="1" si="230"/>
        <v/>
      </c>
      <c r="AK482" t="str">
        <f t="shared" ca="1" si="231"/>
        <v/>
      </c>
      <c r="AL482" t="str">
        <f t="shared" ca="1" si="232"/>
        <v/>
      </c>
      <c r="AM482" t="str">
        <f t="shared" ca="1" si="244"/>
        <v>Error</v>
      </c>
    </row>
    <row r="483" spans="2:39" x14ac:dyDescent="0.2">
      <c r="B483" s="38" t="s">
        <v>2977</v>
      </c>
      <c r="C483" t="e">
        <f t="shared" si="216"/>
        <v>#VALUE!</v>
      </c>
      <c r="D483" t="b">
        <f>IF(ISNUMBER(MATCH(C483,单选题!$T:$T,0)),"单选题",IF(ISNUMBER(MATCH(C483,多选题!$T:$T,0)),"多选题",IF(ISNUMBER(MATCH(C483,判断题!$T:$T,0)),"判断题")))</f>
        <v>0</v>
      </c>
      <c r="E483" t="str">
        <f t="shared" si="217"/>
        <v/>
      </c>
      <c r="F483" t="str">
        <f t="shared" si="218"/>
        <v/>
      </c>
      <c r="G483" t="str">
        <f t="shared" si="219"/>
        <v/>
      </c>
      <c r="H483" t="str">
        <f t="shared" si="220"/>
        <v/>
      </c>
      <c r="I483" t="str">
        <f t="shared" si="221"/>
        <v/>
      </c>
      <c r="K483" t="str">
        <f ca="1">IF($D483="单选题",INDIRECT("单选题!B"&amp;MATCH(C483,单选题!$T:$T,0)),IF($D483="多选题",INDIRECT("多选题!B"&amp;MATCH(C483,多选题!$T:$T,0)),IF($D483="判断题",INDIRECT("判断题!B"&amp;MATCH(C483,判断题!$T:$T,0)),"Error")))</f>
        <v>Error</v>
      </c>
      <c r="L483" t="str">
        <f ca="1">IF($D483="单选题",INDIRECT("单选题!C"&amp;MATCH(C483,单选题!$T:$T,0)),IF($D483="多选题",INDIRECT("多选题!C"&amp;MATCH(C483,多选题!$T:$T,0)),IF($D483="判断题",INDIRECT("判断题!C"&amp;MATCH(C483,判断题!$T:$T,0)),"Error")))</f>
        <v>Error</v>
      </c>
      <c r="M483" t="str">
        <f ca="1">IF($D483="单选题",INDIRECT("单选题!D"&amp;MATCH(C483,单选题!$T:$T,0)),IF($D483="多选题",INDIRECT("多选题!D"&amp;MATCH(C483,多选题!$T:$T,0)),IF($D483="判断题","","Error")))</f>
        <v>Error</v>
      </c>
      <c r="N483" t="str">
        <f ca="1">IF($D483="单选题",INDIRECT("单选题!E"&amp;MATCH(C483,单选题!$T:$T,0)),IF($D483="多选题",INDIRECT("多选题!E"&amp;MATCH(C483,多选题!$T:$T,0)),IF($D483="判断题","","Error")))</f>
        <v>Error</v>
      </c>
      <c r="O483" t="str">
        <f ca="1">IF($D483="单选题","",IF($D483="多选题",INDIRECT("多选题!F"&amp;MATCH(C483,多选题!$T:$T,0)),IF($D483="判断题","","Error")))</f>
        <v>Error</v>
      </c>
      <c r="P483" t="str">
        <f ca="1">SUBSTITUTE(IF($D483="单选题",INDIRECT("单选题!F"&amp;MATCH(C483,单选题!$T:$T,0)),IF($D483="多选题",INDIRECT("多选题!G"&amp;MATCH(C483,多选题!$T:$T,0)),IF($D483="判断题",INDIRECT("判断题!D"&amp;MATCH(C483,判断题!$T:$T,0)),"Error"))),"【正确答案】","")</f>
        <v>Error</v>
      </c>
      <c r="Q483" t="str">
        <f t="shared" ca="1" si="233"/>
        <v>N</v>
      </c>
      <c r="R483" t="str">
        <f t="shared" si="234"/>
        <v/>
      </c>
      <c r="S483" t="str">
        <f t="shared" si="235"/>
        <v/>
      </c>
      <c r="T483" t="str">
        <f t="shared" si="236"/>
        <v/>
      </c>
      <c r="U483" t="str">
        <f t="shared" si="237"/>
        <v/>
      </c>
      <c r="V483" t="str">
        <f t="shared" si="238"/>
        <v/>
      </c>
      <c r="W483" t="str">
        <f t="shared" ca="1" si="239"/>
        <v>Error</v>
      </c>
      <c r="X483" t="str">
        <f t="shared" ca="1" si="240"/>
        <v>Error</v>
      </c>
      <c r="Y483" t="str">
        <f t="shared" ca="1" si="241"/>
        <v>Error</v>
      </c>
      <c r="Z483" t="str">
        <f t="shared" ca="1" si="242"/>
        <v>Error</v>
      </c>
      <c r="AA483" t="str">
        <f t="shared" ca="1" si="243"/>
        <v>Error</v>
      </c>
      <c r="AB483" t="e">
        <f t="shared" ca="1" si="222"/>
        <v>#N/A</v>
      </c>
      <c r="AC483" t="e">
        <f t="shared" ca="1" si="223"/>
        <v>#N/A</v>
      </c>
      <c r="AD483" t="e">
        <f t="shared" ca="1" si="224"/>
        <v>#N/A</v>
      </c>
      <c r="AE483" t="e">
        <f t="shared" ca="1" si="225"/>
        <v>#N/A</v>
      </c>
      <c r="AF483" t="e">
        <f t="shared" ca="1" si="226"/>
        <v>#N/A</v>
      </c>
      <c r="AG483" t="e">
        <f t="shared" ca="1" si="227"/>
        <v>#N/A</v>
      </c>
      <c r="AH483" t="str">
        <f t="shared" ca="1" si="228"/>
        <v/>
      </c>
      <c r="AI483" t="str">
        <f t="shared" ca="1" si="229"/>
        <v/>
      </c>
      <c r="AJ483" t="str">
        <f t="shared" ca="1" si="230"/>
        <v/>
      </c>
      <c r="AK483" t="str">
        <f t="shared" ca="1" si="231"/>
        <v/>
      </c>
      <c r="AL483" t="str">
        <f t="shared" ca="1" si="232"/>
        <v/>
      </c>
      <c r="AM483" t="str">
        <f t="shared" ca="1" si="244"/>
        <v>Error</v>
      </c>
    </row>
    <row r="484" spans="2:39" x14ac:dyDescent="0.2">
      <c r="B484" s="38" t="s">
        <v>2978</v>
      </c>
      <c r="C484" t="e">
        <f t="shared" si="216"/>
        <v>#VALUE!</v>
      </c>
      <c r="D484" t="b">
        <f>IF(ISNUMBER(MATCH(C484,单选题!$T:$T,0)),"单选题",IF(ISNUMBER(MATCH(C484,多选题!$T:$T,0)),"多选题",IF(ISNUMBER(MATCH(C484,判断题!$T:$T,0)),"判断题")))</f>
        <v>0</v>
      </c>
      <c r="E484" t="str">
        <f t="shared" si="217"/>
        <v/>
      </c>
      <c r="F484" t="str">
        <f t="shared" si="218"/>
        <v/>
      </c>
      <c r="G484" t="str">
        <f t="shared" si="219"/>
        <v/>
      </c>
      <c r="H484" t="str">
        <f t="shared" si="220"/>
        <v/>
      </c>
      <c r="I484" t="str">
        <f t="shared" si="221"/>
        <v/>
      </c>
      <c r="K484" t="str">
        <f ca="1">IF($D484="单选题",INDIRECT("单选题!B"&amp;MATCH(C484,单选题!$T:$T,0)),IF($D484="多选题",INDIRECT("多选题!B"&amp;MATCH(C484,多选题!$T:$T,0)),IF($D484="判断题",INDIRECT("判断题!B"&amp;MATCH(C484,判断题!$T:$T,0)),"Error")))</f>
        <v>Error</v>
      </c>
      <c r="L484" t="str">
        <f ca="1">IF($D484="单选题",INDIRECT("单选题!C"&amp;MATCH(C484,单选题!$T:$T,0)),IF($D484="多选题",INDIRECT("多选题!C"&amp;MATCH(C484,多选题!$T:$T,0)),IF($D484="判断题",INDIRECT("判断题!C"&amp;MATCH(C484,判断题!$T:$T,0)),"Error")))</f>
        <v>Error</v>
      </c>
      <c r="M484" t="str">
        <f ca="1">IF($D484="单选题",INDIRECT("单选题!D"&amp;MATCH(C484,单选题!$T:$T,0)),IF($D484="多选题",INDIRECT("多选题!D"&amp;MATCH(C484,多选题!$T:$T,0)),IF($D484="判断题","","Error")))</f>
        <v>Error</v>
      </c>
      <c r="N484" t="str">
        <f ca="1">IF($D484="单选题",INDIRECT("单选题!E"&amp;MATCH(C484,单选题!$T:$T,0)),IF($D484="多选题",INDIRECT("多选题!E"&amp;MATCH(C484,多选题!$T:$T,0)),IF($D484="判断题","","Error")))</f>
        <v>Error</v>
      </c>
      <c r="O484" t="str">
        <f ca="1">IF($D484="单选题","",IF($D484="多选题",INDIRECT("多选题!F"&amp;MATCH(C484,多选题!$T:$T,0)),IF($D484="判断题","","Error")))</f>
        <v>Error</v>
      </c>
      <c r="P484" t="str">
        <f ca="1">SUBSTITUTE(IF($D484="单选题",INDIRECT("单选题!F"&amp;MATCH(C484,单选题!$T:$T,0)),IF($D484="多选题",INDIRECT("多选题!G"&amp;MATCH(C484,多选题!$T:$T,0)),IF($D484="判断题",INDIRECT("判断题!D"&amp;MATCH(C484,判断题!$T:$T,0)),"Error"))),"【正确答案】","")</f>
        <v>Error</v>
      </c>
      <c r="Q484" t="str">
        <f t="shared" ca="1" si="233"/>
        <v>N</v>
      </c>
      <c r="R484" t="str">
        <f t="shared" si="234"/>
        <v/>
      </c>
      <c r="S484" t="str">
        <f t="shared" si="235"/>
        <v/>
      </c>
      <c r="T484" t="str">
        <f t="shared" si="236"/>
        <v/>
      </c>
      <c r="U484" t="str">
        <f t="shared" si="237"/>
        <v/>
      </c>
      <c r="V484" t="str">
        <f t="shared" si="238"/>
        <v/>
      </c>
      <c r="W484" t="str">
        <f t="shared" ca="1" si="239"/>
        <v>Error</v>
      </c>
      <c r="X484" t="str">
        <f t="shared" ca="1" si="240"/>
        <v>Error</v>
      </c>
      <c r="Y484" t="str">
        <f t="shared" ca="1" si="241"/>
        <v>Error</v>
      </c>
      <c r="Z484" t="str">
        <f t="shared" ca="1" si="242"/>
        <v>Error</v>
      </c>
      <c r="AA484" t="str">
        <f t="shared" ca="1" si="243"/>
        <v>Error</v>
      </c>
      <c r="AB484" t="e">
        <f t="shared" ca="1" si="222"/>
        <v>#N/A</v>
      </c>
      <c r="AC484" t="e">
        <f t="shared" ca="1" si="223"/>
        <v>#N/A</v>
      </c>
      <c r="AD484" t="e">
        <f t="shared" ca="1" si="224"/>
        <v>#N/A</v>
      </c>
      <c r="AE484" t="e">
        <f t="shared" ca="1" si="225"/>
        <v>#N/A</v>
      </c>
      <c r="AF484" t="e">
        <f t="shared" ca="1" si="226"/>
        <v>#N/A</v>
      </c>
      <c r="AG484" t="e">
        <f t="shared" ca="1" si="227"/>
        <v>#N/A</v>
      </c>
      <c r="AH484" t="str">
        <f t="shared" ca="1" si="228"/>
        <v/>
      </c>
      <c r="AI484" t="str">
        <f t="shared" ca="1" si="229"/>
        <v/>
      </c>
      <c r="AJ484" t="str">
        <f t="shared" ca="1" si="230"/>
        <v/>
      </c>
      <c r="AK484" t="str">
        <f t="shared" ca="1" si="231"/>
        <v/>
      </c>
      <c r="AL484" t="str">
        <f t="shared" ca="1" si="232"/>
        <v/>
      </c>
      <c r="AM484" t="str">
        <f t="shared" ca="1" si="244"/>
        <v>Error</v>
      </c>
    </row>
    <row r="485" spans="2:39" x14ac:dyDescent="0.2">
      <c r="B485" s="38" t="s">
        <v>2979</v>
      </c>
      <c r="C485" t="e">
        <f t="shared" si="216"/>
        <v>#VALUE!</v>
      </c>
      <c r="D485" t="b">
        <f>IF(ISNUMBER(MATCH(C485,单选题!$T:$T,0)),"单选题",IF(ISNUMBER(MATCH(C485,多选题!$T:$T,0)),"多选题",IF(ISNUMBER(MATCH(C485,判断题!$T:$T,0)),"判断题")))</f>
        <v>0</v>
      </c>
      <c r="E485" t="str">
        <f t="shared" si="217"/>
        <v/>
      </c>
      <c r="F485" t="str">
        <f t="shared" si="218"/>
        <v/>
      </c>
      <c r="G485" t="str">
        <f t="shared" si="219"/>
        <v/>
      </c>
      <c r="H485" t="str">
        <f t="shared" si="220"/>
        <v/>
      </c>
      <c r="I485" t="str">
        <f t="shared" si="221"/>
        <v/>
      </c>
      <c r="K485" t="str">
        <f ca="1">IF($D485="单选题",INDIRECT("单选题!B"&amp;MATCH(C485,单选题!$T:$T,0)),IF($D485="多选题",INDIRECT("多选题!B"&amp;MATCH(C485,多选题!$T:$T,0)),IF($D485="判断题",INDIRECT("判断题!B"&amp;MATCH(C485,判断题!$T:$T,0)),"Error")))</f>
        <v>Error</v>
      </c>
      <c r="L485" t="str">
        <f ca="1">IF($D485="单选题",INDIRECT("单选题!C"&amp;MATCH(C485,单选题!$T:$T,0)),IF($D485="多选题",INDIRECT("多选题!C"&amp;MATCH(C485,多选题!$T:$T,0)),IF($D485="判断题",INDIRECT("判断题!C"&amp;MATCH(C485,判断题!$T:$T,0)),"Error")))</f>
        <v>Error</v>
      </c>
      <c r="M485" t="str">
        <f ca="1">IF($D485="单选题",INDIRECT("单选题!D"&amp;MATCH(C485,单选题!$T:$T,0)),IF($D485="多选题",INDIRECT("多选题!D"&amp;MATCH(C485,多选题!$T:$T,0)),IF($D485="判断题","","Error")))</f>
        <v>Error</v>
      </c>
      <c r="N485" t="str">
        <f ca="1">IF($D485="单选题",INDIRECT("单选题!E"&amp;MATCH(C485,单选题!$T:$T,0)),IF($D485="多选题",INDIRECT("多选题!E"&amp;MATCH(C485,多选题!$T:$T,0)),IF($D485="判断题","","Error")))</f>
        <v>Error</v>
      </c>
      <c r="O485" t="str">
        <f ca="1">IF($D485="单选题","",IF($D485="多选题",INDIRECT("多选题!F"&amp;MATCH(C485,多选题!$T:$T,0)),IF($D485="判断题","","Error")))</f>
        <v>Error</v>
      </c>
      <c r="P485" t="str">
        <f ca="1">SUBSTITUTE(IF($D485="单选题",INDIRECT("单选题!F"&amp;MATCH(C485,单选题!$T:$T,0)),IF($D485="多选题",INDIRECT("多选题!G"&amp;MATCH(C485,多选题!$T:$T,0)),IF($D485="判断题",INDIRECT("判断题!D"&amp;MATCH(C485,判断题!$T:$T,0)),"Error"))),"【正确答案】","")</f>
        <v>Error</v>
      </c>
      <c r="Q485" t="str">
        <f t="shared" ca="1" si="233"/>
        <v>N</v>
      </c>
      <c r="R485" t="str">
        <f t="shared" si="234"/>
        <v/>
      </c>
      <c r="S485" t="str">
        <f t="shared" si="235"/>
        <v/>
      </c>
      <c r="T485" t="str">
        <f t="shared" si="236"/>
        <v/>
      </c>
      <c r="U485" t="str">
        <f t="shared" si="237"/>
        <v/>
      </c>
      <c r="V485" t="str">
        <f t="shared" si="238"/>
        <v/>
      </c>
      <c r="W485" t="str">
        <f t="shared" ca="1" si="239"/>
        <v>Error</v>
      </c>
      <c r="X485" t="str">
        <f t="shared" ca="1" si="240"/>
        <v>Error</v>
      </c>
      <c r="Y485" t="str">
        <f t="shared" ca="1" si="241"/>
        <v>Error</v>
      </c>
      <c r="Z485" t="str">
        <f t="shared" ca="1" si="242"/>
        <v>Error</v>
      </c>
      <c r="AA485" t="str">
        <f t="shared" ca="1" si="243"/>
        <v>Error</v>
      </c>
      <c r="AB485" t="e">
        <f t="shared" ca="1" si="222"/>
        <v>#N/A</v>
      </c>
      <c r="AC485" t="e">
        <f t="shared" ca="1" si="223"/>
        <v>#N/A</v>
      </c>
      <c r="AD485" t="e">
        <f t="shared" ca="1" si="224"/>
        <v>#N/A</v>
      </c>
      <c r="AE485" t="e">
        <f t="shared" ca="1" si="225"/>
        <v>#N/A</v>
      </c>
      <c r="AF485" t="e">
        <f t="shared" ca="1" si="226"/>
        <v>#N/A</v>
      </c>
      <c r="AG485" t="e">
        <f t="shared" ca="1" si="227"/>
        <v>#N/A</v>
      </c>
      <c r="AH485" t="str">
        <f t="shared" ca="1" si="228"/>
        <v/>
      </c>
      <c r="AI485" t="str">
        <f t="shared" ca="1" si="229"/>
        <v/>
      </c>
      <c r="AJ485" t="str">
        <f t="shared" ca="1" si="230"/>
        <v/>
      </c>
      <c r="AK485" t="str">
        <f t="shared" ca="1" si="231"/>
        <v/>
      </c>
      <c r="AL485" t="str">
        <f t="shared" ca="1" si="232"/>
        <v/>
      </c>
      <c r="AM485" t="str">
        <f t="shared" ca="1" si="244"/>
        <v>Error</v>
      </c>
    </row>
    <row r="486" spans="2:39" x14ac:dyDescent="0.2">
      <c r="B486" s="38" t="s">
        <v>2980</v>
      </c>
      <c r="C486" t="e">
        <f t="shared" si="216"/>
        <v>#VALUE!</v>
      </c>
      <c r="D486" t="b">
        <f>IF(ISNUMBER(MATCH(C486,单选题!$T:$T,0)),"单选题",IF(ISNUMBER(MATCH(C486,多选题!$T:$T,0)),"多选题",IF(ISNUMBER(MATCH(C486,判断题!$T:$T,0)),"判断题")))</f>
        <v>0</v>
      </c>
      <c r="E486" t="str">
        <f t="shared" si="217"/>
        <v/>
      </c>
      <c r="F486" t="str">
        <f t="shared" si="218"/>
        <v/>
      </c>
      <c r="G486" t="str">
        <f t="shared" si="219"/>
        <v/>
      </c>
      <c r="H486" t="str">
        <f t="shared" si="220"/>
        <v/>
      </c>
      <c r="I486" t="str">
        <f t="shared" si="221"/>
        <v/>
      </c>
      <c r="K486" t="str">
        <f ca="1">IF($D486="单选题",INDIRECT("单选题!B"&amp;MATCH(C486,单选题!$T:$T,0)),IF($D486="多选题",INDIRECT("多选题!B"&amp;MATCH(C486,多选题!$T:$T,0)),IF($D486="判断题",INDIRECT("判断题!B"&amp;MATCH(C486,判断题!$T:$T,0)),"Error")))</f>
        <v>Error</v>
      </c>
      <c r="L486" t="str">
        <f ca="1">IF($D486="单选题",INDIRECT("单选题!C"&amp;MATCH(C486,单选题!$T:$T,0)),IF($D486="多选题",INDIRECT("多选题!C"&amp;MATCH(C486,多选题!$T:$T,0)),IF($D486="判断题",INDIRECT("判断题!C"&amp;MATCH(C486,判断题!$T:$T,0)),"Error")))</f>
        <v>Error</v>
      </c>
      <c r="M486" t="str">
        <f ca="1">IF($D486="单选题",INDIRECT("单选题!D"&amp;MATCH(C486,单选题!$T:$T,0)),IF($D486="多选题",INDIRECT("多选题!D"&amp;MATCH(C486,多选题!$T:$T,0)),IF($D486="判断题","","Error")))</f>
        <v>Error</v>
      </c>
      <c r="N486" t="str">
        <f ca="1">IF($D486="单选题",INDIRECT("单选题!E"&amp;MATCH(C486,单选题!$T:$T,0)),IF($D486="多选题",INDIRECT("多选题!E"&amp;MATCH(C486,多选题!$T:$T,0)),IF($D486="判断题","","Error")))</f>
        <v>Error</v>
      </c>
      <c r="O486" t="str">
        <f ca="1">IF($D486="单选题","",IF($D486="多选题",INDIRECT("多选题!F"&amp;MATCH(C486,多选题!$T:$T,0)),IF($D486="判断题","","Error")))</f>
        <v>Error</v>
      </c>
      <c r="P486" t="str">
        <f ca="1">SUBSTITUTE(IF($D486="单选题",INDIRECT("单选题!F"&amp;MATCH(C486,单选题!$T:$T,0)),IF($D486="多选题",INDIRECT("多选题!G"&amp;MATCH(C486,多选题!$T:$T,0)),IF($D486="判断题",INDIRECT("判断题!D"&amp;MATCH(C486,判断题!$T:$T,0)),"Error"))),"【正确答案】","")</f>
        <v>Error</v>
      </c>
      <c r="Q486" t="str">
        <f t="shared" ca="1" si="233"/>
        <v>N</v>
      </c>
      <c r="R486" t="str">
        <f t="shared" si="234"/>
        <v/>
      </c>
      <c r="S486" t="str">
        <f t="shared" si="235"/>
        <v/>
      </c>
      <c r="T486" t="str">
        <f t="shared" si="236"/>
        <v/>
      </c>
      <c r="U486" t="str">
        <f t="shared" si="237"/>
        <v/>
      </c>
      <c r="V486" t="str">
        <f t="shared" si="238"/>
        <v/>
      </c>
      <c r="W486" t="str">
        <f t="shared" ca="1" si="239"/>
        <v>Error</v>
      </c>
      <c r="X486" t="str">
        <f t="shared" ca="1" si="240"/>
        <v>Error</v>
      </c>
      <c r="Y486" t="str">
        <f t="shared" ca="1" si="241"/>
        <v>Error</v>
      </c>
      <c r="Z486" t="str">
        <f t="shared" ca="1" si="242"/>
        <v>Error</v>
      </c>
      <c r="AA486" t="str">
        <f t="shared" ca="1" si="243"/>
        <v>Error</v>
      </c>
      <c r="AB486" t="e">
        <f t="shared" ca="1" si="222"/>
        <v>#N/A</v>
      </c>
      <c r="AC486" t="e">
        <f t="shared" ca="1" si="223"/>
        <v>#N/A</v>
      </c>
      <c r="AD486" t="e">
        <f t="shared" ca="1" si="224"/>
        <v>#N/A</v>
      </c>
      <c r="AE486" t="e">
        <f t="shared" ca="1" si="225"/>
        <v>#N/A</v>
      </c>
      <c r="AF486" t="e">
        <f t="shared" ca="1" si="226"/>
        <v>#N/A</v>
      </c>
      <c r="AG486" t="e">
        <f t="shared" ca="1" si="227"/>
        <v>#N/A</v>
      </c>
      <c r="AH486" t="str">
        <f t="shared" ca="1" si="228"/>
        <v/>
      </c>
      <c r="AI486" t="str">
        <f t="shared" ca="1" si="229"/>
        <v/>
      </c>
      <c r="AJ486" t="str">
        <f t="shared" ca="1" si="230"/>
        <v/>
      </c>
      <c r="AK486" t="str">
        <f t="shared" ca="1" si="231"/>
        <v/>
      </c>
      <c r="AL486" t="str">
        <f t="shared" ca="1" si="232"/>
        <v/>
      </c>
      <c r="AM486" t="str">
        <f t="shared" ca="1" si="244"/>
        <v>Error</v>
      </c>
    </row>
    <row r="487" spans="2:39" x14ac:dyDescent="0.2">
      <c r="B487" s="38" t="s">
        <v>2981</v>
      </c>
      <c r="C487" t="e">
        <f t="shared" si="216"/>
        <v>#VALUE!</v>
      </c>
      <c r="D487" t="b">
        <f>IF(ISNUMBER(MATCH(C487,单选题!$T:$T,0)),"单选题",IF(ISNUMBER(MATCH(C487,多选题!$T:$T,0)),"多选题",IF(ISNUMBER(MATCH(C487,判断题!$T:$T,0)),"判断题")))</f>
        <v>0</v>
      </c>
      <c r="E487" t="str">
        <f t="shared" si="217"/>
        <v/>
      </c>
      <c r="F487" t="str">
        <f t="shared" si="218"/>
        <v/>
      </c>
      <c r="G487" t="str">
        <f t="shared" si="219"/>
        <v/>
      </c>
      <c r="H487" t="str">
        <f t="shared" si="220"/>
        <v/>
      </c>
      <c r="I487" t="str">
        <f t="shared" si="221"/>
        <v/>
      </c>
      <c r="K487" t="str">
        <f ca="1">IF($D487="单选题",INDIRECT("单选题!B"&amp;MATCH(C487,单选题!$T:$T,0)),IF($D487="多选题",INDIRECT("多选题!B"&amp;MATCH(C487,多选题!$T:$T,0)),IF($D487="判断题",INDIRECT("判断题!B"&amp;MATCH(C487,判断题!$T:$T,0)),"Error")))</f>
        <v>Error</v>
      </c>
      <c r="L487" t="str">
        <f ca="1">IF($D487="单选题",INDIRECT("单选题!C"&amp;MATCH(C487,单选题!$T:$T,0)),IF($D487="多选题",INDIRECT("多选题!C"&amp;MATCH(C487,多选题!$T:$T,0)),IF($D487="判断题",INDIRECT("判断题!C"&amp;MATCH(C487,判断题!$T:$T,0)),"Error")))</f>
        <v>Error</v>
      </c>
      <c r="M487" t="str">
        <f ca="1">IF($D487="单选题",INDIRECT("单选题!D"&amp;MATCH(C487,单选题!$T:$T,0)),IF($D487="多选题",INDIRECT("多选题!D"&amp;MATCH(C487,多选题!$T:$T,0)),IF($D487="判断题","","Error")))</f>
        <v>Error</v>
      </c>
      <c r="N487" t="str">
        <f ca="1">IF($D487="单选题",INDIRECT("单选题!E"&amp;MATCH(C487,单选题!$T:$T,0)),IF($D487="多选题",INDIRECT("多选题!E"&amp;MATCH(C487,多选题!$T:$T,0)),IF($D487="判断题","","Error")))</f>
        <v>Error</v>
      </c>
      <c r="O487" t="str">
        <f ca="1">IF($D487="单选题","",IF($D487="多选题",INDIRECT("多选题!F"&amp;MATCH(C487,多选题!$T:$T,0)),IF($D487="判断题","","Error")))</f>
        <v>Error</v>
      </c>
      <c r="P487" t="str">
        <f ca="1">SUBSTITUTE(IF($D487="单选题",INDIRECT("单选题!F"&amp;MATCH(C487,单选题!$T:$T,0)),IF($D487="多选题",INDIRECT("多选题!G"&amp;MATCH(C487,多选题!$T:$T,0)),IF($D487="判断题",INDIRECT("判断题!D"&amp;MATCH(C487,判断题!$T:$T,0)),"Error"))),"【正确答案】","")</f>
        <v>Error</v>
      </c>
      <c r="Q487" t="str">
        <f t="shared" ca="1" si="233"/>
        <v>N</v>
      </c>
      <c r="R487" t="str">
        <f t="shared" si="234"/>
        <v/>
      </c>
      <c r="S487" t="str">
        <f t="shared" si="235"/>
        <v/>
      </c>
      <c r="T487" t="str">
        <f t="shared" si="236"/>
        <v/>
      </c>
      <c r="U487" t="str">
        <f t="shared" si="237"/>
        <v/>
      </c>
      <c r="V487" t="str">
        <f t="shared" si="238"/>
        <v/>
      </c>
      <c r="W487" t="str">
        <f t="shared" ca="1" si="239"/>
        <v>Error</v>
      </c>
      <c r="X487" t="str">
        <f t="shared" ca="1" si="240"/>
        <v>Error</v>
      </c>
      <c r="Y487" t="str">
        <f t="shared" ca="1" si="241"/>
        <v>Error</v>
      </c>
      <c r="Z487" t="str">
        <f t="shared" ca="1" si="242"/>
        <v>Error</v>
      </c>
      <c r="AA487" t="str">
        <f t="shared" ca="1" si="243"/>
        <v>Error</v>
      </c>
      <c r="AB487" t="e">
        <f t="shared" ca="1" si="222"/>
        <v>#N/A</v>
      </c>
      <c r="AC487" t="e">
        <f t="shared" ca="1" si="223"/>
        <v>#N/A</v>
      </c>
      <c r="AD487" t="e">
        <f t="shared" ca="1" si="224"/>
        <v>#N/A</v>
      </c>
      <c r="AE487" t="e">
        <f t="shared" ca="1" si="225"/>
        <v>#N/A</v>
      </c>
      <c r="AF487" t="e">
        <f t="shared" ca="1" si="226"/>
        <v>#N/A</v>
      </c>
      <c r="AG487" t="e">
        <f t="shared" ca="1" si="227"/>
        <v>#N/A</v>
      </c>
      <c r="AH487" t="str">
        <f t="shared" ca="1" si="228"/>
        <v/>
      </c>
      <c r="AI487" t="str">
        <f t="shared" ca="1" si="229"/>
        <v/>
      </c>
      <c r="AJ487" t="str">
        <f t="shared" ca="1" si="230"/>
        <v/>
      </c>
      <c r="AK487" t="str">
        <f t="shared" ca="1" si="231"/>
        <v/>
      </c>
      <c r="AL487" t="str">
        <f t="shared" ca="1" si="232"/>
        <v/>
      </c>
      <c r="AM487" t="str">
        <f t="shared" ca="1" si="244"/>
        <v>Error</v>
      </c>
    </row>
    <row r="488" spans="2:39" x14ac:dyDescent="0.2">
      <c r="B488" s="38" t="s">
        <v>2982</v>
      </c>
      <c r="C488" t="e">
        <f t="shared" si="216"/>
        <v>#VALUE!</v>
      </c>
      <c r="D488" t="b">
        <f>IF(ISNUMBER(MATCH(C488,单选题!$T:$T,0)),"单选题",IF(ISNUMBER(MATCH(C488,多选题!$T:$T,0)),"多选题",IF(ISNUMBER(MATCH(C488,判断题!$T:$T,0)),"判断题")))</f>
        <v>0</v>
      </c>
      <c r="E488" t="str">
        <f t="shared" si="217"/>
        <v/>
      </c>
      <c r="F488" t="str">
        <f t="shared" si="218"/>
        <v/>
      </c>
      <c r="G488" t="str">
        <f t="shared" si="219"/>
        <v/>
      </c>
      <c r="H488" t="str">
        <f t="shared" si="220"/>
        <v/>
      </c>
      <c r="I488" t="str">
        <f t="shared" si="221"/>
        <v/>
      </c>
      <c r="K488" t="str">
        <f ca="1">IF($D488="单选题",INDIRECT("单选题!B"&amp;MATCH(C488,单选题!$T:$T,0)),IF($D488="多选题",INDIRECT("多选题!B"&amp;MATCH(C488,多选题!$T:$T,0)),IF($D488="判断题",INDIRECT("判断题!B"&amp;MATCH(C488,判断题!$T:$T,0)),"Error")))</f>
        <v>Error</v>
      </c>
      <c r="L488" t="str">
        <f ca="1">IF($D488="单选题",INDIRECT("单选题!C"&amp;MATCH(C488,单选题!$T:$T,0)),IF($D488="多选题",INDIRECT("多选题!C"&amp;MATCH(C488,多选题!$T:$T,0)),IF($D488="判断题",INDIRECT("判断题!C"&amp;MATCH(C488,判断题!$T:$T,0)),"Error")))</f>
        <v>Error</v>
      </c>
      <c r="M488" t="str">
        <f ca="1">IF($D488="单选题",INDIRECT("单选题!D"&amp;MATCH(C488,单选题!$T:$T,0)),IF($D488="多选题",INDIRECT("多选题!D"&amp;MATCH(C488,多选题!$T:$T,0)),IF($D488="判断题","","Error")))</f>
        <v>Error</v>
      </c>
      <c r="N488" t="str">
        <f ca="1">IF($D488="单选题",INDIRECT("单选题!E"&amp;MATCH(C488,单选题!$T:$T,0)),IF($D488="多选题",INDIRECT("多选题!E"&amp;MATCH(C488,多选题!$T:$T,0)),IF($D488="判断题","","Error")))</f>
        <v>Error</v>
      </c>
      <c r="O488" t="str">
        <f ca="1">IF($D488="单选题","",IF($D488="多选题",INDIRECT("多选题!F"&amp;MATCH(C488,多选题!$T:$T,0)),IF($D488="判断题","","Error")))</f>
        <v>Error</v>
      </c>
      <c r="P488" t="str">
        <f ca="1">SUBSTITUTE(IF($D488="单选题",INDIRECT("单选题!F"&amp;MATCH(C488,单选题!$T:$T,0)),IF($D488="多选题",INDIRECT("多选题!G"&amp;MATCH(C488,多选题!$T:$T,0)),IF($D488="判断题",INDIRECT("判断题!D"&amp;MATCH(C488,判断题!$T:$T,0)),"Error"))),"【正确答案】","")</f>
        <v>Error</v>
      </c>
      <c r="Q488" t="str">
        <f t="shared" ca="1" si="233"/>
        <v>N</v>
      </c>
      <c r="R488" t="str">
        <f t="shared" si="234"/>
        <v/>
      </c>
      <c r="S488" t="str">
        <f t="shared" si="235"/>
        <v/>
      </c>
      <c r="T488" t="str">
        <f t="shared" si="236"/>
        <v/>
      </c>
      <c r="U488" t="str">
        <f t="shared" si="237"/>
        <v/>
      </c>
      <c r="V488" t="str">
        <f t="shared" si="238"/>
        <v/>
      </c>
      <c r="W488" t="str">
        <f t="shared" ca="1" si="239"/>
        <v>Error</v>
      </c>
      <c r="X488" t="str">
        <f t="shared" ca="1" si="240"/>
        <v>Error</v>
      </c>
      <c r="Y488" t="str">
        <f t="shared" ca="1" si="241"/>
        <v>Error</v>
      </c>
      <c r="Z488" t="str">
        <f t="shared" ca="1" si="242"/>
        <v>Error</v>
      </c>
      <c r="AA488" t="str">
        <f t="shared" ca="1" si="243"/>
        <v>Error</v>
      </c>
      <c r="AB488" t="e">
        <f t="shared" ca="1" si="222"/>
        <v>#N/A</v>
      </c>
      <c r="AC488" t="e">
        <f t="shared" ca="1" si="223"/>
        <v>#N/A</v>
      </c>
      <c r="AD488" t="e">
        <f t="shared" ca="1" si="224"/>
        <v>#N/A</v>
      </c>
      <c r="AE488" t="e">
        <f t="shared" ca="1" si="225"/>
        <v>#N/A</v>
      </c>
      <c r="AF488" t="e">
        <f t="shared" ca="1" si="226"/>
        <v>#N/A</v>
      </c>
      <c r="AG488" t="e">
        <f t="shared" ca="1" si="227"/>
        <v>#N/A</v>
      </c>
      <c r="AH488" t="str">
        <f t="shared" ca="1" si="228"/>
        <v/>
      </c>
      <c r="AI488" t="str">
        <f t="shared" ca="1" si="229"/>
        <v/>
      </c>
      <c r="AJ488" t="str">
        <f t="shared" ca="1" si="230"/>
        <v/>
      </c>
      <c r="AK488" t="str">
        <f t="shared" ca="1" si="231"/>
        <v/>
      </c>
      <c r="AL488" t="str">
        <f t="shared" ca="1" si="232"/>
        <v/>
      </c>
      <c r="AM488" t="str">
        <f t="shared" ca="1" si="244"/>
        <v>Error</v>
      </c>
    </row>
    <row r="489" spans="2:39" x14ac:dyDescent="0.2">
      <c r="B489" s="38" t="s">
        <v>2983</v>
      </c>
      <c r="C489" t="e">
        <f t="shared" si="216"/>
        <v>#VALUE!</v>
      </c>
      <c r="D489" t="b">
        <f>IF(ISNUMBER(MATCH(C489,单选题!$T:$T,0)),"单选题",IF(ISNUMBER(MATCH(C489,多选题!$T:$T,0)),"多选题",IF(ISNUMBER(MATCH(C489,判断题!$T:$T,0)),"判断题")))</f>
        <v>0</v>
      </c>
      <c r="E489" t="str">
        <f t="shared" si="217"/>
        <v/>
      </c>
      <c r="F489" t="str">
        <f t="shared" si="218"/>
        <v/>
      </c>
      <c r="G489" t="str">
        <f t="shared" si="219"/>
        <v/>
      </c>
      <c r="H489" t="str">
        <f t="shared" si="220"/>
        <v/>
      </c>
      <c r="I489" t="str">
        <f t="shared" si="221"/>
        <v/>
      </c>
      <c r="K489" t="str">
        <f ca="1">IF($D489="单选题",INDIRECT("单选题!B"&amp;MATCH(C489,单选题!$T:$T,0)),IF($D489="多选题",INDIRECT("多选题!B"&amp;MATCH(C489,多选题!$T:$T,0)),IF($D489="判断题",INDIRECT("判断题!B"&amp;MATCH(C489,判断题!$T:$T,0)),"Error")))</f>
        <v>Error</v>
      </c>
      <c r="L489" t="str">
        <f ca="1">IF($D489="单选题",INDIRECT("单选题!C"&amp;MATCH(C489,单选题!$T:$T,0)),IF($D489="多选题",INDIRECT("多选题!C"&amp;MATCH(C489,多选题!$T:$T,0)),IF($D489="判断题",INDIRECT("判断题!C"&amp;MATCH(C489,判断题!$T:$T,0)),"Error")))</f>
        <v>Error</v>
      </c>
      <c r="M489" t="str">
        <f ca="1">IF($D489="单选题",INDIRECT("单选题!D"&amp;MATCH(C489,单选题!$T:$T,0)),IF($D489="多选题",INDIRECT("多选题!D"&amp;MATCH(C489,多选题!$T:$T,0)),IF($D489="判断题","","Error")))</f>
        <v>Error</v>
      </c>
      <c r="N489" t="str">
        <f ca="1">IF($D489="单选题",INDIRECT("单选题!E"&amp;MATCH(C489,单选题!$T:$T,0)),IF($D489="多选题",INDIRECT("多选题!E"&amp;MATCH(C489,多选题!$T:$T,0)),IF($D489="判断题","","Error")))</f>
        <v>Error</v>
      </c>
      <c r="O489" t="str">
        <f ca="1">IF($D489="单选题","",IF($D489="多选题",INDIRECT("多选题!F"&amp;MATCH(C489,多选题!$T:$T,0)),IF($D489="判断题","","Error")))</f>
        <v>Error</v>
      </c>
      <c r="P489" t="str">
        <f ca="1">SUBSTITUTE(IF($D489="单选题",INDIRECT("单选题!F"&amp;MATCH(C489,单选题!$T:$T,0)),IF($D489="多选题",INDIRECT("多选题!G"&amp;MATCH(C489,多选题!$T:$T,0)),IF($D489="判断题",INDIRECT("判断题!D"&amp;MATCH(C489,判断题!$T:$T,0)),"Error"))),"【正确答案】","")</f>
        <v>Error</v>
      </c>
      <c r="Q489" t="str">
        <f t="shared" ca="1" si="233"/>
        <v>N</v>
      </c>
      <c r="R489" t="str">
        <f t="shared" si="234"/>
        <v/>
      </c>
      <c r="S489" t="str">
        <f t="shared" si="235"/>
        <v/>
      </c>
      <c r="T489" t="str">
        <f t="shared" si="236"/>
        <v/>
      </c>
      <c r="U489" t="str">
        <f t="shared" si="237"/>
        <v/>
      </c>
      <c r="V489" t="str">
        <f t="shared" si="238"/>
        <v/>
      </c>
      <c r="W489" t="str">
        <f t="shared" ca="1" si="239"/>
        <v>Error</v>
      </c>
      <c r="X489" t="str">
        <f t="shared" ca="1" si="240"/>
        <v>Error</v>
      </c>
      <c r="Y489" t="str">
        <f t="shared" ca="1" si="241"/>
        <v>Error</v>
      </c>
      <c r="Z489" t="str">
        <f t="shared" ca="1" si="242"/>
        <v>Error</v>
      </c>
      <c r="AA489" t="str">
        <f t="shared" ca="1" si="243"/>
        <v>Error</v>
      </c>
      <c r="AB489" t="e">
        <f t="shared" ca="1" si="222"/>
        <v>#N/A</v>
      </c>
      <c r="AC489" t="e">
        <f t="shared" ca="1" si="223"/>
        <v>#N/A</v>
      </c>
      <c r="AD489" t="e">
        <f t="shared" ca="1" si="224"/>
        <v>#N/A</v>
      </c>
      <c r="AE489" t="e">
        <f t="shared" ca="1" si="225"/>
        <v>#N/A</v>
      </c>
      <c r="AF489" t="e">
        <f t="shared" ca="1" si="226"/>
        <v>#N/A</v>
      </c>
      <c r="AG489" t="e">
        <f t="shared" ca="1" si="227"/>
        <v>#N/A</v>
      </c>
      <c r="AH489" t="str">
        <f t="shared" ca="1" si="228"/>
        <v/>
      </c>
      <c r="AI489" t="str">
        <f t="shared" ca="1" si="229"/>
        <v/>
      </c>
      <c r="AJ489" t="str">
        <f t="shared" ca="1" si="230"/>
        <v/>
      </c>
      <c r="AK489" t="str">
        <f t="shared" ca="1" si="231"/>
        <v/>
      </c>
      <c r="AL489" t="str">
        <f t="shared" ca="1" si="232"/>
        <v/>
      </c>
      <c r="AM489" t="str">
        <f t="shared" ca="1" si="244"/>
        <v>Error</v>
      </c>
    </row>
    <row r="490" spans="2:39" x14ac:dyDescent="0.2">
      <c r="B490" s="38" t="s">
        <v>2984</v>
      </c>
      <c r="C490" t="e">
        <f t="shared" si="216"/>
        <v>#VALUE!</v>
      </c>
      <c r="D490" t="b">
        <f>IF(ISNUMBER(MATCH(C490,单选题!$T:$T,0)),"单选题",IF(ISNUMBER(MATCH(C490,多选题!$T:$T,0)),"多选题",IF(ISNUMBER(MATCH(C490,判断题!$T:$T,0)),"判断题")))</f>
        <v>0</v>
      </c>
      <c r="E490" t="str">
        <f t="shared" si="217"/>
        <v/>
      </c>
      <c r="F490" t="str">
        <f t="shared" si="218"/>
        <v/>
      </c>
      <c r="G490" t="str">
        <f t="shared" si="219"/>
        <v/>
      </c>
      <c r="H490" t="str">
        <f t="shared" si="220"/>
        <v/>
      </c>
      <c r="I490" t="str">
        <f t="shared" si="221"/>
        <v/>
      </c>
      <c r="K490" t="str">
        <f ca="1">IF($D490="单选题",INDIRECT("单选题!B"&amp;MATCH(C490,单选题!$T:$T,0)),IF($D490="多选题",INDIRECT("多选题!B"&amp;MATCH(C490,多选题!$T:$T,0)),IF($D490="判断题",INDIRECT("判断题!B"&amp;MATCH(C490,判断题!$T:$T,0)),"Error")))</f>
        <v>Error</v>
      </c>
      <c r="L490" t="str">
        <f ca="1">IF($D490="单选题",INDIRECT("单选题!C"&amp;MATCH(C490,单选题!$T:$T,0)),IF($D490="多选题",INDIRECT("多选题!C"&amp;MATCH(C490,多选题!$T:$T,0)),IF($D490="判断题",INDIRECT("判断题!C"&amp;MATCH(C490,判断题!$T:$T,0)),"Error")))</f>
        <v>Error</v>
      </c>
      <c r="M490" t="str">
        <f ca="1">IF($D490="单选题",INDIRECT("单选题!D"&amp;MATCH(C490,单选题!$T:$T,0)),IF($D490="多选题",INDIRECT("多选题!D"&amp;MATCH(C490,多选题!$T:$T,0)),IF($D490="判断题","","Error")))</f>
        <v>Error</v>
      </c>
      <c r="N490" t="str">
        <f ca="1">IF($D490="单选题",INDIRECT("单选题!E"&amp;MATCH(C490,单选题!$T:$T,0)),IF($D490="多选题",INDIRECT("多选题!E"&amp;MATCH(C490,多选题!$T:$T,0)),IF($D490="判断题","","Error")))</f>
        <v>Error</v>
      </c>
      <c r="O490" t="str">
        <f ca="1">IF($D490="单选题","",IF($D490="多选题",INDIRECT("多选题!F"&amp;MATCH(C490,多选题!$T:$T,0)),IF($D490="判断题","","Error")))</f>
        <v>Error</v>
      </c>
      <c r="P490" t="str">
        <f ca="1">SUBSTITUTE(IF($D490="单选题",INDIRECT("单选题!F"&amp;MATCH(C490,单选题!$T:$T,0)),IF($D490="多选题",INDIRECT("多选题!G"&amp;MATCH(C490,多选题!$T:$T,0)),IF($D490="判断题",INDIRECT("判断题!D"&amp;MATCH(C490,判断题!$T:$T,0)),"Error"))),"【正确答案】","")</f>
        <v>Error</v>
      </c>
      <c r="Q490" t="str">
        <f t="shared" ca="1" si="233"/>
        <v>N</v>
      </c>
      <c r="R490" t="str">
        <f t="shared" si="234"/>
        <v/>
      </c>
      <c r="S490" t="str">
        <f t="shared" si="235"/>
        <v/>
      </c>
      <c r="T490" t="str">
        <f t="shared" si="236"/>
        <v/>
      </c>
      <c r="U490" t="str">
        <f t="shared" si="237"/>
        <v/>
      </c>
      <c r="V490" t="str">
        <f t="shared" si="238"/>
        <v/>
      </c>
      <c r="W490" t="str">
        <f t="shared" ca="1" si="239"/>
        <v>Error</v>
      </c>
      <c r="X490" t="str">
        <f t="shared" ca="1" si="240"/>
        <v>Error</v>
      </c>
      <c r="Y490" t="str">
        <f t="shared" ca="1" si="241"/>
        <v>Error</v>
      </c>
      <c r="Z490" t="str">
        <f t="shared" ca="1" si="242"/>
        <v>Error</v>
      </c>
      <c r="AA490" t="str">
        <f t="shared" ca="1" si="243"/>
        <v>Error</v>
      </c>
      <c r="AB490" t="e">
        <f t="shared" ca="1" si="222"/>
        <v>#N/A</v>
      </c>
      <c r="AC490" t="e">
        <f t="shared" ca="1" si="223"/>
        <v>#N/A</v>
      </c>
      <c r="AD490" t="e">
        <f t="shared" ca="1" si="224"/>
        <v>#N/A</v>
      </c>
      <c r="AE490" t="e">
        <f t="shared" ca="1" si="225"/>
        <v>#N/A</v>
      </c>
      <c r="AF490" t="e">
        <f t="shared" ca="1" si="226"/>
        <v>#N/A</v>
      </c>
      <c r="AG490" t="e">
        <f t="shared" ca="1" si="227"/>
        <v>#N/A</v>
      </c>
      <c r="AH490" t="str">
        <f t="shared" ca="1" si="228"/>
        <v/>
      </c>
      <c r="AI490" t="str">
        <f t="shared" ca="1" si="229"/>
        <v/>
      </c>
      <c r="AJ490" t="str">
        <f t="shared" ca="1" si="230"/>
        <v/>
      </c>
      <c r="AK490" t="str">
        <f t="shared" ca="1" si="231"/>
        <v/>
      </c>
      <c r="AL490" t="str">
        <f t="shared" ca="1" si="232"/>
        <v/>
      </c>
      <c r="AM490" t="str">
        <f t="shared" ca="1" si="244"/>
        <v>Error</v>
      </c>
    </row>
    <row r="491" spans="2:39" x14ac:dyDescent="0.2">
      <c r="B491" s="38" t="s">
        <v>2985</v>
      </c>
      <c r="C491" t="e">
        <f t="shared" si="216"/>
        <v>#VALUE!</v>
      </c>
      <c r="D491" t="b">
        <f>IF(ISNUMBER(MATCH(C491,单选题!$T:$T,0)),"单选题",IF(ISNUMBER(MATCH(C491,多选题!$T:$T,0)),"多选题",IF(ISNUMBER(MATCH(C491,判断题!$T:$T,0)),"判断题")))</f>
        <v>0</v>
      </c>
      <c r="E491" t="str">
        <f t="shared" si="217"/>
        <v/>
      </c>
      <c r="F491" t="str">
        <f t="shared" si="218"/>
        <v/>
      </c>
      <c r="G491" t="str">
        <f t="shared" si="219"/>
        <v/>
      </c>
      <c r="H491" t="str">
        <f t="shared" si="220"/>
        <v/>
      </c>
      <c r="I491" t="str">
        <f t="shared" si="221"/>
        <v/>
      </c>
      <c r="K491" t="str">
        <f ca="1">IF($D491="单选题",INDIRECT("单选题!B"&amp;MATCH(C491,单选题!$T:$T,0)),IF($D491="多选题",INDIRECT("多选题!B"&amp;MATCH(C491,多选题!$T:$T,0)),IF($D491="判断题",INDIRECT("判断题!B"&amp;MATCH(C491,判断题!$T:$T,0)),"Error")))</f>
        <v>Error</v>
      </c>
      <c r="L491" t="str">
        <f ca="1">IF($D491="单选题",INDIRECT("单选题!C"&amp;MATCH(C491,单选题!$T:$T,0)),IF($D491="多选题",INDIRECT("多选题!C"&amp;MATCH(C491,多选题!$T:$T,0)),IF($D491="判断题",INDIRECT("判断题!C"&amp;MATCH(C491,判断题!$T:$T,0)),"Error")))</f>
        <v>Error</v>
      </c>
      <c r="M491" t="str">
        <f ca="1">IF($D491="单选题",INDIRECT("单选题!D"&amp;MATCH(C491,单选题!$T:$T,0)),IF($D491="多选题",INDIRECT("多选题!D"&amp;MATCH(C491,多选题!$T:$T,0)),IF($D491="判断题","","Error")))</f>
        <v>Error</v>
      </c>
      <c r="N491" t="str">
        <f ca="1">IF($D491="单选题",INDIRECT("单选题!E"&amp;MATCH(C491,单选题!$T:$T,0)),IF($D491="多选题",INDIRECT("多选题!E"&amp;MATCH(C491,多选题!$T:$T,0)),IF($D491="判断题","","Error")))</f>
        <v>Error</v>
      </c>
      <c r="O491" t="str">
        <f ca="1">IF($D491="单选题","",IF($D491="多选题",INDIRECT("多选题!F"&amp;MATCH(C491,多选题!$T:$T,0)),IF($D491="判断题","","Error")))</f>
        <v>Error</v>
      </c>
      <c r="P491" t="str">
        <f ca="1">SUBSTITUTE(IF($D491="单选题",INDIRECT("单选题!F"&amp;MATCH(C491,单选题!$T:$T,0)),IF($D491="多选题",INDIRECT("多选题!G"&amp;MATCH(C491,多选题!$T:$T,0)),IF($D491="判断题",INDIRECT("判断题!D"&amp;MATCH(C491,判断题!$T:$T,0)),"Error"))),"【正确答案】","")</f>
        <v>Error</v>
      </c>
      <c r="Q491" t="str">
        <f t="shared" ca="1" si="233"/>
        <v>N</v>
      </c>
      <c r="R491" t="str">
        <f t="shared" si="234"/>
        <v/>
      </c>
      <c r="S491" t="str">
        <f t="shared" si="235"/>
        <v/>
      </c>
      <c r="T491" t="str">
        <f t="shared" si="236"/>
        <v/>
      </c>
      <c r="U491" t="str">
        <f t="shared" si="237"/>
        <v/>
      </c>
      <c r="V491" t="str">
        <f t="shared" si="238"/>
        <v/>
      </c>
      <c r="W491" t="str">
        <f t="shared" ca="1" si="239"/>
        <v>Error</v>
      </c>
      <c r="X491" t="str">
        <f t="shared" ca="1" si="240"/>
        <v>Error</v>
      </c>
      <c r="Y491" t="str">
        <f t="shared" ca="1" si="241"/>
        <v>Error</v>
      </c>
      <c r="Z491" t="str">
        <f t="shared" ca="1" si="242"/>
        <v>Error</v>
      </c>
      <c r="AA491" t="str">
        <f t="shared" ca="1" si="243"/>
        <v>Error</v>
      </c>
      <c r="AB491" t="e">
        <f t="shared" ca="1" si="222"/>
        <v>#N/A</v>
      </c>
      <c r="AC491" t="e">
        <f t="shared" ca="1" si="223"/>
        <v>#N/A</v>
      </c>
      <c r="AD491" t="e">
        <f t="shared" ca="1" si="224"/>
        <v>#N/A</v>
      </c>
      <c r="AE491" t="e">
        <f t="shared" ca="1" si="225"/>
        <v>#N/A</v>
      </c>
      <c r="AF491" t="e">
        <f t="shared" ca="1" si="226"/>
        <v>#N/A</v>
      </c>
      <c r="AG491" t="e">
        <f t="shared" ca="1" si="227"/>
        <v>#N/A</v>
      </c>
      <c r="AH491" t="str">
        <f t="shared" ca="1" si="228"/>
        <v/>
      </c>
      <c r="AI491" t="str">
        <f t="shared" ca="1" si="229"/>
        <v/>
      </c>
      <c r="AJ491" t="str">
        <f t="shared" ca="1" si="230"/>
        <v/>
      </c>
      <c r="AK491" t="str">
        <f t="shared" ca="1" si="231"/>
        <v/>
      </c>
      <c r="AL491" t="str">
        <f t="shared" ca="1" si="232"/>
        <v/>
      </c>
      <c r="AM491" t="str">
        <f t="shared" ca="1" si="244"/>
        <v>Error</v>
      </c>
    </row>
    <row r="492" spans="2:39" x14ac:dyDescent="0.2">
      <c r="B492" s="38" t="s">
        <v>2986</v>
      </c>
      <c r="C492" t="e">
        <f t="shared" si="216"/>
        <v>#VALUE!</v>
      </c>
      <c r="D492" t="b">
        <f>IF(ISNUMBER(MATCH(C492,单选题!$T:$T,0)),"单选题",IF(ISNUMBER(MATCH(C492,多选题!$T:$T,0)),"多选题",IF(ISNUMBER(MATCH(C492,判断题!$T:$T,0)),"判断题")))</f>
        <v>0</v>
      </c>
      <c r="E492" t="str">
        <f t="shared" si="217"/>
        <v/>
      </c>
      <c r="F492" t="str">
        <f t="shared" si="218"/>
        <v/>
      </c>
      <c r="G492" t="str">
        <f t="shared" si="219"/>
        <v/>
      </c>
      <c r="H492" t="str">
        <f t="shared" si="220"/>
        <v/>
      </c>
      <c r="I492" t="str">
        <f t="shared" si="221"/>
        <v/>
      </c>
      <c r="K492" t="str">
        <f ca="1">IF($D492="单选题",INDIRECT("单选题!B"&amp;MATCH(C492,单选题!$T:$T,0)),IF($D492="多选题",INDIRECT("多选题!B"&amp;MATCH(C492,多选题!$T:$T,0)),IF($D492="判断题",INDIRECT("判断题!B"&amp;MATCH(C492,判断题!$T:$T,0)),"Error")))</f>
        <v>Error</v>
      </c>
      <c r="L492" t="str">
        <f ca="1">IF($D492="单选题",INDIRECT("单选题!C"&amp;MATCH(C492,单选题!$T:$T,0)),IF($D492="多选题",INDIRECT("多选题!C"&amp;MATCH(C492,多选题!$T:$T,0)),IF($D492="判断题",INDIRECT("判断题!C"&amp;MATCH(C492,判断题!$T:$T,0)),"Error")))</f>
        <v>Error</v>
      </c>
      <c r="M492" t="str">
        <f ca="1">IF($D492="单选题",INDIRECT("单选题!D"&amp;MATCH(C492,单选题!$T:$T,0)),IF($D492="多选题",INDIRECT("多选题!D"&amp;MATCH(C492,多选题!$T:$T,0)),IF($D492="判断题","","Error")))</f>
        <v>Error</v>
      </c>
      <c r="N492" t="str">
        <f ca="1">IF($D492="单选题",INDIRECT("单选题!E"&amp;MATCH(C492,单选题!$T:$T,0)),IF($D492="多选题",INDIRECT("多选题!E"&amp;MATCH(C492,多选题!$T:$T,0)),IF($D492="判断题","","Error")))</f>
        <v>Error</v>
      </c>
      <c r="O492" t="str">
        <f ca="1">IF($D492="单选题","",IF($D492="多选题",INDIRECT("多选题!F"&amp;MATCH(C492,多选题!$T:$T,0)),IF($D492="判断题","","Error")))</f>
        <v>Error</v>
      </c>
      <c r="P492" t="str">
        <f ca="1">SUBSTITUTE(IF($D492="单选题",INDIRECT("单选题!F"&amp;MATCH(C492,单选题!$T:$T,0)),IF($D492="多选题",INDIRECT("多选题!G"&amp;MATCH(C492,多选题!$T:$T,0)),IF($D492="判断题",INDIRECT("判断题!D"&amp;MATCH(C492,判断题!$T:$T,0)),"Error"))),"【正确答案】","")</f>
        <v>Error</v>
      </c>
      <c r="Q492" t="str">
        <f t="shared" ca="1" si="233"/>
        <v>N</v>
      </c>
      <c r="R492" t="str">
        <f t="shared" si="234"/>
        <v/>
      </c>
      <c r="S492" t="str">
        <f t="shared" si="235"/>
        <v/>
      </c>
      <c r="T492" t="str">
        <f t="shared" si="236"/>
        <v/>
      </c>
      <c r="U492" t="str">
        <f t="shared" si="237"/>
        <v/>
      </c>
      <c r="V492" t="str">
        <f t="shared" si="238"/>
        <v/>
      </c>
      <c r="W492" t="str">
        <f t="shared" ca="1" si="239"/>
        <v>Error</v>
      </c>
      <c r="X492" t="str">
        <f t="shared" ca="1" si="240"/>
        <v>Error</v>
      </c>
      <c r="Y492" t="str">
        <f t="shared" ca="1" si="241"/>
        <v>Error</v>
      </c>
      <c r="Z492" t="str">
        <f t="shared" ca="1" si="242"/>
        <v>Error</v>
      </c>
      <c r="AA492" t="str">
        <f t="shared" ca="1" si="243"/>
        <v>Error</v>
      </c>
      <c r="AB492" t="e">
        <f t="shared" ca="1" si="222"/>
        <v>#N/A</v>
      </c>
      <c r="AC492" t="e">
        <f t="shared" ca="1" si="223"/>
        <v>#N/A</v>
      </c>
      <c r="AD492" t="e">
        <f t="shared" ca="1" si="224"/>
        <v>#N/A</v>
      </c>
      <c r="AE492" t="e">
        <f t="shared" ca="1" si="225"/>
        <v>#N/A</v>
      </c>
      <c r="AF492" t="e">
        <f t="shared" ca="1" si="226"/>
        <v>#N/A</v>
      </c>
      <c r="AG492" t="e">
        <f t="shared" ca="1" si="227"/>
        <v>#N/A</v>
      </c>
      <c r="AH492" t="str">
        <f t="shared" ca="1" si="228"/>
        <v/>
      </c>
      <c r="AI492" t="str">
        <f t="shared" ca="1" si="229"/>
        <v/>
      </c>
      <c r="AJ492" t="str">
        <f t="shared" ca="1" si="230"/>
        <v/>
      </c>
      <c r="AK492" t="str">
        <f t="shared" ca="1" si="231"/>
        <v/>
      </c>
      <c r="AL492" t="str">
        <f t="shared" ca="1" si="232"/>
        <v/>
      </c>
      <c r="AM492" t="str">
        <f t="shared" ca="1" si="244"/>
        <v>Error</v>
      </c>
    </row>
    <row r="493" spans="2:39" x14ac:dyDescent="0.2">
      <c r="B493" s="38" t="s">
        <v>2987</v>
      </c>
      <c r="C493" t="e">
        <f t="shared" si="216"/>
        <v>#VALUE!</v>
      </c>
      <c r="D493" t="b">
        <f>IF(ISNUMBER(MATCH(C493,单选题!$T:$T,0)),"单选题",IF(ISNUMBER(MATCH(C493,多选题!$T:$T,0)),"多选题",IF(ISNUMBER(MATCH(C493,判断题!$T:$T,0)),"判断题")))</f>
        <v>0</v>
      </c>
      <c r="E493" t="str">
        <f t="shared" si="217"/>
        <v/>
      </c>
      <c r="F493" t="str">
        <f t="shared" si="218"/>
        <v/>
      </c>
      <c r="G493" t="str">
        <f t="shared" si="219"/>
        <v/>
      </c>
      <c r="H493" t="str">
        <f t="shared" si="220"/>
        <v/>
      </c>
      <c r="I493" t="str">
        <f t="shared" si="221"/>
        <v/>
      </c>
      <c r="K493" t="str">
        <f ca="1">IF($D493="单选题",INDIRECT("单选题!B"&amp;MATCH(C493,单选题!$T:$T,0)),IF($D493="多选题",INDIRECT("多选题!B"&amp;MATCH(C493,多选题!$T:$T,0)),IF($D493="判断题",INDIRECT("判断题!B"&amp;MATCH(C493,判断题!$T:$T,0)),"Error")))</f>
        <v>Error</v>
      </c>
      <c r="L493" t="str">
        <f ca="1">IF($D493="单选题",INDIRECT("单选题!C"&amp;MATCH(C493,单选题!$T:$T,0)),IF($D493="多选题",INDIRECT("多选题!C"&amp;MATCH(C493,多选题!$T:$T,0)),IF($D493="判断题",INDIRECT("判断题!C"&amp;MATCH(C493,判断题!$T:$T,0)),"Error")))</f>
        <v>Error</v>
      </c>
      <c r="M493" t="str">
        <f ca="1">IF($D493="单选题",INDIRECT("单选题!D"&amp;MATCH(C493,单选题!$T:$T,0)),IF($D493="多选题",INDIRECT("多选题!D"&amp;MATCH(C493,多选题!$T:$T,0)),IF($D493="判断题","","Error")))</f>
        <v>Error</v>
      </c>
      <c r="N493" t="str">
        <f ca="1">IF($D493="单选题",INDIRECT("单选题!E"&amp;MATCH(C493,单选题!$T:$T,0)),IF($D493="多选题",INDIRECT("多选题!E"&amp;MATCH(C493,多选题!$T:$T,0)),IF($D493="判断题","","Error")))</f>
        <v>Error</v>
      </c>
      <c r="O493" t="str">
        <f ca="1">IF($D493="单选题","",IF($D493="多选题",INDIRECT("多选题!F"&amp;MATCH(C493,多选题!$T:$T,0)),IF($D493="判断题","","Error")))</f>
        <v>Error</v>
      </c>
      <c r="P493" t="str">
        <f ca="1">SUBSTITUTE(IF($D493="单选题",INDIRECT("单选题!F"&amp;MATCH(C493,单选题!$T:$T,0)),IF($D493="多选题",INDIRECT("多选题!G"&amp;MATCH(C493,多选题!$T:$T,0)),IF($D493="判断题",INDIRECT("判断题!D"&amp;MATCH(C493,判断题!$T:$T,0)),"Error"))),"【正确答案】","")</f>
        <v>Error</v>
      </c>
      <c r="Q493" t="str">
        <f t="shared" ca="1" si="233"/>
        <v>N</v>
      </c>
      <c r="R493" t="str">
        <f t="shared" si="234"/>
        <v/>
      </c>
      <c r="S493" t="str">
        <f t="shared" si="235"/>
        <v/>
      </c>
      <c r="T493" t="str">
        <f t="shared" si="236"/>
        <v/>
      </c>
      <c r="U493" t="str">
        <f t="shared" si="237"/>
        <v/>
      </c>
      <c r="V493" t="str">
        <f t="shared" si="238"/>
        <v/>
      </c>
      <c r="W493" t="str">
        <f t="shared" ca="1" si="239"/>
        <v>Error</v>
      </c>
      <c r="X493" t="str">
        <f t="shared" ca="1" si="240"/>
        <v>Error</v>
      </c>
      <c r="Y493" t="str">
        <f t="shared" ca="1" si="241"/>
        <v>Error</v>
      </c>
      <c r="Z493" t="str">
        <f t="shared" ca="1" si="242"/>
        <v>Error</v>
      </c>
      <c r="AA493" t="str">
        <f t="shared" ca="1" si="243"/>
        <v>Error</v>
      </c>
      <c r="AB493" t="e">
        <f t="shared" ca="1" si="222"/>
        <v>#N/A</v>
      </c>
      <c r="AC493" t="e">
        <f t="shared" ca="1" si="223"/>
        <v>#N/A</v>
      </c>
      <c r="AD493" t="e">
        <f t="shared" ca="1" si="224"/>
        <v>#N/A</v>
      </c>
      <c r="AE493" t="e">
        <f t="shared" ca="1" si="225"/>
        <v>#N/A</v>
      </c>
      <c r="AF493" t="e">
        <f t="shared" ca="1" si="226"/>
        <v>#N/A</v>
      </c>
      <c r="AG493" t="e">
        <f t="shared" ca="1" si="227"/>
        <v>#N/A</v>
      </c>
      <c r="AH493" t="str">
        <f t="shared" ca="1" si="228"/>
        <v/>
      </c>
      <c r="AI493" t="str">
        <f t="shared" ca="1" si="229"/>
        <v/>
      </c>
      <c r="AJ493" t="str">
        <f t="shared" ca="1" si="230"/>
        <v/>
      </c>
      <c r="AK493" t="str">
        <f t="shared" ca="1" si="231"/>
        <v/>
      </c>
      <c r="AL493" t="str">
        <f t="shared" ca="1" si="232"/>
        <v/>
      </c>
      <c r="AM493" t="str">
        <f t="shared" ca="1" si="244"/>
        <v>Error</v>
      </c>
    </row>
    <row r="494" spans="2:39" x14ac:dyDescent="0.2">
      <c r="B494" s="38" t="s">
        <v>2988</v>
      </c>
      <c r="C494" t="e">
        <f t="shared" si="216"/>
        <v>#VALUE!</v>
      </c>
      <c r="D494" t="b">
        <f>IF(ISNUMBER(MATCH(C494,单选题!$T:$T,0)),"单选题",IF(ISNUMBER(MATCH(C494,多选题!$T:$T,0)),"多选题",IF(ISNUMBER(MATCH(C494,判断题!$T:$T,0)),"判断题")))</f>
        <v>0</v>
      </c>
      <c r="E494" t="str">
        <f t="shared" si="217"/>
        <v/>
      </c>
      <c r="F494" t="str">
        <f t="shared" si="218"/>
        <v/>
      </c>
      <c r="G494" t="str">
        <f t="shared" si="219"/>
        <v/>
      </c>
      <c r="H494" t="str">
        <f t="shared" si="220"/>
        <v/>
      </c>
      <c r="I494" t="str">
        <f t="shared" si="221"/>
        <v/>
      </c>
      <c r="K494" t="str">
        <f ca="1">IF($D494="单选题",INDIRECT("单选题!B"&amp;MATCH(C494,单选题!$T:$T,0)),IF($D494="多选题",INDIRECT("多选题!B"&amp;MATCH(C494,多选题!$T:$T,0)),IF($D494="判断题",INDIRECT("判断题!B"&amp;MATCH(C494,判断题!$T:$T,0)),"Error")))</f>
        <v>Error</v>
      </c>
      <c r="L494" t="str">
        <f ca="1">IF($D494="单选题",INDIRECT("单选题!C"&amp;MATCH(C494,单选题!$T:$T,0)),IF($D494="多选题",INDIRECT("多选题!C"&amp;MATCH(C494,多选题!$T:$T,0)),IF($D494="判断题",INDIRECT("判断题!C"&amp;MATCH(C494,判断题!$T:$T,0)),"Error")))</f>
        <v>Error</v>
      </c>
      <c r="M494" t="str">
        <f ca="1">IF($D494="单选题",INDIRECT("单选题!D"&amp;MATCH(C494,单选题!$T:$T,0)),IF($D494="多选题",INDIRECT("多选题!D"&amp;MATCH(C494,多选题!$T:$T,0)),IF($D494="判断题","","Error")))</f>
        <v>Error</v>
      </c>
      <c r="N494" t="str">
        <f ca="1">IF($D494="单选题",INDIRECT("单选题!E"&amp;MATCH(C494,单选题!$T:$T,0)),IF($D494="多选题",INDIRECT("多选题!E"&amp;MATCH(C494,多选题!$T:$T,0)),IF($D494="判断题","","Error")))</f>
        <v>Error</v>
      </c>
      <c r="O494" t="str">
        <f ca="1">IF($D494="单选题","",IF($D494="多选题",INDIRECT("多选题!F"&amp;MATCH(C494,多选题!$T:$T,0)),IF($D494="判断题","","Error")))</f>
        <v>Error</v>
      </c>
      <c r="P494" t="str">
        <f ca="1">SUBSTITUTE(IF($D494="单选题",INDIRECT("单选题!F"&amp;MATCH(C494,单选题!$T:$T,0)),IF($D494="多选题",INDIRECT("多选题!G"&amp;MATCH(C494,多选题!$T:$T,0)),IF($D494="判断题",INDIRECT("判断题!D"&amp;MATCH(C494,判断题!$T:$T,0)),"Error"))),"【正确答案】","")</f>
        <v>Error</v>
      </c>
      <c r="Q494" t="str">
        <f t="shared" ca="1" si="233"/>
        <v>N</v>
      </c>
      <c r="R494" t="str">
        <f t="shared" si="234"/>
        <v/>
      </c>
      <c r="S494" t="str">
        <f t="shared" si="235"/>
        <v/>
      </c>
      <c r="T494" t="str">
        <f t="shared" si="236"/>
        <v/>
      </c>
      <c r="U494" t="str">
        <f t="shared" si="237"/>
        <v/>
      </c>
      <c r="V494" t="str">
        <f t="shared" si="238"/>
        <v/>
      </c>
      <c r="W494" t="str">
        <f t="shared" ca="1" si="239"/>
        <v>Error</v>
      </c>
      <c r="X494" t="str">
        <f t="shared" ca="1" si="240"/>
        <v>Error</v>
      </c>
      <c r="Y494" t="str">
        <f t="shared" ca="1" si="241"/>
        <v>Error</v>
      </c>
      <c r="Z494" t="str">
        <f t="shared" ca="1" si="242"/>
        <v>Error</v>
      </c>
      <c r="AA494" t="str">
        <f t="shared" ca="1" si="243"/>
        <v>Error</v>
      </c>
      <c r="AB494" t="e">
        <f t="shared" ca="1" si="222"/>
        <v>#N/A</v>
      </c>
      <c r="AC494" t="e">
        <f t="shared" ca="1" si="223"/>
        <v>#N/A</v>
      </c>
      <c r="AD494" t="e">
        <f t="shared" ca="1" si="224"/>
        <v>#N/A</v>
      </c>
      <c r="AE494" t="e">
        <f t="shared" ca="1" si="225"/>
        <v>#N/A</v>
      </c>
      <c r="AF494" t="e">
        <f t="shared" ca="1" si="226"/>
        <v>#N/A</v>
      </c>
      <c r="AG494" t="e">
        <f t="shared" ca="1" si="227"/>
        <v>#N/A</v>
      </c>
      <c r="AH494" t="str">
        <f t="shared" ca="1" si="228"/>
        <v/>
      </c>
      <c r="AI494" t="str">
        <f t="shared" ca="1" si="229"/>
        <v/>
      </c>
      <c r="AJ494" t="str">
        <f t="shared" ca="1" si="230"/>
        <v/>
      </c>
      <c r="AK494" t="str">
        <f t="shared" ca="1" si="231"/>
        <v/>
      </c>
      <c r="AL494" t="str">
        <f t="shared" ca="1" si="232"/>
        <v/>
      </c>
      <c r="AM494" t="str">
        <f t="shared" ca="1" si="244"/>
        <v>Error</v>
      </c>
    </row>
    <row r="495" spans="2:39" x14ac:dyDescent="0.2">
      <c r="B495" s="38" t="s">
        <v>2989</v>
      </c>
      <c r="C495" t="e">
        <f t="shared" si="216"/>
        <v>#VALUE!</v>
      </c>
      <c r="D495" t="b">
        <f>IF(ISNUMBER(MATCH(C495,单选题!$T:$T,0)),"单选题",IF(ISNUMBER(MATCH(C495,多选题!$T:$T,0)),"多选题",IF(ISNUMBER(MATCH(C495,判断题!$T:$T,0)),"判断题")))</f>
        <v>0</v>
      </c>
      <c r="E495" t="str">
        <f t="shared" si="217"/>
        <v/>
      </c>
      <c r="F495" t="str">
        <f t="shared" si="218"/>
        <v/>
      </c>
      <c r="G495" t="str">
        <f t="shared" si="219"/>
        <v/>
      </c>
      <c r="H495" t="str">
        <f t="shared" si="220"/>
        <v/>
      </c>
      <c r="I495" t="str">
        <f t="shared" si="221"/>
        <v/>
      </c>
      <c r="K495" t="str">
        <f ca="1">IF($D495="单选题",INDIRECT("单选题!B"&amp;MATCH(C495,单选题!$T:$T,0)),IF($D495="多选题",INDIRECT("多选题!B"&amp;MATCH(C495,多选题!$T:$T,0)),IF($D495="判断题",INDIRECT("判断题!B"&amp;MATCH(C495,判断题!$T:$T,0)),"Error")))</f>
        <v>Error</v>
      </c>
      <c r="L495" t="str">
        <f ca="1">IF($D495="单选题",INDIRECT("单选题!C"&amp;MATCH(C495,单选题!$T:$T,0)),IF($D495="多选题",INDIRECT("多选题!C"&amp;MATCH(C495,多选题!$T:$T,0)),IF($D495="判断题",INDIRECT("判断题!C"&amp;MATCH(C495,判断题!$T:$T,0)),"Error")))</f>
        <v>Error</v>
      </c>
      <c r="M495" t="str">
        <f ca="1">IF($D495="单选题",INDIRECT("单选题!D"&amp;MATCH(C495,单选题!$T:$T,0)),IF($D495="多选题",INDIRECT("多选题!D"&amp;MATCH(C495,多选题!$T:$T,0)),IF($D495="判断题","","Error")))</f>
        <v>Error</v>
      </c>
      <c r="N495" t="str">
        <f ca="1">IF($D495="单选题",INDIRECT("单选题!E"&amp;MATCH(C495,单选题!$T:$T,0)),IF($D495="多选题",INDIRECT("多选题!E"&amp;MATCH(C495,多选题!$T:$T,0)),IF($D495="判断题","","Error")))</f>
        <v>Error</v>
      </c>
      <c r="O495" t="str">
        <f ca="1">IF($D495="单选题","",IF($D495="多选题",INDIRECT("多选题!F"&amp;MATCH(C495,多选题!$T:$T,0)),IF($D495="判断题","","Error")))</f>
        <v>Error</v>
      </c>
      <c r="P495" t="str">
        <f ca="1">SUBSTITUTE(IF($D495="单选题",INDIRECT("单选题!F"&amp;MATCH(C495,单选题!$T:$T,0)),IF($D495="多选题",INDIRECT("多选题!G"&amp;MATCH(C495,多选题!$T:$T,0)),IF($D495="判断题",INDIRECT("判断题!D"&amp;MATCH(C495,判断题!$T:$T,0)),"Error"))),"【正确答案】","")</f>
        <v>Error</v>
      </c>
      <c r="Q495" t="str">
        <f t="shared" ca="1" si="233"/>
        <v>N</v>
      </c>
      <c r="R495" t="str">
        <f t="shared" si="234"/>
        <v/>
      </c>
      <c r="S495" t="str">
        <f t="shared" si="235"/>
        <v/>
      </c>
      <c r="T495" t="str">
        <f t="shared" si="236"/>
        <v/>
      </c>
      <c r="U495" t="str">
        <f t="shared" si="237"/>
        <v/>
      </c>
      <c r="V495" t="str">
        <f t="shared" si="238"/>
        <v/>
      </c>
      <c r="W495" t="str">
        <f t="shared" ca="1" si="239"/>
        <v>Error</v>
      </c>
      <c r="X495" t="str">
        <f t="shared" ca="1" si="240"/>
        <v>Error</v>
      </c>
      <c r="Y495" t="str">
        <f t="shared" ca="1" si="241"/>
        <v>Error</v>
      </c>
      <c r="Z495" t="str">
        <f t="shared" ca="1" si="242"/>
        <v>Error</v>
      </c>
      <c r="AA495" t="str">
        <f t="shared" ca="1" si="243"/>
        <v>Error</v>
      </c>
      <c r="AB495" t="e">
        <f t="shared" ca="1" si="222"/>
        <v>#N/A</v>
      </c>
      <c r="AC495" t="e">
        <f t="shared" ca="1" si="223"/>
        <v>#N/A</v>
      </c>
      <c r="AD495" t="e">
        <f t="shared" ca="1" si="224"/>
        <v>#N/A</v>
      </c>
      <c r="AE495" t="e">
        <f t="shared" ca="1" si="225"/>
        <v>#N/A</v>
      </c>
      <c r="AF495" t="e">
        <f t="shared" ca="1" si="226"/>
        <v>#N/A</v>
      </c>
      <c r="AG495" t="e">
        <f t="shared" ca="1" si="227"/>
        <v>#N/A</v>
      </c>
      <c r="AH495" t="str">
        <f t="shared" ca="1" si="228"/>
        <v/>
      </c>
      <c r="AI495" t="str">
        <f t="shared" ca="1" si="229"/>
        <v/>
      </c>
      <c r="AJ495" t="str">
        <f t="shared" ca="1" si="230"/>
        <v/>
      </c>
      <c r="AK495" t="str">
        <f t="shared" ca="1" si="231"/>
        <v/>
      </c>
      <c r="AL495" t="str">
        <f t="shared" ca="1" si="232"/>
        <v/>
      </c>
      <c r="AM495" t="str">
        <f t="shared" ca="1" si="244"/>
        <v>Error</v>
      </c>
    </row>
    <row r="496" spans="2:39" x14ac:dyDescent="0.2">
      <c r="B496" s="38" t="s">
        <v>2990</v>
      </c>
      <c r="C496" t="e">
        <f t="shared" si="216"/>
        <v>#VALUE!</v>
      </c>
      <c r="D496" t="b">
        <f>IF(ISNUMBER(MATCH(C496,单选题!$T:$T,0)),"单选题",IF(ISNUMBER(MATCH(C496,多选题!$T:$T,0)),"多选题",IF(ISNUMBER(MATCH(C496,判断题!$T:$T,0)),"判断题")))</f>
        <v>0</v>
      </c>
      <c r="E496" t="str">
        <f t="shared" si="217"/>
        <v/>
      </c>
      <c r="F496" t="str">
        <f t="shared" si="218"/>
        <v/>
      </c>
      <c r="G496" t="str">
        <f t="shared" si="219"/>
        <v/>
      </c>
      <c r="H496" t="str">
        <f t="shared" si="220"/>
        <v/>
      </c>
      <c r="I496" t="str">
        <f t="shared" si="221"/>
        <v/>
      </c>
      <c r="K496" t="str">
        <f ca="1">IF($D496="单选题",INDIRECT("单选题!B"&amp;MATCH(C496,单选题!$T:$T,0)),IF($D496="多选题",INDIRECT("多选题!B"&amp;MATCH(C496,多选题!$T:$T,0)),IF($D496="判断题",INDIRECT("判断题!B"&amp;MATCH(C496,判断题!$T:$T,0)),"Error")))</f>
        <v>Error</v>
      </c>
      <c r="L496" t="str">
        <f ca="1">IF($D496="单选题",INDIRECT("单选题!C"&amp;MATCH(C496,单选题!$T:$T,0)),IF($D496="多选题",INDIRECT("多选题!C"&amp;MATCH(C496,多选题!$T:$T,0)),IF($D496="判断题",INDIRECT("判断题!C"&amp;MATCH(C496,判断题!$T:$T,0)),"Error")))</f>
        <v>Error</v>
      </c>
      <c r="M496" t="str">
        <f ca="1">IF($D496="单选题",INDIRECT("单选题!D"&amp;MATCH(C496,单选题!$T:$T,0)),IF($D496="多选题",INDIRECT("多选题!D"&amp;MATCH(C496,多选题!$T:$T,0)),IF($D496="判断题","","Error")))</f>
        <v>Error</v>
      </c>
      <c r="N496" t="str">
        <f ca="1">IF($D496="单选题",INDIRECT("单选题!E"&amp;MATCH(C496,单选题!$T:$T,0)),IF($D496="多选题",INDIRECT("多选题!E"&amp;MATCH(C496,多选题!$T:$T,0)),IF($D496="判断题","","Error")))</f>
        <v>Error</v>
      </c>
      <c r="O496" t="str">
        <f ca="1">IF($D496="单选题","",IF($D496="多选题",INDIRECT("多选题!F"&amp;MATCH(C496,多选题!$T:$T,0)),IF($D496="判断题","","Error")))</f>
        <v>Error</v>
      </c>
      <c r="P496" t="str">
        <f ca="1">SUBSTITUTE(IF($D496="单选题",INDIRECT("单选题!F"&amp;MATCH(C496,单选题!$T:$T,0)),IF($D496="多选题",INDIRECT("多选题!G"&amp;MATCH(C496,多选题!$T:$T,0)),IF($D496="判断题",INDIRECT("判断题!D"&amp;MATCH(C496,判断题!$T:$T,0)),"Error"))),"【正确答案】","")</f>
        <v>Error</v>
      </c>
      <c r="Q496" t="str">
        <f t="shared" ca="1" si="233"/>
        <v>N</v>
      </c>
      <c r="R496" t="str">
        <f t="shared" si="234"/>
        <v/>
      </c>
      <c r="S496" t="str">
        <f t="shared" si="235"/>
        <v/>
      </c>
      <c r="T496" t="str">
        <f t="shared" si="236"/>
        <v/>
      </c>
      <c r="U496" t="str">
        <f t="shared" si="237"/>
        <v/>
      </c>
      <c r="V496" t="str">
        <f t="shared" si="238"/>
        <v/>
      </c>
      <c r="W496" t="str">
        <f t="shared" ca="1" si="239"/>
        <v>Error</v>
      </c>
      <c r="X496" t="str">
        <f t="shared" ca="1" si="240"/>
        <v>Error</v>
      </c>
      <c r="Y496" t="str">
        <f t="shared" ca="1" si="241"/>
        <v>Error</v>
      </c>
      <c r="Z496" t="str">
        <f t="shared" ca="1" si="242"/>
        <v>Error</v>
      </c>
      <c r="AA496" t="str">
        <f t="shared" ca="1" si="243"/>
        <v>Error</v>
      </c>
      <c r="AB496" t="e">
        <f t="shared" ca="1" si="222"/>
        <v>#N/A</v>
      </c>
      <c r="AC496" t="e">
        <f t="shared" ca="1" si="223"/>
        <v>#N/A</v>
      </c>
      <c r="AD496" t="e">
        <f t="shared" ca="1" si="224"/>
        <v>#N/A</v>
      </c>
      <c r="AE496" t="e">
        <f t="shared" ca="1" si="225"/>
        <v>#N/A</v>
      </c>
      <c r="AF496" t="e">
        <f t="shared" ca="1" si="226"/>
        <v>#N/A</v>
      </c>
      <c r="AG496" t="e">
        <f t="shared" ca="1" si="227"/>
        <v>#N/A</v>
      </c>
      <c r="AH496" t="str">
        <f t="shared" ca="1" si="228"/>
        <v/>
      </c>
      <c r="AI496" t="str">
        <f t="shared" ca="1" si="229"/>
        <v/>
      </c>
      <c r="AJ496" t="str">
        <f t="shared" ca="1" si="230"/>
        <v/>
      </c>
      <c r="AK496" t="str">
        <f t="shared" ca="1" si="231"/>
        <v/>
      </c>
      <c r="AL496" t="str">
        <f t="shared" ca="1" si="232"/>
        <v/>
      </c>
      <c r="AM496" t="str">
        <f t="shared" ca="1" si="244"/>
        <v>Error</v>
      </c>
    </row>
    <row r="497" spans="2:39" x14ac:dyDescent="0.2">
      <c r="B497" s="38" t="s">
        <v>2991</v>
      </c>
      <c r="C497" t="e">
        <f t="shared" si="216"/>
        <v>#VALUE!</v>
      </c>
      <c r="D497" t="b">
        <f>IF(ISNUMBER(MATCH(C497,单选题!$T:$T,0)),"单选题",IF(ISNUMBER(MATCH(C497,多选题!$T:$T,0)),"多选题",IF(ISNUMBER(MATCH(C497,判断题!$T:$T,0)),"判断题")))</f>
        <v>0</v>
      </c>
      <c r="E497" t="str">
        <f t="shared" si="217"/>
        <v/>
      </c>
      <c r="F497" t="str">
        <f t="shared" si="218"/>
        <v/>
      </c>
      <c r="G497" t="str">
        <f t="shared" si="219"/>
        <v/>
      </c>
      <c r="H497" t="str">
        <f t="shared" si="220"/>
        <v/>
      </c>
      <c r="I497" t="str">
        <f t="shared" si="221"/>
        <v/>
      </c>
      <c r="K497" t="str">
        <f ca="1">IF($D497="单选题",INDIRECT("单选题!B"&amp;MATCH(C497,单选题!$T:$T,0)),IF($D497="多选题",INDIRECT("多选题!B"&amp;MATCH(C497,多选题!$T:$T,0)),IF($D497="判断题",INDIRECT("判断题!B"&amp;MATCH(C497,判断题!$T:$T,0)),"Error")))</f>
        <v>Error</v>
      </c>
      <c r="L497" t="str">
        <f ca="1">IF($D497="单选题",INDIRECT("单选题!C"&amp;MATCH(C497,单选题!$T:$T,0)),IF($D497="多选题",INDIRECT("多选题!C"&amp;MATCH(C497,多选题!$T:$T,0)),IF($D497="判断题",INDIRECT("判断题!C"&amp;MATCH(C497,判断题!$T:$T,0)),"Error")))</f>
        <v>Error</v>
      </c>
      <c r="M497" t="str">
        <f ca="1">IF($D497="单选题",INDIRECT("单选题!D"&amp;MATCH(C497,单选题!$T:$T,0)),IF($D497="多选题",INDIRECT("多选题!D"&amp;MATCH(C497,多选题!$T:$T,0)),IF($D497="判断题","","Error")))</f>
        <v>Error</v>
      </c>
      <c r="N497" t="str">
        <f ca="1">IF($D497="单选题",INDIRECT("单选题!E"&amp;MATCH(C497,单选题!$T:$T,0)),IF($D497="多选题",INDIRECT("多选题!E"&amp;MATCH(C497,多选题!$T:$T,0)),IF($D497="判断题","","Error")))</f>
        <v>Error</v>
      </c>
      <c r="O497" t="str">
        <f ca="1">IF($D497="单选题","",IF($D497="多选题",INDIRECT("多选题!F"&amp;MATCH(C497,多选题!$T:$T,0)),IF($D497="判断题","","Error")))</f>
        <v>Error</v>
      </c>
      <c r="P497" t="str">
        <f ca="1">SUBSTITUTE(IF($D497="单选题",INDIRECT("单选题!F"&amp;MATCH(C497,单选题!$T:$T,0)),IF($D497="多选题",INDIRECT("多选题!G"&amp;MATCH(C497,多选题!$T:$T,0)),IF($D497="判断题",INDIRECT("判断题!D"&amp;MATCH(C497,判断题!$T:$T,0)),"Error"))),"【正确答案】","")</f>
        <v>Error</v>
      </c>
      <c r="Q497" t="str">
        <f t="shared" ca="1" si="233"/>
        <v>N</v>
      </c>
      <c r="R497" t="str">
        <f t="shared" si="234"/>
        <v/>
      </c>
      <c r="S497" t="str">
        <f t="shared" si="235"/>
        <v/>
      </c>
      <c r="T497" t="str">
        <f t="shared" si="236"/>
        <v/>
      </c>
      <c r="U497" t="str">
        <f t="shared" si="237"/>
        <v/>
      </c>
      <c r="V497" t="str">
        <f t="shared" si="238"/>
        <v/>
      </c>
      <c r="W497" t="str">
        <f t="shared" ca="1" si="239"/>
        <v>Error</v>
      </c>
      <c r="X497" t="str">
        <f t="shared" ca="1" si="240"/>
        <v>Error</v>
      </c>
      <c r="Y497" t="str">
        <f t="shared" ca="1" si="241"/>
        <v>Error</v>
      </c>
      <c r="Z497" t="str">
        <f t="shared" ca="1" si="242"/>
        <v>Error</v>
      </c>
      <c r="AA497" t="str">
        <f t="shared" ca="1" si="243"/>
        <v>Error</v>
      </c>
      <c r="AB497" t="e">
        <f t="shared" ca="1" si="222"/>
        <v>#N/A</v>
      </c>
      <c r="AC497" t="e">
        <f t="shared" ca="1" si="223"/>
        <v>#N/A</v>
      </c>
      <c r="AD497" t="e">
        <f t="shared" ca="1" si="224"/>
        <v>#N/A</v>
      </c>
      <c r="AE497" t="e">
        <f t="shared" ca="1" si="225"/>
        <v>#N/A</v>
      </c>
      <c r="AF497" t="e">
        <f t="shared" ca="1" si="226"/>
        <v>#N/A</v>
      </c>
      <c r="AG497" t="e">
        <f t="shared" ca="1" si="227"/>
        <v>#N/A</v>
      </c>
      <c r="AH497" t="str">
        <f t="shared" ca="1" si="228"/>
        <v/>
      </c>
      <c r="AI497" t="str">
        <f t="shared" ca="1" si="229"/>
        <v/>
      </c>
      <c r="AJ497" t="str">
        <f t="shared" ca="1" si="230"/>
        <v/>
      </c>
      <c r="AK497" t="str">
        <f t="shared" ca="1" si="231"/>
        <v/>
      </c>
      <c r="AL497" t="str">
        <f t="shared" ca="1" si="232"/>
        <v/>
      </c>
      <c r="AM497" t="str">
        <f t="shared" ca="1" si="244"/>
        <v>Error</v>
      </c>
    </row>
    <row r="498" spans="2:39" x14ac:dyDescent="0.2">
      <c r="B498" s="38" t="s">
        <v>2992</v>
      </c>
      <c r="C498" t="e">
        <f t="shared" si="216"/>
        <v>#VALUE!</v>
      </c>
      <c r="D498" t="b">
        <f>IF(ISNUMBER(MATCH(C498,单选题!$T:$T,0)),"单选题",IF(ISNUMBER(MATCH(C498,多选题!$T:$T,0)),"多选题",IF(ISNUMBER(MATCH(C498,判断题!$T:$T,0)),"判断题")))</f>
        <v>0</v>
      </c>
      <c r="E498" t="str">
        <f t="shared" si="217"/>
        <v/>
      </c>
      <c r="F498" t="str">
        <f t="shared" si="218"/>
        <v/>
      </c>
      <c r="G498" t="str">
        <f t="shared" si="219"/>
        <v/>
      </c>
      <c r="H498" t="str">
        <f t="shared" si="220"/>
        <v/>
      </c>
      <c r="I498" t="str">
        <f t="shared" si="221"/>
        <v/>
      </c>
      <c r="K498" t="str">
        <f ca="1">IF($D498="单选题",INDIRECT("单选题!B"&amp;MATCH(C498,单选题!$T:$T,0)),IF($D498="多选题",INDIRECT("多选题!B"&amp;MATCH(C498,多选题!$T:$T,0)),IF($D498="判断题",INDIRECT("判断题!B"&amp;MATCH(C498,判断题!$T:$T,0)),"Error")))</f>
        <v>Error</v>
      </c>
      <c r="L498" t="str">
        <f ca="1">IF($D498="单选题",INDIRECT("单选题!C"&amp;MATCH(C498,单选题!$T:$T,0)),IF($D498="多选题",INDIRECT("多选题!C"&amp;MATCH(C498,多选题!$T:$T,0)),IF($D498="判断题",INDIRECT("判断题!C"&amp;MATCH(C498,判断题!$T:$T,0)),"Error")))</f>
        <v>Error</v>
      </c>
      <c r="M498" t="str">
        <f ca="1">IF($D498="单选题",INDIRECT("单选题!D"&amp;MATCH(C498,单选题!$T:$T,0)),IF($D498="多选题",INDIRECT("多选题!D"&amp;MATCH(C498,多选题!$T:$T,0)),IF($D498="判断题","","Error")))</f>
        <v>Error</v>
      </c>
      <c r="N498" t="str">
        <f ca="1">IF($D498="单选题",INDIRECT("单选题!E"&amp;MATCH(C498,单选题!$T:$T,0)),IF($D498="多选题",INDIRECT("多选题!E"&amp;MATCH(C498,多选题!$T:$T,0)),IF($D498="判断题","","Error")))</f>
        <v>Error</v>
      </c>
      <c r="O498" t="str">
        <f ca="1">IF($D498="单选题","",IF($D498="多选题",INDIRECT("多选题!F"&amp;MATCH(C498,多选题!$T:$T,0)),IF($D498="判断题","","Error")))</f>
        <v>Error</v>
      </c>
      <c r="P498" t="str">
        <f ca="1">SUBSTITUTE(IF($D498="单选题",INDIRECT("单选题!F"&amp;MATCH(C498,单选题!$T:$T,0)),IF($D498="多选题",INDIRECT("多选题!G"&amp;MATCH(C498,多选题!$T:$T,0)),IF($D498="判断题",INDIRECT("判断题!D"&amp;MATCH(C498,判断题!$T:$T,0)),"Error"))),"【正确答案】","")</f>
        <v>Error</v>
      </c>
      <c r="Q498" t="str">
        <f t="shared" ca="1" si="233"/>
        <v>N</v>
      </c>
      <c r="R498" t="str">
        <f t="shared" si="234"/>
        <v/>
      </c>
      <c r="S498" t="str">
        <f t="shared" si="235"/>
        <v/>
      </c>
      <c r="T498" t="str">
        <f t="shared" si="236"/>
        <v/>
      </c>
      <c r="U498" t="str">
        <f t="shared" si="237"/>
        <v/>
      </c>
      <c r="V498" t="str">
        <f t="shared" si="238"/>
        <v/>
      </c>
      <c r="W498" t="str">
        <f t="shared" ca="1" si="239"/>
        <v>Error</v>
      </c>
      <c r="X498" t="str">
        <f t="shared" ca="1" si="240"/>
        <v>Error</v>
      </c>
      <c r="Y498" t="str">
        <f t="shared" ca="1" si="241"/>
        <v>Error</v>
      </c>
      <c r="Z498" t="str">
        <f t="shared" ca="1" si="242"/>
        <v>Error</v>
      </c>
      <c r="AA498" t="str">
        <f t="shared" ca="1" si="243"/>
        <v>Error</v>
      </c>
      <c r="AB498" t="e">
        <f t="shared" ca="1" si="222"/>
        <v>#N/A</v>
      </c>
      <c r="AC498" t="e">
        <f t="shared" ca="1" si="223"/>
        <v>#N/A</v>
      </c>
      <c r="AD498" t="e">
        <f t="shared" ca="1" si="224"/>
        <v>#N/A</v>
      </c>
      <c r="AE498" t="e">
        <f t="shared" ca="1" si="225"/>
        <v>#N/A</v>
      </c>
      <c r="AF498" t="e">
        <f t="shared" ca="1" si="226"/>
        <v>#N/A</v>
      </c>
      <c r="AG498" t="e">
        <f t="shared" ca="1" si="227"/>
        <v>#N/A</v>
      </c>
      <c r="AH498" t="str">
        <f t="shared" ca="1" si="228"/>
        <v/>
      </c>
      <c r="AI498" t="str">
        <f t="shared" ca="1" si="229"/>
        <v/>
      </c>
      <c r="AJ498" t="str">
        <f t="shared" ca="1" si="230"/>
        <v/>
      </c>
      <c r="AK498" t="str">
        <f t="shared" ca="1" si="231"/>
        <v/>
      </c>
      <c r="AL498" t="str">
        <f t="shared" ca="1" si="232"/>
        <v/>
      </c>
      <c r="AM498" t="str">
        <f t="shared" ca="1" si="244"/>
        <v>Error</v>
      </c>
    </row>
    <row r="499" spans="2:39" x14ac:dyDescent="0.2">
      <c r="B499" s="38" t="s">
        <v>2993</v>
      </c>
      <c r="C499" t="e">
        <f t="shared" si="216"/>
        <v>#VALUE!</v>
      </c>
      <c r="D499" t="b">
        <f>IF(ISNUMBER(MATCH(C499,单选题!$T:$T,0)),"单选题",IF(ISNUMBER(MATCH(C499,多选题!$T:$T,0)),"多选题",IF(ISNUMBER(MATCH(C499,判断题!$T:$T,0)),"判断题")))</f>
        <v>0</v>
      </c>
      <c r="E499" t="str">
        <f t="shared" si="217"/>
        <v/>
      </c>
      <c r="F499" t="str">
        <f t="shared" si="218"/>
        <v/>
      </c>
      <c r="G499" t="str">
        <f t="shared" si="219"/>
        <v/>
      </c>
      <c r="H499" t="str">
        <f t="shared" si="220"/>
        <v/>
      </c>
      <c r="I499" t="str">
        <f t="shared" si="221"/>
        <v/>
      </c>
      <c r="K499" t="str">
        <f ca="1">IF($D499="单选题",INDIRECT("单选题!B"&amp;MATCH(C499,单选题!$T:$T,0)),IF($D499="多选题",INDIRECT("多选题!B"&amp;MATCH(C499,多选题!$T:$T,0)),IF($D499="判断题",INDIRECT("判断题!B"&amp;MATCH(C499,判断题!$T:$T,0)),"Error")))</f>
        <v>Error</v>
      </c>
      <c r="L499" t="str">
        <f ca="1">IF($D499="单选题",INDIRECT("单选题!C"&amp;MATCH(C499,单选题!$T:$T,0)),IF($D499="多选题",INDIRECT("多选题!C"&amp;MATCH(C499,多选题!$T:$T,0)),IF($D499="判断题",INDIRECT("判断题!C"&amp;MATCH(C499,判断题!$T:$T,0)),"Error")))</f>
        <v>Error</v>
      </c>
      <c r="M499" t="str">
        <f ca="1">IF($D499="单选题",INDIRECT("单选题!D"&amp;MATCH(C499,单选题!$T:$T,0)),IF($D499="多选题",INDIRECT("多选题!D"&amp;MATCH(C499,多选题!$T:$T,0)),IF($D499="判断题","","Error")))</f>
        <v>Error</v>
      </c>
      <c r="N499" t="str">
        <f ca="1">IF($D499="单选题",INDIRECT("单选题!E"&amp;MATCH(C499,单选题!$T:$T,0)),IF($D499="多选题",INDIRECT("多选题!E"&amp;MATCH(C499,多选题!$T:$T,0)),IF($D499="判断题","","Error")))</f>
        <v>Error</v>
      </c>
      <c r="O499" t="str">
        <f ca="1">IF($D499="单选题","",IF($D499="多选题",INDIRECT("多选题!F"&amp;MATCH(C499,多选题!$T:$T,0)),IF($D499="判断题","","Error")))</f>
        <v>Error</v>
      </c>
      <c r="P499" t="str">
        <f ca="1">SUBSTITUTE(IF($D499="单选题",INDIRECT("单选题!F"&amp;MATCH(C499,单选题!$T:$T,0)),IF($D499="多选题",INDIRECT("多选题!G"&amp;MATCH(C499,多选题!$T:$T,0)),IF($D499="判断题",INDIRECT("判断题!D"&amp;MATCH(C499,判断题!$T:$T,0)),"Error"))),"【正确答案】","")</f>
        <v>Error</v>
      </c>
      <c r="Q499" t="str">
        <f t="shared" ca="1" si="233"/>
        <v>N</v>
      </c>
      <c r="R499" t="str">
        <f t="shared" si="234"/>
        <v/>
      </c>
      <c r="S499" t="str">
        <f t="shared" si="235"/>
        <v/>
      </c>
      <c r="T499" t="str">
        <f t="shared" si="236"/>
        <v/>
      </c>
      <c r="U499" t="str">
        <f t="shared" si="237"/>
        <v/>
      </c>
      <c r="V499" t="str">
        <f t="shared" si="238"/>
        <v/>
      </c>
      <c r="W499" t="str">
        <f t="shared" ca="1" si="239"/>
        <v>Error</v>
      </c>
      <c r="X499" t="str">
        <f t="shared" ca="1" si="240"/>
        <v>Error</v>
      </c>
      <c r="Y499" t="str">
        <f t="shared" ca="1" si="241"/>
        <v>Error</v>
      </c>
      <c r="Z499" t="str">
        <f t="shared" ca="1" si="242"/>
        <v>Error</v>
      </c>
      <c r="AA499" t="str">
        <f t="shared" ca="1" si="243"/>
        <v>Error</v>
      </c>
      <c r="AB499" t="e">
        <f t="shared" ca="1" si="222"/>
        <v>#N/A</v>
      </c>
      <c r="AC499" t="e">
        <f t="shared" ca="1" si="223"/>
        <v>#N/A</v>
      </c>
      <c r="AD499" t="e">
        <f t="shared" ca="1" si="224"/>
        <v>#N/A</v>
      </c>
      <c r="AE499" t="e">
        <f t="shared" ca="1" si="225"/>
        <v>#N/A</v>
      </c>
      <c r="AF499" t="e">
        <f t="shared" ca="1" si="226"/>
        <v>#N/A</v>
      </c>
      <c r="AG499" t="e">
        <f t="shared" ca="1" si="227"/>
        <v>#N/A</v>
      </c>
      <c r="AH499" t="str">
        <f t="shared" ca="1" si="228"/>
        <v/>
      </c>
      <c r="AI499" t="str">
        <f t="shared" ca="1" si="229"/>
        <v/>
      </c>
      <c r="AJ499" t="str">
        <f t="shared" ca="1" si="230"/>
        <v/>
      </c>
      <c r="AK499" t="str">
        <f t="shared" ca="1" si="231"/>
        <v/>
      </c>
      <c r="AL499" t="str">
        <f t="shared" ca="1" si="232"/>
        <v/>
      </c>
      <c r="AM499" t="str">
        <f t="shared" ca="1" si="244"/>
        <v>Error</v>
      </c>
    </row>
    <row r="500" spans="2:39" x14ac:dyDescent="0.2">
      <c r="B500" s="38" t="s">
        <v>2994</v>
      </c>
      <c r="C500" t="e">
        <f t="shared" si="216"/>
        <v>#VALUE!</v>
      </c>
      <c r="D500" t="b">
        <f>IF(ISNUMBER(MATCH(C500,单选题!$T:$T,0)),"单选题",IF(ISNUMBER(MATCH(C500,多选题!$T:$T,0)),"多选题",IF(ISNUMBER(MATCH(C500,判断题!$T:$T,0)),"判断题")))</f>
        <v>0</v>
      </c>
      <c r="E500" t="str">
        <f t="shared" si="217"/>
        <v/>
      </c>
      <c r="F500" t="str">
        <f t="shared" si="218"/>
        <v/>
      </c>
      <c r="G500" t="str">
        <f t="shared" si="219"/>
        <v/>
      </c>
      <c r="H500" t="str">
        <f t="shared" si="220"/>
        <v/>
      </c>
      <c r="I500" t="str">
        <f t="shared" si="221"/>
        <v/>
      </c>
      <c r="K500" t="str">
        <f ca="1">IF($D500="单选题",INDIRECT("单选题!B"&amp;MATCH(C500,单选题!$T:$T,0)),IF($D500="多选题",INDIRECT("多选题!B"&amp;MATCH(C500,多选题!$T:$T,0)),IF($D500="判断题",INDIRECT("判断题!B"&amp;MATCH(C500,判断题!$T:$T,0)),"Error")))</f>
        <v>Error</v>
      </c>
      <c r="L500" t="str">
        <f ca="1">IF($D500="单选题",INDIRECT("单选题!C"&amp;MATCH(C500,单选题!$T:$T,0)),IF($D500="多选题",INDIRECT("多选题!C"&amp;MATCH(C500,多选题!$T:$T,0)),IF($D500="判断题",INDIRECT("判断题!C"&amp;MATCH(C500,判断题!$T:$T,0)),"Error")))</f>
        <v>Error</v>
      </c>
      <c r="M500" t="str">
        <f ca="1">IF($D500="单选题",INDIRECT("单选题!D"&amp;MATCH(C500,单选题!$T:$T,0)),IF($D500="多选题",INDIRECT("多选题!D"&amp;MATCH(C500,多选题!$T:$T,0)),IF($D500="判断题","","Error")))</f>
        <v>Error</v>
      </c>
      <c r="N500" t="str">
        <f ca="1">IF($D500="单选题",INDIRECT("单选题!E"&amp;MATCH(C500,单选题!$T:$T,0)),IF($D500="多选题",INDIRECT("多选题!E"&amp;MATCH(C500,多选题!$T:$T,0)),IF($D500="判断题","","Error")))</f>
        <v>Error</v>
      </c>
      <c r="O500" t="str">
        <f ca="1">IF($D500="单选题","",IF($D500="多选题",INDIRECT("多选题!F"&amp;MATCH(C500,多选题!$T:$T,0)),IF($D500="判断题","","Error")))</f>
        <v>Error</v>
      </c>
      <c r="P500" t="str">
        <f ca="1">SUBSTITUTE(IF($D500="单选题",INDIRECT("单选题!F"&amp;MATCH(C500,单选题!$T:$T,0)),IF($D500="多选题",INDIRECT("多选题!G"&amp;MATCH(C500,多选题!$T:$T,0)),IF($D500="判断题",INDIRECT("判断题!D"&amp;MATCH(C500,判断题!$T:$T,0)),"Error"))),"【正确答案】","")</f>
        <v>Error</v>
      </c>
      <c r="Q500" t="str">
        <f t="shared" ca="1" si="233"/>
        <v>N</v>
      </c>
      <c r="R500" t="str">
        <f t="shared" si="234"/>
        <v/>
      </c>
      <c r="S500" t="str">
        <f t="shared" si="235"/>
        <v/>
      </c>
      <c r="T500" t="str">
        <f t="shared" si="236"/>
        <v/>
      </c>
      <c r="U500" t="str">
        <f t="shared" si="237"/>
        <v/>
      </c>
      <c r="V500" t="str">
        <f t="shared" si="238"/>
        <v/>
      </c>
      <c r="W500" t="str">
        <f t="shared" ca="1" si="239"/>
        <v>Error</v>
      </c>
      <c r="X500" t="str">
        <f t="shared" ca="1" si="240"/>
        <v>Error</v>
      </c>
      <c r="Y500" t="str">
        <f t="shared" ca="1" si="241"/>
        <v>Error</v>
      </c>
      <c r="Z500" t="str">
        <f t="shared" ca="1" si="242"/>
        <v>Error</v>
      </c>
      <c r="AA500" t="str">
        <f t="shared" ca="1" si="243"/>
        <v>Error</v>
      </c>
      <c r="AB500" t="e">
        <f t="shared" ca="1" si="222"/>
        <v>#N/A</v>
      </c>
      <c r="AC500" t="e">
        <f t="shared" ca="1" si="223"/>
        <v>#N/A</v>
      </c>
      <c r="AD500" t="e">
        <f t="shared" ca="1" si="224"/>
        <v>#N/A</v>
      </c>
      <c r="AE500" t="e">
        <f t="shared" ca="1" si="225"/>
        <v>#N/A</v>
      </c>
      <c r="AF500" t="e">
        <f t="shared" ca="1" si="226"/>
        <v>#N/A</v>
      </c>
      <c r="AG500" t="e">
        <f t="shared" ca="1" si="227"/>
        <v>#N/A</v>
      </c>
      <c r="AH500" t="str">
        <f t="shared" ca="1" si="228"/>
        <v/>
      </c>
      <c r="AI500" t="str">
        <f t="shared" ca="1" si="229"/>
        <v/>
      </c>
      <c r="AJ500" t="str">
        <f t="shared" ca="1" si="230"/>
        <v/>
      </c>
      <c r="AK500" t="str">
        <f t="shared" ca="1" si="231"/>
        <v/>
      </c>
      <c r="AL500" t="str">
        <f t="shared" ca="1" si="232"/>
        <v/>
      </c>
      <c r="AM500" t="str">
        <f t="shared" ca="1" si="244"/>
        <v>Error</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7F4D-E92C-4714-92D9-68ADC8121290}">
  <dimension ref="A1:A250"/>
  <sheetViews>
    <sheetView workbookViewId="0">
      <selection activeCell="T107" sqref="T107:T133"/>
    </sheetView>
  </sheetViews>
  <sheetFormatPr defaultRowHeight="14.25" x14ac:dyDescent="0.2"/>
  <sheetData>
    <row r="1" spans="1:1" x14ac:dyDescent="0.2">
      <c r="A1" t="str">
        <f>ROW()&amp;"、"&amp;判断题!A1</f>
        <v>1、1、十九大报告指出，我国经济已由高速增长阶段转向（ ） 阶段，正处在转变发展方式、优化经济结构、转换增长动力的攻关期。</v>
      </c>
    </row>
    <row r="2" spans="1:1" x14ac:dyDescent="0.2">
      <c r="A2" t="str">
        <f>ROW()&amp;"、"&amp;判断题!A2</f>
        <v>2、2、十九大报告指出，建设（ ） 是我国经济发展跨越关口的迫切要求和我国发展的战略目标。</v>
      </c>
    </row>
    <row r="3" spans="1:1" x14ac:dyDescent="0.2">
      <c r="A3" t="str">
        <f>ROW()&amp;"、"&amp;判断题!A3</f>
        <v>3、3、按照党章的规定，每一个要求入党的人，都必须由（ ）向党组织提出申请。</v>
      </c>
    </row>
    <row r="4" spans="1:1" x14ac:dyDescent="0.2">
      <c r="A4" t="str">
        <f>ROW()&amp;"、"&amp;判断题!A4</f>
        <v>4、4、党组织为了培养积极分子，要分配给他一定的（ ），这对他即是一种实际锻炼，也可以从他的具体表现来考察他的觉悟。</v>
      </c>
    </row>
    <row r="5" spans="1:1" x14ac:dyDescent="0.2">
      <c r="A5" t="str">
        <f>ROW()&amp;"、"&amp;判断题!A5</f>
        <v>5、5、坚持改革开放，应当大胆探索，用于开拓，提高改革决策的科学性，（ ） ，在实践中开创新路。</v>
      </c>
    </row>
    <row r="6" spans="1:1" x14ac:dyDescent="0.2">
      <c r="A6" t="str">
        <f>ROW()&amp;"、"&amp;判断题!A6</f>
        <v>6、6、我国是工人阶级领导的、以（ ） 为基础的人民民主专政的社会主义国家。</v>
      </c>
    </row>
    <row r="7" spans="1:1" x14ac:dyDescent="0.2">
      <c r="A7" t="str">
        <f>ROW()&amp;"、"&amp;判断题!A7</f>
        <v>7、7、1928年，在莫斯科召开的中国共产党（ ）上，基本正确回答了中国革命的根本问题，统一了全党的思想，对党领导中国革命起了重要推动作用</v>
      </c>
    </row>
    <row r="8" spans="1:1" x14ac:dyDescent="0.2">
      <c r="A8" t="str">
        <f>ROW()&amp;"、"&amp;判断题!A8</f>
        <v>8、8、党的先进性要靠党员的先进性 来体现，加强党的先进性建设必须着力提高（ ）。</v>
      </c>
    </row>
    <row r="9" spans="1:1" x14ac:dyDescent="0.2">
      <c r="A9" t="str">
        <f>ROW()&amp;"、"&amp;判断题!A9</f>
        <v>9、9、解放思想、（ ）、与时俱进、求真务实是中国特色社会主义理论体系的精髓。</v>
      </c>
    </row>
    <row r="10" spans="1:1" x14ac:dyDescent="0.2">
      <c r="A10" t="str">
        <f>ROW()&amp;"、"&amp;判断题!A10</f>
        <v>10、10、党的指导思想，是指导我们党全部活动的理论体系，是党的思想建设、组织建设、（ ）、制度建设和反腐倡廉建设的理论基础。</v>
      </c>
    </row>
    <row r="11" spans="1:1" x14ac:dyDescent="0.2">
      <c r="A11" t="str">
        <f>ROW()&amp;"、"&amp;判断题!A11</f>
        <v>11、11、在新民主主义革命时期，我们经过坚苦卓绝的斗争，推翻了帝国主义、封建主义、官僚资本主义的反动统治，实现了（ ）和人民解放，建立了人民当家作主的新中国。</v>
      </c>
    </row>
    <row r="12" spans="1:1" x14ac:dyDescent="0.2">
      <c r="A12" t="str">
        <f>ROW()&amp;"、"&amp;判断题!A12</f>
        <v>12、12、红军长征中召开的（ ），确立了毛泽东在共军和中共中央的领导地位，挽救了党、挽救了红军、挽救了中国革命，成为党的历史上的一个生死攸关的转折点</v>
      </c>
    </row>
    <row r="13" spans="1:1" x14ac:dyDescent="0.2">
      <c r="A13" t="str">
        <f>ROW()&amp;"、"&amp;判断题!A13</f>
        <v>13、13、（ ） 是党的根本的组织原则和组织制度，也是党的根本的领导制度和工作制度。</v>
      </c>
    </row>
    <row r="14" spans="1:1" x14ac:dyDescent="0.2">
      <c r="A14" t="str">
        <f>ROW()&amp;"、"&amp;判断题!A14</f>
        <v>14、14、十月革命发生的时间是（ ）</v>
      </c>
    </row>
    <row r="15" spans="1:1" x14ac:dyDescent="0.2">
      <c r="A15" t="str">
        <f>ROW()&amp;"、"&amp;判断题!A15</f>
        <v>15、15、党的领导地位是历史和人民的必然选择，是党的（ ）所决定的。</v>
      </c>
    </row>
    <row r="16" spans="1:1" x14ac:dyDescent="0.2">
      <c r="A16" t="str">
        <f>ROW()&amp;"、"&amp;判断题!A16</f>
        <v>16、16、中国共产党是中国特色社会主义事业的 （ ）</v>
      </c>
    </row>
    <row r="17" spans="1:1" x14ac:dyDescent="0.2">
      <c r="A17" t="str">
        <f>ROW()&amp;"、"&amp;判断题!A17</f>
        <v>17、17、中国共产党不是一般的群众组织，而是（ ）。</v>
      </c>
    </row>
    <row r="18" spans="1:1" x14ac:dyDescent="0.2">
      <c r="A18" t="str">
        <f>ROW()&amp;"、"&amp;判断题!A18</f>
        <v>18、18、发展团员入党一般应经过（ ）</v>
      </c>
    </row>
    <row r="19" spans="1:1" x14ac:dyDescent="0.2">
      <c r="A19" t="str">
        <f>ROW()&amp;"、"&amp;判断题!A19</f>
        <v>19、19、预备党员的义务同正式党员一样，预备党员没有表决权、选举权和 （ ） 。</v>
      </c>
    </row>
    <row r="20" spans="1:1" x14ac:dyDescent="0.2">
      <c r="A20" t="str">
        <f>ROW()&amp;"、"&amp;判断题!A20</f>
        <v>20、20、（ ）是记述个人的历史和成长过程的传记，是组织上全面地了解入党积极分子的重要材料。</v>
      </c>
    </row>
    <row r="21" spans="1:1" x14ac:dyDescent="0.2">
      <c r="A21" t="str">
        <f>ROW()&amp;"、"&amp;判断题!A21</f>
        <v>21、21、中国共产党在社会主义初级阶段的基本路线是：领导和团结全国各族人民，以（ ）为中心，坚持四项基本原则，坚持改革开放，自力更生，艰苦创业，为把我国建设成为富强民主文明和谐的社会主义现代化国家而奋斗。</v>
      </c>
    </row>
    <row r="22" spans="1:1" x14ac:dyDescent="0.2">
      <c r="A22" t="str">
        <f>ROW()&amp;"、"&amp;判断题!A22</f>
        <v>22、22、党组织给入党积极分子分配一定的（ ），是对入党积极分子进行培养、教育的主要方式之一，也是考察了解他们的一个重要途径。</v>
      </c>
    </row>
    <row r="23" spans="1:1" x14ac:dyDescent="0.2">
      <c r="A23" t="str">
        <f>ROW()&amp;"、"&amp;判断题!A23</f>
        <v>23、23、（ ）就是一个人要求入党的内在原因和真实目的。</v>
      </c>
    </row>
    <row r="24" spans="1:1" x14ac:dyDescent="0.2">
      <c r="A24" t="str">
        <f>ROW()&amp;"、"&amp;判断题!A24</f>
        <v>24、24、中国共产党章程是全党统一意志的集中表现，是（ ）的准则，是衡量党员的标尺。</v>
      </c>
    </row>
    <row r="25" spans="1:1" x14ac:dyDescent="0.2">
      <c r="A25" t="str">
        <f>ROW()&amp;"、"&amp;判断题!A25</f>
        <v>25、25、预备党员的预备期，从支部大会通过他为（ ）算起，党员的党龄，从预备期满转为正式党员之日算起</v>
      </c>
    </row>
    <row r="26" spans="1:1" x14ac:dyDescent="0.2">
      <c r="A26" t="str">
        <f>ROW()&amp;"、"&amp;判断题!A26</f>
        <v>26、26、按照党章规定向党组织交纳党费，是共产党员必须具备的起码条件，是党员对党组织应尽的（ ）。</v>
      </c>
    </row>
    <row r="27" spans="1:1" x14ac:dyDescent="0.2">
      <c r="A27" t="str">
        <f>ROW()&amp;"、"&amp;判断题!A27</f>
        <v>27、27、中国共产党党员即是中国工人阶级的（ ）的先锋战士，又是劳动人民的普通一员。</v>
      </c>
    </row>
    <row r="28" spans="1:1" x14ac:dyDescent="0.2">
      <c r="A28" t="str">
        <f>ROW()&amp;"、"&amp;判断题!A28</f>
        <v>28、28、每个党员必须编入党的一个（ ）、小组或其他特定组织，参加党的组织生活，接收党内外群众的监督。</v>
      </c>
    </row>
    <row r="29" spans="1:1" x14ac:dyDescent="0.2">
      <c r="A29" t="str">
        <f>ROW()&amp;"、"&amp;判断题!A29</f>
        <v>29、29、党的各级组织，同其他社会组织一样，都必须在（ ）和法律的范围内活动。</v>
      </c>
    </row>
    <row r="30" spans="1:1" x14ac:dyDescent="0.2">
      <c r="A30" t="str">
        <f>ROW()&amp;"、"&amp;判断题!A30</f>
        <v>30、30、中国共产党的纪律处分有五种：警告、严重警告、撤销党内职务、留党察看、（ ）。</v>
      </c>
    </row>
    <row r="31" spans="1:1" x14ac:dyDescent="0.2">
      <c r="A31" t="str">
        <f>ROW()&amp;"、"&amp;判断题!A31</f>
        <v>31、31、中国共产党是中国人民和中华民族的先锋队，也是我们党以实现（ ）为己任的必然选择。</v>
      </c>
    </row>
    <row r="32" spans="1:1" x14ac:dyDescent="0.2">
      <c r="A32" t="str">
        <f>ROW()&amp;"、"&amp;判断题!A32</f>
        <v>32、32、党章规定，党组织对违犯党的纪律的党员，应当本着（ ）的精神，按照错误性质和情节轻重，给以批评教育直至纪律处分。</v>
      </c>
    </row>
    <row r="33" spans="1:1" x14ac:dyDescent="0.2">
      <c r="A33" t="str">
        <f>ROW()&amp;"、"&amp;判断题!A33</f>
        <v>33、33、在新世纪、新时代，我国经济和社会发展的战略目标是，到建党一百年时，全面建成小康社会；到（ ）时，全面建成社会主义现代化强国。</v>
      </c>
    </row>
    <row r="34" spans="1:1" x14ac:dyDescent="0.2">
      <c r="A34" t="str">
        <f>ROW()&amp;"、"&amp;判断题!A34</f>
        <v>34、34、党的纲领是党的奋斗目标和行动路线，是党制定路线方针政策的依据，是党团结一致的（ ） 。</v>
      </c>
    </row>
    <row r="35" spans="1:1" x14ac:dyDescent="0.2">
      <c r="A35" t="str">
        <f>ROW()&amp;"、"&amp;判断题!A35</f>
        <v>35、35、国家有国家的法规，政党也有政党的法规。党的根本法规是（ ）。</v>
      </c>
    </row>
    <row r="36" spans="1:1" x14ac:dyDescent="0.2">
      <c r="A36" t="str">
        <f>ROW()&amp;"、"&amp;判断题!A36</f>
        <v>36、36、“两个务必”指务必使同志们继续地保持谦虚、谨慎、不骄、不躁的作风，务必使同志们（ ）的作风。</v>
      </c>
    </row>
    <row r="37" spans="1:1" x14ac:dyDescent="0.2">
      <c r="A37" t="str">
        <f>ROW()&amp;"、"&amp;判断题!A37</f>
        <v>37、37、构建社会主义和谐社会的总要求是：民主法治、公平正义、诚信友爱、充满活力、安定有序、（ ）</v>
      </c>
    </row>
    <row r="38" spans="1:1" x14ac:dyDescent="0.2">
      <c r="A38" t="str">
        <f>ROW()&amp;"、"&amp;判断题!A38</f>
        <v>38、38、（ ）是改革开放以来党的全部理论和实践的主题。</v>
      </c>
    </row>
    <row r="39" spans="1:1" x14ac:dyDescent="0.2">
      <c r="A39" t="str">
        <f>ROW()&amp;"、"&amp;判断题!A39</f>
        <v>39、39、中国共产党的三大作风是理论联系实际的作风，密切联系群众的作风，（ ） 的作风。</v>
      </c>
    </row>
    <row r="40" spans="1:1" x14ac:dyDescent="0.2">
      <c r="A40" t="str">
        <f>ROW()&amp;"、"&amp;判断题!A40</f>
        <v>40、40、马克思主义指导思想，中国特色社会主义共同理想，以爱国主义为核心的民族精神和以改革创新为核心的时代精神，以“（ ）”为核心的社会主义荣辱观，构成社会主义核心价值体系的基本内容。</v>
      </c>
    </row>
    <row r="41" spans="1:1" x14ac:dyDescent="0.2">
      <c r="A41" t="str">
        <f>ROW()&amp;"、"&amp;判断题!A41</f>
        <v>41、41、中国特色社会主义理论体系是不断发展的、（ ）理论体系。</v>
      </c>
    </row>
    <row r="42" spans="1:1" x14ac:dyDescent="0.2">
      <c r="A42" t="str">
        <f>ROW()&amp;"、"&amp;判断题!A42</f>
        <v>42、42、中国共产党党员除了法律和政策规定范围内的个人利益和工作职权以外，所有共产党员都不得谋求任何（ ）。</v>
      </c>
    </row>
    <row r="43" spans="1:1" x14ac:dyDescent="0.2">
      <c r="A43" t="str">
        <f>ROW()&amp;"、"&amp;判断题!A43</f>
        <v>43、43、现阶段，我国社会的主要矛盾是（ ）。</v>
      </c>
    </row>
    <row r="44" spans="1:1" x14ac:dyDescent="0.2">
      <c r="A44" t="str">
        <f>ROW()&amp;"、"&amp;判断题!A44</f>
        <v>44、44、（ ）是共产党人的立身之本和根本标志。</v>
      </c>
    </row>
    <row r="45" spans="1:1" x14ac:dyDescent="0.2">
      <c r="A45" t="str">
        <f>ROW()&amp;"、"&amp;判断题!A45</f>
        <v>45、45、凡是有正式党员（ ）名以上的机关单位，都应当成立党的基层组织。</v>
      </c>
    </row>
    <row r="46" spans="1:1" x14ac:dyDescent="0.2">
      <c r="A46" t="str">
        <f>ROW()&amp;"、"&amp;判断题!A46</f>
        <v>46、46、组织实施（ ），对于激发各级党组织和广大党员的生机活力，具有十分重要的意义。</v>
      </c>
    </row>
    <row r="47" spans="1:1" x14ac:dyDescent="0.2">
      <c r="A47" t="str">
        <f>ROW()&amp;"、"&amp;判断题!A47</f>
        <v>47、47、中国共产党领导人民建设社会主义生态文明，树立尊重自然、顺应自然、保护自然的生态文明理念，增强（ ）的意识。</v>
      </c>
    </row>
    <row r="48" spans="1:1" x14ac:dyDescent="0.2">
      <c r="A48" t="str">
        <f>ROW()&amp;"、"&amp;判断题!A48</f>
        <v>48、48、中国共产党的宗旨是（ ） 。</v>
      </c>
    </row>
    <row r="49" spans="1:1" x14ac:dyDescent="0.2">
      <c r="A49" t="str">
        <f>ROW()&amp;"、"&amp;判断题!A49</f>
        <v>49、49、中国共产党是（ ） 的先锋队，同时是中国人民和中华民族 的先锋队，是中国特色社会主义事业的领导核心，代表中国先进生力的发展要求 ，代表中国先进文化的前进方向 ，代表中国最广大人民的根本利益 。</v>
      </c>
    </row>
    <row r="50" spans="1:1" x14ac:dyDescent="0.2">
      <c r="A50" t="str">
        <f>ROW()&amp;"、"&amp;判断题!A50</f>
        <v>50、50、中国共产党是根据自己的纲领和章程,按照（ ）组织起来的统一整体。</v>
      </c>
    </row>
    <row r="51" spans="1:1" x14ac:dyDescent="0.2">
      <c r="A51" t="str">
        <f>ROW()&amp;"、"&amp;判断题!A51</f>
        <v>51、51、坚持民主集中制的十六字原则是集体领导、（ ）、个别酝酿、会议决定。</v>
      </c>
    </row>
    <row r="52" spans="1:1" x14ac:dyDescent="0.2">
      <c r="A52" t="str">
        <f>ROW()&amp;"、"&amp;判断题!A52</f>
        <v>52、52、（ ）是保持党的先进性和纯洁性，巩固党的执政地位的重要保证</v>
      </c>
    </row>
    <row r="53" spans="1:1" x14ac:dyDescent="0.2">
      <c r="A53" t="str">
        <f>ROW()&amp;"、"&amp;判断题!A53</f>
        <v>53、53、党的（ ）性质，是党的本质和生命。</v>
      </c>
    </row>
    <row r="54" spans="1:1" x14ac:dyDescent="0.2">
      <c r="A54" t="str">
        <f>ROW()&amp;"、"&amp;判断题!A54</f>
        <v>54、54、跨入新世纪，我国进入全面建设小康社会、（ ）的新的发展阶段。</v>
      </c>
    </row>
    <row r="55" spans="1:1" x14ac:dyDescent="0.2">
      <c r="A55" t="str">
        <f>ROW()&amp;"、"&amp;判断题!A55</f>
        <v>55、55、（ ）是党的根本工作路线，执政为民是中国共产党的本质特征</v>
      </c>
    </row>
    <row r="56" spans="1:1" x14ac:dyDescent="0.2">
      <c r="A56" t="str">
        <f>ROW()&amp;"、"&amp;判断题!A56</f>
        <v>56、56、“三个代表”即是我们党保持先进性的（ ），又是我们党保持先进性的根本途径。</v>
      </c>
    </row>
    <row r="57" spans="1:1" x14ac:dyDescent="0.2">
      <c r="A57" t="str">
        <f>ROW()&amp;"、"&amp;判断题!A57</f>
        <v>57、57、党的十九大报告指出中国共产党的初心和使命，就是为中国人民谋幸福，为（ ）谋复兴。</v>
      </c>
    </row>
    <row r="58" spans="1:1" x14ac:dyDescent="0.2">
      <c r="A58" t="str">
        <f>ROW()&amp;"、"&amp;判断题!A58</f>
        <v>58、58、中国共产党从诞生起 ，就是按照马克思列宁主义建党原则建立的完全新型的（ ）</v>
      </c>
    </row>
    <row r="59" spans="1:1" x14ac:dyDescent="0.2">
      <c r="A59" t="str">
        <f>ROW()&amp;"、"&amp;判断题!A59</f>
        <v>59、59、（ ）是领导中国特色社会主义事业取得胜利的根本保证。</v>
      </c>
    </row>
    <row r="60" spans="1:1" x14ac:dyDescent="0.2">
      <c r="A60" t="str">
        <f>ROW()&amp;"、"&amp;判断题!A60</f>
        <v>60、60、（ ）是中国特色社会主义最本质的特征,是中国特色社会主义制度的最大优势。</v>
      </c>
    </row>
    <row r="61" spans="1:1" x14ac:dyDescent="0.2">
      <c r="A61" t="str">
        <f>ROW()&amp;"、"&amp;判断题!A61</f>
        <v>61、61、1937年的（ ）,标志着全面抗战由此开始</v>
      </c>
    </row>
    <row r="62" spans="1:1" x14ac:dyDescent="0.2">
      <c r="A62" t="str">
        <f>ROW()&amp;"、"&amp;判断题!A62</f>
        <v>62、62、十九大报告指出,我国经济已由高速增长阶段转向（ ）阶段,</v>
      </c>
    </row>
    <row r="63" spans="1:1" x14ac:dyDescent="0.2">
      <c r="A63" t="str">
        <f>ROW()&amp;"、"&amp;判断题!A63</f>
        <v>63、63、（ ）年,中共中央在瓦窑堡会议上确定了抗日民族统一战线的策略方针</v>
      </c>
    </row>
    <row r="64" spans="1:1" x14ac:dyDescent="0.2">
      <c r="A64" t="str">
        <f>ROW()&amp;"、"&amp;判断题!A64</f>
        <v>64、64、十九大报告指出, （ ）是中国特色社会主义的本质要求和重要保障</v>
      </c>
    </row>
    <row r="65" spans="1:1" x14ac:dyDescent="0.2">
      <c r="A65" t="str">
        <f>ROW()&amp;"、"&amp;判断题!A65</f>
        <v>65、65、社会主义（ ）是社会主义社会的基本特征之一,也是社会主义制度优越性的突出表现</v>
      </c>
    </row>
    <row r="66" spans="1:1" x14ac:dyDescent="0.2">
      <c r="A66" t="str">
        <f>ROW()&amp;"、"&amp;判断题!A66</f>
        <v>66、66、党的各级委员会实行（ ）和个人分工负责相结合的制度</v>
      </c>
    </row>
    <row r="67" spans="1:1" x14ac:dyDescent="0.2">
      <c r="A67" t="str">
        <f>ROW()&amp;"、"&amp;判断题!A67</f>
        <v>67、67、党的各级委员会向同级的（ ）负责并报告工作</v>
      </c>
    </row>
    <row r="68" spans="1:1" x14ac:dyDescent="0.2">
      <c r="A68" t="str">
        <f>ROW()&amp;"、"&amp;判断题!A68</f>
        <v>68、68、中国共产党是（ ）同中国工人运动相结合的产物</v>
      </c>
    </row>
    <row r="69" spans="1:1" x14ac:dyDescent="0.2">
      <c r="A69" t="str">
        <f>ROW()&amp;"、"&amp;判断题!A69</f>
        <v>69、69、（ ）是我们党的力量源泉</v>
      </c>
    </row>
    <row r="70" spans="1:1" x14ac:dyDescent="0.2">
      <c r="A70" t="str">
        <f>ROW()&amp;"、"&amp;判断题!A70</f>
        <v>70、70、（ ）是党的事业的骨干,是人民的公仆</v>
      </c>
    </row>
    <row r="71" spans="1:1" x14ac:dyDescent="0.2">
      <c r="A71" t="str">
        <f>ROW()&amp;"、"&amp;判断题!A71</f>
        <v>71、71、发展党员,必须经过（ ）,坚持个别吸收的原则</v>
      </c>
    </row>
    <row r="72" spans="1:1" x14ac:dyDescent="0.2">
      <c r="A72" t="str">
        <f>ROW()&amp;"、"&amp;判断题!A72</f>
        <v>72、72、建设（ ）强国是中华民族伟大复兴的基础工程</v>
      </c>
    </row>
    <row r="73" spans="1:1" x14ac:dyDescent="0.2">
      <c r="A73" t="str">
        <f>ROW()&amp;"、"&amp;判断题!A73</f>
        <v>73、73、全面推进依法治国总目标是建设中国特色社会主义法治体系、建设社会主义（ ）</v>
      </c>
    </row>
    <row r="74" spans="1:1" x14ac:dyDescent="0.2">
      <c r="A74" t="str">
        <f>ROW()&amp;"、"&amp;判断题!A74</f>
        <v>74、74、中国共产党以马克思列宁主义毛泽东思想、邓小平理论和“三个代表”重要思想和科学发展观、（ ）作为自己的行动指南</v>
      </c>
    </row>
    <row r="75" spans="1:1" x14ac:dyDescent="0.2">
      <c r="A75" t="str">
        <f>ROW()&amp;"、"&amp;判断题!A75</f>
        <v>75、75、十九大报告强调,（ ）是一个国家、一个民族发展中更基本、更深沉、更持久的力量</v>
      </c>
    </row>
    <row r="76" spans="1:1" x14ac:dyDescent="0.2">
      <c r="A76" t="str">
        <f>ROW()&amp;"、"&amp;判断题!A76</f>
        <v>76、76、党的各级组织要按规定实行（ ）,使党员对党内事务有更多的了解和参与</v>
      </c>
    </row>
    <row r="77" spans="1:1" x14ac:dyDescent="0.2">
      <c r="A77" t="str">
        <f>ROW()&amp;"、"&amp;判断题!A77</f>
        <v>77、77、扫黑除恶专项斗争的原则是有黑扫黑,无黑除恶,（ ）</v>
      </c>
    </row>
    <row r="78" spans="1:1" x14ac:dyDescent="0.2">
      <c r="A78" t="str">
        <f>ROW()&amp;"、"&amp;判断题!A78</f>
        <v>78、78、我党最大危险是（ ）</v>
      </c>
    </row>
    <row r="79" spans="1:1" x14ac:dyDescent="0.2">
      <c r="A79" t="str">
        <f>ROW()&amp;"、"&amp;判断题!A79</f>
        <v>79、79、我党最大的政治优势是（ ）</v>
      </c>
    </row>
    <row r="80" spans="1:1" x14ac:dyDescent="0.2">
      <c r="A80" t="str">
        <f>ROW()&amp;"、"&amp;判断题!A80</f>
        <v>80、80、加强和改善党的领导,应当牢牢把握加强党的（ ）、先进性和纯洁性建设这条主线</v>
      </c>
    </row>
    <row r="81" spans="1:1" x14ac:dyDescent="0.2">
      <c r="A81" t="str">
        <f>ROW()&amp;"、"&amp;判断题!A81</f>
        <v>81、81、中国共产党的纪律是党的各级（ ）和全体党员必须遵守的行为准则</v>
      </c>
    </row>
    <row r="82" spans="1:1" x14ac:dyDescent="0.2">
      <c r="A82" t="str">
        <f>ROW()&amp;"、"&amp;判断题!A82</f>
        <v>82、82、党的最高理想和最终目标是（ ）</v>
      </c>
    </row>
    <row r="83" spans="1:1" x14ac:dyDescent="0.2">
      <c r="A83" t="str">
        <f>ROW()&amp;"、"&amp;判断题!A83</f>
        <v>83、83、以毛泽东同志为主要代表的中国共产党人,把马克思列宁主义的基本原理同中国革命的具体实践结合起来,创立了（ ）</v>
      </c>
    </row>
    <row r="84" spans="1:1" x14ac:dyDescent="0.2">
      <c r="A84" t="str">
        <f>ROW()&amp;"、"&amp;判断题!A84</f>
        <v>84、84、十九大报告指出,中国共产党第十九次全国代表大会,是在全面建成小康社会决胜阶段、中国特色社会主义进入（ ）的关键时期召开的一次十分重要的大会</v>
      </c>
    </row>
    <row r="85" spans="1:1" x14ac:dyDescent="0.2">
      <c r="A85" t="str">
        <f>ROW()&amp;"、"&amp;判断题!A85</f>
        <v>85、85、国家一切权利属于（ ）</v>
      </c>
    </row>
    <row r="86" spans="1:1" x14ac:dyDescent="0.2">
      <c r="A86" t="str">
        <f>ROW()&amp;"、"&amp;判断题!A86</f>
        <v>86、86、凡是有正式党员（ ）名以上的机关单位,都应当成立党的基层组织</v>
      </c>
    </row>
    <row r="87" spans="1:1" x14ac:dyDescent="0.2">
      <c r="A87" t="str">
        <f>ROW()&amp;"、"&amp;判断题!A87</f>
        <v>87、87、党的基层委员会每届任期3至（ ）年</v>
      </c>
    </row>
    <row r="88" spans="1:1" x14ac:dyDescent="0.2">
      <c r="A88" t="str">
        <f>ROW()&amp;"、"&amp;判断题!A88</f>
        <v>88、88、实现社会主义现代化和（ ）,是中国特色社会主义的总任务</v>
      </c>
    </row>
    <row r="89" spans="1:1" x14ac:dyDescent="0.2">
      <c r="A89" t="str">
        <f>ROW()&amp;"、"&amp;判断题!A89</f>
        <v>89、89、中国共产党以中国（ ）为基础,集中体现了中国工人阶级的特性</v>
      </c>
    </row>
    <row r="90" spans="1:1" x14ac:dyDescent="0.2">
      <c r="A90" t="str">
        <f>ROW()&amp;"、"&amp;判断题!A90</f>
        <v>90、90、预备党员必须面向（ ）进行入党宣誓</v>
      </c>
    </row>
    <row r="91" spans="1:1" x14ac:dyDescent="0.2">
      <c r="A91" t="str">
        <f>ROW()&amp;"、"&amp;判断题!A91</f>
        <v>91、91、十九大报告明确,中国特色社会主义事业战略布局是（ ）</v>
      </c>
    </row>
    <row r="92" spans="1:1" x14ac:dyDescent="0.2">
      <c r="A92" t="str">
        <f>ROW()&amp;"、"&amp;判断题!A92</f>
        <v>92、92、十九大报告明确,中国特色社会主义事业总体布局是（ ）</v>
      </c>
    </row>
    <row r="93" spans="1:1" x14ac:dyDescent="0.2">
      <c r="A93" t="str">
        <f>ROW()&amp;"、"&amp;判断题!A93</f>
        <v>93、93、坚持四项基本原则,是我们的立国之本,坚持（ ）,是我们的强国之路</v>
      </c>
    </row>
    <row r="94" spans="1:1" x14ac:dyDescent="0.2">
      <c r="A94" t="str">
        <f>ROW()&amp;"、"&amp;判断题!A94</f>
        <v>94、94、对于入党积极分子一般需要经过（ ）年以上的培养教育.在他们确实具备了党章规定的党员条件之后,方可吸收入党</v>
      </c>
    </row>
    <row r="95" spans="1:1" x14ac:dyDescent="0.2">
      <c r="A95" t="str">
        <f>ROW()&amp;"、"&amp;判断题!A95</f>
        <v>95、95、对入党积极分子的表现情况,党组织要每个季度填写一次《（ ）》,并定期进行评议,肯定成绩,指出缺点和努力方向</v>
      </c>
    </row>
    <row r="96" spans="1:1" x14ac:dyDescent="0.2">
      <c r="A96" t="str">
        <f>ROW()&amp;"、"&amp;判断题!A96</f>
        <v>96、96、中国共产主义青年团是中国共产当领导的先进青年的群众组织,是党的助手和（ ）</v>
      </c>
    </row>
    <row r="97" spans="1:1" x14ac:dyDescent="0.2">
      <c r="A97" t="str">
        <f>ROW()&amp;"、"&amp;判断题!A97</f>
        <v>97、97、预备党员的预备期为（ ）年</v>
      </c>
    </row>
    <row r="98" spans="1:1" x14ac:dyDescent="0.2">
      <c r="A98" t="str">
        <f>ROW()&amp;"、"&amp;判断题!A98</f>
        <v>98、98、每一名党员都要参加党组织活动,过党的（ ）,在党组织的领导下,积极做好党所分配的工作</v>
      </c>
    </row>
    <row r="99" spans="1:1" x14ac:dyDescent="0.2">
      <c r="A99" t="str">
        <f>ROW()&amp;"、"&amp;判断题!A99</f>
        <v>99、99、（ ）是发展党员的基本原则,这是由我们党的性质和宗旨所决定的</v>
      </c>
    </row>
    <row r="100" spans="1:1" x14ac:dyDescent="0.2">
      <c r="A100" t="str">
        <f>ROW()&amp;"、"&amp;判断题!A100</f>
        <v>100、100、国家有国家的法规,政党也有政党的法规,党的根本法规是（ ）</v>
      </c>
    </row>
    <row r="101" spans="1:1" x14ac:dyDescent="0.2">
      <c r="A101" t="str">
        <f>ROW()&amp;"、"&amp;判断题!A101</f>
        <v>101、101、两个务必指务必使同志们继续地保持谦虚、谨慎、不骄、不躁的作风,务必使同志们继续地保持（ ）的作风</v>
      </c>
    </row>
    <row r="102" spans="1:1" x14ac:dyDescent="0.2">
      <c r="A102" t="str">
        <f>ROW()&amp;"、"&amp;判断题!A102</f>
        <v>102、102、党禁止任何形式的（ ）</v>
      </c>
    </row>
    <row r="103" spans="1:1" x14ac:dyDescent="0.2">
      <c r="A103" t="str">
        <f>ROW()&amp;"、"&amp;判断题!A103</f>
        <v>103、103、民主集中制是民主基础上的集中和（ ）相结合的产物</v>
      </c>
    </row>
    <row r="104" spans="1:1" x14ac:dyDescent="0.2">
      <c r="A104" t="str">
        <f>ROW()&amp;"、"&amp;判断题!A104</f>
        <v>104、104、党的最高领导机关是党的全国代表大会和它所产生的（ ）</v>
      </c>
    </row>
    <row r="105" spans="1:1" x14ac:dyDescent="0.2">
      <c r="A105" t="str">
        <f>ROW()&amp;"、"&amp;判断题!A105</f>
        <v>105、105、中国共产党的根本组织原则是（ ）</v>
      </c>
    </row>
    <row r="106" spans="1:1" x14ac:dyDescent="0.2">
      <c r="A106" t="str">
        <f>ROW()&amp;"、"&amp;判断题!A106</f>
        <v>106、106、发展先进的（ ）,是发展先进文化,实现最广大人民根本利益的基础</v>
      </c>
    </row>
    <row r="107" spans="1:1" x14ac:dyDescent="0.2">
      <c r="A107" t="str">
        <f>ROW()&amp;"、"&amp;判断题!A107</f>
        <v>107、107、（ ）是中国特色社会主义最本质的特征,是中国特色社会主义制度的最大优势</v>
      </c>
    </row>
    <row r="108" spans="1:1" x14ac:dyDescent="0.2">
      <c r="A108" t="str">
        <f>ROW()&amp;"、"&amp;判断题!A108</f>
        <v>108、108、党员领导干部利用职务上的便利为请托人谋取利益，收受请托人房屋、汽车等物品，在认定以房屋、汽车等物品为对象的违纪应当结合哪些因素与借用进行区别？</v>
      </c>
    </row>
    <row r="109" spans="1:1" x14ac:dyDescent="0.2">
      <c r="A109" t="str">
        <f>ROW()&amp;"、"&amp;判断题!A109</f>
        <v>109、109、关于严守政治纪律和政治规矩，习近平总书记提出了“五个必须、五个决不允许”是什么？</v>
      </c>
    </row>
    <row r="110" spans="1:1" x14ac:dyDescent="0.2">
      <c r="A110" t="str">
        <f>ROW()&amp;"、"&amp;判断题!A110</f>
        <v>110、110、把习近平新时代中国特色社会主义思想确立为党的指导思想的重大意义？</v>
      </c>
    </row>
    <row r="111" spans="1:1" x14ac:dyDescent="0.2">
      <c r="A111" t="str">
        <f>ROW()&amp;"、"&amp;判断题!A111</f>
        <v>111、111、党的十九大主题是什么？</v>
      </c>
    </row>
    <row r="112" spans="1:1" x14ac:dyDescent="0.2">
      <c r="A112" t="str">
        <f>ROW()&amp;"、"&amp;判断题!A112</f>
        <v>112、112、党的民主集中制基本原则是什么并简要回答民主与集中的辩证关系？</v>
      </c>
    </row>
    <row r="113" spans="1:1" x14ac:dyDescent="0.2">
      <c r="A113" t="str">
        <f>ROW()&amp;"、"&amp;判断题!A113</f>
        <v>113、113、中国共产党在社会主义初级阶段的基本路线是什么?</v>
      </c>
    </row>
    <row r="114" spans="1:1" x14ac:dyDescent="0.2">
      <c r="A114" t="str">
        <f>ROW()&amp;"、"&amp;判断题!A114</f>
        <v>114、114、四项基本原则包括哪些内容？</v>
      </c>
    </row>
    <row r="115" spans="1:1" x14ac:dyDescent="0.2">
      <c r="A115" t="str">
        <f>ROW()&amp;"、"&amp;判断题!A115</f>
        <v>115、115、党员的先锋模范作用主要体现在哪五个方面? </v>
      </c>
    </row>
    <row r="116" spans="1:1" x14ac:dyDescent="0.2">
      <c r="A116" t="str">
        <f>ROW()&amp;"、"&amp;判断题!A116</f>
        <v>116、116、“五位一体”内容是什么？并简要论述其内涵:</v>
      </c>
    </row>
    <row r="117" spans="1:1" x14ac:dyDescent="0.2">
      <c r="A117" t="str">
        <f>ROW()&amp;"、"&amp;判断题!A117</f>
        <v>117、117、新时期共产党员保持先进性的基本要求是：</v>
      </c>
    </row>
    <row r="118" spans="1:1" x14ac:dyDescent="0.2">
      <c r="A118" t="str">
        <f>ROW()&amp;"、"&amp;判断题!A118</f>
        <v>118、118、简要回答作为共产党员的实干义务？</v>
      </c>
    </row>
    <row r="119" spans="1:1" x14ac:dyDescent="0.2">
      <c r="A119" t="str">
        <f>ROW()&amp;"、"&amp;判断题!A119</f>
        <v>119、119、共产主义觉悟主要体现在哪几方面？</v>
      </c>
    </row>
    <row r="120" spans="1:1" x14ac:dyDescent="0.2">
      <c r="A120" t="str">
        <f>ROW()&amp;"、"&amp;判断题!A120</f>
        <v>120、120、为什么说民主集中制是党的事业兴旺发达的重要保证?</v>
      </c>
    </row>
    <row r="121" spans="1:1" x14ac:dyDescent="0.2">
      <c r="A121" t="str">
        <f>ROW()&amp;"、"&amp;判断题!A121</f>
        <v>121、121、新时代坚持和发展中国特色社会主义的基本方略是什么？</v>
      </c>
    </row>
    <row r="122" spans="1:1" x14ac:dyDescent="0.2">
      <c r="A122" t="str">
        <f>ROW()&amp;"、"&amp;判断题!A122</f>
        <v>122、122、从严治党的“五项要求”？</v>
      </c>
    </row>
    <row r="123" spans="1:1" x14ac:dyDescent="0.2">
      <c r="A123" t="str">
        <f>ROW()&amp;"、"&amp;判断题!A123</f>
        <v>123、123、十九大对党章做了哪些重大修改？</v>
      </c>
    </row>
    <row r="124" spans="1:1" x14ac:dyDescent="0.2">
      <c r="A124" t="str">
        <f>ROW()&amp;"、"&amp;判断题!A124</f>
        <v>124、124、党内监督的重点内容有哪些?</v>
      </c>
    </row>
    <row r="125" spans="1:1" x14ac:dyDescent="0.2">
      <c r="A125" t="str">
        <f>ROW()&amp;"、"&amp;判断题!A125</f>
        <v>125、125、辽宁省“五大区域发展战略”内容是什么？</v>
      </c>
    </row>
    <row r="126" spans="1:1" x14ac:dyDescent="0.2">
      <c r="A126" t="str">
        <f>ROW()&amp;"、"&amp;判断题!A126</f>
        <v>126、126、新旧动能转换“四新四化”是什么？</v>
      </c>
    </row>
    <row r="127" spans="1:1" x14ac:dyDescent="0.2">
      <c r="A127" t="str">
        <f>ROW()&amp;"、"&amp;判断题!A127</f>
        <v>127、127、党的纪律处分应当坚持的五项原则？</v>
      </c>
    </row>
    <row r="128" spans="1:1" x14ac:dyDescent="0.2">
      <c r="A128" t="str">
        <f>ROW()&amp;"、"&amp;判断题!A128</f>
        <v>128、128、新时代党的建设总要求？</v>
      </c>
    </row>
    <row r="129" spans="1:1" x14ac:dyDescent="0.2">
      <c r="A129" t="str">
        <f>ROW()&amp;"、"&amp;判断题!A129</f>
        <v>129、129、简述党的作风建设中的“八个坚持、八个反对”内容？</v>
      </c>
    </row>
    <row r="130" spans="1:1" x14ac:dyDescent="0.2">
      <c r="A130" t="str">
        <f>ROW()&amp;"、"&amp;判断题!A130</f>
        <v>130、130、坚持党的领导、人民当家做主、依法治国三者关系是什么？</v>
      </c>
    </row>
    <row r="131" spans="1:1" x14ac:dyDescent="0.2">
      <c r="A131" t="str">
        <f>ROW()&amp;"、"&amp;判断题!A131</f>
        <v>131、131、社会主义核心价值体系有哪些？</v>
      </c>
    </row>
    <row r="132" spans="1:1" x14ac:dyDescent="0.2">
      <c r="A132" t="str">
        <f>ROW()&amp;"、"&amp;判断题!A132</f>
        <v>132、132、党纪处分的原则有哪些？</v>
      </c>
    </row>
    <row r="133" spans="1:1" x14ac:dyDescent="0.2">
      <c r="A133" t="str">
        <f>ROW()&amp;"、"&amp;判断题!A133</f>
        <v>133、133、中国共产党的性质是什么？</v>
      </c>
    </row>
    <row r="134" spans="1:1" x14ac:dyDescent="0.2">
      <c r="A134" t="str">
        <f>ROW()&amp;"、"&amp;判断题!A134</f>
        <v>134、</v>
      </c>
    </row>
    <row r="135" spans="1:1" x14ac:dyDescent="0.2">
      <c r="A135" t="str">
        <f>ROW()&amp;"、"&amp;判断题!A135</f>
        <v>135、</v>
      </c>
    </row>
    <row r="136" spans="1:1" x14ac:dyDescent="0.2">
      <c r="A136" t="str">
        <f>ROW()&amp;"、"&amp;判断题!A136</f>
        <v>136、</v>
      </c>
    </row>
    <row r="137" spans="1:1" x14ac:dyDescent="0.2">
      <c r="A137" t="str">
        <f>ROW()&amp;"、"&amp;判断题!A137</f>
        <v>137、</v>
      </c>
    </row>
    <row r="138" spans="1:1" x14ac:dyDescent="0.2">
      <c r="A138" t="str">
        <f>ROW()&amp;"、"&amp;判断题!A138</f>
        <v>138、</v>
      </c>
    </row>
    <row r="139" spans="1:1" x14ac:dyDescent="0.2">
      <c r="A139" t="str">
        <f>ROW()&amp;"、"&amp;判断题!A139</f>
        <v>139、</v>
      </c>
    </row>
    <row r="140" spans="1:1" x14ac:dyDescent="0.2">
      <c r="A140" t="str">
        <f>ROW()&amp;"、"&amp;判断题!A140</f>
        <v>140、</v>
      </c>
    </row>
    <row r="141" spans="1:1" x14ac:dyDescent="0.2">
      <c r="A141" t="str">
        <f>ROW()&amp;"、"&amp;判断题!A141</f>
        <v>141、</v>
      </c>
    </row>
    <row r="142" spans="1:1" x14ac:dyDescent="0.2">
      <c r="A142" t="str">
        <f>ROW()&amp;"、"&amp;判断题!A142</f>
        <v>142、</v>
      </c>
    </row>
    <row r="143" spans="1:1" x14ac:dyDescent="0.2">
      <c r="A143" t="str">
        <f>ROW()&amp;"、"&amp;判断题!A143</f>
        <v>143、</v>
      </c>
    </row>
    <row r="144" spans="1:1" x14ac:dyDescent="0.2">
      <c r="A144" t="str">
        <f>ROW()&amp;"、"&amp;判断题!A144</f>
        <v>144、</v>
      </c>
    </row>
    <row r="145" spans="1:1" x14ac:dyDescent="0.2">
      <c r="A145" t="str">
        <f>ROW()&amp;"、"&amp;判断题!A145</f>
        <v>145、</v>
      </c>
    </row>
    <row r="146" spans="1:1" x14ac:dyDescent="0.2">
      <c r="A146" t="str">
        <f>ROW()&amp;"、"&amp;判断题!A146</f>
        <v>146、</v>
      </c>
    </row>
    <row r="147" spans="1:1" x14ac:dyDescent="0.2">
      <c r="A147" t="str">
        <f>ROW()&amp;"、"&amp;判断题!A147</f>
        <v>147、</v>
      </c>
    </row>
    <row r="148" spans="1:1" x14ac:dyDescent="0.2">
      <c r="A148" t="str">
        <f>ROW()&amp;"、"&amp;判断题!A148</f>
        <v>148、</v>
      </c>
    </row>
    <row r="149" spans="1:1" x14ac:dyDescent="0.2">
      <c r="A149" t="str">
        <f>ROW()&amp;"、"&amp;判断题!A149</f>
        <v>149、</v>
      </c>
    </row>
    <row r="150" spans="1:1" x14ac:dyDescent="0.2">
      <c r="A150" t="str">
        <f>ROW()&amp;"、"&amp;判断题!A150</f>
        <v>150、</v>
      </c>
    </row>
    <row r="151" spans="1:1" x14ac:dyDescent="0.2">
      <c r="A151" t="str">
        <f>ROW()&amp;"、"&amp;判断题!A151</f>
        <v>151、</v>
      </c>
    </row>
    <row r="152" spans="1:1" x14ac:dyDescent="0.2">
      <c r="A152" t="str">
        <f>ROW()&amp;"、"&amp;判断题!A152</f>
        <v>152、</v>
      </c>
    </row>
    <row r="153" spans="1:1" x14ac:dyDescent="0.2">
      <c r="A153" t="str">
        <f>ROW()&amp;"、"&amp;判断题!A153</f>
        <v>153、</v>
      </c>
    </row>
    <row r="154" spans="1:1" x14ac:dyDescent="0.2">
      <c r="A154" t="str">
        <f>ROW()&amp;"、"&amp;判断题!A154</f>
        <v>154、</v>
      </c>
    </row>
    <row r="155" spans="1:1" x14ac:dyDescent="0.2">
      <c r="A155" t="str">
        <f>ROW()&amp;"、"&amp;判断题!A155</f>
        <v>155、</v>
      </c>
    </row>
    <row r="156" spans="1:1" x14ac:dyDescent="0.2">
      <c r="A156" t="str">
        <f>ROW()&amp;"、"&amp;判断题!A156</f>
        <v>156、</v>
      </c>
    </row>
    <row r="157" spans="1:1" x14ac:dyDescent="0.2">
      <c r="A157" t="str">
        <f>ROW()&amp;"、"&amp;判断题!A157</f>
        <v>157、</v>
      </c>
    </row>
    <row r="158" spans="1:1" x14ac:dyDescent="0.2">
      <c r="A158" t="str">
        <f>ROW()&amp;"、"&amp;判断题!A158</f>
        <v>158、</v>
      </c>
    </row>
    <row r="159" spans="1:1" x14ac:dyDescent="0.2">
      <c r="A159" t="str">
        <f>ROW()&amp;"、"&amp;判断题!A159</f>
        <v>159、</v>
      </c>
    </row>
    <row r="160" spans="1:1" x14ac:dyDescent="0.2">
      <c r="A160" t="str">
        <f>ROW()&amp;"、"&amp;判断题!A160</f>
        <v>160、</v>
      </c>
    </row>
    <row r="161" spans="1:1" x14ac:dyDescent="0.2">
      <c r="A161" t="str">
        <f>ROW()&amp;"、"&amp;判断题!A161</f>
        <v>161、</v>
      </c>
    </row>
    <row r="162" spans="1:1" x14ac:dyDescent="0.2">
      <c r="A162" t="str">
        <f>ROW()&amp;"、"&amp;判断题!A162</f>
        <v>162、</v>
      </c>
    </row>
    <row r="163" spans="1:1" x14ac:dyDescent="0.2">
      <c r="A163" t="str">
        <f>ROW()&amp;"、"&amp;判断题!A163</f>
        <v>163、</v>
      </c>
    </row>
    <row r="164" spans="1:1" x14ac:dyDescent="0.2">
      <c r="A164" t="str">
        <f>ROW()&amp;"、"&amp;判断题!A164</f>
        <v>164、</v>
      </c>
    </row>
    <row r="165" spans="1:1" x14ac:dyDescent="0.2">
      <c r="A165" t="str">
        <f>ROW()&amp;"、"&amp;判断题!A165</f>
        <v>165、</v>
      </c>
    </row>
    <row r="166" spans="1:1" x14ac:dyDescent="0.2">
      <c r="A166" t="str">
        <f>ROW()&amp;"、"&amp;判断题!A166</f>
        <v>166、</v>
      </c>
    </row>
    <row r="167" spans="1:1" x14ac:dyDescent="0.2">
      <c r="A167" t="str">
        <f>ROW()&amp;"、"&amp;判断题!A167</f>
        <v>167、</v>
      </c>
    </row>
    <row r="168" spans="1:1" x14ac:dyDescent="0.2">
      <c r="A168" t="str">
        <f>ROW()&amp;"、"&amp;判断题!A168</f>
        <v>168、</v>
      </c>
    </row>
    <row r="169" spans="1:1" x14ac:dyDescent="0.2">
      <c r="A169" t="str">
        <f>ROW()&amp;"、"&amp;判断题!A169</f>
        <v>169、</v>
      </c>
    </row>
    <row r="170" spans="1:1" x14ac:dyDescent="0.2">
      <c r="A170" t="str">
        <f>ROW()&amp;"、"&amp;判断题!A170</f>
        <v>170、</v>
      </c>
    </row>
    <row r="171" spans="1:1" x14ac:dyDescent="0.2">
      <c r="A171" t="str">
        <f>ROW()&amp;"、"&amp;判断题!A171</f>
        <v>171、</v>
      </c>
    </row>
    <row r="172" spans="1:1" x14ac:dyDescent="0.2">
      <c r="A172" t="str">
        <f>ROW()&amp;"、"&amp;判断题!A172</f>
        <v>172、</v>
      </c>
    </row>
    <row r="173" spans="1:1" x14ac:dyDescent="0.2">
      <c r="A173" t="str">
        <f>ROW()&amp;"、"&amp;判断题!A173</f>
        <v>173、</v>
      </c>
    </row>
    <row r="174" spans="1:1" x14ac:dyDescent="0.2">
      <c r="A174" t="str">
        <f>ROW()&amp;"、"&amp;判断题!A174</f>
        <v>174、</v>
      </c>
    </row>
    <row r="175" spans="1:1" x14ac:dyDescent="0.2">
      <c r="A175" t="str">
        <f>ROW()&amp;"、"&amp;判断题!A175</f>
        <v>175、</v>
      </c>
    </row>
    <row r="176" spans="1:1" x14ac:dyDescent="0.2">
      <c r="A176" t="str">
        <f>ROW()&amp;"、"&amp;判断题!A176</f>
        <v>176、</v>
      </c>
    </row>
    <row r="177" spans="1:1" x14ac:dyDescent="0.2">
      <c r="A177" t="str">
        <f>ROW()&amp;"、"&amp;判断题!A177</f>
        <v>177、</v>
      </c>
    </row>
    <row r="178" spans="1:1" x14ac:dyDescent="0.2">
      <c r="A178" t="str">
        <f>ROW()&amp;"、"&amp;判断题!A178</f>
        <v>178、</v>
      </c>
    </row>
    <row r="179" spans="1:1" x14ac:dyDescent="0.2">
      <c r="A179" t="str">
        <f>ROW()&amp;"、"&amp;判断题!A179</f>
        <v>179、</v>
      </c>
    </row>
    <row r="180" spans="1:1" x14ac:dyDescent="0.2">
      <c r="A180" t="str">
        <f>ROW()&amp;"、"&amp;判断题!A180</f>
        <v>180、</v>
      </c>
    </row>
    <row r="181" spans="1:1" x14ac:dyDescent="0.2">
      <c r="A181" t="str">
        <f>ROW()&amp;"、"&amp;判断题!A181</f>
        <v>181、</v>
      </c>
    </row>
    <row r="182" spans="1:1" x14ac:dyDescent="0.2">
      <c r="A182" t="str">
        <f>ROW()&amp;"、"&amp;判断题!A182</f>
        <v>182、</v>
      </c>
    </row>
    <row r="183" spans="1:1" x14ac:dyDescent="0.2">
      <c r="A183" t="str">
        <f>ROW()&amp;"、"&amp;判断题!A183</f>
        <v>183、</v>
      </c>
    </row>
    <row r="184" spans="1:1" x14ac:dyDescent="0.2">
      <c r="A184" t="str">
        <f>ROW()&amp;"、"&amp;判断题!A184</f>
        <v>184、</v>
      </c>
    </row>
    <row r="185" spans="1:1" x14ac:dyDescent="0.2">
      <c r="A185" t="str">
        <f>ROW()&amp;"、"&amp;判断题!A185</f>
        <v>185、</v>
      </c>
    </row>
    <row r="186" spans="1:1" x14ac:dyDescent="0.2">
      <c r="A186" t="str">
        <f>ROW()&amp;"、"&amp;判断题!A186</f>
        <v>186、</v>
      </c>
    </row>
    <row r="187" spans="1:1" x14ac:dyDescent="0.2">
      <c r="A187" t="str">
        <f>ROW()&amp;"、"&amp;判断题!A187</f>
        <v>187、</v>
      </c>
    </row>
    <row r="188" spans="1:1" x14ac:dyDescent="0.2">
      <c r="A188" t="str">
        <f>ROW()&amp;"、"&amp;判断题!A188</f>
        <v>188、</v>
      </c>
    </row>
    <row r="189" spans="1:1" x14ac:dyDescent="0.2">
      <c r="A189" t="str">
        <f>ROW()&amp;"、"&amp;判断题!A189</f>
        <v>189、</v>
      </c>
    </row>
    <row r="190" spans="1:1" x14ac:dyDescent="0.2">
      <c r="A190" t="str">
        <f>ROW()&amp;"、"&amp;判断题!A190</f>
        <v>190、</v>
      </c>
    </row>
    <row r="191" spans="1:1" x14ac:dyDescent="0.2">
      <c r="A191" t="str">
        <f>ROW()&amp;"、"&amp;判断题!A191</f>
        <v>191、</v>
      </c>
    </row>
    <row r="192" spans="1:1" x14ac:dyDescent="0.2">
      <c r="A192" t="str">
        <f>ROW()&amp;"、"&amp;判断题!A192</f>
        <v>192、</v>
      </c>
    </row>
    <row r="193" spans="1:1" x14ac:dyDescent="0.2">
      <c r="A193" t="str">
        <f>ROW()&amp;"、"&amp;判断题!A193</f>
        <v>193、</v>
      </c>
    </row>
    <row r="194" spans="1:1" x14ac:dyDescent="0.2">
      <c r="A194" t="str">
        <f>ROW()&amp;"、"&amp;判断题!A194</f>
        <v>194、</v>
      </c>
    </row>
    <row r="195" spans="1:1" x14ac:dyDescent="0.2">
      <c r="A195" t="str">
        <f>ROW()&amp;"、"&amp;判断题!A195</f>
        <v>195、</v>
      </c>
    </row>
    <row r="196" spans="1:1" x14ac:dyDescent="0.2">
      <c r="A196" t="str">
        <f>ROW()&amp;"、"&amp;判断题!A196</f>
        <v>196、</v>
      </c>
    </row>
    <row r="197" spans="1:1" x14ac:dyDescent="0.2">
      <c r="A197" t="str">
        <f>ROW()&amp;"、"&amp;判断题!A197</f>
        <v>197、</v>
      </c>
    </row>
    <row r="198" spans="1:1" x14ac:dyDescent="0.2">
      <c r="A198" t="str">
        <f>ROW()&amp;"、"&amp;判断题!A198</f>
        <v>198、</v>
      </c>
    </row>
    <row r="199" spans="1:1" x14ac:dyDescent="0.2">
      <c r="A199" t="str">
        <f>ROW()&amp;"、"&amp;判断题!A199</f>
        <v>199、</v>
      </c>
    </row>
    <row r="200" spans="1:1" x14ac:dyDescent="0.2">
      <c r="A200" t="str">
        <f>ROW()&amp;"、"&amp;判断题!A200</f>
        <v>200、</v>
      </c>
    </row>
    <row r="201" spans="1:1" x14ac:dyDescent="0.2">
      <c r="A201" t="str">
        <f>ROW()&amp;"、"&amp;判断题!A201</f>
        <v>201、</v>
      </c>
    </row>
    <row r="202" spans="1:1" x14ac:dyDescent="0.2">
      <c r="A202" t="str">
        <f>ROW()&amp;"、"&amp;判断题!A202</f>
        <v>202、</v>
      </c>
    </row>
    <row r="203" spans="1:1" x14ac:dyDescent="0.2">
      <c r="A203" t="str">
        <f>ROW()&amp;"、"&amp;判断题!A203</f>
        <v>203、</v>
      </c>
    </row>
    <row r="204" spans="1:1" x14ac:dyDescent="0.2">
      <c r="A204" t="str">
        <f>ROW()&amp;"、"&amp;判断题!A204</f>
        <v>204、</v>
      </c>
    </row>
    <row r="205" spans="1:1" x14ac:dyDescent="0.2">
      <c r="A205" t="str">
        <f>ROW()&amp;"、"&amp;判断题!A205</f>
        <v>205、</v>
      </c>
    </row>
    <row r="206" spans="1:1" x14ac:dyDescent="0.2">
      <c r="A206" t="str">
        <f>ROW()&amp;"、"&amp;判断题!A206</f>
        <v>206、</v>
      </c>
    </row>
    <row r="207" spans="1:1" x14ac:dyDescent="0.2">
      <c r="A207" t="str">
        <f>ROW()&amp;"、"&amp;判断题!A207</f>
        <v>207、</v>
      </c>
    </row>
    <row r="208" spans="1:1" x14ac:dyDescent="0.2">
      <c r="A208" t="str">
        <f>ROW()&amp;"、"&amp;判断题!A208</f>
        <v>208、</v>
      </c>
    </row>
    <row r="209" spans="1:1" x14ac:dyDescent="0.2">
      <c r="A209" t="str">
        <f>ROW()&amp;"、"&amp;判断题!A209</f>
        <v>209、</v>
      </c>
    </row>
    <row r="210" spans="1:1" x14ac:dyDescent="0.2">
      <c r="A210" t="str">
        <f>ROW()&amp;"、"&amp;判断题!A210</f>
        <v>210、</v>
      </c>
    </row>
    <row r="211" spans="1:1" x14ac:dyDescent="0.2">
      <c r="A211" t="str">
        <f>ROW()&amp;"、"&amp;判断题!A211</f>
        <v>211、</v>
      </c>
    </row>
    <row r="212" spans="1:1" x14ac:dyDescent="0.2">
      <c r="A212" t="str">
        <f>ROW()&amp;"、"&amp;判断题!A212</f>
        <v>212、</v>
      </c>
    </row>
    <row r="213" spans="1:1" x14ac:dyDescent="0.2">
      <c r="A213" t="str">
        <f>ROW()&amp;"、"&amp;判断题!A213</f>
        <v>213、</v>
      </c>
    </row>
    <row r="214" spans="1:1" x14ac:dyDescent="0.2">
      <c r="A214" t="str">
        <f>ROW()&amp;"、"&amp;判断题!A214</f>
        <v>214、</v>
      </c>
    </row>
    <row r="215" spans="1:1" x14ac:dyDescent="0.2">
      <c r="A215" t="str">
        <f>ROW()&amp;"、"&amp;判断题!A215</f>
        <v>215、</v>
      </c>
    </row>
    <row r="216" spans="1:1" x14ac:dyDescent="0.2">
      <c r="A216" t="str">
        <f>ROW()&amp;"、"&amp;判断题!A216</f>
        <v>216、</v>
      </c>
    </row>
    <row r="217" spans="1:1" x14ac:dyDescent="0.2">
      <c r="A217" t="str">
        <f>ROW()&amp;"、"&amp;判断题!A217</f>
        <v>217、</v>
      </c>
    </row>
    <row r="218" spans="1:1" x14ac:dyDescent="0.2">
      <c r="A218" t="str">
        <f>ROW()&amp;"、"&amp;判断题!A218</f>
        <v>218、</v>
      </c>
    </row>
    <row r="219" spans="1:1" x14ac:dyDescent="0.2">
      <c r="A219" t="str">
        <f>ROW()&amp;"、"&amp;判断题!A219</f>
        <v>219、</v>
      </c>
    </row>
    <row r="220" spans="1:1" x14ac:dyDescent="0.2">
      <c r="A220" t="str">
        <f>ROW()&amp;"、"&amp;判断题!A220</f>
        <v>220、</v>
      </c>
    </row>
    <row r="221" spans="1:1" x14ac:dyDescent="0.2">
      <c r="A221" t="str">
        <f>ROW()&amp;"、"&amp;判断题!A221</f>
        <v>221、</v>
      </c>
    </row>
    <row r="222" spans="1:1" x14ac:dyDescent="0.2">
      <c r="A222" t="str">
        <f>ROW()&amp;"、"&amp;判断题!A222</f>
        <v>222、</v>
      </c>
    </row>
    <row r="223" spans="1:1" x14ac:dyDescent="0.2">
      <c r="A223" t="str">
        <f>ROW()&amp;"、"&amp;判断题!A223</f>
        <v>223、</v>
      </c>
    </row>
    <row r="224" spans="1:1" x14ac:dyDescent="0.2">
      <c r="A224" t="str">
        <f>ROW()&amp;"、"&amp;判断题!A224</f>
        <v>224、</v>
      </c>
    </row>
    <row r="225" spans="1:1" x14ac:dyDescent="0.2">
      <c r="A225" t="str">
        <f>ROW()&amp;"、"&amp;判断题!A225</f>
        <v>225、</v>
      </c>
    </row>
    <row r="226" spans="1:1" x14ac:dyDescent="0.2">
      <c r="A226" t="str">
        <f>ROW()&amp;"、"&amp;判断题!A226</f>
        <v>226、</v>
      </c>
    </row>
    <row r="227" spans="1:1" x14ac:dyDescent="0.2">
      <c r="A227" t="str">
        <f>ROW()&amp;"、"&amp;判断题!A227</f>
        <v>227、</v>
      </c>
    </row>
    <row r="228" spans="1:1" x14ac:dyDescent="0.2">
      <c r="A228" t="str">
        <f>ROW()&amp;"、"&amp;判断题!A228</f>
        <v>228、</v>
      </c>
    </row>
    <row r="229" spans="1:1" x14ac:dyDescent="0.2">
      <c r="A229" t="str">
        <f>ROW()&amp;"、"&amp;判断题!A229</f>
        <v>229、</v>
      </c>
    </row>
    <row r="230" spans="1:1" x14ac:dyDescent="0.2">
      <c r="A230" t="str">
        <f>ROW()&amp;"、"&amp;判断题!A230</f>
        <v>230、</v>
      </c>
    </row>
    <row r="231" spans="1:1" x14ac:dyDescent="0.2">
      <c r="A231" t="str">
        <f>ROW()&amp;"、"&amp;判断题!A231</f>
        <v>231、</v>
      </c>
    </row>
    <row r="232" spans="1:1" x14ac:dyDescent="0.2">
      <c r="A232" t="str">
        <f>ROW()&amp;"、"&amp;判断题!A232</f>
        <v>232、</v>
      </c>
    </row>
    <row r="233" spans="1:1" x14ac:dyDescent="0.2">
      <c r="A233" t="str">
        <f>ROW()&amp;"、"&amp;判断题!A233</f>
        <v>233、</v>
      </c>
    </row>
    <row r="234" spans="1:1" x14ac:dyDescent="0.2">
      <c r="A234" t="str">
        <f>ROW()&amp;"、"&amp;判断题!A234</f>
        <v>234、</v>
      </c>
    </row>
    <row r="235" spans="1:1" x14ac:dyDescent="0.2">
      <c r="A235" t="str">
        <f>ROW()&amp;"、"&amp;判断题!A235</f>
        <v>235、</v>
      </c>
    </row>
    <row r="236" spans="1:1" x14ac:dyDescent="0.2">
      <c r="A236" t="str">
        <f>ROW()&amp;"、"&amp;判断题!A236</f>
        <v>236、</v>
      </c>
    </row>
    <row r="237" spans="1:1" x14ac:dyDescent="0.2">
      <c r="A237" t="str">
        <f>ROW()&amp;"、"&amp;判断题!A237</f>
        <v>237、</v>
      </c>
    </row>
    <row r="238" spans="1:1" x14ac:dyDescent="0.2">
      <c r="A238" t="str">
        <f>ROW()&amp;"、"&amp;判断题!A238</f>
        <v>238、</v>
      </c>
    </row>
    <row r="239" spans="1:1" x14ac:dyDescent="0.2">
      <c r="A239" t="str">
        <f>ROW()&amp;"、"&amp;判断题!A239</f>
        <v>239、</v>
      </c>
    </row>
    <row r="240" spans="1:1" x14ac:dyDescent="0.2">
      <c r="A240" t="str">
        <f>ROW()&amp;"、"&amp;判断题!A240</f>
        <v>240、</v>
      </c>
    </row>
    <row r="241" spans="1:1" x14ac:dyDescent="0.2">
      <c r="A241" t="str">
        <f>ROW()&amp;"、"&amp;判断题!A241</f>
        <v>241、</v>
      </c>
    </row>
    <row r="242" spans="1:1" x14ac:dyDescent="0.2">
      <c r="A242" t="str">
        <f>ROW()&amp;"、"&amp;判断题!A242</f>
        <v>242、</v>
      </c>
    </row>
    <row r="243" spans="1:1" x14ac:dyDescent="0.2">
      <c r="A243" t="str">
        <f>ROW()&amp;"、"&amp;判断题!A243</f>
        <v>243、</v>
      </c>
    </row>
    <row r="244" spans="1:1" x14ac:dyDescent="0.2">
      <c r="A244" t="str">
        <f>ROW()&amp;"、"&amp;判断题!A244</f>
        <v>244、</v>
      </c>
    </row>
    <row r="245" spans="1:1" x14ac:dyDescent="0.2">
      <c r="A245" t="str">
        <f>ROW()&amp;"、"&amp;判断题!A245</f>
        <v>245、</v>
      </c>
    </row>
    <row r="246" spans="1:1" x14ac:dyDescent="0.2">
      <c r="A246" t="str">
        <f>ROW()&amp;"、"&amp;判断题!A246</f>
        <v>246、</v>
      </c>
    </row>
    <row r="247" spans="1:1" x14ac:dyDescent="0.2">
      <c r="A247" t="str">
        <f>ROW()&amp;"、"&amp;判断题!A247</f>
        <v>247、</v>
      </c>
    </row>
    <row r="248" spans="1:1" x14ac:dyDescent="0.2">
      <c r="A248" t="str">
        <f>ROW()&amp;"、"&amp;判断题!A248</f>
        <v>248、</v>
      </c>
    </row>
    <row r="249" spans="1:1" x14ac:dyDescent="0.2">
      <c r="A249" t="str">
        <f>ROW()&amp;"、"&amp;判断题!A249</f>
        <v>249、</v>
      </c>
    </row>
    <row r="250" spans="1:1" x14ac:dyDescent="0.2">
      <c r="A250" t="str">
        <f>ROW()&amp;"、"&amp;判断题!A250</f>
        <v>250、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Sheet3</vt:lpstr>
      <vt:lpstr>自助查询</vt:lpstr>
      <vt:lpstr>单选题</vt:lpstr>
      <vt:lpstr>多选题</vt:lpstr>
      <vt:lpstr>判断题</vt:lpstr>
      <vt:lpstr>自动识别</vt:lpstr>
      <vt:lpstr>Sheet4</vt:lpstr>
      <vt:lpstr>Sheet1</vt:lpstr>
      <vt:lpstr>Sheet2</vt:lpstr>
      <vt:lpstr>Sheet4!Print_Area</vt:lpstr>
    </vt:vector>
  </TitlesOfParts>
  <Manager>航空航天大学工班</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安全知识竞赛题库查询</dc:title>
  <dc:subject>自制</dc:subject>
  <dc:creator>8572</dc:creator>
  <cp:lastModifiedBy>Aerospace_Workspace</cp:lastModifiedBy>
  <cp:lastPrinted>2022-09-27T02:06:33Z</cp:lastPrinted>
  <dcterms:created xsi:type="dcterms:W3CDTF">2022-07-06T02:21:15Z</dcterms:created>
  <dcterms:modified xsi:type="dcterms:W3CDTF">2022-09-27T02:58:47Z</dcterms:modified>
</cp:coreProperties>
</file>