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 IF &amp; VLOOKUP replace by INDEX " sheetId="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6" l="1"/>
  <c r="H5" i="6"/>
  <c r="I4" i="6"/>
  <c r="I2" i="6"/>
  <c r="H3" i="6"/>
  <c r="I3" i="6" s="1"/>
  <c r="H4" i="6"/>
  <c r="H2" i="6"/>
  <c r="P12" i="6"/>
  <c r="O12" i="6"/>
  <c r="O2" i="6"/>
  <c r="P3" i="6"/>
  <c r="P4" i="6"/>
  <c r="P5" i="6"/>
  <c r="P6" i="6"/>
  <c r="P7" i="6"/>
  <c r="P8" i="6"/>
  <c r="P9" i="6"/>
  <c r="P10" i="6"/>
  <c r="P11" i="6"/>
  <c r="P2" i="6"/>
  <c r="O5" i="6"/>
  <c r="O6" i="6"/>
  <c r="O7" i="6"/>
  <c r="O8" i="6"/>
  <c r="O9" i="6"/>
  <c r="O10" i="6"/>
  <c r="O11" i="6"/>
  <c r="O4" i="6"/>
  <c r="O3" i="6"/>
  <c r="L4" i="6"/>
  <c r="L3" i="6"/>
</calcChain>
</file>

<file path=xl/sharedStrings.xml><?xml version="1.0" encoding="utf-8"?>
<sst xmlns="http://schemas.openxmlformats.org/spreadsheetml/2006/main" count="47" uniqueCount="26">
  <si>
    <t>S/N</t>
  </si>
  <si>
    <t>Name</t>
  </si>
  <si>
    <t>Job</t>
  </si>
  <si>
    <t>Salary</t>
  </si>
  <si>
    <t>Earnings</t>
  </si>
  <si>
    <t>069</t>
  </si>
  <si>
    <t>078</t>
  </si>
  <si>
    <t>096</t>
  </si>
  <si>
    <t>Rayan Tod</t>
  </si>
  <si>
    <t>Micky Ales</t>
  </si>
  <si>
    <t>Jack Spart</t>
  </si>
  <si>
    <t>Mean Dayal</t>
  </si>
  <si>
    <t>Kahn Munn</t>
  </si>
  <si>
    <t>Milon Her</t>
  </si>
  <si>
    <t>Kilobedrer Hon</t>
  </si>
  <si>
    <t>Nokol Perteretr</t>
  </si>
  <si>
    <t>Nikom Pohts</t>
  </si>
  <si>
    <t>Minar Helen</t>
  </si>
  <si>
    <t>Manager</t>
  </si>
  <si>
    <t>Worker</t>
  </si>
  <si>
    <t>Executive</t>
  </si>
  <si>
    <t xml:space="preserve">IF((INDEX(E:E MATCH(L, A:A,0))&gt;760000, </t>
  </si>
  <si>
    <t>(INDEX(D:D MATCH(L, A:A,0))*1.10,(INDEX(D:D MATCH(L, A:A,0))</t>
  </si>
  <si>
    <t>MATCH</t>
  </si>
  <si>
    <t>INDEX</t>
  </si>
  <si>
    <t>Dev Deric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</si>
</sst>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6" xfId="0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9" xfId="0" quotePrefix="1" applyNumberFormat="1" applyBorder="1" applyAlignment="1">
      <alignment horizontal="center"/>
    </xf>
    <xf numFmtId="1" fontId="0" fillId="0" borderId="5" xfId="0" quotePrefix="1" applyNumberFormat="1" applyBorder="1" applyAlignment="1">
      <alignment horizontal="center"/>
    </xf>
    <xf numFmtId="2" fontId="0" fillId="0" borderId="1" xfId="0" applyNumberFormat="1" applyBorder="1"/>
    <xf numFmtId="2" fontId="0" fillId="0" borderId="3" xfId="0" applyNumberFormat="1" applyBorder="1"/>
    <xf numFmtId="2" fontId="0" fillId="0" borderId="7" xfId="0" applyNumberFormat="1" applyBorder="1"/>
    <xf numFmtId="2" fontId="0" fillId="0" borderId="2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left"/>
    </xf>
    <xf numFmtId="2" fontId="1" fillId="0" borderId="1" xfId="0" applyNumberFormat="1" applyFont="1" applyBorder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quotePrefix="1" applyNumberForma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</cellXfs>
  <cellStyles count="1">
    <cellStyle name="Normal" xfId="0" builtinId="0"/>
  </cellStyles>
  <dxfs count="9">
    <dxf>
      <numFmt numFmtId="2" formatCode="0.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E12" totalsRowShown="0" headerRowDxfId="8" headerRowBorderDxfId="7" tableBorderDxfId="6" totalsRowBorderDxfId="5">
  <autoFilter ref="A1:E12"/>
  <tableColumns count="5">
    <tableColumn id="1" name="S/N" dataDxfId="4"/>
    <tableColumn id="2" name="Name" dataDxfId="3"/>
    <tableColumn id="3" name="Job" dataDxfId="2"/>
    <tableColumn id="4" name="Salary" dataDxfId="1"/>
    <tableColumn id="5" name="Earning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workbookViewId="0">
      <selection activeCell="H18" sqref="H18"/>
    </sheetView>
  </sheetViews>
  <sheetFormatPr defaultRowHeight="15" x14ac:dyDescent="0.25"/>
  <cols>
    <col min="1" max="1" width="8.85546875" style="3" bestFit="1" customWidth="1"/>
    <col min="2" max="2" width="15" bestFit="1" customWidth="1"/>
    <col min="3" max="3" width="9.5703125" bestFit="1" customWidth="1"/>
    <col min="4" max="4" width="8.5703125" bestFit="1" customWidth="1"/>
    <col min="5" max="5" width="10.7109375" bestFit="1" customWidth="1"/>
    <col min="6" max="6" width="3.5703125" customWidth="1"/>
    <col min="7" max="7" width="7" style="24" customWidth="1"/>
    <col min="8" max="8" width="9.140625" style="3"/>
    <col min="9" max="9" width="12.7109375" customWidth="1"/>
    <col min="10" max="10" width="3.42578125" customWidth="1"/>
    <col min="12" max="12" width="46.140625" style="3" customWidth="1"/>
    <col min="14" max="14" width="5.7109375" style="3" customWidth="1"/>
    <col min="15" max="15" width="17" style="3" customWidth="1"/>
    <col min="16" max="16" width="9.140625" style="18"/>
  </cols>
  <sheetData>
    <row r="1" spans="1:16" x14ac:dyDescent="0.25">
      <c r="A1" s="8" t="s">
        <v>0</v>
      </c>
      <c r="B1" s="7" t="s">
        <v>1</v>
      </c>
      <c r="C1" s="7" t="s">
        <v>2</v>
      </c>
      <c r="D1" s="7" t="s">
        <v>3</v>
      </c>
      <c r="E1" s="5" t="s">
        <v>4</v>
      </c>
      <c r="F1" s="21"/>
      <c r="G1" s="27" t="s">
        <v>0</v>
      </c>
      <c r="H1" s="4" t="s">
        <v>23</v>
      </c>
      <c r="I1" s="4" t="s">
        <v>24</v>
      </c>
      <c r="N1" s="4" t="s">
        <v>0</v>
      </c>
      <c r="O1" s="4" t="s">
        <v>1</v>
      </c>
      <c r="P1" s="20" t="s">
        <v>3</v>
      </c>
    </row>
    <row r="2" spans="1:16" x14ac:dyDescent="0.25">
      <c r="A2" s="9">
        <v>142</v>
      </c>
      <c r="B2" s="1" t="s">
        <v>8</v>
      </c>
      <c r="C2" s="1" t="s">
        <v>18</v>
      </c>
      <c r="D2" s="12">
        <v>45963</v>
      </c>
      <c r="E2" s="13">
        <v>896200</v>
      </c>
      <c r="F2" s="22"/>
      <c r="G2" s="25">
        <v>102</v>
      </c>
      <c r="H2" s="16">
        <f>MATCH(G2,A:A,0)</f>
        <v>4</v>
      </c>
      <c r="I2" s="1" t="str">
        <f>INDEX(B:B,H2)</f>
        <v>Jack Spart</v>
      </c>
      <c r="K2" s="1" t="s">
        <v>0</v>
      </c>
      <c r="L2" s="2" t="s">
        <v>7</v>
      </c>
      <c r="N2" s="16">
        <v>236</v>
      </c>
      <c r="O2" s="19" t="str">
        <f>INDEX(B:B,MATCH(N2,A:A,0))</f>
        <v>Milon Her</v>
      </c>
      <c r="P2" s="17">
        <f>IF((INDEX(E:E,MATCH(N2,A:A,0)))&gt;760000,(INDEX(D:D,MATCH(N2,A:A,0)))*1.1,(INDEX(D:D,MATCH(N2,A:A,0))))</f>
        <v>57388.100000000006</v>
      </c>
    </row>
    <row r="3" spans="1:16" x14ac:dyDescent="0.25">
      <c r="A3" s="9">
        <v>158</v>
      </c>
      <c r="B3" s="1" t="s">
        <v>9</v>
      </c>
      <c r="C3" s="1" t="s">
        <v>19</v>
      </c>
      <c r="D3" s="12">
        <v>41896</v>
      </c>
      <c r="E3" s="13">
        <v>589623</v>
      </c>
      <c r="F3" s="22"/>
      <c r="G3" s="25">
        <v>236</v>
      </c>
      <c r="H3" s="16">
        <f t="shared" ref="H3:H4" si="0">MATCH(G3,A:A,0)</f>
        <v>7</v>
      </c>
      <c r="I3" s="1" t="str">
        <f t="shared" ref="I3:I5" si="1">INDEX(B:B,H3)</f>
        <v>Milon Her</v>
      </c>
      <c r="K3" s="1" t="s">
        <v>1</v>
      </c>
      <c r="L3" s="16" t="str">
        <f>INDEX(B:B,MATCH(L2,A:A,0))</f>
        <v>Minar Helen</v>
      </c>
      <c r="N3" s="16">
        <v>459</v>
      </c>
      <c r="O3" s="19" t="str">
        <f>INDEX(B:B,MATCH(N3,A:A,0))</f>
        <v>Kahn Munn</v>
      </c>
      <c r="P3" s="17">
        <f t="shared" ref="P3:P12" si="2">IF((INDEX(E:E,MATCH(N3,A:A,0)))&gt;760000,(INDEX(D:D,MATCH(N3,A:A,0)))*1.1,(INDEX(D:D,MATCH(N3,A:A,0))))</f>
        <v>51247.9</v>
      </c>
    </row>
    <row r="4" spans="1:16" x14ac:dyDescent="0.25">
      <c r="A4" s="9">
        <v>102</v>
      </c>
      <c r="B4" s="1" t="s">
        <v>10</v>
      </c>
      <c r="C4" s="1" t="s">
        <v>20</v>
      </c>
      <c r="D4" s="12">
        <v>57489</v>
      </c>
      <c r="E4" s="13">
        <v>962563</v>
      </c>
      <c r="F4" s="22"/>
      <c r="G4" s="26" t="s">
        <v>5</v>
      </c>
      <c r="H4" s="16">
        <f t="shared" si="0"/>
        <v>5</v>
      </c>
      <c r="I4" s="1" t="str">
        <f t="shared" si="1"/>
        <v>Mean Dayal</v>
      </c>
      <c r="K4" s="1" t="s">
        <v>3</v>
      </c>
      <c r="L4" s="17">
        <f>IF((INDEX(E:E,MATCH(L2,A:A,0)))&gt;760000,(INDEX(D:D,MATCH(L2,A:A,0)))*1.1,(INDEX(D:D,MATCH(L2,A:A,0))))</f>
        <v>42851.600000000006</v>
      </c>
      <c r="N4" s="2" t="s">
        <v>6</v>
      </c>
      <c r="O4" s="19" t="str">
        <f>INDEX(B:B,MATCH(N4,A:A,0))</f>
        <v>Nokol Perteretr</v>
      </c>
      <c r="P4" s="17">
        <f t="shared" si="2"/>
        <v>49184.3</v>
      </c>
    </row>
    <row r="5" spans="1:16" x14ac:dyDescent="0.25">
      <c r="A5" s="10" t="s">
        <v>5</v>
      </c>
      <c r="B5" s="1" t="s">
        <v>11</v>
      </c>
      <c r="C5" s="1" t="s">
        <v>19</v>
      </c>
      <c r="D5" s="12">
        <v>39625</v>
      </c>
      <c r="E5" s="13">
        <v>665859</v>
      </c>
      <c r="F5" s="22"/>
      <c r="G5" s="25">
        <v>456</v>
      </c>
      <c r="H5" s="16">
        <f>MATCH(G5,A:A,0)</f>
        <v>12</v>
      </c>
      <c r="I5" s="1" t="str">
        <f t="shared" si="1"/>
        <v>Dev Deric</v>
      </c>
      <c r="N5" s="16">
        <v>458</v>
      </c>
      <c r="O5" s="19" t="str">
        <f t="shared" ref="O5:O12" si="3">INDEX(B:B,MATCH(N5,A:A,0))</f>
        <v>Kilobedrer Hon</v>
      </c>
      <c r="P5" s="17">
        <f t="shared" si="2"/>
        <v>49689</v>
      </c>
    </row>
    <row r="6" spans="1:16" x14ac:dyDescent="0.25">
      <c r="A6" s="9">
        <v>459</v>
      </c>
      <c r="B6" s="1" t="s">
        <v>12</v>
      </c>
      <c r="C6" s="1" t="s">
        <v>19</v>
      </c>
      <c r="D6" s="12">
        <v>46589</v>
      </c>
      <c r="E6" s="13">
        <v>789533</v>
      </c>
      <c r="F6" s="22"/>
      <c r="G6" s="23"/>
      <c r="L6" s="3" t="s">
        <v>21</v>
      </c>
      <c r="N6" s="16">
        <v>123</v>
      </c>
      <c r="O6" s="19" t="str">
        <f t="shared" si="3"/>
        <v>Nikom Pohts</v>
      </c>
      <c r="P6" s="17">
        <f t="shared" si="2"/>
        <v>39025</v>
      </c>
    </row>
    <row r="7" spans="1:16" x14ac:dyDescent="0.25">
      <c r="A7" s="9">
        <v>236</v>
      </c>
      <c r="B7" s="1" t="s">
        <v>13</v>
      </c>
      <c r="C7" s="1" t="s">
        <v>18</v>
      </c>
      <c r="D7" s="12">
        <v>52171</v>
      </c>
      <c r="E7" s="13">
        <v>785469</v>
      </c>
      <c r="F7" s="22"/>
      <c r="G7" s="23"/>
      <c r="L7" s="3" t="s">
        <v>22</v>
      </c>
      <c r="N7" s="16">
        <v>158</v>
      </c>
      <c r="O7" s="19" t="str">
        <f t="shared" si="3"/>
        <v>Micky Ales</v>
      </c>
      <c r="P7" s="17">
        <f t="shared" si="2"/>
        <v>41896</v>
      </c>
    </row>
    <row r="8" spans="1:16" x14ac:dyDescent="0.25">
      <c r="A8" s="9">
        <v>458</v>
      </c>
      <c r="B8" s="1" t="s">
        <v>14</v>
      </c>
      <c r="C8" s="1" t="s">
        <v>19</v>
      </c>
      <c r="D8" s="12">
        <v>49689</v>
      </c>
      <c r="E8" s="13">
        <v>96545</v>
      </c>
      <c r="F8" s="22"/>
      <c r="G8" s="23"/>
      <c r="N8" s="16">
        <v>102</v>
      </c>
      <c r="O8" s="19" t="str">
        <f t="shared" si="3"/>
        <v>Jack Spart</v>
      </c>
      <c r="P8" s="17">
        <f t="shared" si="2"/>
        <v>63237.900000000009</v>
      </c>
    </row>
    <row r="9" spans="1:16" x14ac:dyDescent="0.25">
      <c r="A9" s="10" t="s">
        <v>6</v>
      </c>
      <c r="B9" s="1" t="s">
        <v>15</v>
      </c>
      <c r="C9" s="1" t="s">
        <v>19</v>
      </c>
      <c r="D9" s="12">
        <v>44713</v>
      </c>
      <c r="E9" s="13">
        <v>787956</v>
      </c>
      <c r="F9" s="22"/>
      <c r="G9" s="23"/>
      <c r="N9" s="2" t="s">
        <v>5</v>
      </c>
      <c r="O9" s="19" t="str">
        <f t="shared" si="3"/>
        <v>Mean Dayal</v>
      </c>
      <c r="P9" s="17">
        <f t="shared" si="2"/>
        <v>39625</v>
      </c>
    </row>
    <row r="10" spans="1:16" x14ac:dyDescent="0.25">
      <c r="A10" s="10">
        <v>123</v>
      </c>
      <c r="B10" s="1" t="s">
        <v>16</v>
      </c>
      <c r="C10" s="1" t="s">
        <v>19</v>
      </c>
      <c r="D10" s="12">
        <v>39025</v>
      </c>
      <c r="E10" s="13">
        <v>325896</v>
      </c>
      <c r="F10" s="22"/>
      <c r="G10" s="23"/>
      <c r="N10" s="2" t="s">
        <v>7</v>
      </c>
      <c r="O10" s="19" t="str">
        <f t="shared" si="3"/>
        <v>Minar Helen</v>
      </c>
      <c r="P10" s="17">
        <f t="shared" si="2"/>
        <v>42851.600000000006</v>
      </c>
    </row>
    <row r="11" spans="1:16" x14ac:dyDescent="0.25">
      <c r="A11" s="11" t="s">
        <v>7</v>
      </c>
      <c r="B11" s="6" t="s">
        <v>17</v>
      </c>
      <c r="C11" s="6" t="s">
        <v>18</v>
      </c>
      <c r="D11" s="14">
        <v>38956</v>
      </c>
      <c r="E11" s="15">
        <v>781245</v>
      </c>
      <c r="F11" s="22"/>
      <c r="G11" s="23"/>
      <c r="N11" s="16">
        <v>142</v>
      </c>
      <c r="O11" s="19" t="str">
        <f t="shared" si="3"/>
        <v>Rayan Tod</v>
      </c>
      <c r="P11" s="17">
        <f t="shared" si="2"/>
        <v>50559.3</v>
      </c>
    </row>
    <row r="12" spans="1:16" x14ac:dyDescent="0.25">
      <c r="A12" s="28">
        <v>456</v>
      </c>
      <c r="B12" s="6" t="s">
        <v>25</v>
      </c>
      <c r="C12" s="6" t="s">
        <v>19</v>
      </c>
      <c r="D12" s="14">
        <v>41256</v>
      </c>
      <c r="E12" s="15">
        <v>748922</v>
      </c>
      <c r="N12" s="2" t="s">
        <v>7</v>
      </c>
      <c r="O12" s="19" t="str">
        <f t="shared" si="3"/>
        <v>Minar Helen</v>
      </c>
      <c r="P12" s="17">
        <f t="shared" si="2"/>
        <v>42851.600000000006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IF &amp; VLOOKUP replace by INDEX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2022-11-12T19:00:49Z</dcterms:modified>
</cp:coreProperties>
</file>