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218b2c192ba6994a/Keyboards/Blavinge/"/>
    </mc:Choice>
  </mc:AlternateContent>
  <xr:revisionPtr revIDLastSave="109" documentId="11_AD4DB114E441178AC67DF4622E53C6BC693EDF19" xr6:coauthVersionLast="47" xr6:coauthVersionMax="47" xr10:uidLastSave="{ABA810FB-62AC-4BAE-BAFB-418CA50AF524}"/>
  <bookViews>
    <workbookView xWindow="38280" yWindow="-120" windowWidth="38640" windowHeight="21120" xr2:uid="{00000000-000D-0000-FFFF-FFFF00000000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 l="1"/>
</calcChain>
</file>

<file path=xl/sharedStrings.xml><?xml version="1.0" encoding="utf-8"?>
<sst xmlns="http://schemas.openxmlformats.org/spreadsheetml/2006/main" count="19" uniqueCount="19">
  <si>
    <t>Blåvinge</t>
  </si>
  <si>
    <t>Name</t>
  </si>
  <si>
    <t>Link</t>
  </si>
  <si>
    <t>Amount</t>
  </si>
  <si>
    <t>Cost/Piece</t>
  </si>
  <si>
    <t>Cost</t>
  </si>
  <si>
    <t>Piecenumber</t>
  </si>
  <si>
    <t>PCB</t>
  </si>
  <si>
    <t>https://www.aliexpress.com/item/1005006071614852.html?spm=a2g0o.productlist.main.1.1f244e55qc4gRi&amp;algo_pvid=528b0ddd-692c-4e36-afb0-5e8555085b71&amp;aem_p4p_detail=202409280301037245493273299240017205959&amp;utparam-url=scene%3Asearch%7Cquery_from%3A&amp;search_p4p_id=202409280301037245493273299240017205959_1</t>
  </si>
  <si>
    <t>Arduino Pro Micro</t>
  </si>
  <si>
    <t>MX Hotswap Socket</t>
  </si>
  <si>
    <t>https://www.aliexpress.com/item/1005004337532370.html?spm=a2g0o.productlist.main.9.15144df1wnYI6V&amp;algo_pvid=413a0f3d-8124-4332-b2fa-0c3b2199c675&amp;utparam-url=scene%3Asearch%7Cquery_from%3A</t>
  </si>
  <si>
    <t>Diode 1N4148</t>
  </si>
  <si>
    <t>https://www.aliexpress.us/item/4000685043735.html?gatewayAdapt=4itemAdapt</t>
  </si>
  <si>
    <t>Overall Cost:</t>
  </si>
  <si>
    <t>MX Switch</t>
  </si>
  <si>
    <t>https://www.aliexpress.us/item/1005006255961111.html?spm=a2g0o.productlist.main.5.6aeb3a60FY4FpN&amp;algo_pvid=0e0f7305-0110-4c11-92fa-0877324d5ee8&amp;algo_exp_id=0e0f7305-0110-4c11-92fa-0877324d5ee8-2&amp;pdp_npi=4%40dis%21SEK%2174.79%2110.31%21%21%2150.23%216.93%21%40211b812f17275180947738953e91a4%2112000036489552483%21sea%21SE%210%21ABX&amp;curPageLogUid=mY9R7ILPODw3&amp;utparam-url=scene%3Asearch%7Cquery_from%3A</t>
  </si>
  <si>
    <t>Key Cap Set</t>
  </si>
  <si>
    <t>USB-C Cabel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</si>
</sst>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&quot;€&quot;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3" xfId="0" applyBorder="1"/>
    <xf numFmtId="0" fontId="0" fillId="0" borderId="8" xfId="0" applyBorder="1"/>
    <xf numFmtId="0" fontId="0" fillId="0" borderId="9" xfId="0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2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164" fontId="0" fillId="0" borderId="8" xfId="0" applyNumberFormat="1" applyBorder="1"/>
    <xf numFmtId="164" fontId="0" fillId="0" borderId="1" xfId="0" applyNumberFormat="1" applyBorder="1"/>
  </cellXfs>
  <cellStyles count="1">
    <cellStyle name="Standard" xfId="0" builtinId="0"/>
  </cellStyles>
  <dxfs count="10"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8D6B13-BB65-4CC3-AE94-FA6B1BDBE3C6}" name="Tabelle1" displayName="Tabelle1" ref="A3:F30" totalsRowShown="0" headerRowDxfId="2" headerRowBorderDxfId="8" tableBorderDxfId="9" totalsRowBorderDxfId="7">
  <autoFilter ref="A3:F30" xr:uid="{218D6B13-BB65-4CC3-AE94-FA6B1BDBE3C6}"/>
  <tableColumns count="6">
    <tableColumn id="1" xr3:uid="{7F77CADE-AD2D-4696-B055-F890537DDDF4}" name="Piecenumber" dataDxfId="1"/>
    <tableColumn id="2" xr3:uid="{DBB56B65-E18B-4DFD-B50C-DC111F207847}" name="Name" dataDxfId="6"/>
    <tableColumn id="3" xr3:uid="{69D1BAC9-6E83-45C4-BDFA-9805E1D3EB54}" name="Amount" dataDxfId="5"/>
    <tableColumn id="4" xr3:uid="{97BAAC5A-C95F-4FA3-9649-A78BF2EE93DD}" name="Cost/Piece" dataDxfId="4"/>
    <tableColumn id="5" xr3:uid="{C7B2F3A8-2826-4848-8433-D4C7076A5A4C}" name="Cost" dataDxfId="0">
      <calculatedColumnFormula>PRODUCT(Tabelle1[[#This Row],[Amount]],Tabelle1[[#This Row],[Cost/Piece]])</calculatedColumnFormula>
    </tableColumn>
    <tableColumn id="6" xr3:uid="{BC992633-EE0D-42BB-A02C-C2E167623CB2}" name="Link" dataDxfId="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0"/>
  <sheetViews>
    <sheetView tabSelected="1" workbookViewId="0">
      <selection activeCell="D11" sqref="D11"/>
    </sheetView>
  </sheetViews>
  <sheetFormatPr baseColWidth="10" defaultColWidth="8.7265625" defaultRowHeight="14.5" x14ac:dyDescent="0.35"/>
  <cols>
    <col min="1" max="1" width="16.54296875" customWidth="1"/>
    <col min="2" max="2" width="26.6328125" customWidth="1"/>
    <col min="3" max="3" width="17.1796875" customWidth="1"/>
    <col min="4" max="4" width="18.08984375" customWidth="1"/>
    <col min="5" max="5" width="14.6328125" customWidth="1"/>
    <col min="6" max="6" width="45.453125" customWidth="1"/>
  </cols>
  <sheetData>
    <row r="1" spans="1:6" ht="29" customHeight="1" x14ac:dyDescent="0.65">
      <c r="A1" s="1" t="s">
        <v>0</v>
      </c>
    </row>
    <row r="3" spans="1:6" ht="18.5" x14ac:dyDescent="0.45">
      <c r="A3" s="6" t="s">
        <v>6</v>
      </c>
      <c r="B3" s="7" t="s">
        <v>1</v>
      </c>
      <c r="C3" s="7" t="s">
        <v>3</v>
      </c>
      <c r="D3" s="7" t="s">
        <v>4</v>
      </c>
      <c r="E3" s="7" t="s">
        <v>5</v>
      </c>
      <c r="F3" s="8" t="s">
        <v>2</v>
      </c>
    </row>
    <row r="4" spans="1:6" x14ac:dyDescent="0.35">
      <c r="A4" s="9">
        <v>1</v>
      </c>
      <c r="B4" s="2" t="s">
        <v>7</v>
      </c>
      <c r="C4" s="2">
        <v>1</v>
      </c>
      <c r="D4" s="12">
        <v>8.6</v>
      </c>
      <c r="E4" s="12">
        <f>PRODUCT(Tabelle1[[#This Row],[Amount]],Tabelle1[[#This Row],[Cost/Piece]])</f>
        <v>8.6</v>
      </c>
      <c r="F4" s="3"/>
    </row>
    <row r="5" spans="1:6" x14ac:dyDescent="0.35">
      <c r="A5" s="9">
        <v>2</v>
      </c>
      <c r="B5" s="2" t="s">
        <v>9</v>
      </c>
      <c r="C5" s="2">
        <v>1</v>
      </c>
      <c r="D5" s="12">
        <v>6.3</v>
      </c>
      <c r="E5" s="12">
        <f>PRODUCT(Tabelle1[[#This Row],[Amount]],Tabelle1[[#This Row],[Cost/Piece]])</f>
        <v>6.3</v>
      </c>
      <c r="F5" s="3" t="s">
        <v>8</v>
      </c>
    </row>
    <row r="6" spans="1:6" x14ac:dyDescent="0.35">
      <c r="A6" s="9">
        <v>3</v>
      </c>
      <c r="B6" s="2" t="s">
        <v>10</v>
      </c>
      <c r="C6" s="2">
        <v>36</v>
      </c>
      <c r="D6" s="12">
        <v>0.02</v>
      </c>
      <c r="E6" s="12">
        <f>PRODUCT(Tabelle1[[#This Row],[Amount]],Tabelle1[[#This Row],[Cost/Piece]])</f>
        <v>0.72</v>
      </c>
      <c r="F6" s="3" t="s">
        <v>11</v>
      </c>
    </row>
    <row r="7" spans="1:6" x14ac:dyDescent="0.35">
      <c r="A7" s="9">
        <v>4</v>
      </c>
      <c r="B7" s="2" t="s">
        <v>12</v>
      </c>
      <c r="C7" s="2">
        <v>36</v>
      </c>
      <c r="D7" s="12">
        <v>0.01</v>
      </c>
      <c r="E7" s="12">
        <f>PRODUCT(Tabelle1[[#This Row],[Amount]],Tabelle1[[#This Row],[Cost/Piece]])</f>
        <v>0.36</v>
      </c>
      <c r="F7" s="3" t="s">
        <v>13</v>
      </c>
    </row>
    <row r="8" spans="1:6" x14ac:dyDescent="0.35">
      <c r="A8" s="9">
        <v>5</v>
      </c>
      <c r="B8" s="2" t="s">
        <v>15</v>
      </c>
      <c r="C8" s="2">
        <v>36</v>
      </c>
      <c r="D8" s="12">
        <v>0.1</v>
      </c>
      <c r="E8" s="12">
        <f>PRODUCT(Tabelle1[[#This Row],[Amount]],Tabelle1[[#This Row],[Cost/Piece]])</f>
        <v>3.6</v>
      </c>
      <c r="F8" s="3" t="s">
        <v>16</v>
      </c>
    </row>
    <row r="9" spans="1:6" x14ac:dyDescent="0.35">
      <c r="A9" s="9">
        <v>6</v>
      </c>
      <c r="B9" s="2" t="s">
        <v>17</v>
      </c>
      <c r="C9" s="2">
        <v>1</v>
      </c>
      <c r="D9" s="2">
        <v>32.619999999999997</v>
      </c>
      <c r="E9" s="12">
        <f>PRODUCT(Tabelle1[[#This Row],[Amount]],Tabelle1[[#This Row],[Cost/Piece]])</f>
        <v>32.619999999999997</v>
      </c>
      <c r="F9" s="3"/>
    </row>
    <row r="10" spans="1:6" x14ac:dyDescent="0.35">
      <c r="A10" s="9">
        <v>7</v>
      </c>
      <c r="B10" s="2" t="s">
        <v>18</v>
      </c>
      <c r="C10" s="2">
        <v>1</v>
      </c>
      <c r="D10" s="2">
        <v>5</v>
      </c>
      <c r="E10" s="12">
        <f>PRODUCT(Tabelle1[[#This Row],[Amount]],Tabelle1[[#This Row],[Cost/Piece]])</f>
        <v>5</v>
      </c>
      <c r="F10" s="3"/>
    </row>
    <row r="11" spans="1:6" x14ac:dyDescent="0.35">
      <c r="A11" s="9"/>
      <c r="B11" s="2"/>
      <c r="C11" s="2"/>
      <c r="D11" s="2"/>
      <c r="E11" s="12">
        <f>PRODUCT(Tabelle1[[#This Row],[Amount]],Tabelle1[[#This Row],[Cost/Piece]])</f>
        <v>0</v>
      </c>
      <c r="F11" s="3"/>
    </row>
    <row r="12" spans="1:6" x14ac:dyDescent="0.35">
      <c r="A12" s="9"/>
      <c r="B12" s="2"/>
      <c r="C12" s="2"/>
      <c r="D12" s="2"/>
      <c r="E12" s="12">
        <f>PRODUCT(Tabelle1[[#This Row],[Amount]],Tabelle1[[#This Row],[Cost/Piece]])</f>
        <v>0</v>
      </c>
      <c r="F12" s="3"/>
    </row>
    <row r="13" spans="1:6" x14ac:dyDescent="0.35">
      <c r="A13" s="9"/>
      <c r="B13" s="2"/>
      <c r="C13" s="2"/>
      <c r="D13" s="2"/>
      <c r="E13" s="12">
        <f>PRODUCT(Tabelle1[[#This Row],[Amount]],Tabelle1[[#This Row],[Cost/Piece]])</f>
        <v>0</v>
      </c>
      <c r="F13" s="3"/>
    </row>
    <row r="14" spans="1:6" x14ac:dyDescent="0.35">
      <c r="A14" s="9"/>
      <c r="B14" s="2"/>
      <c r="C14" s="2"/>
      <c r="D14" s="2"/>
      <c r="E14" s="12">
        <f>PRODUCT(Tabelle1[[#This Row],[Amount]],Tabelle1[[#This Row],[Cost/Piece]])</f>
        <v>0</v>
      </c>
      <c r="F14" s="3"/>
    </row>
    <row r="15" spans="1:6" x14ac:dyDescent="0.35">
      <c r="A15" s="9"/>
      <c r="B15" s="2"/>
      <c r="C15" s="2"/>
      <c r="D15" s="2"/>
      <c r="E15" s="12">
        <f>PRODUCT(Tabelle1[[#This Row],[Amount]],Tabelle1[[#This Row],[Cost/Piece]])</f>
        <v>0</v>
      </c>
      <c r="F15" s="3"/>
    </row>
    <row r="16" spans="1:6" x14ac:dyDescent="0.35">
      <c r="A16" s="9"/>
      <c r="B16" s="2"/>
      <c r="C16" s="2"/>
      <c r="D16" s="2"/>
      <c r="E16" s="12">
        <f>PRODUCT(Tabelle1[[#This Row],[Amount]],Tabelle1[[#This Row],[Cost/Piece]])</f>
        <v>0</v>
      </c>
      <c r="F16" s="3"/>
    </row>
    <row r="17" spans="1:6" x14ac:dyDescent="0.35">
      <c r="A17" s="9"/>
      <c r="B17" s="2"/>
      <c r="C17" s="2"/>
      <c r="D17" s="2"/>
      <c r="E17" s="12">
        <f>PRODUCT(Tabelle1[[#This Row],[Amount]],Tabelle1[[#This Row],[Cost/Piece]])</f>
        <v>0</v>
      </c>
      <c r="F17" s="3"/>
    </row>
    <row r="18" spans="1:6" x14ac:dyDescent="0.35">
      <c r="A18" s="9"/>
      <c r="B18" s="2"/>
      <c r="C18" s="2"/>
      <c r="D18" s="2"/>
      <c r="E18" s="12">
        <f>PRODUCT(Tabelle1[[#This Row],[Amount]],Tabelle1[[#This Row],[Cost/Piece]])</f>
        <v>0</v>
      </c>
      <c r="F18" s="3"/>
    </row>
    <row r="19" spans="1:6" x14ac:dyDescent="0.35">
      <c r="A19" s="9"/>
      <c r="B19" s="2"/>
      <c r="C19" s="2"/>
      <c r="D19" s="2"/>
      <c r="E19" s="12">
        <f>PRODUCT(Tabelle1[[#This Row],[Amount]],Tabelle1[[#This Row],[Cost/Piece]])</f>
        <v>0</v>
      </c>
      <c r="F19" s="3"/>
    </row>
    <row r="20" spans="1:6" x14ac:dyDescent="0.35">
      <c r="A20" s="9"/>
      <c r="B20" s="2"/>
      <c r="C20" s="2"/>
      <c r="D20" s="2"/>
      <c r="E20" s="12">
        <f>PRODUCT(Tabelle1[[#This Row],[Amount]],Tabelle1[[#This Row],[Cost/Piece]])</f>
        <v>0</v>
      </c>
      <c r="F20" s="3"/>
    </row>
    <row r="21" spans="1:6" x14ac:dyDescent="0.35">
      <c r="A21" s="9"/>
      <c r="B21" s="2"/>
      <c r="C21" s="2"/>
      <c r="D21" s="2"/>
      <c r="E21" s="12">
        <f>PRODUCT(Tabelle1[[#This Row],[Amount]],Tabelle1[[#This Row],[Cost/Piece]])</f>
        <v>0</v>
      </c>
      <c r="F21" s="3"/>
    </row>
    <row r="22" spans="1:6" x14ac:dyDescent="0.35">
      <c r="A22" s="9"/>
      <c r="B22" s="2"/>
      <c r="C22" s="2"/>
      <c r="D22" s="2"/>
      <c r="E22" s="12">
        <f>PRODUCT(Tabelle1[[#This Row],[Amount]],Tabelle1[[#This Row],[Cost/Piece]])</f>
        <v>0</v>
      </c>
      <c r="F22" s="3"/>
    </row>
    <row r="23" spans="1:6" x14ac:dyDescent="0.35">
      <c r="A23" s="9"/>
      <c r="B23" s="2"/>
      <c r="C23" s="2"/>
      <c r="D23" s="2"/>
      <c r="E23" s="12">
        <f>PRODUCT(Tabelle1[[#This Row],[Amount]],Tabelle1[[#This Row],[Cost/Piece]])</f>
        <v>0</v>
      </c>
      <c r="F23" s="3"/>
    </row>
    <row r="24" spans="1:6" x14ac:dyDescent="0.35">
      <c r="A24" s="9"/>
      <c r="B24" s="2"/>
      <c r="C24" s="2"/>
      <c r="D24" s="2"/>
      <c r="E24" s="12">
        <f>PRODUCT(Tabelle1[[#This Row],[Amount]],Tabelle1[[#This Row],[Cost/Piece]])</f>
        <v>0</v>
      </c>
      <c r="F24" s="3"/>
    </row>
    <row r="25" spans="1:6" x14ac:dyDescent="0.35">
      <c r="A25" s="9"/>
      <c r="B25" s="2"/>
      <c r="C25" s="2"/>
      <c r="D25" s="2"/>
      <c r="E25" s="12">
        <f>PRODUCT(Tabelle1[[#This Row],[Amount]],Tabelle1[[#This Row],[Cost/Piece]])</f>
        <v>0</v>
      </c>
      <c r="F25" s="3"/>
    </row>
    <row r="26" spans="1:6" x14ac:dyDescent="0.35">
      <c r="A26" s="9"/>
      <c r="B26" s="2"/>
      <c r="C26" s="2"/>
      <c r="D26" s="2"/>
      <c r="E26" s="12">
        <f>PRODUCT(Tabelle1[[#This Row],[Amount]],Tabelle1[[#This Row],[Cost/Piece]])</f>
        <v>0</v>
      </c>
      <c r="F26" s="3"/>
    </row>
    <row r="27" spans="1:6" x14ac:dyDescent="0.35">
      <c r="A27" s="9"/>
      <c r="B27" s="2"/>
      <c r="C27" s="2"/>
      <c r="D27" s="2"/>
      <c r="E27" s="12">
        <f>PRODUCT(Tabelle1[[#This Row],[Amount]],Tabelle1[[#This Row],[Cost/Piece]])</f>
        <v>0</v>
      </c>
      <c r="F27" s="3"/>
    </row>
    <row r="28" spans="1:6" x14ac:dyDescent="0.35">
      <c r="A28" s="9"/>
      <c r="B28" s="2"/>
      <c r="C28" s="2"/>
      <c r="D28" s="2"/>
      <c r="E28" s="12">
        <f>PRODUCT(Tabelle1[[#This Row],[Amount]],Tabelle1[[#This Row],[Cost/Piece]])</f>
        <v>0</v>
      </c>
      <c r="F28" s="3"/>
    </row>
    <row r="29" spans="1:6" x14ac:dyDescent="0.35">
      <c r="A29" s="10"/>
      <c r="B29" s="4"/>
      <c r="C29" s="4"/>
      <c r="D29" s="4"/>
      <c r="E29" s="11">
        <f>PRODUCT(Tabelle1[[#This Row],[Amount]],Tabelle1[[#This Row],[Cost/Piece]])</f>
        <v>0</v>
      </c>
      <c r="F29" s="5"/>
    </row>
    <row r="30" spans="1:6" x14ac:dyDescent="0.35">
      <c r="A30" s="10"/>
      <c r="B30" s="4"/>
      <c r="C30" s="4"/>
      <c r="D30" s="4" t="s">
        <v>14</v>
      </c>
      <c r="E30" s="11">
        <f>SUM(E4:E29)</f>
        <v>57.199999999999996</v>
      </c>
      <c r="F30" s="5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Niklas Thomas</dc:creator>
  <cp:lastModifiedBy>Niklas Thomas</cp:lastModifiedBy>
  <dcterms:created xsi:type="dcterms:W3CDTF">2015-06-05T18:19:34Z</dcterms:created>
  <dcterms:modified xsi:type="dcterms:W3CDTF">2024-09-28T10:11:53Z</dcterms:modified>
</cp:coreProperties>
</file>