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120" yWindow="40" windowWidth="25480" windowHeight="11820"/>
  </bookViews>
  <sheets>
    <sheet name="Daily" sheetId="3" r:id="rId1"/>
    <sheet name="Holidays" sheetId="14" r:id="rId2"/>
    <sheet name="Aide" sheetId="12" r:id="rId3"/>
    <sheet name="Contact" sheetId="9" r:id="rId4"/>
    <sheet name="Week End Mapping" sheetId="16" state="hidden" r:id="rId5"/>
  </sheets>
  <definedNames>
    <definedName name="_xlnm.Print_Area" localSheetId="0">Daily!$A$1:$JQ$34</definedName>
    <definedName name="_xlnm.Print_Titles" localSheetId="0">Daily!$A:$N,Daily!$1:$17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3" l="1"/>
  <c r="I43" i="3"/>
  <c r="J36" i="3"/>
  <c r="I36" i="3"/>
  <c r="AH7" i="3"/>
  <c r="AI7" i="3"/>
  <c r="O10" i="3"/>
  <c r="AH6" i="3"/>
  <c r="AI6" i="3"/>
  <c r="I29" i="3"/>
  <c r="I19" i="3"/>
  <c r="AF3" i="3"/>
  <c r="AAC9" i="3"/>
  <c r="AF5" i="3"/>
  <c r="O6" i="3"/>
  <c r="K43" i="3"/>
  <c r="N43" i="3"/>
  <c r="K36" i="3"/>
  <c r="EY9" i="3"/>
  <c r="ACG9" i="3"/>
  <c r="BC9" i="3"/>
  <c r="TU9" i="3"/>
  <c r="IY9" i="3"/>
  <c r="AG9" i="3"/>
  <c r="NU9" i="3"/>
  <c r="AI9" i="3"/>
  <c r="BE9" i="3"/>
  <c r="EW9" i="3"/>
  <c r="IG9" i="3"/>
  <c r="NQ9" i="3"/>
  <c r="SS9" i="3"/>
  <c r="ZU9" i="3"/>
  <c r="AO9" i="3"/>
  <c r="BI9" i="3"/>
  <c r="EC9" i="3"/>
  <c r="IC9" i="3"/>
  <c r="MO9" i="3"/>
  <c r="SO9" i="3"/>
  <c r="XQ9" i="3"/>
  <c r="AQ9" i="3"/>
  <c r="BU9" i="3"/>
  <c r="EA9" i="3"/>
  <c r="HK9" i="3"/>
  <c r="MK9" i="3"/>
  <c r="RM9" i="3"/>
  <c r="XM9" i="3"/>
  <c r="BY9" i="3"/>
  <c r="DE9" i="3"/>
  <c r="HI9" i="3"/>
  <c r="LI9" i="3"/>
  <c r="RI9" i="3"/>
  <c r="WK9" i="3"/>
  <c r="Q9" i="3"/>
  <c r="CM9" i="3"/>
  <c r="GM9" i="3"/>
  <c r="LE9" i="3"/>
  <c r="QG9" i="3"/>
  <c r="WG9" i="3"/>
  <c r="AFA9" i="3"/>
  <c r="S9" i="3"/>
  <c r="CK9" i="3"/>
  <c r="FU9" i="3"/>
  <c r="JY9" i="3"/>
  <c r="QC9" i="3"/>
  <c r="VE9" i="3"/>
  <c r="AES9" i="3"/>
  <c r="W9" i="3"/>
  <c r="BA9" i="3"/>
  <c r="FQ9" i="3"/>
  <c r="JA9" i="3"/>
  <c r="OW9" i="3"/>
  <c r="VA9" i="3"/>
  <c r="ACO9" i="3"/>
  <c r="AM9" i="3"/>
  <c r="BK9" i="3"/>
  <c r="DI9" i="3"/>
  <c r="GO9" i="3"/>
  <c r="KC9" i="3"/>
  <c r="PA9" i="3"/>
  <c r="TY9" i="3"/>
  <c r="AJZ9" i="3"/>
  <c r="AJR9" i="3"/>
  <c r="AJJ9" i="3"/>
  <c r="AJB9" i="3"/>
  <c r="AIT9" i="3"/>
  <c r="AIL9" i="3"/>
  <c r="AID9" i="3"/>
  <c r="AHV9" i="3"/>
  <c r="AHN9" i="3"/>
  <c r="AHF9" i="3"/>
  <c r="AGX9" i="3"/>
  <c r="AGP9" i="3"/>
  <c r="AGH9" i="3"/>
  <c r="AFZ9" i="3"/>
  <c r="AFR9" i="3"/>
  <c r="AFJ9" i="3"/>
  <c r="AFB9" i="3"/>
  <c r="AET9" i="3"/>
  <c r="AEL9" i="3"/>
  <c r="AED9" i="3"/>
  <c r="ADV9" i="3"/>
  <c r="ADN9" i="3"/>
  <c r="ADF9" i="3"/>
  <c r="ACX9" i="3"/>
  <c r="ACP9" i="3"/>
  <c r="ACH9" i="3"/>
  <c r="ABZ9" i="3"/>
  <c r="ABR9" i="3"/>
  <c r="ABJ9" i="3"/>
  <c r="ABB9" i="3"/>
  <c r="AAT9" i="3"/>
  <c r="AAL9" i="3"/>
  <c r="AAD9" i="3"/>
  <c r="ZV9" i="3"/>
  <c r="ZN9" i="3"/>
  <c r="ZF9" i="3"/>
  <c r="YX9" i="3"/>
  <c r="YP9" i="3"/>
  <c r="YH9" i="3"/>
  <c r="XZ9" i="3"/>
  <c r="XR9" i="3"/>
  <c r="XJ9" i="3"/>
  <c r="XB9" i="3"/>
  <c r="WT9" i="3"/>
  <c r="WL9" i="3"/>
  <c r="WD9" i="3"/>
  <c r="VV9" i="3"/>
  <c r="VN9" i="3"/>
  <c r="VF9" i="3"/>
  <c r="UX9" i="3"/>
  <c r="UP9" i="3"/>
  <c r="UH9" i="3"/>
  <c r="TZ9" i="3"/>
  <c r="TR9" i="3"/>
  <c r="TJ9" i="3"/>
  <c r="TB9" i="3"/>
  <c r="ST9" i="3"/>
  <c r="SL9" i="3"/>
  <c r="SD9" i="3"/>
  <c r="RV9" i="3"/>
  <c r="RN9" i="3"/>
  <c r="RF9" i="3"/>
  <c r="QX9" i="3"/>
  <c r="QP9" i="3"/>
  <c r="QH9" i="3"/>
  <c r="PZ9" i="3"/>
  <c r="PR9" i="3"/>
  <c r="PJ9" i="3"/>
  <c r="PB9" i="3"/>
  <c r="OT9" i="3"/>
  <c r="OL9" i="3"/>
  <c r="OD9" i="3"/>
  <c r="NV9" i="3"/>
  <c r="NN9" i="3"/>
  <c r="NF9" i="3"/>
  <c r="MX9" i="3"/>
  <c r="MP9" i="3"/>
  <c r="MH9" i="3"/>
  <c r="LZ9" i="3"/>
  <c r="LR9" i="3"/>
  <c r="LJ9" i="3"/>
  <c r="LB9" i="3"/>
  <c r="KT9" i="3"/>
  <c r="KL9" i="3"/>
  <c r="KD9" i="3"/>
  <c r="JV9" i="3"/>
  <c r="JN9" i="3"/>
  <c r="JF9" i="3"/>
  <c r="IX9" i="3"/>
  <c r="IP9" i="3"/>
  <c r="IH9" i="3"/>
  <c r="HZ9" i="3"/>
  <c r="HR9" i="3"/>
  <c r="HJ9" i="3"/>
  <c r="HB9" i="3"/>
  <c r="GT9" i="3"/>
  <c r="GL9" i="3"/>
  <c r="GD9" i="3"/>
  <c r="FV9" i="3"/>
  <c r="FN9" i="3"/>
  <c r="FF9" i="3"/>
  <c r="EX9" i="3"/>
  <c r="EP9" i="3"/>
  <c r="EH9" i="3"/>
  <c r="DZ9" i="3"/>
  <c r="DR9" i="3"/>
  <c r="DJ9" i="3"/>
  <c r="DB9" i="3"/>
  <c r="CT9" i="3"/>
  <c r="CL9" i="3"/>
  <c r="CD9" i="3"/>
  <c r="BD9" i="3"/>
  <c r="BL9" i="3"/>
  <c r="BT9" i="3"/>
  <c r="R9" i="3"/>
  <c r="Z9" i="3"/>
  <c r="AH9" i="3"/>
  <c r="AP9" i="3"/>
  <c r="AX9" i="3"/>
  <c r="AKA9" i="3"/>
  <c r="AJS9" i="3"/>
  <c r="AJK9" i="3"/>
  <c r="AJC9" i="3"/>
  <c r="AIU9" i="3"/>
  <c r="AIM9" i="3"/>
  <c r="AIE9" i="3"/>
  <c r="AHW9" i="3"/>
  <c r="AHO9" i="3"/>
  <c r="AHG9" i="3"/>
  <c r="AGY9" i="3"/>
  <c r="AGQ9" i="3"/>
  <c r="AGI9" i="3"/>
  <c r="AGA9" i="3"/>
  <c r="AFS9" i="3"/>
  <c r="AFK9" i="3"/>
  <c r="AFC9" i="3"/>
  <c r="AEU9" i="3"/>
  <c r="AEM9" i="3"/>
  <c r="AEE9" i="3"/>
  <c r="ADW9" i="3"/>
  <c r="ADO9" i="3"/>
  <c r="ADG9" i="3"/>
  <c r="ACY9" i="3"/>
  <c r="ACQ9" i="3"/>
  <c r="ACI9" i="3"/>
  <c r="ACA9" i="3"/>
  <c r="ABS9" i="3"/>
  <c r="ABK9" i="3"/>
  <c r="ABC9" i="3"/>
  <c r="AAU9" i="3"/>
  <c r="AAM9" i="3"/>
  <c r="AAE9" i="3"/>
  <c r="ZW9" i="3"/>
  <c r="ZO9" i="3"/>
  <c r="ZG9" i="3"/>
  <c r="YY9" i="3"/>
  <c r="YQ9" i="3"/>
  <c r="YI9" i="3"/>
  <c r="YA9" i="3"/>
  <c r="XS9" i="3"/>
  <c r="XK9" i="3"/>
  <c r="XC9" i="3"/>
  <c r="WU9" i="3"/>
  <c r="WM9" i="3"/>
  <c r="WE9" i="3"/>
  <c r="VW9" i="3"/>
  <c r="VO9" i="3"/>
  <c r="VG9" i="3"/>
  <c r="UY9" i="3"/>
  <c r="UQ9" i="3"/>
  <c r="UI9" i="3"/>
  <c r="UA9" i="3"/>
  <c r="TS9" i="3"/>
  <c r="TK9" i="3"/>
  <c r="TC9" i="3"/>
  <c r="SU9" i="3"/>
  <c r="SM9" i="3"/>
  <c r="SE9" i="3"/>
  <c r="RW9" i="3"/>
  <c r="RO9" i="3"/>
  <c r="RG9" i="3"/>
  <c r="QY9" i="3"/>
  <c r="QQ9" i="3"/>
  <c r="QI9" i="3"/>
  <c r="QA9" i="3"/>
  <c r="PS9" i="3"/>
  <c r="PK9" i="3"/>
  <c r="PC9" i="3"/>
  <c r="OU9" i="3"/>
  <c r="OM9" i="3"/>
  <c r="OE9" i="3"/>
  <c r="NW9" i="3"/>
  <c r="NO9" i="3"/>
  <c r="NG9" i="3"/>
  <c r="MY9" i="3"/>
  <c r="MQ9" i="3"/>
  <c r="MI9" i="3"/>
  <c r="MA9" i="3"/>
  <c r="LS9" i="3"/>
  <c r="LK9" i="3"/>
  <c r="LC9" i="3"/>
  <c r="KU9" i="3"/>
  <c r="KM9" i="3"/>
  <c r="KE9" i="3"/>
  <c r="JW9" i="3"/>
  <c r="JO9" i="3"/>
  <c r="AKB9" i="3"/>
  <c r="AJT9" i="3"/>
  <c r="AJL9" i="3"/>
  <c r="AJD9" i="3"/>
  <c r="AIV9" i="3"/>
  <c r="AIN9" i="3"/>
  <c r="AIF9" i="3"/>
  <c r="AHX9" i="3"/>
  <c r="AHP9" i="3"/>
  <c r="AHH9" i="3"/>
  <c r="AGZ9" i="3"/>
  <c r="AGR9" i="3"/>
  <c r="AGJ9" i="3"/>
  <c r="AGB9" i="3"/>
  <c r="AFT9" i="3"/>
  <c r="AFL9" i="3"/>
  <c r="AFD9" i="3"/>
  <c r="AEV9" i="3"/>
  <c r="AEN9" i="3"/>
  <c r="AEF9" i="3"/>
  <c r="ADX9" i="3"/>
  <c r="ADP9" i="3"/>
  <c r="ADH9" i="3"/>
  <c r="ACZ9" i="3"/>
  <c r="ACR9" i="3"/>
  <c r="ACJ9" i="3"/>
  <c r="ACB9" i="3"/>
  <c r="ABT9" i="3"/>
  <c r="ABL9" i="3"/>
  <c r="ABD9" i="3"/>
  <c r="AAV9" i="3"/>
  <c r="AAN9" i="3"/>
  <c r="AAF9" i="3"/>
  <c r="ZX9" i="3"/>
  <c r="ZP9" i="3"/>
  <c r="ZH9" i="3"/>
  <c r="YZ9" i="3"/>
  <c r="YR9" i="3"/>
  <c r="YJ9" i="3"/>
  <c r="YB9" i="3"/>
  <c r="XT9" i="3"/>
  <c r="XL9" i="3"/>
  <c r="XD9" i="3"/>
  <c r="WV9" i="3"/>
  <c r="WN9" i="3"/>
  <c r="WF9" i="3"/>
  <c r="VX9" i="3"/>
  <c r="VP9" i="3"/>
  <c r="VH9" i="3"/>
  <c r="UZ9" i="3"/>
  <c r="UR9" i="3"/>
  <c r="UJ9" i="3"/>
  <c r="UB9" i="3"/>
  <c r="TT9" i="3"/>
  <c r="TL9" i="3"/>
  <c r="TD9" i="3"/>
  <c r="SV9" i="3"/>
  <c r="SN9" i="3"/>
  <c r="SF9" i="3"/>
  <c r="RX9" i="3"/>
  <c r="RP9" i="3"/>
  <c r="RH9" i="3"/>
  <c r="QZ9" i="3"/>
  <c r="QR9" i="3"/>
  <c r="QJ9" i="3"/>
  <c r="QB9" i="3"/>
  <c r="PT9" i="3"/>
  <c r="PL9" i="3"/>
  <c r="PD9" i="3"/>
  <c r="OV9" i="3"/>
  <c r="ON9" i="3"/>
  <c r="OF9" i="3"/>
  <c r="NX9" i="3"/>
  <c r="NP9" i="3"/>
  <c r="NH9" i="3"/>
  <c r="MZ9" i="3"/>
  <c r="MR9" i="3"/>
  <c r="MJ9" i="3"/>
  <c r="MB9" i="3"/>
  <c r="LT9" i="3"/>
  <c r="LL9" i="3"/>
  <c r="LD9" i="3"/>
  <c r="KV9" i="3"/>
  <c r="KN9" i="3"/>
  <c r="KF9" i="3"/>
  <c r="JX9" i="3"/>
  <c r="JP9" i="3"/>
  <c r="JH9" i="3"/>
  <c r="IZ9" i="3"/>
  <c r="IR9" i="3"/>
  <c r="IJ9" i="3"/>
  <c r="IB9" i="3"/>
  <c r="HT9" i="3"/>
  <c r="HL9" i="3"/>
  <c r="HD9" i="3"/>
  <c r="GV9" i="3"/>
  <c r="GN9" i="3"/>
  <c r="GF9" i="3"/>
  <c r="FX9" i="3"/>
  <c r="FP9" i="3"/>
  <c r="FH9" i="3"/>
  <c r="EZ9" i="3"/>
  <c r="ER9" i="3"/>
  <c r="EJ9" i="3"/>
  <c r="EB9" i="3"/>
  <c r="DT9" i="3"/>
  <c r="DL9" i="3"/>
  <c r="DD9" i="3"/>
  <c r="CV9" i="3"/>
  <c r="CN9" i="3"/>
  <c r="CF9" i="3"/>
  <c r="BB9" i="3"/>
  <c r="BJ9" i="3"/>
  <c r="BR9" i="3"/>
  <c r="P9" i="3"/>
  <c r="X9" i="3"/>
  <c r="AF9" i="3"/>
  <c r="AN9" i="3"/>
  <c r="AV9" i="3"/>
  <c r="AKC9" i="3"/>
  <c r="AJU9" i="3"/>
  <c r="AJM9" i="3"/>
  <c r="AJE9" i="3"/>
  <c r="AIW9" i="3"/>
  <c r="AIO9" i="3"/>
  <c r="AIG9" i="3"/>
  <c r="AHY9" i="3"/>
  <c r="AHQ9" i="3"/>
  <c r="AHI9" i="3"/>
  <c r="AHA9" i="3"/>
  <c r="AGS9" i="3"/>
  <c r="AGK9" i="3"/>
  <c r="AGC9" i="3"/>
  <c r="AFU9" i="3"/>
  <c r="AFM9" i="3"/>
  <c r="AFE9" i="3"/>
  <c r="AEW9" i="3"/>
  <c r="AEO9" i="3"/>
  <c r="AEG9" i="3"/>
  <c r="ADY9" i="3"/>
  <c r="ADQ9" i="3"/>
  <c r="ADI9" i="3"/>
  <c r="ADA9" i="3"/>
  <c r="ACS9" i="3"/>
  <c r="ACK9" i="3"/>
  <c r="ACC9" i="3"/>
  <c r="ABU9" i="3"/>
  <c r="ABM9" i="3"/>
  <c r="ABE9" i="3"/>
  <c r="AAW9" i="3"/>
  <c r="AAO9" i="3"/>
  <c r="AAG9" i="3"/>
  <c r="ZY9" i="3"/>
  <c r="ZQ9" i="3"/>
  <c r="ZI9" i="3"/>
  <c r="ZA9" i="3"/>
  <c r="YS9" i="3"/>
  <c r="YK9" i="3"/>
  <c r="YC9" i="3"/>
  <c r="XU9" i="3"/>
  <c r="AKD9" i="3"/>
  <c r="AJV9" i="3"/>
  <c r="AJN9" i="3"/>
  <c r="AJF9" i="3"/>
  <c r="AIX9" i="3"/>
  <c r="AIP9" i="3"/>
  <c r="AIH9" i="3"/>
  <c r="AHZ9" i="3"/>
  <c r="AHR9" i="3"/>
  <c r="AHJ9" i="3"/>
  <c r="AHB9" i="3"/>
  <c r="AGT9" i="3"/>
  <c r="AGL9" i="3"/>
  <c r="AGD9" i="3"/>
  <c r="AFV9" i="3"/>
  <c r="AFN9" i="3"/>
  <c r="AFF9" i="3"/>
  <c r="AEX9" i="3"/>
  <c r="AEP9" i="3"/>
  <c r="AEH9" i="3"/>
  <c r="ADZ9" i="3"/>
  <c r="ADR9" i="3"/>
  <c r="ADJ9" i="3"/>
  <c r="ADB9" i="3"/>
  <c r="ACT9" i="3"/>
  <c r="ACL9" i="3"/>
  <c r="ACD9" i="3"/>
  <c r="ABV9" i="3"/>
  <c r="ABN9" i="3"/>
  <c r="ABF9" i="3"/>
  <c r="AAX9" i="3"/>
  <c r="AAP9" i="3"/>
  <c r="AAH9" i="3"/>
  <c r="ZZ9" i="3"/>
  <c r="ZR9" i="3"/>
  <c r="ZJ9" i="3"/>
  <c r="ZB9" i="3"/>
  <c r="YT9" i="3"/>
  <c r="YL9" i="3"/>
  <c r="YD9" i="3"/>
  <c r="XV9" i="3"/>
  <c r="XN9" i="3"/>
  <c r="XF9" i="3"/>
  <c r="WX9" i="3"/>
  <c r="WP9" i="3"/>
  <c r="WH9" i="3"/>
  <c r="VZ9" i="3"/>
  <c r="VR9" i="3"/>
  <c r="VJ9" i="3"/>
  <c r="VB9" i="3"/>
  <c r="UT9" i="3"/>
  <c r="UL9" i="3"/>
  <c r="UD9" i="3"/>
  <c r="TV9" i="3"/>
  <c r="TN9" i="3"/>
  <c r="TF9" i="3"/>
  <c r="SX9" i="3"/>
  <c r="SP9" i="3"/>
  <c r="SH9" i="3"/>
  <c r="RZ9" i="3"/>
  <c r="RR9" i="3"/>
  <c r="RJ9" i="3"/>
  <c r="RB9" i="3"/>
  <c r="QT9" i="3"/>
  <c r="QL9" i="3"/>
  <c r="QD9" i="3"/>
  <c r="PV9" i="3"/>
  <c r="PN9" i="3"/>
  <c r="PF9" i="3"/>
  <c r="OX9" i="3"/>
  <c r="OP9" i="3"/>
  <c r="OH9" i="3"/>
  <c r="NZ9" i="3"/>
  <c r="NR9" i="3"/>
  <c r="NJ9" i="3"/>
  <c r="NB9" i="3"/>
  <c r="MT9" i="3"/>
  <c r="ML9" i="3"/>
  <c r="MD9" i="3"/>
  <c r="LV9" i="3"/>
  <c r="LN9" i="3"/>
  <c r="LF9" i="3"/>
  <c r="KX9" i="3"/>
  <c r="KP9" i="3"/>
  <c r="KH9" i="3"/>
  <c r="JZ9" i="3"/>
  <c r="JR9" i="3"/>
  <c r="JJ9" i="3"/>
  <c r="JB9" i="3"/>
  <c r="IT9" i="3"/>
  <c r="IL9" i="3"/>
  <c r="ID9" i="3"/>
  <c r="HV9" i="3"/>
  <c r="HN9" i="3"/>
  <c r="HF9" i="3"/>
  <c r="GX9" i="3"/>
  <c r="GP9" i="3"/>
  <c r="GH9" i="3"/>
  <c r="FZ9" i="3"/>
  <c r="FR9" i="3"/>
  <c r="FJ9" i="3"/>
  <c r="FB9" i="3"/>
  <c r="ET9" i="3"/>
  <c r="EL9" i="3"/>
  <c r="ED9" i="3"/>
  <c r="DV9" i="3"/>
  <c r="DN9" i="3"/>
  <c r="DF9" i="3"/>
  <c r="CX9" i="3"/>
  <c r="CP9" i="3"/>
  <c r="CH9" i="3"/>
  <c r="BZ9" i="3"/>
  <c r="BH9" i="3"/>
  <c r="BP9" i="3"/>
  <c r="BX9" i="3"/>
  <c r="V9" i="3"/>
  <c r="AD9" i="3"/>
  <c r="AL9" i="3"/>
  <c r="AT9" i="3"/>
  <c r="AKE9" i="3"/>
  <c r="AJW9" i="3"/>
  <c r="AJO9" i="3"/>
  <c r="AJG9" i="3"/>
  <c r="AIY9" i="3"/>
  <c r="AIQ9" i="3"/>
  <c r="AII9" i="3"/>
  <c r="AIA9" i="3"/>
  <c r="AHS9" i="3"/>
  <c r="AHK9" i="3"/>
  <c r="AHC9" i="3"/>
  <c r="AGU9" i="3"/>
  <c r="AGM9" i="3"/>
  <c r="AGE9" i="3"/>
  <c r="AFW9" i="3"/>
  <c r="AFO9" i="3"/>
  <c r="AFG9" i="3"/>
  <c r="AEY9" i="3"/>
  <c r="AEQ9" i="3"/>
  <c r="AEI9" i="3"/>
  <c r="AEA9" i="3"/>
  <c r="ADS9" i="3"/>
  <c r="ADK9" i="3"/>
  <c r="ADC9" i="3"/>
  <c r="ACU9" i="3"/>
  <c r="ACM9" i="3"/>
  <c r="ACE9" i="3"/>
  <c r="ABW9" i="3"/>
  <c r="ABO9" i="3"/>
  <c r="ABG9" i="3"/>
  <c r="AAY9" i="3"/>
  <c r="AAQ9" i="3"/>
  <c r="AAI9" i="3"/>
  <c r="AAA9" i="3"/>
  <c r="ZS9" i="3"/>
  <c r="ZK9" i="3"/>
  <c r="ZC9" i="3"/>
  <c r="YU9" i="3"/>
  <c r="YM9" i="3"/>
  <c r="YE9" i="3"/>
  <c r="XW9" i="3"/>
  <c r="XO9" i="3"/>
  <c r="XG9" i="3"/>
  <c r="WY9" i="3"/>
  <c r="WQ9" i="3"/>
  <c r="WI9" i="3"/>
  <c r="WA9" i="3"/>
  <c r="VS9" i="3"/>
  <c r="VK9" i="3"/>
  <c r="VC9" i="3"/>
  <c r="UU9" i="3"/>
  <c r="UM9" i="3"/>
  <c r="UE9" i="3"/>
  <c r="TW9" i="3"/>
  <c r="TO9" i="3"/>
  <c r="TG9" i="3"/>
  <c r="SY9" i="3"/>
  <c r="SQ9" i="3"/>
  <c r="SI9" i="3"/>
  <c r="SA9" i="3"/>
  <c r="RS9" i="3"/>
  <c r="RK9" i="3"/>
  <c r="RC9" i="3"/>
  <c r="QU9" i="3"/>
  <c r="QM9" i="3"/>
  <c r="QE9" i="3"/>
  <c r="PW9" i="3"/>
  <c r="PO9" i="3"/>
  <c r="PG9" i="3"/>
  <c r="OY9" i="3"/>
  <c r="OQ9" i="3"/>
  <c r="OI9" i="3"/>
  <c r="OA9" i="3"/>
  <c r="NS9" i="3"/>
  <c r="NK9" i="3"/>
  <c r="NC9" i="3"/>
  <c r="MU9" i="3"/>
  <c r="MM9" i="3"/>
  <c r="ME9" i="3"/>
  <c r="LW9" i="3"/>
  <c r="LO9" i="3"/>
  <c r="LG9" i="3"/>
  <c r="KY9" i="3"/>
  <c r="KQ9" i="3"/>
  <c r="KI9" i="3"/>
  <c r="KA9" i="3"/>
  <c r="JS9" i="3"/>
  <c r="JK9" i="3"/>
  <c r="JC9" i="3"/>
  <c r="IU9" i="3"/>
  <c r="IM9" i="3"/>
  <c r="IE9" i="3"/>
  <c r="HW9" i="3"/>
  <c r="HO9" i="3"/>
  <c r="HG9" i="3"/>
  <c r="GY9" i="3"/>
  <c r="GQ9" i="3"/>
  <c r="GI9" i="3"/>
  <c r="GA9" i="3"/>
  <c r="FS9" i="3"/>
  <c r="FK9" i="3"/>
  <c r="FC9" i="3"/>
  <c r="EU9" i="3"/>
  <c r="EM9" i="3"/>
  <c r="EE9" i="3"/>
  <c r="DW9" i="3"/>
  <c r="DO9" i="3"/>
  <c r="DG9" i="3"/>
  <c r="CY9" i="3"/>
  <c r="CQ9" i="3"/>
  <c r="CI9" i="3"/>
  <c r="CA9" i="3"/>
  <c r="BG9" i="3"/>
  <c r="BO9" i="3"/>
  <c r="BW9" i="3"/>
  <c r="U9" i="3"/>
  <c r="AC9" i="3"/>
  <c r="AK9" i="3"/>
  <c r="AS9" i="3"/>
  <c r="O9" i="3"/>
  <c r="DH9" i="3"/>
  <c r="CJ9" i="3"/>
  <c r="BF9" i="3"/>
  <c r="BV9" i="3"/>
  <c r="T9" i="3"/>
  <c r="AJ9" i="3"/>
  <c r="AR9" i="3"/>
  <c r="AJY9" i="3"/>
  <c r="AJI9" i="3"/>
  <c r="AJA9" i="3"/>
  <c r="AIS9" i="3"/>
  <c r="AIK9" i="3"/>
  <c r="AIC9" i="3"/>
  <c r="AHM9" i="3"/>
  <c r="AGW9" i="3"/>
  <c r="AGG9" i="3"/>
  <c r="AFQ9" i="3"/>
  <c r="AKF9" i="3"/>
  <c r="AJX9" i="3"/>
  <c r="AJP9" i="3"/>
  <c r="AJH9" i="3"/>
  <c r="AIZ9" i="3"/>
  <c r="AIR9" i="3"/>
  <c r="AIJ9" i="3"/>
  <c r="AIB9" i="3"/>
  <c r="AHT9" i="3"/>
  <c r="AHL9" i="3"/>
  <c r="AHD9" i="3"/>
  <c r="AGV9" i="3"/>
  <c r="AGN9" i="3"/>
  <c r="AGF9" i="3"/>
  <c r="AFX9" i="3"/>
  <c r="AFP9" i="3"/>
  <c r="AFH9" i="3"/>
  <c r="AEZ9" i="3"/>
  <c r="AER9" i="3"/>
  <c r="AEJ9" i="3"/>
  <c r="AEB9" i="3"/>
  <c r="ADT9" i="3"/>
  <c r="ADL9" i="3"/>
  <c r="ADD9" i="3"/>
  <c r="ACV9" i="3"/>
  <c r="ACN9" i="3"/>
  <c r="ACF9" i="3"/>
  <c r="ABX9" i="3"/>
  <c r="ABP9" i="3"/>
  <c r="ABH9" i="3"/>
  <c r="AAZ9" i="3"/>
  <c r="AAR9" i="3"/>
  <c r="AAJ9" i="3"/>
  <c r="AAB9" i="3"/>
  <c r="ZT9" i="3"/>
  <c r="ZL9" i="3"/>
  <c r="ZD9" i="3"/>
  <c r="YV9" i="3"/>
  <c r="YN9" i="3"/>
  <c r="YF9" i="3"/>
  <c r="XX9" i="3"/>
  <c r="XP9" i="3"/>
  <c r="XH9" i="3"/>
  <c r="WZ9" i="3"/>
  <c r="WR9" i="3"/>
  <c r="WJ9" i="3"/>
  <c r="WB9" i="3"/>
  <c r="VT9" i="3"/>
  <c r="VL9" i="3"/>
  <c r="VD9" i="3"/>
  <c r="UV9" i="3"/>
  <c r="UN9" i="3"/>
  <c r="UF9" i="3"/>
  <c r="TX9" i="3"/>
  <c r="TP9" i="3"/>
  <c r="TH9" i="3"/>
  <c r="SZ9" i="3"/>
  <c r="SR9" i="3"/>
  <c r="SJ9" i="3"/>
  <c r="SB9" i="3"/>
  <c r="RT9" i="3"/>
  <c r="RL9" i="3"/>
  <c r="RD9" i="3"/>
  <c r="QV9" i="3"/>
  <c r="QN9" i="3"/>
  <c r="QF9" i="3"/>
  <c r="PX9" i="3"/>
  <c r="PP9" i="3"/>
  <c r="PH9" i="3"/>
  <c r="OZ9" i="3"/>
  <c r="OR9" i="3"/>
  <c r="OJ9" i="3"/>
  <c r="OB9" i="3"/>
  <c r="NT9" i="3"/>
  <c r="NL9" i="3"/>
  <c r="ND9" i="3"/>
  <c r="MV9" i="3"/>
  <c r="MN9" i="3"/>
  <c r="MF9" i="3"/>
  <c r="LX9" i="3"/>
  <c r="LP9" i="3"/>
  <c r="LH9" i="3"/>
  <c r="KZ9" i="3"/>
  <c r="KR9" i="3"/>
  <c r="KJ9" i="3"/>
  <c r="KB9" i="3"/>
  <c r="JT9" i="3"/>
  <c r="JL9" i="3"/>
  <c r="JD9" i="3"/>
  <c r="IV9" i="3"/>
  <c r="IN9" i="3"/>
  <c r="IF9" i="3"/>
  <c r="HX9" i="3"/>
  <c r="HP9" i="3"/>
  <c r="HH9" i="3"/>
  <c r="GZ9" i="3"/>
  <c r="GR9" i="3"/>
  <c r="GJ9" i="3"/>
  <c r="GB9" i="3"/>
  <c r="FT9" i="3"/>
  <c r="FL9" i="3"/>
  <c r="FD9" i="3"/>
  <c r="EV9" i="3"/>
  <c r="EN9" i="3"/>
  <c r="EF9" i="3"/>
  <c r="DX9" i="3"/>
  <c r="DP9" i="3"/>
  <c r="CZ9" i="3"/>
  <c r="CR9" i="3"/>
  <c r="CB9" i="3"/>
  <c r="BN9" i="3"/>
  <c r="AB9" i="3"/>
  <c r="AZ9" i="3"/>
  <c r="AJQ9" i="3"/>
  <c r="AHU9" i="3"/>
  <c r="AHE9" i="3"/>
  <c r="AGO9" i="3"/>
  <c r="AFY9" i="3"/>
  <c r="AFI9" i="3"/>
  <c r="AU9" i="3"/>
  <c r="Y9" i="3"/>
  <c r="BM9" i="3"/>
  <c r="CG9" i="3"/>
  <c r="DC9" i="3"/>
  <c r="DY9" i="3"/>
  <c r="ES9" i="3"/>
  <c r="FO9" i="3"/>
  <c r="GK9" i="3"/>
  <c r="HE9" i="3"/>
  <c r="IA9" i="3"/>
  <c r="IW9" i="3"/>
  <c r="JU9" i="3"/>
  <c r="LA9" i="3"/>
  <c r="MG9" i="3"/>
  <c r="NM9" i="3"/>
  <c r="OS9" i="3"/>
  <c r="PY9" i="3"/>
  <c r="RE9" i="3"/>
  <c r="SK9" i="3"/>
  <c r="TQ9" i="3"/>
  <c r="UW9" i="3"/>
  <c r="WC9" i="3"/>
  <c r="XI9" i="3"/>
  <c r="ZM9" i="3"/>
  <c r="ABY9" i="3"/>
  <c r="AEK9" i="3"/>
  <c r="AW9" i="3"/>
  <c r="AA9" i="3"/>
  <c r="BQ9" i="3"/>
  <c r="CE9" i="3"/>
  <c r="DA9" i="3"/>
  <c r="DU9" i="3"/>
  <c r="EQ9" i="3"/>
  <c r="FM9" i="3"/>
  <c r="GG9" i="3"/>
  <c r="HC9" i="3"/>
  <c r="HY9" i="3"/>
  <c r="IS9" i="3"/>
  <c r="JQ9" i="3"/>
  <c r="KW9" i="3"/>
  <c r="MC9" i="3"/>
  <c r="NI9" i="3"/>
  <c r="OO9" i="3"/>
  <c r="PU9" i="3"/>
  <c r="RA9" i="3"/>
  <c r="SG9" i="3"/>
  <c r="TM9" i="3"/>
  <c r="US9" i="3"/>
  <c r="VY9" i="3"/>
  <c r="XE9" i="3"/>
  <c r="ZE9" i="3"/>
  <c r="ABQ9" i="3"/>
  <c r="AEC9" i="3"/>
  <c r="AY9" i="3"/>
  <c r="AE9" i="3"/>
  <c r="BS9" i="3"/>
  <c r="CC9" i="3"/>
  <c r="CW9" i="3"/>
  <c r="DS9" i="3"/>
  <c r="EO9" i="3"/>
  <c r="FI9" i="3"/>
  <c r="GE9" i="3"/>
  <c r="HA9" i="3"/>
  <c r="HU9" i="3"/>
  <c r="IQ9" i="3"/>
  <c r="JM9" i="3"/>
  <c r="KS9" i="3"/>
  <c r="LY9" i="3"/>
  <c r="NE9" i="3"/>
  <c r="OK9" i="3"/>
  <c r="PQ9" i="3"/>
  <c r="QW9" i="3"/>
  <c r="SC9" i="3"/>
  <c r="TI9" i="3"/>
  <c r="UO9" i="3"/>
  <c r="VU9" i="3"/>
  <c r="XA9" i="3"/>
  <c r="YW9" i="3"/>
  <c r="ABI9" i="3"/>
  <c r="ADU9" i="3"/>
  <c r="CU9" i="3"/>
  <c r="DQ9" i="3"/>
  <c r="EK9" i="3"/>
  <c r="FG9" i="3"/>
  <c r="GC9" i="3"/>
  <c r="GW9" i="3"/>
  <c r="HS9" i="3"/>
  <c r="IO9" i="3"/>
  <c r="JI9" i="3"/>
  <c r="KO9" i="3"/>
  <c r="LU9" i="3"/>
  <c r="NA9" i="3"/>
  <c r="OG9" i="3"/>
  <c r="PM9" i="3"/>
  <c r="QS9" i="3"/>
  <c r="RY9" i="3"/>
  <c r="TE9" i="3"/>
  <c r="UK9" i="3"/>
  <c r="VQ9" i="3"/>
  <c r="WW9" i="3"/>
  <c r="YO9" i="3"/>
  <c r="ABA9" i="3"/>
  <c r="ADM9" i="3"/>
  <c r="CS9" i="3"/>
  <c r="DM9" i="3"/>
  <c r="EI9" i="3"/>
  <c r="FE9" i="3"/>
  <c r="FY9" i="3"/>
  <c r="GU9" i="3"/>
  <c r="HQ9" i="3"/>
  <c r="IK9" i="3"/>
  <c r="JG9" i="3"/>
  <c r="KK9" i="3"/>
  <c r="LQ9" i="3"/>
  <c r="MW9" i="3"/>
  <c r="OC9" i="3"/>
  <c r="PI9" i="3"/>
  <c r="QO9" i="3"/>
  <c r="RU9" i="3"/>
  <c r="TA9" i="3"/>
  <c r="UG9" i="3"/>
  <c r="VM9" i="3"/>
  <c r="WS9" i="3"/>
  <c r="YG9" i="3"/>
  <c r="AAS9" i="3"/>
  <c r="ADE9" i="3"/>
  <c r="CO9" i="3"/>
  <c r="DK9" i="3"/>
  <c r="EG9" i="3"/>
  <c r="FA9" i="3"/>
  <c r="FW9" i="3"/>
  <c r="GS9" i="3"/>
  <c r="HM9" i="3"/>
  <c r="II9" i="3"/>
  <c r="JE9" i="3"/>
  <c r="KG9" i="3"/>
  <c r="LM9" i="3"/>
  <c r="MS9" i="3"/>
  <c r="NY9" i="3"/>
  <c r="PE9" i="3"/>
  <c r="QK9" i="3"/>
  <c r="RQ9" i="3"/>
  <c r="SW9" i="3"/>
  <c r="UC9" i="3"/>
  <c r="VI9" i="3"/>
  <c r="WO9" i="3"/>
  <c r="XY9" i="3"/>
  <c r="AAK9" i="3"/>
  <c r="ACW9" i="3"/>
  <c r="AH3" i="3"/>
  <c r="AK2" i="3"/>
  <c r="O4" i="3"/>
  <c r="O3" i="3"/>
  <c r="A4" i="3"/>
  <c r="AG3" i="3"/>
  <c r="O2" i="3"/>
  <c r="O5" i="3"/>
  <c r="A3" i="3"/>
  <c r="A2" i="3"/>
  <c r="A5" i="3"/>
  <c r="O7" i="3"/>
  <c r="M36" i="3"/>
  <c r="G37" i="3"/>
  <c r="J37" i="3"/>
  <c r="N36" i="3"/>
  <c r="G44" i="3"/>
  <c r="M43" i="3"/>
  <c r="I37" i="3"/>
  <c r="O17" i="3"/>
  <c r="O11" i="3"/>
  <c r="O16" i="3"/>
  <c r="O15" i="3"/>
  <c r="J29" i="3"/>
  <c r="K29" i="3"/>
  <c r="J19" i="3"/>
  <c r="I44" i="3"/>
  <c r="J44" i="3"/>
  <c r="K44" i="3"/>
  <c r="M44" i="3"/>
  <c r="K37" i="3"/>
  <c r="K19" i="3"/>
  <c r="M19" i="3"/>
  <c r="G30" i="3"/>
  <c r="M29" i="3"/>
  <c r="P10" i="3"/>
  <c r="G45" i="3"/>
  <c r="I45" i="3"/>
  <c r="N44" i="3"/>
  <c r="G38" i="3"/>
  <c r="M37" i="3"/>
  <c r="J30" i="3"/>
  <c r="I30" i="3"/>
  <c r="P15" i="3"/>
  <c r="P16" i="3"/>
  <c r="N19" i="3"/>
  <c r="P17" i="3"/>
  <c r="P11" i="3"/>
  <c r="G20" i="3"/>
  <c r="Q10" i="3"/>
  <c r="H18" i="3"/>
  <c r="K30" i="3"/>
  <c r="N30" i="3"/>
  <c r="J45" i="3"/>
  <c r="K45" i="3"/>
  <c r="I38" i="3"/>
  <c r="J38" i="3"/>
  <c r="M30" i="3"/>
  <c r="I20" i="3"/>
  <c r="Q15" i="3"/>
  <c r="Q16" i="3"/>
  <c r="R10" i="3"/>
  <c r="K17" i="3"/>
  <c r="L17" i="3"/>
  <c r="H17" i="3"/>
  <c r="G17" i="3"/>
  <c r="G31" i="3"/>
  <c r="J31" i="3"/>
  <c r="K31" i="3"/>
  <c r="G32" i="3"/>
  <c r="G46" i="3"/>
  <c r="N45" i="3"/>
  <c r="M45" i="3"/>
  <c r="K38" i="3"/>
  <c r="R15" i="3"/>
  <c r="R16" i="3"/>
  <c r="N29" i="3"/>
  <c r="S10" i="3"/>
  <c r="I31" i="3"/>
  <c r="I46" i="3"/>
  <c r="J46" i="3"/>
  <c r="N37" i="3"/>
  <c r="G39" i="3"/>
  <c r="M38" i="3"/>
  <c r="N31" i="3"/>
  <c r="M31" i="3"/>
  <c r="J32" i="3"/>
  <c r="I32" i="3"/>
  <c r="S15" i="3"/>
  <c r="S16" i="3"/>
  <c r="T10" i="3"/>
  <c r="J20" i="3"/>
  <c r="K20" i="3"/>
  <c r="M20" i="3"/>
  <c r="K46" i="3"/>
  <c r="I39" i="3"/>
  <c r="J39" i="3"/>
  <c r="K32" i="3"/>
  <c r="T15" i="3"/>
  <c r="T16" i="3"/>
  <c r="G21" i="3"/>
  <c r="N20" i="3"/>
  <c r="U10" i="3"/>
  <c r="N46" i="3"/>
  <c r="G47" i="3"/>
  <c r="M46" i="3"/>
  <c r="K39" i="3"/>
  <c r="N38" i="3"/>
  <c r="G33" i="3"/>
  <c r="N32" i="3"/>
  <c r="M32" i="3"/>
  <c r="I21" i="3"/>
  <c r="U15" i="3"/>
  <c r="U16" i="3"/>
  <c r="J21" i="3"/>
  <c r="V10" i="3"/>
  <c r="J47" i="3"/>
  <c r="I47" i="3"/>
  <c r="N39" i="3"/>
  <c r="G40" i="3"/>
  <c r="M39" i="3"/>
  <c r="I33" i="3"/>
  <c r="J33" i="3"/>
  <c r="K21" i="3"/>
  <c r="V16" i="3"/>
  <c r="V15" i="3"/>
  <c r="W10" i="3"/>
  <c r="M21" i="3"/>
  <c r="G22" i="3"/>
  <c r="I22" i="3"/>
  <c r="K47" i="3"/>
  <c r="I40" i="3"/>
  <c r="J40" i="3"/>
  <c r="K33" i="3"/>
  <c r="W15" i="3"/>
  <c r="W16" i="3"/>
  <c r="N21" i="3"/>
  <c r="X10" i="3"/>
  <c r="G48" i="3"/>
  <c r="N47" i="3"/>
  <c r="M47" i="3"/>
  <c r="K40" i="3"/>
  <c r="G34" i="3"/>
  <c r="N33" i="3"/>
  <c r="M33" i="3"/>
  <c r="X15" i="3"/>
  <c r="X16" i="3"/>
  <c r="Y10" i="3"/>
  <c r="I48" i="3"/>
  <c r="J48" i="3"/>
  <c r="G42" i="3"/>
  <c r="N40" i="3"/>
  <c r="G41" i="3"/>
  <c r="M40" i="3"/>
  <c r="J34" i="3"/>
  <c r="I34" i="3"/>
  <c r="Y15" i="3"/>
  <c r="Y16" i="3"/>
  <c r="Z10" i="3"/>
  <c r="H42" i="3"/>
  <c r="J42" i="3"/>
  <c r="K48" i="3"/>
  <c r="L42" i="3"/>
  <c r="I41" i="3"/>
  <c r="J41" i="3"/>
  <c r="G35" i="3"/>
  <c r="K34" i="3"/>
  <c r="Z15" i="3"/>
  <c r="Z16" i="3"/>
  <c r="AA10" i="3"/>
  <c r="K42" i="3"/>
  <c r="N48" i="3"/>
  <c r="M48" i="3"/>
  <c r="I42" i="3"/>
  <c r="N42" i="3"/>
  <c r="M42" i="3"/>
  <c r="K41" i="3"/>
  <c r="L35" i="3"/>
  <c r="H35" i="3"/>
  <c r="J35" i="3"/>
  <c r="N34" i="3"/>
  <c r="M34" i="3"/>
  <c r="AA15" i="3"/>
  <c r="AA16" i="3"/>
  <c r="AB10" i="3"/>
  <c r="K35" i="3"/>
  <c r="I35" i="3"/>
  <c r="N35" i="3"/>
  <c r="M35" i="3"/>
  <c r="N41" i="3"/>
  <c r="M41" i="3"/>
  <c r="AB15" i="3"/>
  <c r="AB16" i="3"/>
  <c r="AC10" i="3"/>
  <c r="AC15" i="3"/>
  <c r="AC16" i="3"/>
  <c r="AD10" i="3"/>
  <c r="G28" i="3"/>
  <c r="AD15" i="3"/>
  <c r="AD16" i="3"/>
  <c r="AE10" i="3"/>
  <c r="AE15" i="3"/>
  <c r="AE16" i="3"/>
  <c r="H28" i="3"/>
  <c r="J28" i="3"/>
  <c r="L28" i="3"/>
  <c r="Q17" i="3"/>
  <c r="Q11" i="3"/>
  <c r="K28" i="3"/>
  <c r="I28" i="3"/>
  <c r="N28" i="3"/>
  <c r="M28" i="3"/>
  <c r="R17" i="3"/>
  <c r="R11" i="3"/>
  <c r="S17" i="3"/>
  <c r="S11" i="3"/>
  <c r="T17" i="3"/>
  <c r="T11" i="3"/>
  <c r="U17" i="3"/>
  <c r="U11" i="3"/>
  <c r="V17" i="3"/>
  <c r="V11" i="3"/>
  <c r="W17" i="3"/>
  <c r="W11" i="3"/>
  <c r="X17" i="3"/>
  <c r="X11" i="3"/>
  <c r="Y17" i="3"/>
  <c r="Y11" i="3"/>
  <c r="Z17" i="3"/>
  <c r="Z11" i="3"/>
  <c r="AA17" i="3"/>
  <c r="AA11" i="3"/>
  <c r="AB17" i="3"/>
  <c r="AB11" i="3"/>
  <c r="J22" i="3"/>
  <c r="K22" i="3"/>
  <c r="G23" i="3"/>
  <c r="AC17" i="3"/>
  <c r="AC11" i="3"/>
  <c r="J23" i="3"/>
  <c r="K23" i="3"/>
  <c r="I23" i="3"/>
  <c r="M22" i="3"/>
  <c r="N22" i="3"/>
  <c r="AD17" i="3"/>
  <c r="AD11" i="3"/>
  <c r="G24" i="3"/>
  <c r="I24" i="3"/>
  <c r="M23" i="3"/>
  <c r="N23" i="3"/>
  <c r="AF10" i="3"/>
  <c r="AE17" i="3"/>
  <c r="AE11" i="3"/>
  <c r="J24" i="3"/>
  <c r="K24" i="3"/>
  <c r="G25" i="3"/>
  <c r="I25" i="3"/>
  <c r="AF16" i="3"/>
  <c r="AF15" i="3"/>
  <c r="AF17" i="3"/>
  <c r="AF11" i="3"/>
  <c r="AG10" i="3"/>
  <c r="N24" i="3"/>
  <c r="M24" i="3"/>
  <c r="AG16" i="3"/>
  <c r="AG15" i="3"/>
  <c r="AG17" i="3"/>
  <c r="AG11" i="3"/>
  <c r="AH10" i="3"/>
  <c r="AH16" i="3"/>
  <c r="AH15" i="3"/>
  <c r="AH17" i="3"/>
  <c r="AH11" i="3"/>
  <c r="AI10" i="3"/>
  <c r="AI16" i="3"/>
  <c r="AI15" i="3"/>
  <c r="AJ10" i="3"/>
  <c r="AI17" i="3"/>
  <c r="AI11" i="3"/>
  <c r="AJ15" i="3"/>
  <c r="AJ16" i="3"/>
  <c r="AJ17" i="3"/>
  <c r="AJ11" i="3"/>
  <c r="AK10" i="3"/>
  <c r="AK15" i="3"/>
  <c r="AK16" i="3"/>
  <c r="AK17" i="3"/>
  <c r="AK11" i="3"/>
  <c r="AL10" i="3"/>
  <c r="AL15" i="3"/>
  <c r="AL16" i="3"/>
  <c r="AL17" i="3"/>
  <c r="AL11" i="3"/>
  <c r="AM10" i="3"/>
  <c r="AM15" i="3"/>
  <c r="AM16" i="3"/>
  <c r="AM17" i="3"/>
  <c r="AM11" i="3"/>
  <c r="AN10" i="3"/>
  <c r="AN16" i="3"/>
  <c r="AN15" i="3"/>
  <c r="AO10" i="3"/>
  <c r="AN17" i="3"/>
  <c r="AN11" i="3"/>
  <c r="AO16" i="3"/>
  <c r="AO15" i="3"/>
  <c r="AP10" i="3"/>
  <c r="AO17" i="3"/>
  <c r="AO11" i="3"/>
  <c r="AP16" i="3"/>
  <c r="AP15" i="3"/>
  <c r="AP17" i="3"/>
  <c r="AP11" i="3"/>
  <c r="AQ10" i="3"/>
  <c r="AQ15" i="3"/>
  <c r="AQ16" i="3"/>
  <c r="AQ17" i="3"/>
  <c r="AQ11" i="3"/>
  <c r="AR10" i="3"/>
  <c r="AR15" i="3"/>
  <c r="AR16" i="3"/>
  <c r="AR17" i="3"/>
  <c r="AR11" i="3"/>
  <c r="AS10" i="3"/>
  <c r="AS15" i="3"/>
  <c r="AS16" i="3"/>
  <c r="AT10" i="3"/>
  <c r="AS17" i="3"/>
  <c r="AS11" i="3"/>
  <c r="AT15" i="3"/>
  <c r="AT16" i="3"/>
  <c r="AT17" i="3"/>
  <c r="AT11" i="3"/>
  <c r="AU10" i="3"/>
  <c r="AU16" i="3"/>
  <c r="AU15" i="3"/>
  <c r="AU17" i="3"/>
  <c r="AU11" i="3"/>
  <c r="AV10" i="3"/>
  <c r="AV16" i="3"/>
  <c r="AV15" i="3"/>
  <c r="AV17" i="3"/>
  <c r="AV11" i="3"/>
  <c r="AW10" i="3"/>
  <c r="AW16" i="3"/>
  <c r="AW15" i="3"/>
  <c r="J25" i="3"/>
  <c r="AX10" i="3"/>
  <c r="AW17" i="3"/>
  <c r="AW11" i="3"/>
  <c r="K25" i="3"/>
  <c r="M25" i="3"/>
  <c r="AX16" i="3"/>
  <c r="AX15" i="3"/>
  <c r="AX17" i="3"/>
  <c r="AX11" i="3"/>
  <c r="AY10" i="3"/>
  <c r="G26" i="3"/>
  <c r="I26" i="3"/>
  <c r="AY15" i="3"/>
  <c r="AY16" i="3"/>
  <c r="N25" i="3"/>
  <c r="AZ10" i="3"/>
  <c r="AY17" i="3"/>
  <c r="AY11" i="3"/>
  <c r="J26" i="3"/>
  <c r="K26" i="3"/>
  <c r="M26" i="3"/>
  <c r="AZ15" i="3"/>
  <c r="AZ16" i="3"/>
  <c r="BA10" i="3"/>
  <c r="AZ17" i="3"/>
  <c r="AZ11" i="3"/>
  <c r="G27" i="3"/>
  <c r="I27" i="3"/>
  <c r="BA15" i="3"/>
  <c r="BA16" i="3"/>
  <c r="N26" i="3"/>
  <c r="BB10" i="3"/>
  <c r="BA17" i="3"/>
  <c r="BA11" i="3"/>
  <c r="J27" i="3"/>
  <c r="BB15" i="3"/>
  <c r="BB16" i="3"/>
  <c r="BB17" i="3"/>
  <c r="BB11" i="3"/>
  <c r="BC10" i="3"/>
  <c r="K27" i="3"/>
  <c r="M27" i="3"/>
  <c r="BC16" i="3"/>
  <c r="BC15" i="3"/>
  <c r="BD10" i="3"/>
  <c r="BC17" i="3"/>
  <c r="BC11" i="3"/>
  <c r="N27" i="3"/>
  <c r="BD16" i="3"/>
  <c r="BD15" i="3"/>
  <c r="BE10" i="3"/>
  <c r="BD17" i="3"/>
  <c r="BD11" i="3"/>
  <c r="BE16" i="3"/>
  <c r="BE15" i="3"/>
  <c r="BE17" i="3"/>
  <c r="BE11" i="3"/>
  <c r="BF10" i="3"/>
  <c r="BF16" i="3"/>
  <c r="BF15" i="3"/>
  <c r="BG10" i="3"/>
  <c r="BF17" i="3"/>
  <c r="BF11" i="3"/>
  <c r="BG15" i="3"/>
  <c r="BG16" i="3"/>
  <c r="BH10" i="3"/>
  <c r="BG17" i="3"/>
  <c r="BG11" i="3"/>
  <c r="BH15" i="3"/>
  <c r="BH16" i="3"/>
  <c r="BI10" i="3"/>
  <c r="BH17" i="3"/>
  <c r="BH11" i="3"/>
  <c r="BI15" i="3"/>
  <c r="BI16" i="3"/>
  <c r="BI17" i="3"/>
  <c r="BI11" i="3"/>
  <c r="BJ10" i="3"/>
  <c r="BJ15" i="3"/>
  <c r="BJ16" i="3"/>
  <c r="BJ17" i="3"/>
  <c r="BJ11" i="3"/>
  <c r="BK10" i="3"/>
  <c r="BK16" i="3"/>
  <c r="BK15" i="3"/>
  <c r="BL10" i="3"/>
  <c r="BK17" i="3"/>
  <c r="BK11" i="3"/>
  <c r="BL16" i="3"/>
  <c r="BL15" i="3"/>
  <c r="BM10" i="3"/>
  <c r="BL17" i="3"/>
  <c r="BL11" i="3"/>
  <c r="BM16" i="3"/>
  <c r="BM15" i="3"/>
  <c r="BM17" i="3"/>
  <c r="BM11" i="3"/>
  <c r="BN10" i="3"/>
  <c r="BN16" i="3"/>
  <c r="BN15" i="3"/>
  <c r="BO10" i="3"/>
  <c r="BN17" i="3"/>
  <c r="BN11" i="3"/>
  <c r="BO15" i="3"/>
  <c r="BO16" i="3"/>
  <c r="BP10" i="3"/>
  <c r="BO17" i="3"/>
  <c r="BO11" i="3"/>
  <c r="BP15" i="3"/>
  <c r="BP16" i="3"/>
  <c r="BP17" i="3"/>
  <c r="BP11" i="3"/>
  <c r="BQ10" i="3"/>
  <c r="BQ15" i="3"/>
  <c r="BQ16" i="3"/>
  <c r="BQ17" i="3"/>
  <c r="BQ11" i="3"/>
  <c r="BR10" i="3"/>
  <c r="BR15" i="3"/>
  <c r="BR16" i="3"/>
  <c r="BR17" i="3"/>
  <c r="BR11" i="3"/>
  <c r="BS10" i="3"/>
  <c r="BS16" i="3"/>
  <c r="BS15" i="3"/>
  <c r="BT10" i="3"/>
  <c r="BS17" i="3"/>
  <c r="BS11" i="3"/>
  <c r="BT16" i="3"/>
  <c r="BT15" i="3"/>
  <c r="BU10" i="3"/>
  <c r="BT17" i="3"/>
  <c r="BT11" i="3"/>
  <c r="BU16" i="3"/>
  <c r="BU15" i="3"/>
  <c r="BU17" i="3"/>
  <c r="BU11" i="3"/>
  <c r="BV10" i="3"/>
  <c r="BV16" i="3"/>
  <c r="BV15" i="3"/>
  <c r="BV17" i="3"/>
  <c r="BV11" i="3"/>
  <c r="BW10" i="3"/>
  <c r="BW15" i="3"/>
  <c r="BW16" i="3"/>
  <c r="BX10" i="3"/>
  <c r="BW17" i="3"/>
  <c r="BW11" i="3"/>
  <c r="BX15" i="3"/>
  <c r="BX16" i="3"/>
  <c r="G18" i="3"/>
  <c r="I18" i="3"/>
  <c r="BX17" i="3"/>
  <c r="BX11" i="3"/>
  <c r="BY10" i="3"/>
  <c r="BY16" i="3"/>
  <c r="BY15" i="3"/>
  <c r="L18" i="3"/>
  <c r="J18" i="3"/>
  <c r="K18" i="3"/>
  <c r="BZ10" i="3"/>
  <c r="BY17" i="3"/>
  <c r="BY11" i="3"/>
  <c r="N18" i="3"/>
  <c r="BZ15" i="3"/>
  <c r="BZ16" i="3"/>
  <c r="M18" i="3"/>
  <c r="BZ17" i="3"/>
  <c r="BZ11" i="3"/>
  <c r="CA10" i="3"/>
  <c r="CA16" i="3"/>
  <c r="CA15" i="3"/>
  <c r="CB10" i="3"/>
  <c r="CA17" i="3"/>
  <c r="CA11" i="3"/>
  <c r="CB16" i="3"/>
  <c r="CB15" i="3"/>
  <c r="CC10" i="3"/>
  <c r="CB17" i="3"/>
  <c r="CB11" i="3"/>
  <c r="CC16" i="3"/>
  <c r="CC15" i="3"/>
  <c r="CC17" i="3"/>
  <c r="CC11" i="3"/>
  <c r="CD10" i="3"/>
  <c r="CD16" i="3"/>
  <c r="CD15" i="3"/>
  <c r="CE10" i="3"/>
  <c r="CD17" i="3"/>
  <c r="CD11" i="3"/>
  <c r="CE15" i="3"/>
  <c r="CE16" i="3"/>
  <c r="CE17" i="3"/>
  <c r="CE11" i="3"/>
  <c r="CF10" i="3"/>
  <c r="CF15" i="3"/>
  <c r="CF16" i="3"/>
  <c r="CG10" i="3"/>
  <c r="CF17" i="3"/>
  <c r="CF11" i="3"/>
  <c r="CG16" i="3"/>
  <c r="CG15" i="3"/>
  <c r="CG17" i="3"/>
  <c r="CG11" i="3"/>
  <c r="CH10" i="3"/>
  <c r="CH15" i="3"/>
  <c r="CH16" i="3"/>
  <c r="CH17" i="3"/>
  <c r="CH11" i="3"/>
  <c r="CI10" i="3"/>
  <c r="CI16" i="3"/>
  <c r="CI15" i="3"/>
  <c r="CI17" i="3"/>
  <c r="CI11" i="3"/>
  <c r="CJ10" i="3"/>
  <c r="CJ16" i="3"/>
  <c r="CJ15" i="3"/>
  <c r="CK10" i="3"/>
  <c r="CJ17" i="3"/>
  <c r="CJ11" i="3"/>
  <c r="CK15" i="3"/>
  <c r="CK16" i="3"/>
  <c r="CK17" i="3"/>
  <c r="CK11" i="3"/>
  <c r="CL10" i="3"/>
  <c r="CL15" i="3"/>
  <c r="CL16" i="3"/>
  <c r="CL17" i="3"/>
  <c r="CL11" i="3"/>
  <c r="CM10" i="3"/>
  <c r="CM15" i="3"/>
  <c r="CM16" i="3"/>
  <c r="CN10" i="3"/>
  <c r="CM17" i="3"/>
  <c r="CM11" i="3"/>
  <c r="CN15" i="3"/>
  <c r="CN16" i="3"/>
  <c r="CO10" i="3"/>
  <c r="CN17" i="3"/>
  <c r="CN11" i="3"/>
  <c r="CO16" i="3"/>
  <c r="CO15" i="3"/>
  <c r="CO17" i="3"/>
  <c r="CO11" i="3"/>
  <c r="CP10" i="3"/>
  <c r="CP15" i="3"/>
  <c r="CP16" i="3"/>
  <c r="CQ10" i="3"/>
  <c r="CP17" i="3"/>
  <c r="CP11" i="3"/>
  <c r="CQ16" i="3"/>
  <c r="CQ15" i="3"/>
  <c r="CR10" i="3"/>
  <c r="CQ17" i="3"/>
  <c r="CQ11" i="3"/>
  <c r="CR16" i="3"/>
  <c r="CR15" i="3"/>
  <c r="CR17" i="3"/>
  <c r="CR11" i="3"/>
  <c r="CS10" i="3"/>
  <c r="CS15" i="3"/>
  <c r="CS16" i="3"/>
  <c r="CS17" i="3"/>
  <c r="CS11" i="3"/>
  <c r="CT10" i="3"/>
  <c r="CT16" i="3"/>
  <c r="CT15" i="3"/>
  <c r="CT17" i="3"/>
  <c r="CT11" i="3"/>
  <c r="CU10" i="3"/>
  <c r="CU15" i="3"/>
  <c r="CU16" i="3"/>
  <c r="CV10" i="3"/>
  <c r="CU17" i="3"/>
  <c r="CU11" i="3"/>
  <c r="CV15" i="3"/>
  <c r="CV16" i="3"/>
  <c r="CV17" i="3"/>
  <c r="CV11" i="3"/>
  <c r="CW10" i="3"/>
  <c r="CW16" i="3"/>
  <c r="CW15" i="3"/>
  <c r="CW17" i="3"/>
  <c r="CW11" i="3"/>
  <c r="CX10" i="3"/>
  <c r="CX15" i="3"/>
  <c r="CX16" i="3"/>
  <c r="CY10" i="3"/>
  <c r="CX17" i="3"/>
  <c r="CX11" i="3"/>
  <c r="CY16" i="3"/>
  <c r="CY15" i="3"/>
  <c r="CY17" i="3"/>
  <c r="CY11" i="3"/>
  <c r="CZ10" i="3"/>
  <c r="CZ16" i="3"/>
  <c r="CZ15" i="3"/>
  <c r="DA10" i="3"/>
  <c r="CZ17" i="3"/>
  <c r="CZ11" i="3"/>
  <c r="DA15" i="3"/>
  <c r="DA16" i="3"/>
  <c r="DA17" i="3"/>
  <c r="DA11" i="3"/>
  <c r="DB10" i="3"/>
  <c r="DB15" i="3"/>
  <c r="DB16" i="3"/>
  <c r="DB17" i="3"/>
  <c r="DB11" i="3"/>
  <c r="DC10" i="3"/>
  <c r="DC15" i="3"/>
  <c r="DC16" i="3"/>
  <c r="DC17" i="3"/>
  <c r="DC11" i="3"/>
  <c r="DD10" i="3"/>
  <c r="DD15" i="3"/>
  <c r="DD16" i="3"/>
  <c r="DE10" i="3"/>
  <c r="DD17" i="3"/>
  <c r="DD11" i="3"/>
  <c r="DE16" i="3"/>
  <c r="DE15" i="3"/>
  <c r="DE17" i="3"/>
  <c r="DE11" i="3"/>
  <c r="DF10" i="3"/>
  <c r="DF15" i="3"/>
  <c r="DF16" i="3"/>
  <c r="DF17" i="3"/>
  <c r="DF11" i="3"/>
  <c r="DG10" i="3"/>
  <c r="DG16" i="3"/>
  <c r="DG15" i="3"/>
  <c r="DG17" i="3"/>
  <c r="DG11" i="3"/>
  <c r="DH10" i="3"/>
  <c r="DH16" i="3"/>
  <c r="DH15" i="3"/>
  <c r="DH17" i="3"/>
  <c r="DH11" i="3"/>
  <c r="DI10" i="3"/>
  <c r="DI15" i="3"/>
  <c r="DI16" i="3"/>
  <c r="DJ10" i="3"/>
  <c r="DI17" i="3"/>
  <c r="DI11" i="3"/>
  <c r="DJ16" i="3"/>
  <c r="DJ15" i="3"/>
  <c r="DJ17" i="3"/>
  <c r="DJ11" i="3"/>
  <c r="DK10" i="3"/>
  <c r="DK15" i="3"/>
  <c r="DK16" i="3"/>
  <c r="DL10" i="3"/>
  <c r="DK17" i="3"/>
  <c r="DK11" i="3"/>
  <c r="DL15" i="3"/>
  <c r="DL16" i="3"/>
  <c r="DM10" i="3"/>
  <c r="DL17" i="3"/>
  <c r="DL11" i="3"/>
  <c r="DM16" i="3"/>
  <c r="DM15" i="3"/>
  <c r="DN10" i="3"/>
  <c r="DM17" i="3"/>
  <c r="DM11" i="3"/>
  <c r="DN15" i="3"/>
  <c r="DN16" i="3"/>
  <c r="DO10" i="3"/>
  <c r="DN17" i="3"/>
  <c r="DN11" i="3"/>
  <c r="DO16" i="3"/>
  <c r="DO15" i="3"/>
  <c r="DO17" i="3"/>
  <c r="DO11" i="3"/>
  <c r="DP10" i="3"/>
  <c r="DP16" i="3"/>
  <c r="DP15" i="3"/>
  <c r="DQ10" i="3"/>
  <c r="DP17" i="3"/>
  <c r="DP11" i="3"/>
  <c r="DQ15" i="3"/>
  <c r="DQ16" i="3"/>
  <c r="DR10" i="3"/>
  <c r="DQ17" i="3"/>
  <c r="DQ11" i="3"/>
  <c r="DR15" i="3"/>
  <c r="DR16" i="3"/>
  <c r="DR17" i="3"/>
  <c r="DR11" i="3"/>
  <c r="DS10" i="3"/>
  <c r="DS15" i="3"/>
  <c r="DS16" i="3"/>
  <c r="DS17" i="3"/>
  <c r="DS11" i="3"/>
  <c r="DT10" i="3"/>
  <c r="DT15" i="3"/>
  <c r="DT16" i="3"/>
  <c r="DU10" i="3"/>
  <c r="DT17" i="3"/>
  <c r="DT11" i="3"/>
  <c r="DU16" i="3"/>
  <c r="DU15" i="3"/>
  <c r="DU17" i="3"/>
  <c r="DU11" i="3"/>
  <c r="DV10" i="3"/>
  <c r="DV15" i="3"/>
  <c r="DV16" i="3"/>
  <c r="DV17" i="3"/>
  <c r="DV11" i="3"/>
  <c r="DW10" i="3"/>
  <c r="DW16" i="3"/>
  <c r="DW15" i="3"/>
  <c r="DW17" i="3"/>
  <c r="DW11" i="3"/>
  <c r="DX10" i="3"/>
  <c r="DX16" i="3"/>
  <c r="DX15" i="3"/>
  <c r="DX17" i="3"/>
  <c r="DX11" i="3"/>
  <c r="DY10" i="3"/>
  <c r="DY15" i="3"/>
  <c r="DY16" i="3"/>
  <c r="DY17" i="3"/>
  <c r="DY11" i="3"/>
  <c r="DZ10" i="3"/>
  <c r="DZ16" i="3"/>
  <c r="DZ15" i="3"/>
  <c r="DZ17" i="3"/>
  <c r="DZ11" i="3"/>
  <c r="EA10" i="3"/>
  <c r="EA15" i="3"/>
  <c r="EA16" i="3"/>
  <c r="EA17" i="3"/>
  <c r="EA11" i="3"/>
  <c r="EB10" i="3"/>
  <c r="EB15" i="3"/>
  <c r="EB16" i="3"/>
  <c r="EB17" i="3"/>
  <c r="EB11" i="3"/>
  <c r="EC10" i="3"/>
  <c r="EC16" i="3"/>
  <c r="EC15" i="3"/>
  <c r="EC17" i="3"/>
  <c r="EC11" i="3"/>
  <c r="ED10" i="3"/>
  <c r="ED15" i="3"/>
  <c r="ED16" i="3"/>
  <c r="EE10" i="3"/>
  <c r="ED17" i="3"/>
  <c r="ED11" i="3"/>
  <c r="EE16" i="3"/>
  <c r="EE15" i="3"/>
  <c r="EE17" i="3"/>
  <c r="EE11" i="3"/>
  <c r="EF10" i="3"/>
  <c r="EF16" i="3"/>
  <c r="EF15" i="3"/>
  <c r="EG10" i="3"/>
  <c r="EF17" i="3"/>
  <c r="EF11" i="3"/>
  <c r="EG15" i="3"/>
  <c r="EG16" i="3"/>
  <c r="EH10" i="3"/>
  <c r="EG17" i="3"/>
  <c r="EG11" i="3"/>
  <c r="EH16" i="3"/>
  <c r="EH15" i="3"/>
  <c r="EH17" i="3"/>
  <c r="EH11" i="3"/>
  <c r="EI10" i="3"/>
  <c r="EI15" i="3"/>
  <c r="EI16" i="3"/>
  <c r="EI17" i="3"/>
  <c r="EI11" i="3"/>
  <c r="EJ10" i="3"/>
  <c r="EJ15" i="3"/>
  <c r="EJ16" i="3"/>
  <c r="EK10" i="3"/>
  <c r="EJ17" i="3"/>
  <c r="EJ11" i="3"/>
  <c r="EK16" i="3"/>
  <c r="EK15" i="3"/>
  <c r="EK17" i="3"/>
  <c r="EK11" i="3"/>
  <c r="EL10" i="3"/>
  <c r="EL15" i="3"/>
  <c r="EL16" i="3"/>
  <c r="EL17" i="3"/>
  <c r="EL11" i="3"/>
  <c r="EM10" i="3"/>
  <c r="EM16" i="3"/>
  <c r="EM15" i="3"/>
  <c r="EN10" i="3"/>
  <c r="EM17" i="3"/>
  <c r="EM11" i="3"/>
  <c r="EN16" i="3"/>
  <c r="EN15" i="3"/>
  <c r="EN17" i="3"/>
  <c r="EN11" i="3"/>
  <c r="EO10" i="3"/>
  <c r="EO15" i="3"/>
  <c r="EO16" i="3"/>
  <c r="EP10" i="3"/>
  <c r="EO17" i="3"/>
  <c r="EO11" i="3"/>
  <c r="EP16" i="3"/>
  <c r="EP15" i="3"/>
  <c r="EQ10" i="3"/>
  <c r="EP17" i="3"/>
  <c r="EP11" i="3"/>
  <c r="EQ15" i="3"/>
  <c r="EQ16" i="3"/>
  <c r="ER10" i="3"/>
  <c r="EQ17" i="3"/>
  <c r="EQ11" i="3"/>
  <c r="ER15" i="3"/>
  <c r="ER16" i="3"/>
  <c r="ES10" i="3"/>
  <c r="ER17" i="3"/>
  <c r="ER11" i="3"/>
  <c r="ES16" i="3"/>
  <c r="ES15" i="3"/>
  <c r="ES17" i="3"/>
  <c r="ES11" i="3"/>
  <c r="ET10" i="3"/>
  <c r="ET15" i="3"/>
  <c r="ET16" i="3"/>
  <c r="ET17" i="3"/>
  <c r="ET11" i="3"/>
  <c r="EU10" i="3"/>
  <c r="EU16" i="3"/>
  <c r="EU15" i="3"/>
  <c r="EV10" i="3"/>
  <c r="EU17" i="3"/>
  <c r="EU11" i="3"/>
  <c r="EV16" i="3"/>
  <c r="EV15" i="3"/>
  <c r="EV17" i="3"/>
  <c r="EV11" i="3"/>
  <c r="EW10" i="3"/>
  <c r="EW15" i="3"/>
  <c r="EW16" i="3"/>
  <c r="EW17" i="3"/>
  <c r="EW11" i="3"/>
  <c r="EX10" i="3"/>
  <c r="EX15" i="3"/>
  <c r="EX16" i="3"/>
  <c r="EX17" i="3"/>
  <c r="EX11" i="3"/>
  <c r="EY10" i="3"/>
  <c r="EY15" i="3"/>
  <c r="EY16" i="3"/>
  <c r="EZ10" i="3"/>
  <c r="EY17" i="3"/>
  <c r="EY11" i="3"/>
  <c r="EZ15" i="3"/>
  <c r="EZ16" i="3"/>
  <c r="FA10" i="3"/>
  <c r="EZ17" i="3"/>
  <c r="EZ11" i="3"/>
  <c r="FA16" i="3"/>
  <c r="FA15" i="3"/>
  <c r="FA17" i="3"/>
  <c r="FA11" i="3"/>
  <c r="FB10" i="3"/>
  <c r="FB15" i="3"/>
  <c r="FB16" i="3"/>
  <c r="FC10" i="3"/>
  <c r="FB17" i="3"/>
  <c r="FB11" i="3"/>
  <c r="FC16" i="3"/>
  <c r="FC15" i="3"/>
  <c r="FC17" i="3"/>
  <c r="FC11" i="3"/>
  <c r="FD10" i="3"/>
  <c r="FD16" i="3"/>
  <c r="FD15" i="3"/>
  <c r="FD17" i="3"/>
  <c r="FD11" i="3"/>
  <c r="FE10" i="3"/>
  <c r="FE15" i="3"/>
  <c r="FE16" i="3"/>
  <c r="FF10" i="3"/>
  <c r="FE17" i="3"/>
  <c r="FE11" i="3"/>
  <c r="FF16" i="3"/>
  <c r="FF15" i="3"/>
  <c r="FF17" i="3"/>
  <c r="FF11" i="3"/>
  <c r="FG10" i="3"/>
  <c r="FG15" i="3"/>
  <c r="FG16" i="3"/>
  <c r="FG17" i="3"/>
  <c r="FG11" i="3"/>
  <c r="FH10" i="3"/>
  <c r="FH15" i="3"/>
  <c r="FH16" i="3"/>
  <c r="FH17" i="3"/>
  <c r="FH11" i="3"/>
  <c r="FI10" i="3"/>
  <c r="FI16" i="3"/>
  <c r="FI15" i="3"/>
  <c r="FI17" i="3"/>
  <c r="FI11" i="3"/>
  <c r="FJ10" i="3"/>
  <c r="FJ15" i="3"/>
  <c r="FJ16" i="3"/>
  <c r="FJ17" i="3"/>
  <c r="FJ11" i="3"/>
  <c r="FK10" i="3"/>
  <c r="FK16" i="3"/>
  <c r="FK15" i="3"/>
  <c r="FK17" i="3"/>
  <c r="FK11" i="3"/>
  <c r="FL10" i="3"/>
  <c r="FL16" i="3"/>
  <c r="FL15" i="3"/>
  <c r="FM10" i="3"/>
  <c r="FL17" i="3"/>
  <c r="FL11" i="3"/>
  <c r="FM15" i="3"/>
  <c r="FM16" i="3"/>
  <c r="FM17" i="3"/>
  <c r="FM11" i="3"/>
  <c r="FN10" i="3"/>
  <c r="FN15" i="3"/>
  <c r="FN16" i="3"/>
  <c r="FN17" i="3"/>
  <c r="FN11" i="3"/>
  <c r="FO10" i="3"/>
  <c r="FO15" i="3"/>
  <c r="FO16" i="3"/>
  <c r="FO17" i="3"/>
  <c r="FO11" i="3"/>
  <c r="FP10" i="3"/>
  <c r="FP15" i="3"/>
  <c r="FP16" i="3"/>
  <c r="FP17" i="3"/>
  <c r="FP11" i="3"/>
  <c r="FQ10" i="3"/>
  <c r="FQ16" i="3"/>
  <c r="FQ15" i="3"/>
  <c r="FQ17" i="3"/>
  <c r="FQ11" i="3"/>
  <c r="FR10" i="3"/>
  <c r="FR15" i="3"/>
  <c r="FR16" i="3"/>
  <c r="FR17" i="3"/>
  <c r="FR11" i="3"/>
  <c r="FS10" i="3"/>
  <c r="FS16" i="3"/>
  <c r="FS15" i="3"/>
  <c r="FS17" i="3"/>
  <c r="FS11" i="3"/>
  <c r="FT10" i="3"/>
  <c r="FT16" i="3"/>
  <c r="FT15" i="3"/>
  <c r="FU10" i="3"/>
  <c r="FT17" i="3"/>
  <c r="FT11" i="3"/>
  <c r="FU15" i="3"/>
  <c r="FU16" i="3"/>
  <c r="FV10" i="3"/>
  <c r="FU17" i="3"/>
  <c r="FU11" i="3"/>
  <c r="FV16" i="3"/>
  <c r="FV15" i="3"/>
  <c r="FW10" i="3"/>
  <c r="FV17" i="3"/>
  <c r="FV11" i="3"/>
  <c r="FW15" i="3"/>
  <c r="FW16" i="3"/>
  <c r="FW17" i="3"/>
  <c r="FW11" i="3"/>
  <c r="FX10" i="3"/>
  <c r="FX15" i="3"/>
  <c r="FX16" i="3"/>
  <c r="FX17" i="3"/>
  <c r="FX11" i="3"/>
  <c r="FY10" i="3"/>
  <c r="FY16" i="3"/>
  <c r="FY15" i="3"/>
  <c r="FZ10" i="3"/>
  <c r="FY17" i="3"/>
  <c r="FY11" i="3"/>
  <c r="FZ15" i="3"/>
  <c r="FZ16" i="3"/>
  <c r="FZ17" i="3"/>
  <c r="FZ11" i="3"/>
  <c r="GA10" i="3"/>
  <c r="GA16" i="3"/>
  <c r="GA15" i="3"/>
  <c r="GA17" i="3"/>
  <c r="GA11" i="3"/>
  <c r="GB10" i="3"/>
  <c r="GB16" i="3"/>
  <c r="GB15" i="3"/>
  <c r="GB17" i="3"/>
  <c r="GB11" i="3"/>
  <c r="GC10" i="3"/>
  <c r="GC15" i="3"/>
  <c r="GC16" i="3"/>
  <c r="GC17" i="3"/>
  <c r="GC11" i="3"/>
  <c r="GD10" i="3"/>
  <c r="GD15" i="3"/>
  <c r="GD16" i="3"/>
  <c r="GD17" i="3"/>
  <c r="GD11" i="3"/>
  <c r="GE10" i="3"/>
  <c r="GE15" i="3"/>
  <c r="GE16" i="3"/>
  <c r="GE17" i="3"/>
  <c r="GE11" i="3"/>
  <c r="GF10" i="3"/>
  <c r="GF15" i="3"/>
  <c r="GF16" i="3"/>
  <c r="GG10" i="3"/>
  <c r="GF17" i="3"/>
  <c r="GF11" i="3"/>
  <c r="GG16" i="3"/>
  <c r="GG15" i="3"/>
  <c r="GG17" i="3"/>
  <c r="GG11" i="3"/>
  <c r="GH10" i="3"/>
  <c r="GH15" i="3"/>
  <c r="GH16" i="3"/>
  <c r="GH17" i="3"/>
  <c r="GH11" i="3"/>
  <c r="GI10" i="3"/>
  <c r="GI16" i="3"/>
  <c r="GI15" i="3"/>
  <c r="GI17" i="3"/>
  <c r="GI11" i="3"/>
  <c r="GJ10" i="3"/>
  <c r="GJ16" i="3"/>
  <c r="GJ15" i="3"/>
  <c r="GK10" i="3"/>
  <c r="GJ17" i="3"/>
  <c r="GJ11" i="3"/>
  <c r="GK15" i="3"/>
  <c r="GK16" i="3"/>
  <c r="GK17" i="3"/>
  <c r="GK11" i="3"/>
  <c r="GL10" i="3"/>
  <c r="GL16" i="3"/>
  <c r="GL15" i="3"/>
  <c r="GM10" i="3"/>
  <c r="GL17" i="3"/>
  <c r="GL11" i="3"/>
  <c r="GM15" i="3"/>
  <c r="GM16" i="3"/>
  <c r="GN10" i="3"/>
  <c r="GM17" i="3"/>
  <c r="GM11" i="3"/>
  <c r="GN15" i="3"/>
  <c r="GN16" i="3"/>
  <c r="GO10" i="3"/>
  <c r="GN17" i="3"/>
  <c r="GN11" i="3"/>
  <c r="GO16" i="3"/>
  <c r="GO15" i="3"/>
  <c r="GO17" i="3"/>
  <c r="GO11" i="3"/>
  <c r="GP10" i="3"/>
  <c r="GP15" i="3"/>
  <c r="GP16" i="3"/>
  <c r="GP17" i="3"/>
  <c r="GP11" i="3"/>
  <c r="GQ10" i="3"/>
  <c r="GQ16" i="3"/>
  <c r="GQ15" i="3"/>
  <c r="GQ17" i="3"/>
  <c r="GQ11" i="3"/>
  <c r="GR10" i="3"/>
  <c r="GR16" i="3"/>
  <c r="GR15" i="3"/>
  <c r="GS10" i="3"/>
  <c r="GR17" i="3"/>
  <c r="GR11" i="3"/>
  <c r="GS15" i="3"/>
  <c r="GS16" i="3"/>
  <c r="GT10" i="3"/>
  <c r="GS17" i="3"/>
  <c r="GS11" i="3"/>
  <c r="GT16" i="3"/>
  <c r="GT15" i="3"/>
  <c r="GT17" i="3"/>
  <c r="GT11" i="3"/>
  <c r="GU10" i="3"/>
  <c r="GU15" i="3"/>
  <c r="GU16" i="3"/>
  <c r="GU17" i="3"/>
  <c r="GU11" i="3"/>
  <c r="GV10" i="3"/>
  <c r="GV15" i="3"/>
  <c r="GV16" i="3"/>
  <c r="GV17" i="3"/>
  <c r="GV11" i="3"/>
  <c r="GW10" i="3"/>
  <c r="GW16" i="3"/>
  <c r="GW15" i="3"/>
  <c r="GX10" i="3"/>
  <c r="GW17" i="3"/>
  <c r="GW11" i="3"/>
  <c r="GX15" i="3"/>
  <c r="GX16" i="3"/>
  <c r="GX17" i="3"/>
  <c r="GX11" i="3"/>
  <c r="GY10" i="3"/>
  <c r="GY16" i="3"/>
  <c r="GY15" i="3"/>
  <c r="GY17" i="3"/>
  <c r="GY11" i="3"/>
  <c r="GZ10" i="3"/>
  <c r="GZ16" i="3"/>
  <c r="GZ15" i="3"/>
  <c r="HA10" i="3"/>
  <c r="GZ17" i="3"/>
  <c r="GZ11" i="3"/>
  <c r="HA15" i="3"/>
  <c r="HA16" i="3"/>
  <c r="HA17" i="3"/>
  <c r="HA11" i="3"/>
  <c r="HB10" i="3"/>
  <c r="HB16" i="3"/>
  <c r="HB15" i="3"/>
  <c r="HB17" i="3"/>
  <c r="HB11" i="3"/>
  <c r="HC10" i="3"/>
  <c r="HC15" i="3"/>
  <c r="HC16" i="3"/>
  <c r="HD10" i="3"/>
  <c r="HC17" i="3"/>
  <c r="HC11" i="3"/>
  <c r="HD15" i="3"/>
  <c r="HD16" i="3"/>
  <c r="HD17" i="3"/>
  <c r="HD11" i="3"/>
  <c r="HE10" i="3"/>
  <c r="HE16" i="3"/>
  <c r="HE15" i="3"/>
  <c r="HE17" i="3"/>
  <c r="HE11" i="3"/>
  <c r="HF10" i="3"/>
  <c r="HF15" i="3"/>
  <c r="HF16" i="3"/>
  <c r="HF17" i="3"/>
  <c r="HF11" i="3"/>
  <c r="HG10" i="3"/>
  <c r="HG16" i="3"/>
  <c r="HG15" i="3"/>
  <c r="HG17" i="3"/>
  <c r="HG11" i="3"/>
  <c r="HH10" i="3"/>
  <c r="HH16" i="3"/>
  <c r="HH15" i="3"/>
  <c r="HI10" i="3"/>
  <c r="HH17" i="3"/>
  <c r="HH11" i="3"/>
  <c r="HI15" i="3"/>
  <c r="HI16" i="3"/>
  <c r="HI17" i="3"/>
  <c r="HI11" i="3"/>
  <c r="HJ10" i="3"/>
  <c r="HJ15" i="3"/>
  <c r="HJ16" i="3"/>
  <c r="HK10" i="3"/>
  <c r="HJ17" i="3"/>
  <c r="HJ11" i="3"/>
  <c r="HK15" i="3"/>
  <c r="HK16" i="3"/>
  <c r="HK17" i="3"/>
  <c r="HK11" i="3"/>
  <c r="HL10" i="3"/>
  <c r="HL15" i="3"/>
  <c r="HL16" i="3"/>
  <c r="HM10" i="3"/>
  <c r="HL17" i="3"/>
  <c r="HL11" i="3"/>
  <c r="HM16" i="3"/>
  <c r="HM15" i="3"/>
  <c r="HN10" i="3"/>
  <c r="HM17" i="3"/>
  <c r="HM11" i="3"/>
  <c r="HN15" i="3"/>
  <c r="HN16" i="3"/>
  <c r="HN17" i="3"/>
  <c r="HN11" i="3"/>
  <c r="HO10" i="3"/>
  <c r="HO16" i="3"/>
  <c r="HO15" i="3"/>
  <c r="HP10" i="3"/>
  <c r="HO17" i="3"/>
  <c r="HO11" i="3"/>
  <c r="HP16" i="3"/>
  <c r="HP15" i="3"/>
  <c r="HQ10" i="3"/>
  <c r="HP17" i="3"/>
  <c r="HP11" i="3"/>
  <c r="HQ16" i="3"/>
  <c r="HQ15" i="3"/>
  <c r="HQ17" i="3"/>
  <c r="HQ11" i="3"/>
  <c r="HR10" i="3"/>
  <c r="HR16" i="3"/>
  <c r="HR15" i="3"/>
  <c r="HS10" i="3"/>
  <c r="HR17" i="3"/>
  <c r="HR11" i="3"/>
  <c r="HS15" i="3"/>
  <c r="HS16" i="3"/>
  <c r="HS17" i="3"/>
  <c r="HS11" i="3"/>
  <c r="HT10" i="3"/>
  <c r="HT15" i="3"/>
  <c r="HT16" i="3"/>
  <c r="HT17" i="3"/>
  <c r="HT11" i="3"/>
  <c r="HU10" i="3"/>
  <c r="HU16" i="3"/>
  <c r="HU15" i="3"/>
  <c r="HU17" i="3"/>
  <c r="HU11" i="3"/>
  <c r="HV10" i="3"/>
  <c r="HV15" i="3"/>
  <c r="HV16" i="3"/>
  <c r="HV17" i="3"/>
  <c r="HV11" i="3"/>
  <c r="HW10" i="3"/>
  <c r="HW16" i="3"/>
  <c r="HW15" i="3"/>
  <c r="HW17" i="3"/>
  <c r="HW11" i="3"/>
  <c r="HX10" i="3"/>
  <c r="HX16" i="3"/>
  <c r="HX15" i="3"/>
  <c r="HY10" i="3"/>
  <c r="HX17" i="3"/>
  <c r="HX11" i="3"/>
  <c r="HY15" i="3"/>
  <c r="HY16" i="3"/>
  <c r="HY17" i="3"/>
  <c r="HY11" i="3"/>
  <c r="HZ10" i="3"/>
  <c r="HZ15" i="3"/>
  <c r="HZ16" i="3"/>
  <c r="IA10" i="3"/>
  <c r="HZ17" i="3"/>
  <c r="HZ11" i="3"/>
  <c r="IA15" i="3"/>
  <c r="IA16" i="3"/>
  <c r="IA17" i="3"/>
  <c r="IA11" i="3"/>
  <c r="IB10" i="3"/>
  <c r="IB15" i="3"/>
  <c r="IB16" i="3"/>
  <c r="IB17" i="3"/>
  <c r="IB11" i="3"/>
  <c r="IC10" i="3"/>
  <c r="IC16" i="3"/>
  <c r="IC15" i="3"/>
  <c r="IC17" i="3"/>
  <c r="IC11" i="3"/>
  <c r="ID10" i="3"/>
  <c r="ID16" i="3"/>
  <c r="ID15" i="3"/>
  <c r="ID17" i="3"/>
  <c r="ID11" i="3"/>
  <c r="IE10" i="3"/>
  <c r="IE16" i="3"/>
  <c r="IE15" i="3"/>
  <c r="IE17" i="3"/>
  <c r="IE11" i="3"/>
  <c r="IF10" i="3"/>
  <c r="IF16" i="3"/>
  <c r="IF15" i="3"/>
  <c r="IF17" i="3"/>
  <c r="IF11" i="3"/>
  <c r="IG10" i="3"/>
  <c r="IG15" i="3"/>
  <c r="IG16" i="3"/>
  <c r="IG17" i="3"/>
  <c r="IG11" i="3"/>
  <c r="IH10" i="3"/>
  <c r="IH16" i="3"/>
  <c r="IH15" i="3"/>
  <c r="IH17" i="3"/>
  <c r="IH11" i="3"/>
  <c r="II10" i="3"/>
  <c r="II15" i="3"/>
  <c r="II16" i="3"/>
  <c r="IJ10" i="3"/>
  <c r="II17" i="3"/>
  <c r="II11" i="3"/>
  <c r="IJ15" i="3"/>
  <c r="IJ16" i="3"/>
  <c r="IK10" i="3"/>
  <c r="IJ17" i="3"/>
  <c r="IJ11" i="3"/>
  <c r="IK16" i="3"/>
  <c r="IK15" i="3"/>
  <c r="IK17" i="3"/>
  <c r="IK11" i="3"/>
  <c r="IL10" i="3"/>
  <c r="IL16" i="3"/>
  <c r="IL15" i="3"/>
  <c r="IL17" i="3"/>
  <c r="IL11" i="3"/>
  <c r="IM10" i="3"/>
  <c r="IM16" i="3"/>
  <c r="IM15" i="3"/>
  <c r="IN10" i="3"/>
  <c r="IM17" i="3"/>
  <c r="IM11" i="3"/>
  <c r="IN16" i="3"/>
  <c r="IN15" i="3"/>
  <c r="IN17" i="3"/>
  <c r="IN11" i="3"/>
  <c r="IO10" i="3"/>
  <c r="IO15" i="3"/>
  <c r="IO16" i="3"/>
  <c r="IO17" i="3"/>
  <c r="IO11" i="3"/>
  <c r="IP10" i="3"/>
  <c r="IP15" i="3"/>
  <c r="IP16" i="3"/>
  <c r="IP17" i="3"/>
  <c r="IP11" i="3"/>
  <c r="IQ10" i="3"/>
  <c r="IQ15" i="3"/>
  <c r="IQ16" i="3"/>
  <c r="IQ17" i="3"/>
  <c r="IQ11" i="3"/>
  <c r="IR10" i="3"/>
  <c r="IR15" i="3"/>
  <c r="IR16" i="3"/>
  <c r="IR17" i="3"/>
  <c r="IR11" i="3"/>
  <c r="IS10" i="3"/>
  <c r="IS16" i="3"/>
  <c r="IS15" i="3"/>
  <c r="IS17" i="3"/>
  <c r="IS11" i="3"/>
  <c r="IT10" i="3"/>
  <c r="IT16" i="3"/>
  <c r="IT15" i="3"/>
  <c r="IT17" i="3"/>
  <c r="IT11" i="3"/>
  <c r="IU10" i="3"/>
  <c r="IU16" i="3"/>
  <c r="IU15" i="3"/>
  <c r="IU17" i="3"/>
  <c r="IU11" i="3"/>
  <c r="IV10" i="3"/>
  <c r="IV16" i="3"/>
  <c r="IV15" i="3"/>
  <c r="IV17" i="3"/>
  <c r="IV11" i="3"/>
  <c r="IW10" i="3"/>
  <c r="IW15" i="3"/>
  <c r="IW16" i="3"/>
  <c r="IW17" i="3"/>
  <c r="IW11" i="3"/>
  <c r="IX10" i="3"/>
  <c r="IX16" i="3"/>
  <c r="IX15" i="3"/>
  <c r="IY10" i="3"/>
  <c r="IX17" i="3"/>
  <c r="IX11" i="3"/>
  <c r="IY15" i="3"/>
  <c r="IY16" i="3"/>
  <c r="IY17" i="3"/>
  <c r="IY11" i="3"/>
  <c r="IZ10" i="3"/>
  <c r="IZ15" i="3"/>
  <c r="IZ16" i="3"/>
  <c r="IZ17" i="3"/>
  <c r="IZ11" i="3"/>
  <c r="JA10" i="3"/>
  <c r="JA16" i="3"/>
  <c r="JA15" i="3"/>
  <c r="JB10" i="3"/>
  <c r="JA17" i="3"/>
  <c r="JA11" i="3"/>
  <c r="JB16" i="3"/>
  <c r="JB15" i="3"/>
  <c r="JC10" i="3"/>
  <c r="JB17" i="3"/>
  <c r="JB11" i="3"/>
  <c r="JC16" i="3"/>
  <c r="JC15" i="3"/>
  <c r="JD10" i="3"/>
  <c r="JC17" i="3"/>
  <c r="JC11" i="3"/>
  <c r="JD16" i="3"/>
  <c r="JD15" i="3"/>
  <c r="JD17" i="3"/>
  <c r="JD11" i="3"/>
  <c r="JE10" i="3"/>
  <c r="JE16" i="3"/>
  <c r="JE15" i="3"/>
  <c r="JE17" i="3"/>
  <c r="JE11" i="3"/>
  <c r="JF10" i="3"/>
  <c r="JF15" i="3"/>
  <c r="JF16" i="3"/>
  <c r="JG10" i="3"/>
  <c r="JF17" i="3"/>
  <c r="JF11" i="3"/>
  <c r="JG15" i="3"/>
  <c r="JG16" i="3"/>
  <c r="JG17" i="3"/>
  <c r="JG11" i="3"/>
  <c r="JH10" i="3"/>
  <c r="JH15" i="3"/>
  <c r="JH16" i="3"/>
  <c r="JH17" i="3"/>
  <c r="JH11" i="3"/>
  <c r="JI10" i="3"/>
  <c r="JI16" i="3"/>
  <c r="JI15" i="3"/>
  <c r="JJ10" i="3"/>
  <c r="JI17" i="3"/>
  <c r="JI11" i="3"/>
  <c r="JJ16" i="3"/>
  <c r="JJ15" i="3"/>
  <c r="JJ17" i="3"/>
  <c r="JJ11" i="3"/>
  <c r="JK10" i="3"/>
  <c r="JK16" i="3"/>
  <c r="JK15" i="3"/>
  <c r="JK17" i="3"/>
  <c r="JK11" i="3"/>
  <c r="JL10" i="3"/>
  <c r="JL16" i="3"/>
  <c r="JL15" i="3"/>
  <c r="JL17" i="3"/>
  <c r="JL11" i="3"/>
  <c r="JM10" i="3"/>
  <c r="JM15" i="3"/>
  <c r="JM16" i="3"/>
  <c r="JM17" i="3"/>
  <c r="JM11" i="3"/>
  <c r="JN10" i="3"/>
  <c r="JN16" i="3"/>
  <c r="JN15" i="3"/>
  <c r="JO10" i="3"/>
  <c r="JN17" i="3"/>
  <c r="JN11" i="3"/>
  <c r="JO15" i="3"/>
  <c r="JO16" i="3"/>
  <c r="JO17" i="3"/>
  <c r="JO11" i="3"/>
  <c r="JP10" i="3"/>
  <c r="JP15" i="3"/>
  <c r="JP16" i="3"/>
  <c r="JQ10" i="3"/>
  <c r="JP17" i="3"/>
  <c r="JP11" i="3"/>
  <c r="JQ16" i="3"/>
  <c r="JQ15" i="3"/>
  <c r="JQ17" i="3"/>
  <c r="JQ11" i="3"/>
  <c r="JR10" i="3"/>
  <c r="JR16" i="3"/>
  <c r="JR15" i="3"/>
  <c r="JS10" i="3"/>
  <c r="JR17" i="3"/>
  <c r="JR11" i="3"/>
  <c r="JS16" i="3"/>
  <c r="JS15" i="3"/>
  <c r="JT10" i="3"/>
  <c r="JS17" i="3"/>
  <c r="JS11" i="3"/>
  <c r="JT16" i="3"/>
  <c r="JT15" i="3"/>
  <c r="JT17" i="3"/>
  <c r="JT11" i="3"/>
  <c r="JU10" i="3"/>
  <c r="JU15" i="3"/>
  <c r="JU16" i="3"/>
  <c r="JV10" i="3"/>
  <c r="JU17" i="3"/>
  <c r="JU11" i="3"/>
  <c r="JV15" i="3"/>
  <c r="JV16" i="3"/>
  <c r="JW10" i="3"/>
  <c r="JV17" i="3"/>
  <c r="JV11" i="3"/>
  <c r="JW15" i="3"/>
  <c r="JW16" i="3"/>
  <c r="JX10" i="3"/>
  <c r="JW17" i="3"/>
  <c r="JW11" i="3"/>
  <c r="JX15" i="3"/>
  <c r="JX16" i="3"/>
  <c r="JX17" i="3"/>
  <c r="JX11" i="3"/>
  <c r="JY10" i="3"/>
  <c r="JY16" i="3"/>
  <c r="JY15" i="3"/>
  <c r="JY17" i="3"/>
  <c r="JY11" i="3"/>
  <c r="JZ10" i="3"/>
  <c r="JZ16" i="3"/>
  <c r="JZ15" i="3"/>
  <c r="KA10" i="3"/>
  <c r="JZ17" i="3"/>
  <c r="JZ11" i="3"/>
  <c r="KA16" i="3"/>
  <c r="KA15" i="3"/>
  <c r="KA17" i="3"/>
  <c r="KA11" i="3"/>
  <c r="KB10" i="3"/>
  <c r="KB16" i="3"/>
  <c r="KB15" i="3"/>
  <c r="KB17" i="3"/>
  <c r="KB11" i="3"/>
  <c r="KC10" i="3"/>
  <c r="KC16" i="3"/>
  <c r="KC15" i="3"/>
  <c r="KC17" i="3"/>
  <c r="KC11" i="3"/>
  <c r="KD10" i="3"/>
  <c r="KD16" i="3"/>
  <c r="KD15" i="3"/>
  <c r="KE10" i="3"/>
  <c r="KD17" i="3"/>
  <c r="KD11" i="3"/>
  <c r="KE15" i="3"/>
  <c r="KE16" i="3"/>
  <c r="KE17" i="3"/>
  <c r="KE11" i="3"/>
  <c r="KF10" i="3"/>
  <c r="KF15" i="3"/>
  <c r="KF16" i="3"/>
  <c r="KG10" i="3"/>
  <c r="KF17" i="3"/>
  <c r="KF11" i="3"/>
  <c r="KG16" i="3"/>
  <c r="KG15" i="3"/>
  <c r="KH10" i="3"/>
  <c r="KG17" i="3"/>
  <c r="KG11" i="3"/>
  <c r="KH16" i="3"/>
  <c r="KH15" i="3"/>
  <c r="KH17" i="3"/>
  <c r="KH11" i="3"/>
  <c r="KI10" i="3"/>
  <c r="KI16" i="3"/>
  <c r="KI15" i="3"/>
  <c r="KI17" i="3"/>
  <c r="KI11" i="3"/>
  <c r="KJ10" i="3"/>
  <c r="KJ16" i="3"/>
  <c r="KJ15" i="3"/>
  <c r="KJ17" i="3"/>
  <c r="KJ11" i="3"/>
  <c r="KK10" i="3"/>
  <c r="KK15" i="3"/>
  <c r="KK16" i="3"/>
  <c r="KK17" i="3"/>
  <c r="KK11" i="3"/>
  <c r="KL10" i="3"/>
  <c r="KL16" i="3"/>
  <c r="KL15" i="3"/>
  <c r="KL17" i="3"/>
  <c r="KL11" i="3"/>
  <c r="KM10" i="3"/>
  <c r="KM15" i="3"/>
  <c r="KM16" i="3"/>
  <c r="KM17" i="3"/>
  <c r="KM11" i="3"/>
  <c r="KN10" i="3"/>
  <c r="KN15" i="3"/>
  <c r="KN16" i="3"/>
  <c r="KO10" i="3"/>
  <c r="KN17" i="3"/>
  <c r="KN11" i="3"/>
  <c r="KO16" i="3"/>
  <c r="KO15" i="3"/>
  <c r="KP10" i="3"/>
  <c r="KO17" i="3"/>
  <c r="KO11" i="3"/>
  <c r="KP16" i="3"/>
  <c r="KP15" i="3"/>
  <c r="KQ10" i="3"/>
  <c r="KP17" i="3"/>
  <c r="KP11" i="3"/>
  <c r="KQ16" i="3"/>
  <c r="KQ15" i="3"/>
  <c r="KQ17" i="3"/>
  <c r="KQ11" i="3"/>
  <c r="KR10" i="3"/>
  <c r="KR16" i="3"/>
  <c r="KR15" i="3"/>
  <c r="KS10" i="3"/>
  <c r="KR17" i="3"/>
  <c r="KR11" i="3"/>
  <c r="KS15" i="3"/>
  <c r="KS16" i="3"/>
  <c r="KS17" i="3"/>
  <c r="KS11" i="3"/>
  <c r="KT10" i="3"/>
  <c r="KT16" i="3"/>
  <c r="KT15" i="3"/>
  <c r="KT17" i="3"/>
  <c r="KT11" i="3"/>
  <c r="KU10" i="3"/>
  <c r="KU15" i="3"/>
  <c r="KU16" i="3"/>
  <c r="KV10" i="3"/>
  <c r="KU17" i="3"/>
  <c r="KU11" i="3"/>
  <c r="KV15" i="3"/>
  <c r="KV16" i="3"/>
  <c r="KV17" i="3"/>
  <c r="KV11" i="3"/>
  <c r="KW10" i="3"/>
  <c r="KW16" i="3"/>
  <c r="KW15" i="3"/>
  <c r="KW17" i="3"/>
  <c r="KW11" i="3"/>
  <c r="KX10" i="3"/>
  <c r="KX16" i="3"/>
  <c r="KX15" i="3"/>
  <c r="KX17" i="3"/>
  <c r="KX11" i="3"/>
  <c r="KY10" i="3"/>
  <c r="KY16" i="3"/>
  <c r="KY15" i="3"/>
  <c r="KY17" i="3"/>
  <c r="KY11" i="3"/>
  <c r="KZ10" i="3"/>
  <c r="KZ16" i="3"/>
  <c r="KZ15" i="3"/>
  <c r="LA10" i="3"/>
  <c r="KZ17" i="3"/>
  <c r="KZ11" i="3"/>
  <c r="LA15" i="3"/>
  <c r="LA16" i="3"/>
  <c r="LB10" i="3"/>
  <c r="LA17" i="3"/>
  <c r="LA11" i="3"/>
  <c r="LB15" i="3"/>
  <c r="LB16" i="3"/>
  <c r="LC10" i="3"/>
  <c r="LB17" i="3"/>
  <c r="LB11" i="3"/>
  <c r="LC15" i="3"/>
  <c r="LC16" i="3"/>
  <c r="LC17" i="3"/>
  <c r="LC11" i="3"/>
  <c r="LD10" i="3"/>
  <c r="LD15" i="3"/>
  <c r="LD16" i="3"/>
  <c r="LE10" i="3"/>
  <c r="LD17" i="3"/>
  <c r="LD11" i="3"/>
  <c r="LE16" i="3"/>
  <c r="LE15" i="3"/>
  <c r="LE17" i="3"/>
  <c r="LE11" i="3"/>
  <c r="LF10" i="3"/>
  <c r="LF16" i="3"/>
  <c r="LF15" i="3"/>
  <c r="LF17" i="3"/>
  <c r="LF11" i="3"/>
  <c r="LG10" i="3"/>
  <c r="LG16" i="3"/>
  <c r="LG15" i="3"/>
  <c r="LG17" i="3"/>
  <c r="LG11" i="3"/>
  <c r="LH10" i="3"/>
  <c r="LH16" i="3"/>
  <c r="LH15" i="3"/>
  <c r="LI10" i="3"/>
  <c r="LH17" i="3"/>
  <c r="LH11" i="3"/>
  <c r="LI15" i="3"/>
  <c r="LI16" i="3"/>
  <c r="LJ10" i="3"/>
  <c r="LI17" i="3"/>
  <c r="LI11" i="3"/>
  <c r="LJ16" i="3"/>
  <c r="LJ15" i="3"/>
  <c r="LJ17" i="3"/>
  <c r="LJ11" i="3"/>
  <c r="LK10" i="3"/>
  <c r="LK15" i="3"/>
  <c r="LK16" i="3"/>
  <c r="LK17" i="3"/>
  <c r="LK11" i="3"/>
  <c r="LL10" i="3"/>
  <c r="LL15" i="3"/>
  <c r="LL16" i="3"/>
  <c r="LM10" i="3"/>
  <c r="LL17" i="3"/>
  <c r="LL11" i="3"/>
  <c r="LM16" i="3"/>
  <c r="LM15" i="3"/>
  <c r="LM17" i="3"/>
  <c r="LM11" i="3"/>
  <c r="LN10" i="3"/>
  <c r="LN16" i="3"/>
  <c r="LN15" i="3"/>
  <c r="LN17" i="3"/>
  <c r="LN11" i="3"/>
  <c r="LO10" i="3"/>
  <c r="LO16" i="3"/>
  <c r="LO15" i="3"/>
  <c r="LP10" i="3"/>
  <c r="LO17" i="3"/>
  <c r="LO11" i="3"/>
  <c r="LP16" i="3"/>
  <c r="LP15" i="3"/>
  <c r="LQ10" i="3"/>
  <c r="LP17" i="3"/>
  <c r="LP11" i="3"/>
  <c r="LQ16" i="3"/>
  <c r="LQ15" i="3"/>
  <c r="LQ17" i="3"/>
  <c r="LQ11" i="3"/>
  <c r="LR10" i="3"/>
  <c r="LR15" i="3"/>
  <c r="LR16" i="3"/>
  <c r="LS10" i="3"/>
  <c r="LR17" i="3"/>
  <c r="LR11" i="3"/>
  <c r="LS15" i="3"/>
  <c r="LS16" i="3"/>
  <c r="LS17" i="3"/>
  <c r="LS11" i="3"/>
  <c r="LT10" i="3"/>
  <c r="LT15" i="3"/>
  <c r="LT16" i="3"/>
  <c r="LT17" i="3"/>
  <c r="LT11" i="3"/>
  <c r="LU10" i="3"/>
  <c r="LU16" i="3"/>
  <c r="LU15" i="3"/>
  <c r="LV10" i="3"/>
  <c r="LU17" i="3"/>
  <c r="LU11" i="3"/>
  <c r="LV16" i="3"/>
  <c r="LV15" i="3"/>
  <c r="LV17" i="3"/>
  <c r="LV11" i="3"/>
  <c r="LW10" i="3"/>
  <c r="LW16" i="3"/>
  <c r="LW15" i="3"/>
  <c r="LX10" i="3"/>
  <c r="LW17" i="3"/>
  <c r="LW11" i="3"/>
  <c r="LX16" i="3"/>
  <c r="LX15" i="3"/>
  <c r="LX17" i="3"/>
  <c r="LX11" i="3"/>
  <c r="LY10" i="3"/>
  <c r="LY15" i="3"/>
  <c r="LY16" i="3"/>
  <c r="LZ10" i="3"/>
  <c r="LY17" i="3"/>
  <c r="LY11" i="3"/>
  <c r="LZ16" i="3"/>
  <c r="LZ15" i="3"/>
  <c r="LZ17" i="3"/>
  <c r="LZ11" i="3"/>
  <c r="MA10" i="3"/>
  <c r="MA15" i="3"/>
  <c r="MA16" i="3"/>
  <c r="MB10" i="3"/>
  <c r="MA17" i="3"/>
  <c r="MA11" i="3"/>
  <c r="MB15" i="3"/>
  <c r="MB16" i="3"/>
  <c r="MB17" i="3"/>
  <c r="MB11" i="3"/>
  <c r="MC10" i="3"/>
  <c r="MC16" i="3"/>
  <c r="MC15" i="3"/>
  <c r="MC17" i="3"/>
  <c r="MC11" i="3"/>
  <c r="MD10" i="3"/>
  <c r="MD16" i="3"/>
  <c r="MD15" i="3"/>
  <c r="ME10" i="3"/>
  <c r="MD17" i="3"/>
  <c r="MD11" i="3"/>
  <c r="ME16" i="3"/>
  <c r="ME15" i="3"/>
  <c r="ME17" i="3"/>
  <c r="ME11" i="3"/>
  <c r="MF10" i="3"/>
  <c r="MF16" i="3"/>
  <c r="MF15" i="3"/>
  <c r="MF17" i="3"/>
  <c r="MF11" i="3"/>
  <c r="MG10" i="3"/>
  <c r="MG15" i="3"/>
  <c r="MG16" i="3"/>
  <c r="MH10" i="3"/>
  <c r="MG17" i="3"/>
  <c r="MG11" i="3"/>
  <c r="MH15" i="3"/>
  <c r="MH16" i="3"/>
  <c r="MI10" i="3"/>
  <c r="MH17" i="3"/>
  <c r="MH11" i="3"/>
  <c r="MI15" i="3"/>
  <c r="MI16" i="3"/>
  <c r="MI17" i="3"/>
  <c r="MI11" i="3"/>
  <c r="MJ10" i="3"/>
  <c r="MJ15" i="3"/>
  <c r="MJ16" i="3"/>
  <c r="MK10" i="3"/>
  <c r="MJ17" i="3"/>
  <c r="MJ11" i="3"/>
  <c r="MK16" i="3"/>
  <c r="MK15" i="3"/>
  <c r="MK17" i="3"/>
  <c r="MK11" i="3"/>
  <c r="ML10" i="3"/>
  <c r="ML16" i="3"/>
  <c r="ML15" i="3"/>
  <c r="ML17" i="3"/>
  <c r="ML11" i="3"/>
  <c r="MM10" i="3"/>
  <c r="MM16" i="3"/>
  <c r="MM15" i="3"/>
  <c r="MM17" i="3"/>
  <c r="MM11" i="3"/>
  <c r="MN10" i="3"/>
  <c r="MN16" i="3"/>
  <c r="MN15" i="3"/>
  <c r="MO10" i="3"/>
  <c r="MN17" i="3"/>
  <c r="MN11" i="3"/>
  <c r="MO15" i="3"/>
  <c r="MO16" i="3"/>
  <c r="MP10" i="3"/>
  <c r="MO17" i="3"/>
  <c r="MO11" i="3"/>
  <c r="MP16" i="3"/>
  <c r="MP15" i="3"/>
  <c r="MP17" i="3"/>
  <c r="MP11" i="3"/>
  <c r="MQ10" i="3"/>
  <c r="MQ15" i="3"/>
  <c r="MQ16" i="3"/>
  <c r="MR10" i="3"/>
  <c r="MQ17" i="3"/>
  <c r="MQ11" i="3"/>
  <c r="MR15" i="3"/>
  <c r="MR16" i="3"/>
  <c r="MS10" i="3"/>
  <c r="MR17" i="3"/>
  <c r="MR11" i="3"/>
  <c r="MS16" i="3"/>
  <c r="MS15" i="3"/>
  <c r="MS17" i="3"/>
  <c r="MS11" i="3"/>
  <c r="MT10" i="3"/>
  <c r="MT16" i="3"/>
  <c r="MT15" i="3"/>
  <c r="MT17" i="3"/>
  <c r="MT11" i="3"/>
  <c r="MU10" i="3"/>
  <c r="MU16" i="3"/>
  <c r="MU15" i="3"/>
  <c r="MV10" i="3"/>
  <c r="MU17" i="3"/>
  <c r="MU11" i="3"/>
  <c r="MV16" i="3"/>
  <c r="MV15" i="3"/>
  <c r="MV17" i="3"/>
  <c r="MV11" i="3"/>
  <c r="MW10" i="3"/>
  <c r="MW15" i="3"/>
  <c r="MW16" i="3"/>
  <c r="MW17" i="3"/>
  <c r="MW11" i="3"/>
  <c r="MX10" i="3"/>
  <c r="MX16" i="3"/>
  <c r="MX15" i="3"/>
  <c r="MY10" i="3"/>
  <c r="MX17" i="3"/>
  <c r="MX11" i="3"/>
  <c r="MY15" i="3"/>
  <c r="MY16" i="3"/>
  <c r="MY17" i="3"/>
  <c r="MY11" i="3"/>
  <c r="MZ10" i="3"/>
  <c r="MZ15" i="3"/>
  <c r="MZ16" i="3"/>
  <c r="MZ17" i="3"/>
  <c r="MZ11" i="3"/>
  <c r="NA10" i="3"/>
  <c r="NA16" i="3"/>
  <c r="NA15" i="3"/>
  <c r="NB10" i="3"/>
  <c r="NA17" i="3"/>
  <c r="NA11" i="3"/>
  <c r="NB16" i="3"/>
  <c r="NB15" i="3"/>
  <c r="NC10" i="3"/>
  <c r="NB17" i="3"/>
  <c r="NB11" i="3"/>
  <c r="NC16" i="3"/>
  <c r="NC15" i="3"/>
  <c r="NC17" i="3"/>
  <c r="NC11" i="3"/>
  <c r="ND10" i="3"/>
  <c r="ND16" i="3"/>
  <c r="ND15" i="3"/>
  <c r="NE10" i="3"/>
  <c r="ND17" i="3"/>
  <c r="ND11" i="3"/>
  <c r="NE16" i="3"/>
  <c r="NE15" i="3"/>
  <c r="NF10" i="3"/>
  <c r="NE17" i="3"/>
  <c r="NE11" i="3"/>
  <c r="NF16" i="3"/>
  <c r="NF15" i="3"/>
  <c r="NF17" i="3"/>
  <c r="NF11" i="3"/>
  <c r="NG10" i="3"/>
  <c r="NG15" i="3"/>
  <c r="NG16" i="3"/>
  <c r="NG17" i="3"/>
  <c r="NG11" i="3"/>
  <c r="NH10" i="3"/>
  <c r="NH15" i="3"/>
  <c r="NH16" i="3"/>
  <c r="NI10" i="3"/>
  <c r="NH17" i="3"/>
  <c r="NH11" i="3"/>
  <c r="NI16" i="3"/>
  <c r="NI15" i="3"/>
  <c r="NJ10" i="3"/>
  <c r="NI17" i="3"/>
  <c r="NI11" i="3"/>
  <c r="NJ16" i="3"/>
  <c r="NJ15" i="3"/>
  <c r="NJ17" i="3"/>
  <c r="NJ11" i="3"/>
  <c r="NK10" i="3"/>
  <c r="NK16" i="3"/>
  <c r="NK15" i="3"/>
  <c r="NK17" i="3"/>
  <c r="NK11" i="3"/>
  <c r="NL10" i="3"/>
  <c r="NL16" i="3"/>
  <c r="NL15" i="3"/>
  <c r="NL17" i="3"/>
  <c r="NL11" i="3"/>
  <c r="NM10" i="3"/>
  <c r="NM15" i="3"/>
  <c r="NM16" i="3"/>
  <c r="NM17" i="3"/>
  <c r="NM11" i="3"/>
  <c r="NN10" i="3"/>
  <c r="NN15" i="3"/>
  <c r="NN16" i="3"/>
  <c r="NO10" i="3"/>
  <c r="NN17" i="3"/>
  <c r="NN11" i="3"/>
  <c r="NO15" i="3"/>
  <c r="NO16" i="3"/>
  <c r="NP10" i="3"/>
  <c r="NO17" i="3"/>
  <c r="NO11" i="3"/>
  <c r="NP15" i="3"/>
  <c r="NP16" i="3"/>
  <c r="NQ10" i="3"/>
  <c r="NP17" i="3"/>
  <c r="NP11" i="3"/>
  <c r="NQ16" i="3"/>
  <c r="NQ15" i="3"/>
  <c r="NQ17" i="3"/>
  <c r="NQ11" i="3"/>
  <c r="NR10" i="3"/>
  <c r="NR16" i="3"/>
  <c r="NR15" i="3"/>
  <c r="NR17" i="3"/>
  <c r="NR11" i="3"/>
  <c r="NS10" i="3"/>
  <c r="NS16" i="3"/>
  <c r="NS15" i="3"/>
  <c r="NT10" i="3"/>
  <c r="NS17" i="3"/>
  <c r="NS11" i="3"/>
  <c r="NT16" i="3"/>
  <c r="NT15" i="3"/>
  <c r="NT17" i="3"/>
  <c r="NT11" i="3"/>
  <c r="NU10" i="3"/>
  <c r="NU15" i="3"/>
  <c r="NU16" i="3"/>
  <c r="NV10" i="3"/>
  <c r="NU17" i="3"/>
  <c r="NU11" i="3"/>
  <c r="NV16" i="3"/>
  <c r="NV15" i="3"/>
  <c r="NV17" i="3"/>
  <c r="NV11" i="3"/>
  <c r="NW10" i="3"/>
  <c r="NW15" i="3"/>
  <c r="NW16" i="3"/>
  <c r="NX10" i="3"/>
  <c r="NW17" i="3"/>
  <c r="NW11" i="3"/>
  <c r="NX15" i="3"/>
  <c r="NX16" i="3"/>
  <c r="NX17" i="3"/>
  <c r="NX11" i="3"/>
  <c r="NY10" i="3"/>
  <c r="NY16" i="3"/>
  <c r="NY15" i="3"/>
  <c r="NY17" i="3"/>
  <c r="NY11" i="3"/>
  <c r="NZ10" i="3"/>
  <c r="NZ16" i="3"/>
  <c r="NZ15" i="3"/>
  <c r="OA10" i="3"/>
  <c r="NZ17" i="3"/>
  <c r="NZ11" i="3"/>
  <c r="OA16" i="3"/>
  <c r="OA15" i="3"/>
  <c r="OA17" i="3"/>
  <c r="OA11" i="3"/>
  <c r="OB10" i="3"/>
  <c r="OB16" i="3"/>
  <c r="OB15" i="3"/>
  <c r="OB17" i="3"/>
  <c r="OB11" i="3"/>
  <c r="OC10" i="3"/>
  <c r="OC16" i="3"/>
  <c r="OC15" i="3"/>
  <c r="OD10" i="3"/>
  <c r="OC17" i="3"/>
  <c r="OC11" i="3"/>
  <c r="OD15" i="3"/>
  <c r="OD16" i="3"/>
  <c r="OE10" i="3"/>
  <c r="OD17" i="3"/>
  <c r="OD11" i="3"/>
  <c r="OE15" i="3"/>
  <c r="OE16" i="3"/>
  <c r="OF10" i="3"/>
  <c r="OE17" i="3"/>
  <c r="OE11" i="3"/>
  <c r="OF15" i="3"/>
  <c r="OF16" i="3"/>
  <c r="OF17" i="3"/>
  <c r="OF11" i="3"/>
  <c r="OG10" i="3"/>
  <c r="OG16" i="3"/>
  <c r="OG15" i="3"/>
  <c r="OG17" i="3"/>
  <c r="OG11" i="3"/>
  <c r="OH10" i="3"/>
  <c r="OH16" i="3"/>
  <c r="OH15" i="3"/>
  <c r="OH17" i="3"/>
  <c r="OH11" i="3"/>
  <c r="OI10" i="3"/>
  <c r="OI16" i="3"/>
  <c r="OI15" i="3"/>
  <c r="OI17" i="3"/>
  <c r="OI11" i="3"/>
  <c r="OJ10" i="3"/>
  <c r="OJ16" i="3"/>
  <c r="OJ15" i="3"/>
  <c r="OK10" i="3"/>
  <c r="OJ17" i="3"/>
  <c r="OJ11" i="3"/>
  <c r="OK15" i="3"/>
  <c r="OK16" i="3"/>
  <c r="OK17" i="3"/>
  <c r="OK11" i="3"/>
  <c r="OL10" i="3"/>
  <c r="OL16" i="3"/>
  <c r="OL15" i="3"/>
  <c r="OL17" i="3"/>
  <c r="OL11" i="3"/>
  <c r="OM10" i="3"/>
  <c r="OM15" i="3"/>
  <c r="OM16" i="3"/>
  <c r="ON10" i="3"/>
  <c r="OM17" i="3"/>
  <c r="OM11" i="3"/>
  <c r="ON15" i="3"/>
  <c r="ON16" i="3"/>
  <c r="OO10" i="3"/>
  <c r="ON17" i="3"/>
  <c r="ON11" i="3"/>
  <c r="OO16" i="3"/>
  <c r="OO15" i="3"/>
  <c r="OO17" i="3"/>
  <c r="OO11" i="3"/>
  <c r="OP10" i="3"/>
  <c r="OP16" i="3"/>
  <c r="OP15" i="3"/>
  <c r="OQ10" i="3"/>
  <c r="OP17" i="3"/>
  <c r="OP11" i="3"/>
  <c r="OQ16" i="3"/>
  <c r="OQ15" i="3"/>
  <c r="OR10" i="3"/>
  <c r="OQ17" i="3"/>
  <c r="OQ11" i="3"/>
  <c r="OR16" i="3"/>
  <c r="OR15" i="3"/>
  <c r="OS10" i="3"/>
  <c r="OR17" i="3"/>
  <c r="OR11" i="3"/>
  <c r="OS15" i="3"/>
  <c r="OS16" i="3"/>
  <c r="OT10" i="3"/>
  <c r="OS17" i="3"/>
  <c r="OS11" i="3"/>
  <c r="OT15" i="3"/>
  <c r="OT16" i="3"/>
  <c r="OU10" i="3"/>
  <c r="OT17" i="3"/>
  <c r="OT11" i="3"/>
  <c r="OU15" i="3"/>
  <c r="OU16" i="3"/>
  <c r="OV10" i="3"/>
  <c r="OU17" i="3"/>
  <c r="OU11" i="3"/>
  <c r="OV15" i="3"/>
  <c r="OV16" i="3"/>
  <c r="OV17" i="3"/>
  <c r="OV11" i="3"/>
  <c r="OW10" i="3"/>
  <c r="OW16" i="3"/>
  <c r="OW15" i="3"/>
  <c r="OW17" i="3"/>
  <c r="OW11" i="3"/>
  <c r="OX10" i="3"/>
  <c r="OX16" i="3"/>
  <c r="OX15" i="3"/>
  <c r="OX17" i="3"/>
  <c r="OX11" i="3"/>
  <c r="OY10" i="3"/>
  <c r="OY16" i="3"/>
  <c r="OY15" i="3"/>
  <c r="OZ10" i="3"/>
  <c r="OY17" i="3"/>
  <c r="OY11" i="3"/>
  <c r="OZ16" i="3"/>
  <c r="OZ15" i="3"/>
  <c r="OZ17" i="3"/>
  <c r="OZ11" i="3"/>
  <c r="PA10" i="3"/>
  <c r="PA15" i="3"/>
  <c r="PA16" i="3"/>
  <c r="PA17" i="3"/>
  <c r="PA11" i="3"/>
  <c r="PB10" i="3"/>
  <c r="PB16" i="3"/>
  <c r="PB15" i="3"/>
  <c r="PB17" i="3"/>
  <c r="PB11" i="3"/>
  <c r="PC10" i="3"/>
  <c r="PC15" i="3"/>
  <c r="PC16" i="3"/>
  <c r="PD10" i="3"/>
  <c r="PC17" i="3"/>
  <c r="PC11" i="3"/>
  <c r="PD15" i="3"/>
  <c r="PD16" i="3"/>
  <c r="PD17" i="3"/>
  <c r="PD11" i="3"/>
  <c r="PE10" i="3"/>
  <c r="PE16" i="3"/>
  <c r="PE15" i="3"/>
  <c r="PE17" i="3"/>
  <c r="PE11" i="3"/>
  <c r="PF10" i="3"/>
  <c r="PF16" i="3"/>
  <c r="PF15" i="3"/>
  <c r="PF17" i="3"/>
  <c r="PF11" i="3"/>
  <c r="PG10" i="3"/>
  <c r="PG16" i="3"/>
  <c r="PG15" i="3"/>
  <c r="PG17" i="3"/>
  <c r="PG11" i="3"/>
  <c r="PH10" i="3"/>
  <c r="PH16" i="3"/>
  <c r="PH15" i="3"/>
  <c r="PI10" i="3"/>
  <c r="PH17" i="3"/>
  <c r="PH11" i="3"/>
  <c r="PI15" i="3"/>
  <c r="PI16" i="3"/>
  <c r="PI17" i="3"/>
  <c r="PI11" i="3"/>
  <c r="PJ10" i="3"/>
  <c r="PJ16" i="3"/>
  <c r="PJ15" i="3"/>
  <c r="PK10" i="3"/>
  <c r="PJ17" i="3"/>
  <c r="PJ11" i="3"/>
  <c r="PK15" i="3"/>
  <c r="PK16" i="3"/>
  <c r="PL10" i="3"/>
  <c r="PK17" i="3"/>
  <c r="PK11" i="3"/>
  <c r="PL15" i="3"/>
  <c r="PL16" i="3"/>
  <c r="PM10" i="3"/>
  <c r="PL17" i="3"/>
  <c r="PL11" i="3"/>
  <c r="PM16" i="3"/>
  <c r="PM15" i="3"/>
  <c r="PN10" i="3"/>
  <c r="PM17" i="3"/>
  <c r="PM11" i="3"/>
  <c r="PN16" i="3"/>
  <c r="PN15" i="3"/>
  <c r="PO10" i="3"/>
  <c r="PN17" i="3"/>
  <c r="PN11" i="3"/>
  <c r="PO16" i="3"/>
  <c r="PO15" i="3"/>
  <c r="PP10" i="3"/>
  <c r="PO17" i="3"/>
  <c r="PO11" i="3"/>
  <c r="PP16" i="3"/>
  <c r="PP15" i="3"/>
  <c r="PP17" i="3"/>
  <c r="PP11" i="3"/>
  <c r="PQ10" i="3"/>
  <c r="PQ15" i="3"/>
  <c r="PQ16" i="3"/>
  <c r="PR10" i="3"/>
  <c r="PQ17" i="3"/>
  <c r="PQ11" i="3"/>
  <c r="PR16" i="3"/>
  <c r="PR15" i="3"/>
  <c r="PS10" i="3"/>
  <c r="PR17" i="3"/>
  <c r="PR11" i="3"/>
  <c r="PS15" i="3"/>
  <c r="PS16" i="3"/>
  <c r="PS17" i="3"/>
  <c r="PS11" i="3"/>
  <c r="PT10" i="3"/>
  <c r="PT15" i="3"/>
  <c r="PT16" i="3"/>
  <c r="PU10" i="3"/>
  <c r="PT17" i="3"/>
  <c r="PT11" i="3"/>
  <c r="PU16" i="3"/>
  <c r="PU15" i="3"/>
  <c r="PV10" i="3"/>
  <c r="PU17" i="3"/>
  <c r="PU11" i="3"/>
  <c r="PV16" i="3"/>
  <c r="PV15" i="3"/>
  <c r="PV17" i="3"/>
  <c r="PV11" i="3"/>
  <c r="PW10" i="3"/>
  <c r="PW16" i="3"/>
  <c r="PW15" i="3"/>
  <c r="PX10" i="3"/>
  <c r="PW17" i="3"/>
  <c r="PW11" i="3"/>
  <c r="PX16" i="3"/>
  <c r="PX15" i="3"/>
  <c r="PY10" i="3"/>
  <c r="PX17" i="3"/>
  <c r="PX11" i="3"/>
  <c r="PY15" i="3"/>
  <c r="PY16" i="3"/>
  <c r="PY17" i="3"/>
  <c r="PY11" i="3"/>
  <c r="PZ10" i="3"/>
  <c r="PZ15" i="3"/>
  <c r="PZ16" i="3"/>
  <c r="PZ17" i="3"/>
  <c r="PZ11" i="3"/>
  <c r="QA10" i="3"/>
  <c r="QA15" i="3"/>
  <c r="QA16" i="3"/>
  <c r="QB10" i="3"/>
  <c r="QA17" i="3"/>
  <c r="QA11" i="3"/>
  <c r="QB15" i="3"/>
  <c r="QB16" i="3"/>
  <c r="QB17" i="3"/>
  <c r="QB11" i="3"/>
  <c r="QC10" i="3"/>
  <c r="QC16" i="3"/>
  <c r="QC15" i="3"/>
  <c r="QC17" i="3"/>
  <c r="QC11" i="3"/>
  <c r="QD10" i="3"/>
  <c r="QD16" i="3"/>
  <c r="QD15" i="3"/>
  <c r="QD17" i="3"/>
  <c r="QD11" i="3"/>
  <c r="QE10" i="3"/>
  <c r="QE16" i="3"/>
  <c r="QE15" i="3"/>
  <c r="QF10" i="3"/>
  <c r="QE17" i="3"/>
  <c r="QE11" i="3"/>
  <c r="QF16" i="3"/>
  <c r="QF15" i="3"/>
  <c r="QG10" i="3"/>
  <c r="QF17" i="3"/>
  <c r="QF11" i="3"/>
  <c r="QG16" i="3"/>
  <c r="QG15" i="3"/>
  <c r="QG17" i="3"/>
  <c r="QG11" i="3"/>
  <c r="QH10" i="3"/>
  <c r="QH16" i="3"/>
  <c r="QH15" i="3"/>
  <c r="QI10" i="3"/>
  <c r="QH17" i="3"/>
  <c r="QH11" i="3"/>
  <c r="QI15" i="3"/>
  <c r="QI16" i="3"/>
  <c r="QI17" i="3"/>
  <c r="QI11" i="3"/>
  <c r="QJ10" i="3"/>
  <c r="QJ15" i="3"/>
  <c r="QJ16" i="3"/>
  <c r="QK10" i="3"/>
  <c r="QJ17" i="3"/>
  <c r="QJ11" i="3"/>
  <c r="QK16" i="3"/>
  <c r="QK15" i="3"/>
  <c r="QK17" i="3"/>
  <c r="QK11" i="3"/>
  <c r="QL10" i="3"/>
  <c r="QL16" i="3"/>
  <c r="QL15" i="3"/>
  <c r="QM10" i="3"/>
  <c r="QL17" i="3"/>
  <c r="QL11" i="3"/>
  <c r="QM16" i="3"/>
  <c r="QM15" i="3"/>
  <c r="QN10" i="3"/>
  <c r="QM17" i="3"/>
  <c r="QM11" i="3"/>
  <c r="QN16" i="3"/>
  <c r="QN15" i="3"/>
  <c r="QN17" i="3"/>
  <c r="QN11" i="3"/>
  <c r="QO10" i="3"/>
  <c r="QO16" i="3"/>
  <c r="QO15" i="3"/>
  <c r="QP10" i="3"/>
  <c r="QO17" i="3"/>
  <c r="QO11" i="3"/>
  <c r="QP15" i="3"/>
  <c r="QP16" i="3"/>
  <c r="QQ10" i="3"/>
  <c r="QP17" i="3"/>
  <c r="QP11" i="3"/>
  <c r="QQ15" i="3"/>
  <c r="QQ16" i="3"/>
  <c r="QQ17" i="3"/>
  <c r="QQ11" i="3"/>
  <c r="QR10" i="3"/>
  <c r="QR15" i="3"/>
  <c r="QR16" i="3"/>
  <c r="QS10" i="3"/>
  <c r="QR17" i="3"/>
  <c r="QR11" i="3"/>
  <c r="QS16" i="3"/>
  <c r="QS15" i="3"/>
  <c r="QT10" i="3"/>
  <c r="QS17" i="3"/>
  <c r="QS11" i="3"/>
  <c r="QT16" i="3"/>
  <c r="QT15" i="3"/>
  <c r="QT17" i="3"/>
  <c r="QT11" i="3"/>
  <c r="QU10" i="3"/>
  <c r="QU16" i="3"/>
  <c r="QU15" i="3"/>
  <c r="QU17" i="3"/>
  <c r="QU11" i="3"/>
  <c r="QV10" i="3"/>
  <c r="QV16" i="3"/>
  <c r="QV15" i="3"/>
  <c r="QW10" i="3"/>
  <c r="QV17" i="3"/>
  <c r="QV11" i="3"/>
  <c r="QW15" i="3"/>
  <c r="QW16" i="3"/>
  <c r="QX10" i="3"/>
  <c r="QW17" i="3"/>
  <c r="QW11" i="3"/>
  <c r="QX16" i="3"/>
  <c r="QX15" i="3"/>
  <c r="QY10" i="3"/>
  <c r="QX17" i="3"/>
  <c r="QX11" i="3"/>
  <c r="QY15" i="3"/>
  <c r="QY16" i="3"/>
  <c r="QZ10" i="3"/>
  <c r="QY17" i="3"/>
  <c r="QY11" i="3"/>
  <c r="QZ15" i="3"/>
  <c r="QZ16" i="3"/>
  <c r="RA10" i="3"/>
  <c r="QZ17" i="3"/>
  <c r="QZ11" i="3"/>
  <c r="RA16" i="3"/>
  <c r="RA15" i="3"/>
  <c r="RB10" i="3"/>
  <c r="RA17" i="3"/>
  <c r="RA11" i="3"/>
  <c r="RB16" i="3"/>
  <c r="RB15" i="3"/>
  <c r="RC10" i="3"/>
  <c r="RB17" i="3"/>
  <c r="RB11" i="3"/>
  <c r="RC16" i="3"/>
  <c r="RC15" i="3"/>
  <c r="RC17" i="3"/>
  <c r="RC11" i="3"/>
  <c r="RD10" i="3"/>
  <c r="RD16" i="3"/>
  <c r="RD15" i="3"/>
  <c r="RD17" i="3"/>
  <c r="RD11" i="3"/>
  <c r="RE10" i="3"/>
  <c r="RE15" i="3"/>
  <c r="RE16" i="3"/>
  <c r="RE17" i="3"/>
  <c r="RE11" i="3"/>
  <c r="RF10" i="3"/>
  <c r="RF16" i="3"/>
  <c r="RF15" i="3"/>
  <c r="RG10" i="3"/>
  <c r="RF17" i="3"/>
  <c r="RF11" i="3"/>
  <c r="RG15" i="3"/>
  <c r="RG16" i="3"/>
  <c r="RH10" i="3"/>
  <c r="RG17" i="3"/>
  <c r="RG11" i="3"/>
  <c r="RH15" i="3"/>
  <c r="RH16" i="3"/>
  <c r="RH17" i="3"/>
  <c r="RH11" i="3"/>
  <c r="RI10" i="3"/>
  <c r="RI16" i="3"/>
  <c r="RI15" i="3"/>
  <c r="RJ10" i="3"/>
  <c r="RI17" i="3"/>
  <c r="RI11" i="3"/>
  <c r="RJ16" i="3"/>
  <c r="RJ15" i="3"/>
  <c r="RJ17" i="3"/>
  <c r="RJ11" i="3"/>
  <c r="RK10" i="3"/>
  <c r="RK16" i="3"/>
  <c r="RK15" i="3"/>
  <c r="RL10" i="3"/>
  <c r="RK17" i="3"/>
  <c r="RK11" i="3"/>
  <c r="RL16" i="3"/>
  <c r="RL15" i="3"/>
  <c r="RL17" i="3"/>
  <c r="RL11" i="3"/>
  <c r="RM10" i="3"/>
  <c r="RM15" i="3"/>
  <c r="RM16" i="3"/>
  <c r="RN10" i="3"/>
  <c r="RM17" i="3"/>
  <c r="RM11" i="3"/>
  <c r="RN16" i="3"/>
  <c r="RN15" i="3"/>
  <c r="RO10" i="3"/>
  <c r="RN17" i="3"/>
  <c r="RN11" i="3"/>
  <c r="RO15" i="3"/>
  <c r="RO16" i="3"/>
  <c r="RO17" i="3"/>
  <c r="RO11" i="3"/>
  <c r="RP10" i="3"/>
  <c r="RP15" i="3"/>
  <c r="RP16" i="3"/>
  <c r="RP17" i="3"/>
  <c r="RP11" i="3"/>
  <c r="RQ10" i="3"/>
  <c r="RQ16" i="3"/>
  <c r="RQ15" i="3"/>
  <c r="RR10" i="3"/>
  <c r="RQ17" i="3"/>
  <c r="RQ11" i="3"/>
  <c r="RR16" i="3"/>
  <c r="RR15" i="3"/>
  <c r="RR17" i="3"/>
  <c r="RR11" i="3"/>
  <c r="RS10" i="3"/>
  <c r="RS16" i="3"/>
  <c r="RS15" i="3"/>
  <c r="RS17" i="3"/>
  <c r="RS11" i="3"/>
  <c r="RT10" i="3"/>
  <c r="RT16" i="3"/>
  <c r="RT15" i="3"/>
  <c r="RU10" i="3"/>
  <c r="RT17" i="3"/>
  <c r="RT11" i="3"/>
  <c r="RU15" i="3"/>
  <c r="RU16" i="3"/>
  <c r="RU17" i="3"/>
  <c r="RU11" i="3"/>
  <c r="RV10" i="3"/>
  <c r="RV15" i="3"/>
  <c r="RV16" i="3"/>
  <c r="RV17" i="3"/>
  <c r="RV11" i="3"/>
  <c r="RW10" i="3"/>
  <c r="RW15" i="3"/>
  <c r="RW16" i="3"/>
  <c r="RW17" i="3"/>
  <c r="RW11" i="3"/>
  <c r="RX10" i="3"/>
  <c r="RX15" i="3"/>
  <c r="RX16" i="3"/>
  <c r="RX17" i="3"/>
  <c r="RX11" i="3"/>
  <c r="RY10" i="3"/>
  <c r="RY16" i="3"/>
  <c r="RY15" i="3"/>
  <c r="RZ10" i="3"/>
  <c r="RY17" i="3"/>
  <c r="RY11" i="3"/>
  <c r="RZ16" i="3"/>
  <c r="RZ15" i="3"/>
  <c r="RZ17" i="3"/>
  <c r="RZ11" i="3"/>
  <c r="SA10" i="3"/>
  <c r="SA16" i="3"/>
  <c r="SA15" i="3"/>
  <c r="SA17" i="3"/>
  <c r="SA11" i="3"/>
  <c r="SB10" i="3"/>
  <c r="SB16" i="3"/>
  <c r="SB15" i="3"/>
  <c r="SC10" i="3"/>
  <c r="SB17" i="3"/>
  <c r="SB11" i="3"/>
  <c r="SC15" i="3"/>
  <c r="SC16" i="3"/>
  <c r="SC17" i="3"/>
  <c r="SC11" i="3"/>
  <c r="SD10" i="3"/>
  <c r="SD16" i="3"/>
  <c r="SD15" i="3"/>
  <c r="SD17" i="3"/>
  <c r="SD11" i="3"/>
  <c r="SE10" i="3"/>
  <c r="SE15" i="3"/>
  <c r="SE16" i="3"/>
  <c r="SF10" i="3"/>
  <c r="SE17" i="3"/>
  <c r="SE11" i="3"/>
  <c r="SF15" i="3"/>
  <c r="SF16" i="3"/>
  <c r="SG10" i="3"/>
  <c r="SF17" i="3"/>
  <c r="SF11" i="3"/>
  <c r="SG16" i="3"/>
  <c r="SG15" i="3"/>
  <c r="SH10" i="3"/>
  <c r="SG17" i="3"/>
  <c r="SG11" i="3"/>
  <c r="SH16" i="3"/>
  <c r="SH15" i="3"/>
  <c r="SI10" i="3"/>
  <c r="SH17" i="3"/>
  <c r="SH11" i="3"/>
  <c r="SJ10" i="3"/>
  <c r="SI16" i="3"/>
  <c r="SI15" i="3"/>
  <c r="SI17" i="3"/>
  <c r="SI11" i="3"/>
  <c r="SJ16" i="3"/>
  <c r="SJ15" i="3"/>
  <c r="SK10" i="3"/>
  <c r="SJ17" i="3"/>
  <c r="SJ11" i="3"/>
  <c r="SK16" i="3"/>
  <c r="SK15" i="3"/>
  <c r="SL10" i="3"/>
  <c r="SK17" i="3"/>
  <c r="SK11" i="3"/>
  <c r="SL15" i="3"/>
  <c r="SL16" i="3"/>
  <c r="SM10" i="3"/>
  <c r="SL17" i="3"/>
  <c r="SL11" i="3"/>
  <c r="SM15" i="3"/>
  <c r="SM16" i="3"/>
  <c r="SM17" i="3"/>
  <c r="SM11" i="3"/>
  <c r="SN10" i="3"/>
  <c r="SN15" i="3"/>
  <c r="SN16" i="3"/>
  <c r="SO10" i="3"/>
  <c r="SN17" i="3"/>
  <c r="SN11" i="3"/>
  <c r="SO16" i="3"/>
  <c r="SO15" i="3"/>
  <c r="SP10" i="3"/>
  <c r="SO17" i="3"/>
  <c r="SO11" i="3"/>
  <c r="SP16" i="3"/>
  <c r="SP15" i="3"/>
  <c r="SP17" i="3"/>
  <c r="SP11" i="3"/>
  <c r="SQ10" i="3"/>
  <c r="SQ16" i="3"/>
  <c r="SQ15" i="3"/>
  <c r="SR10" i="3"/>
  <c r="SQ17" i="3"/>
  <c r="SQ11" i="3"/>
  <c r="SR16" i="3"/>
  <c r="SR15" i="3"/>
  <c r="SS10" i="3"/>
  <c r="SR17" i="3"/>
  <c r="SR11" i="3"/>
  <c r="SS16" i="3"/>
  <c r="SS15" i="3"/>
  <c r="ST10" i="3"/>
  <c r="SS17" i="3"/>
  <c r="SS11" i="3"/>
  <c r="ST16" i="3"/>
  <c r="ST15" i="3"/>
  <c r="SU10" i="3"/>
  <c r="ST17" i="3"/>
  <c r="ST11" i="3"/>
  <c r="SU15" i="3"/>
  <c r="SU16" i="3"/>
  <c r="SV10" i="3"/>
  <c r="SU17" i="3"/>
  <c r="SU11" i="3"/>
  <c r="SV15" i="3"/>
  <c r="SV16" i="3"/>
  <c r="SW10" i="3"/>
  <c r="SV17" i="3"/>
  <c r="SV11" i="3"/>
  <c r="SW16" i="3"/>
  <c r="SW15" i="3"/>
  <c r="SX10" i="3"/>
  <c r="SW17" i="3"/>
  <c r="SW11" i="3"/>
  <c r="SX16" i="3"/>
  <c r="SX15" i="3"/>
  <c r="SX17" i="3"/>
  <c r="SX11" i="3"/>
  <c r="SY10" i="3"/>
  <c r="SY16" i="3"/>
  <c r="SY15" i="3"/>
  <c r="SZ10" i="3"/>
  <c r="SY17" i="3"/>
  <c r="SY11" i="3"/>
  <c r="SZ16" i="3"/>
  <c r="SZ15" i="3"/>
  <c r="TA10" i="3"/>
  <c r="SZ17" i="3"/>
  <c r="SZ11" i="3"/>
  <c r="TA15" i="3"/>
  <c r="TA16" i="3"/>
  <c r="TB10" i="3"/>
  <c r="TA17" i="3"/>
  <c r="TA11" i="3"/>
  <c r="TB15" i="3"/>
  <c r="TB16" i="3"/>
  <c r="TB17" i="3"/>
  <c r="TB11" i="3"/>
  <c r="TC10" i="3"/>
  <c r="TC15" i="3"/>
  <c r="TC16" i="3"/>
  <c r="TD10" i="3"/>
  <c r="TC17" i="3"/>
  <c r="TC11" i="3"/>
  <c r="TD15" i="3"/>
  <c r="TD16" i="3"/>
  <c r="TE10" i="3"/>
  <c r="TD17" i="3"/>
  <c r="TD11" i="3"/>
  <c r="TE16" i="3"/>
  <c r="TE15" i="3"/>
  <c r="TF10" i="3"/>
  <c r="TE17" i="3"/>
  <c r="TE11" i="3"/>
  <c r="TF16" i="3"/>
  <c r="TF15" i="3"/>
  <c r="TF17" i="3"/>
  <c r="TF11" i="3"/>
  <c r="TG10" i="3"/>
  <c r="TG16" i="3"/>
  <c r="TG15" i="3"/>
  <c r="TH10" i="3"/>
  <c r="TG17" i="3"/>
  <c r="TG11" i="3"/>
  <c r="TH16" i="3"/>
  <c r="TH15" i="3"/>
  <c r="TI10" i="3"/>
  <c r="TH17" i="3"/>
  <c r="TH11" i="3"/>
  <c r="TI15" i="3"/>
  <c r="TI16" i="3"/>
  <c r="TJ10" i="3"/>
  <c r="TI17" i="3"/>
  <c r="TI11" i="3"/>
  <c r="TJ16" i="3"/>
  <c r="TJ15" i="3"/>
  <c r="TK10" i="3"/>
  <c r="TJ17" i="3"/>
  <c r="TJ11" i="3"/>
  <c r="TK15" i="3"/>
  <c r="TK16" i="3"/>
  <c r="TL10" i="3"/>
  <c r="TK17" i="3"/>
  <c r="TK11" i="3"/>
  <c r="TL15" i="3"/>
  <c r="TL16" i="3"/>
  <c r="TM10" i="3"/>
  <c r="TL17" i="3"/>
  <c r="TL11" i="3"/>
  <c r="TM16" i="3"/>
  <c r="TM15" i="3"/>
  <c r="TN10" i="3"/>
  <c r="TM17" i="3"/>
  <c r="TM11" i="3"/>
  <c r="TN16" i="3"/>
  <c r="TN15" i="3"/>
  <c r="TN17" i="3"/>
  <c r="TN11" i="3"/>
  <c r="TO10" i="3"/>
  <c r="TO16" i="3"/>
  <c r="TO15" i="3"/>
  <c r="TO17" i="3"/>
  <c r="TO11" i="3"/>
  <c r="TP10" i="3"/>
  <c r="TP16" i="3"/>
  <c r="TP15" i="3"/>
  <c r="TQ10" i="3"/>
  <c r="TP17" i="3"/>
  <c r="TP11" i="3"/>
  <c r="TQ15" i="3"/>
  <c r="TQ16" i="3"/>
  <c r="TR10" i="3"/>
  <c r="TQ17" i="3"/>
  <c r="TQ11" i="3"/>
  <c r="TR16" i="3"/>
  <c r="TR15" i="3"/>
  <c r="TS10" i="3"/>
  <c r="TR17" i="3"/>
  <c r="TR11" i="3"/>
  <c r="TS15" i="3"/>
  <c r="TS16" i="3"/>
  <c r="TS17" i="3"/>
  <c r="TS11" i="3"/>
  <c r="TT10" i="3"/>
  <c r="TT15" i="3"/>
  <c r="TT16" i="3"/>
  <c r="TT17" i="3"/>
  <c r="TT11" i="3"/>
  <c r="TU10" i="3"/>
  <c r="TU16" i="3"/>
  <c r="TU15" i="3"/>
  <c r="TV10" i="3"/>
  <c r="TU17" i="3"/>
  <c r="TU11" i="3"/>
  <c r="TV16" i="3"/>
  <c r="TV15" i="3"/>
  <c r="TW10" i="3"/>
  <c r="TV17" i="3"/>
  <c r="TV11" i="3"/>
  <c r="TW16" i="3"/>
  <c r="TW15" i="3"/>
  <c r="TW17" i="3"/>
  <c r="TW11" i="3"/>
  <c r="TX10" i="3"/>
  <c r="TX16" i="3"/>
  <c r="TX15" i="3"/>
  <c r="TX17" i="3"/>
  <c r="TX11" i="3"/>
  <c r="TY10" i="3"/>
  <c r="TY15" i="3"/>
  <c r="TY16" i="3"/>
  <c r="TZ10" i="3"/>
  <c r="TY17" i="3"/>
  <c r="TY11" i="3"/>
  <c r="TZ16" i="3"/>
  <c r="TZ15" i="3"/>
  <c r="UA10" i="3"/>
  <c r="TZ17" i="3"/>
  <c r="TZ11" i="3"/>
  <c r="UA15" i="3"/>
  <c r="UA16" i="3"/>
  <c r="UA17" i="3"/>
  <c r="UA11" i="3"/>
  <c r="UB10" i="3"/>
  <c r="UB15" i="3"/>
  <c r="UB16" i="3"/>
  <c r="UC10" i="3"/>
  <c r="UB17" i="3"/>
  <c r="UB11" i="3"/>
  <c r="UC16" i="3"/>
  <c r="UC15" i="3"/>
  <c r="UD10" i="3"/>
  <c r="UC17" i="3"/>
  <c r="UC11" i="3"/>
  <c r="UD16" i="3"/>
  <c r="UD15" i="3"/>
  <c r="UE10" i="3"/>
  <c r="UD17" i="3"/>
  <c r="UD11" i="3"/>
  <c r="UE16" i="3"/>
  <c r="UE15" i="3"/>
  <c r="UE17" i="3"/>
  <c r="UE11" i="3"/>
  <c r="UF10" i="3"/>
  <c r="UF16" i="3"/>
  <c r="UF15" i="3"/>
  <c r="UF17" i="3"/>
  <c r="UF11" i="3"/>
  <c r="UG10" i="3"/>
  <c r="UG15" i="3"/>
  <c r="UG16" i="3"/>
  <c r="UH10" i="3"/>
  <c r="UG17" i="3"/>
  <c r="UG11" i="3"/>
  <c r="UH15" i="3"/>
  <c r="UH16" i="3"/>
  <c r="UH17" i="3"/>
  <c r="UH11" i="3"/>
  <c r="UI10" i="3"/>
  <c r="UI15" i="3"/>
  <c r="UI16" i="3"/>
  <c r="UJ10" i="3"/>
  <c r="UI17" i="3"/>
  <c r="UI11" i="3"/>
  <c r="UJ15" i="3"/>
  <c r="UJ16" i="3"/>
  <c r="UK10" i="3"/>
  <c r="UJ17" i="3"/>
  <c r="UJ11" i="3"/>
  <c r="UK16" i="3"/>
  <c r="UK15" i="3"/>
  <c r="UK17" i="3"/>
  <c r="UK11" i="3"/>
  <c r="UL10" i="3"/>
  <c r="UL16" i="3"/>
  <c r="UL15" i="3"/>
  <c r="UM10" i="3"/>
  <c r="UL17" i="3"/>
  <c r="UL11" i="3"/>
  <c r="UM16" i="3"/>
  <c r="UM15" i="3"/>
  <c r="UN10" i="3"/>
  <c r="UM17" i="3"/>
  <c r="UM11" i="3"/>
  <c r="UN16" i="3"/>
  <c r="UN15" i="3"/>
  <c r="UO10" i="3"/>
  <c r="UN17" i="3"/>
  <c r="UN11" i="3"/>
  <c r="UO15" i="3"/>
  <c r="UO16" i="3"/>
  <c r="UP10" i="3"/>
  <c r="UO17" i="3"/>
  <c r="UO11" i="3"/>
  <c r="UP16" i="3"/>
  <c r="UP15" i="3"/>
  <c r="UP17" i="3"/>
  <c r="UP11" i="3"/>
  <c r="UQ10" i="3"/>
  <c r="UQ15" i="3"/>
  <c r="UQ16" i="3"/>
  <c r="UR10" i="3"/>
  <c r="UQ17" i="3"/>
  <c r="UQ11" i="3"/>
  <c r="UR15" i="3"/>
  <c r="UR16" i="3"/>
  <c r="US10" i="3"/>
  <c r="UR17" i="3"/>
  <c r="UR11" i="3"/>
  <c r="US16" i="3"/>
  <c r="US15" i="3"/>
  <c r="UT10" i="3"/>
  <c r="US17" i="3"/>
  <c r="US11" i="3"/>
  <c r="UT16" i="3"/>
  <c r="UT15" i="3"/>
  <c r="UT17" i="3"/>
  <c r="UT11" i="3"/>
  <c r="UU10" i="3"/>
  <c r="UU16" i="3"/>
  <c r="UU15" i="3"/>
  <c r="UV10" i="3"/>
  <c r="UU17" i="3"/>
  <c r="UU11" i="3"/>
  <c r="UV16" i="3"/>
  <c r="UV15" i="3"/>
  <c r="UW10" i="3"/>
  <c r="UV17" i="3"/>
  <c r="UV11" i="3"/>
  <c r="UW16" i="3"/>
  <c r="UW15" i="3"/>
  <c r="UX10" i="3"/>
  <c r="UW17" i="3"/>
  <c r="UW11" i="3"/>
  <c r="UX15" i="3"/>
  <c r="UX16" i="3"/>
  <c r="UX17" i="3"/>
  <c r="UX11" i="3"/>
  <c r="UY10" i="3"/>
  <c r="UY15" i="3"/>
  <c r="UY16" i="3"/>
  <c r="UZ10" i="3"/>
  <c r="UY17" i="3"/>
  <c r="UY11" i="3"/>
  <c r="UZ15" i="3"/>
  <c r="UZ16" i="3"/>
  <c r="VA10" i="3"/>
  <c r="UZ17" i="3"/>
  <c r="UZ11" i="3"/>
  <c r="VA16" i="3"/>
  <c r="VA15" i="3"/>
  <c r="VB10" i="3"/>
  <c r="VA17" i="3"/>
  <c r="VA11" i="3"/>
  <c r="VB16" i="3"/>
  <c r="VB15" i="3"/>
  <c r="VB17" i="3"/>
  <c r="VB11" i="3"/>
  <c r="VC10" i="3"/>
  <c r="VC16" i="3"/>
  <c r="VC15" i="3"/>
  <c r="VD10" i="3"/>
  <c r="VC17" i="3"/>
  <c r="VC11" i="3"/>
  <c r="VD16" i="3"/>
  <c r="VD15" i="3"/>
  <c r="VD17" i="3"/>
  <c r="VD11" i="3"/>
  <c r="VE10" i="3"/>
  <c r="VE15" i="3"/>
  <c r="VE16" i="3"/>
  <c r="VF10" i="3"/>
  <c r="VE17" i="3"/>
  <c r="VE11" i="3"/>
  <c r="VF16" i="3"/>
  <c r="VF15" i="3"/>
  <c r="VF17" i="3"/>
  <c r="VF11" i="3"/>
  <c r="VG10" i="3"/>
  <c r="VG15" i="3"/>
  <c r="VG16" i="3"/>
  <c r="VH10" i="3"/>
  <c r="VG17" i="3"/>
  <c r="VG11" i="3"/>
  <c r="VH15" i="3"/>
  <c r="VH16" i="3"/>
  <c r="VH17" i="3"/>
  <c r="VH11" i="3"/>
  <c r="VI10" i="3"/>
  <c r="VI16" i="3"/>
  <c r="VI15" i="3"/>
  <c r="VJ10" i="3"/>
  <c r="VI17" i="3"/>
  <c r="VI11" i="3"/>
  <c r="VJ16" i="3"/>
  <c r="VJ15" i="3"/>
  <c r="VJ17" i="3"/>
  <c r="VJ11" i="3"/>
  <c r="VK10" i="3"/>
  <c r="VK16" i="3"/>
  <c r="VK15" i="3"/>
  <c r="VL10" i="3"/>
  <c r="VK17" i="3"/>
  <c r="VK11" i="3"/>
  <c r="VL16" i="3"/>
  <c r="VL15" i="3"/>
  <c r="VL17" i="3"/>
  <c r="VL11" i="3"/>
  <c r="VM10" i="3"/>
  <c r="VM15" i="3"/>
  <c r="VM16" i="3"/>
  <c r="VN10" i="3"/>
  <c r="VM17" i="3"/>
  <c r="VM11" i="3"/>
  <c r="VN15" i="3"/>
  <c r="VN16" i="3"/>
  <c r="VO10" i="3"/>
  <c r="VN17" i="3"/>
  <c r="VN11" i="3"/>
  <c r="VO15" i="3"/>
  <c r="VO16" i="3"/>
  <c r="VP10" i="3"/>
  <c r="VO17" i="3"/>
  <c r="VO11" i="3"/>
  <c r="VP15" i="3"/>
  <c r="VP16" i="3"/>
  <c r="VQ10" i="3"/>
  <c r="VP17" i="3"/>
  <c r="VP11" i="3"/>
  <c r="VQ16" i="3"/>
  <c r="VQ15" i="3"/>
  <c r="VR10" i="3"/>
  <c r="VQ17" i="3"/>
  <c r="VQ11" i="3"/>
  <c r="VR16" i="3"/>
  <c r="VR15" i="3"/>
  <c r="VR17" i="3"/>
  <c r="VR11" i="3"/>
  <c r="VS10" i="3"/>
  <c r="VS16" i="3"/>
  <c r="VS15" i="3"/>
  <c r="VT10" i="3"/>
  <c r="VS17" i="3"/>
  <c r="VS11" i="3"/>
  <c r="VT16" i="3"/>
  <c r="VT15" i="3"/>
  <c r="VU10" i="3"/>
  <c r="VT17" i="3"/>
  <c r="VT11" i="3"/>
  <c r="VU16" i="3"/>
  <c r="VU15" i="3"/>
  <c r="VU17" i="3"/>
  <c r="VU11" i="3"/>
  <c r="VV10" i="3"/>
  <c r="VV16" i="3"/>
  <c r="VV15" i="3"/>
  <c r="VW10" i="3"/>
  <c r="VV17" i="3"/>
  <c r="VV11" i="3"/>
  <c r="VW15" i="3"/>
  <c r="VW16" i="3"/>
  <c r="VX10" i="3"/>
  <c r="VW17" i="3"/>
  <c r="VW11" i="3"/>
  <c r="VX15" i="3"/>
  <c r="VX16" i="3"/>
  <c r="VX17" i="3"/>
  <c r="VX11" i="3"/>
  <c r="VY10" i="3"/>
  <c r="VY16" i="3"/>
  <c r="VY15" i="3"/>
  <c r="VZ10" i="3"/>
  <c r="VY17" i="3"/>
  <c r="VY11" i="3"/>
  <c r="VZ16" i="3"/>
  <c r="VZ15" i="3"/>
  <c r="WA10" i="3"/>
  <c r="VZ17" i="3"/>
  <c r="VZ11" i="3"/>
  <c r="WA16" i="3"/>
  <c r="WA15" i="3"/>
  <c r="WB10" i="3"/>
  <c r="WA17" i="3"/>
  <c r="WA11" i="3"/>
  <c r="WB16" i="3"/>
  <c r="WB15" i="3"/>
  <c r="WB17" i="3"/>
  <c r="WB11" i="3"/>
  <c r="WC10" i="3"/>
  <c r="WC15" i="3"/>
  <c r="WC16" i="3"/>
  <c r="WD10" i="3"/>
  <c r="WC17" i="3"/>
  <c r="WC11" i="3"/>
  <c r="WD16" i="3"/>
  <c r="WD15" i="3"/>
  <c r="WD17" i="3"/>
  <c r="WD11" i="3"/>
  <c r="WE10" i="3"/>
  <c r="WE15" i="3"/>
  <c r="WE16" i="3"/>
  <c r="WE17" i="3"/>
  <c r="WE11" i="3"/>
  <c r="WF10" i="3"/>
  <c r="WF15" i="3"/>
  <c r="WF16" i="3"/>
  <c r="WG10" i="3"/>
  <c r="WF17" i="3"/>
  <c r="WF11" i="3"/>
  <c r="WG16" i="3"/>
  <c r="WG15" i="3"/>
  <c r="WH10" i="3"/>
  <c r="WG17" i="3"/>
  <c r="WG11" i="3"/>
  <c r="WH16" i="3"/>
  <c r="WH15" i="3"/>
  <c r="WH17" i="3"/>
  <c r="WH11" i="3"/>
  <c r="WI10" i="3"/>
  <c r="WI16" i="3"/>
  <c r="WI15" i="3"/>
  <c r="WJ10" i="3"/>
  <c r="WI17" i="3"/>
  <c r="WI11" i="3"/>
  <c r="WJ16" i="3"/>
  <c r="WJ15" i="3"/>
  <c r="WJ17" i="3"/>
  <c r="WJ11" i="3"/>
  <c r="WK10" i="3"/>
  <c r="WK15" i="3"/>
  <c r="WK16" i="3"/>
  <c r="WK17" i="3"/>
  <c r="WK11" i="3"/>
  <c r="WL10" i="3"/>
  <c r="WL16" i="3"/>
  <c r="WL15" i="3"/>
  <c r="WM10" i="3"/>
  <c r="WL17" i="3"/>
  <c r="WL11" i="3"/>
  <c r="WM15" i="3"/>
  <c r="WM16" i="3"/>
  <c r="WN10" i="3"/>
  <c r="WM17" i="3"/>
  <c r="WM11" i="3"/>
  <c r="WN15" i="3"/>
  <c r="WN16" i="3"/>
  <c r="WN17" i="3"/>
  <c r="WN11" i="3"/>
  <c r="WO10" i="3"/>
  <c r="WO16" i="3"/>
  <c r="WO15" i="3"/>
  <c r="WO17" i="3"/>
  <c r="WO11" i="3"/>
  <c r="WP10" i="3"/>
  <c r="WP16" i="3"/>
  <c r="WP15" i="3"/>
  <c r="WP17" i="3"/>
  <c r="WP11" i="3"/>
  <c r="WQ10" i="3"/>
  <c r="WQ16" i="3"/>
  <c r="WQ15" i="3"/>
  <c r="WQ17" i="3"/>
  <c r="WQ11" i="3"/>
  <c r="WR10" i="3"/>
  <c r="WR16" i="3"/>
  <c r="WR15" i="3"/>
  <c r="WR17" i="3"/>
  <c r="WR11" i="3"/>
  <c r="WS10" i="3"/>
  <c r="WS16" i="3"/>
  <c r="WS15" i="3"/>
  <c r="WT10" i="3"/>
  <c r="WS17" i="3"/>
  <c r="WS11" i="3"/>
  <c r="WT15" i="3"/>
  <c r="WT16" i="3"/>
  <c r="WT17" i="3"/>
  <c r="WT11" i="3"/>
  <c r="WU10" i="3"/>
  <c r="WU15" i="3"/>
  <c r="WU16" i="3"/>
  <c r="WU17" i="3"/>
  <c r="WU11" i="3"/>
  <c r="WV10" i="3"/>
  <c r="WV15" i="3"/>
  <c r="WV16" i="3"/>
  <c r="WV17" i="3"/>
  <c r="WV11" i="3"/>
  <c r="WW10" i="3"/>
  <c r="WW16" i="3"/>
  <c r="WW15" i="3"/>
  <c r="WX10" i="3"/>
  <c r="WW17" i="3"/>
  <c r="WW11" i="3"/>
  <c r="WX16" i="3"/>
  <c r="WX15" i="3"/>
  <c r="WX17" i="3"/>
  <c r="WX11" i="3"/>
  <c r="WY10" i="3"/>
  <c r="WY16" i="3"/>
  <c r="WY15" i="3"/>
  <c r="WY17" i="3"/>
  <c r="WY11" i="3"/>
  <c r="WZ10" i="3"/>
  <c r="WZ16" i="3"/>
  <c r="WZ15" i="3"/>
  <c r="XA10" i="3"/>
  <c r="WZ17" i="3"/>
  <c r="WZ11" i="3"/>
  <c r="XA15" i="3"/>
  <c r="XA16" i="3"/>
  <c r="XA17" i="3"/>
  <c r="XA11" i="3"/>
  <c r="XB10" i="3"/>
  <c r="XB16" i="3"/>
  <c r="XB15" i="3"/>
  <c r="XB17" i="3"/>
  <c r="XB11" i="3"/>
  <c r="XC10" i="3"/>
  <c r="XC15" i="3"/>
  <c r="XC16" i="3"/>
  <c r="XC17" i="3"/>
  <c r="XC11" i="3"/>
  <c r="XD10" i="3"/>
  <c r="XD15" i="3"/>
  <c r="XD16" i="3"/>
  <c r="XD17" i="3"/>
  <c r="XD11" i="3"/>
  <c r="XE10" i="3"/>
  <c r="XE16" i="3"/>
  <c r="XE15" i="3"/>
  <c r="XE17" i="3"/>
  <c r="XE11" i="3"/>
  <c r="XF10" i="3"/>
  <c r="XF16" i="3"/>
  <c r="XF15" i="3"/>
  <c r="XF17" i="3"/>
  <c r="XF11" i="3"/>
  <c r="XG10" i="3"/>
  <c r="XG16" i="3"/>
  <c r="XG15" i="3"/>
  <c r="XG17" i="3"/>
  <c r="XG11" i="3"/>
  <c r="XH10" i="3"/>
  <c r="XH16" i="3"/>
  <c r="XH15" i="3"/>
  <c r="XH17" i="3"/>
  <c r="XH11" i="3"/>
  <c r="XI10" i="3"/>
  <c r="XI15" i="3"/>
  <c r="XI16" i="3"/>
  <c r="XI17" i="3"/>
  <c r="XI11" i="3"/>
  <c r="XJ10" i="3"/>
  <c r="XJ15" i="3"/>
  <c r="XJ16" i="3"/>
  <c r="XK10" i="3"/>
  <c r="XJ17" i="3"/>
  <c r="XJ11" i="3"/>
  <c r="XK15" i="3"/>
  <c r="XK16" i="3"/>
  <c r="XK17" i="3"/>
  <c r="XK11" i="3"/>
  <c r="XL10" i="3"/>
  <c r="XL15" i="3"/>
  <c r="XL16" i="3"/>
  <c r="XL17" i="3"/>
  <c r="XL11" i="3"/>
  <c r="XM10" i="3"/>
  <c r="XM16" i="3"/>
  <c r="XM15" i="3"/>
  <c r="XN10" i="3"/>
  <c r="XM17" i="3"/>
  <c r="XM11" i="3"/>
  <c r="XN16" i="3"/>
  <c r="XN15" i="3"/>
  <c r="XO10" i="3"/>
  <c r="XN17" i="3"/>
  <c r="XN11" i="3"/>
  <c r="XO16" i="3"/>
  <c r="XO15" i="3"/>
  <c r="XP10" i="3"/>
  <c r="XO17" i="3"/>
  <c r="XO11" i="3"/>
  <c r="XP16" i="3"/>
  <c r="XP15" i="3"/>
  <c r="XP17" i="3"/>
  <c r="XP11" i="3"/>
  <c r="XQ10" i="3"/>
  <c r="XQ15" i="3"/>
  <c r="XQ16" i="3"/>
  <c r="XR10" i="3"/>
  <c r="XQ17" i="3"/>
  <c r="XQ11" i="3"/>
  <c r="XR16" i="3"/>
  <c r="XR15" i="3"/>
  <c r="XS10" i="3"/>
  <c r="XR17" i="3"/>
  <c r="XR11" i="3"/>
  <c r="XS15" i="3"/>
  <c r="XS16" i="3"/>
  <c r="XS17" i="3"/>
  <c r="XS11" i="3"/>
  <c r="XT10" i="3"/>
  <c r="XT15" i="3"/>
  <c r="XT16" i="3"/>
  <c r="XT17" i="3"/>
  <c r="XT11" i="3"/>
  <c r="XU10" i="3"/>
  <c r="XU16" i="3"/>
  <c r="XU15" i="3"/>
  <c r="XV10" i="3"/>
  <c r="XU17" i="3"/>
  <c r="XU11" i="3"/>
  <c r="XV16" i="3"/>
  <c r="XV15" i="3"/>
  <c r="XV17" i="3"/>
  <c r="XV11" i="3"/>
  <c r="XW10" i="3"/>
  <c r="XW16" i="3"/>
  <c r="XW15" i="3"/>
  <c r="XX10" i="3"/>
  <c r="XW17" i="3"/>
  <c r="XW11" i="3"/>
  <c r="XX16" i="3"/>
  <c r="XX15" i="3"/>
  <c r="XY10" i="3"/>
  <c r="XX17" i="3"/>
  <c r="XX11" i="3"/>
  <c r="XY15" i="3"/>
  <c r="XY16" i="3"/>
  <c r="XY17" i="3"/>
  <c r="XY11" i="3"/>
  <c r="XZ10" i="3"/>
  <c r="XZ15" i="3"/>
  <c r="XZ16" i="3"/>
  <c r="YA10" i="3"/>
  <c r="XZ17" i="3"/>
  <c r="XZ11" i="3"/>
  <c r="YA15" i="3"/>
  <c r="YA16" i="3"/>
  <c r="YA17" i="3"/>
  <c r="YA11" i="3"/>
  <c r="YB10" i="3"/>
  <c r="YB15" i="3"/>
  <c r="YB16" i="3"/>
  <c r="YC10" i="3"/>
  <c r="YB17" i="3"/>
  <c r="YB11" i="3"/>
  <c r="YC16" i="3"/>
  <c r="YC15" i="3"/>
  <c r="YD10" i="3"/>
  <c r="YC17" i="3"/>
  <c r="YC11" i="3"/>
  <c r="YD16" i="3"/>
  <c r="YD15" i="3"/>
  <c r="YD17" i="3"/>
  <c r="YD11" i="3"/>
  <c r="YE10" i="3"/>
  <c r="YE16" i="3"/>
  <c r="YE15" i="3"/>
  <c r="YE17" i="3"/>
  <c r="YE11" i="3"/>
  <c r="YF10" i="3"/>
  <c r="YF16" i="3"/>
  <c r="YF15" i="3"/>
  <c r="YG10" i="3"/>
  <c r="YF17" i="3"/>
  <c r="YF11" i="3"/>
  <c r="YG16" i="3"/>
  <c r="YG15" i="3"/>
  <c r="YH10" i="3"/>
  <c r="YG17" i="3"/>
  <c r="YG11" i="3"/>
  <c r="YH16" i="3"/>
  <c r="YH15" i="3"/>
  <c r="YH17" i="3"/>
  <c r="YH11" i="3"/>
  <c r="YI10" i="3"/>
  <c r="YI15" i="3"/>
  <c r="YI16" i="3"/>
  <c r="YI17" i="3"/>
  <c r="YI11" i="3"/>
  <c r="YJ10" i="3"/>
  <c r="YJ15" i="3"/>
  <c r="YJ16" i="3"/>
  <c r="YK10" i="3"/>
  <c r="YJ17" i="3"/>
  <c r="YJ11" i="3"/>
  <c r="YK16" i="3"/>
  <c r="YK15" i="3"/>
  <c r="YL10" i="3"/>
  <c r="YK17" i="3"/>
  <c r="YK11" i="3"/>
  <c r="YL16" i="3"/>
  <c r="YL15" i="3"/>
  <c r="YL17" i="3"/>
  <c r="YL11" i="3"/>
  <c r="YM10" i="3"/>
  <c r="YM16" i="3"/>
  <c r="YM15" i="3"/>
  <c r="YM17" i="3"/>
  <c r="YM11" i="3"/>
  <c r="YN10" i="3"/>
  <c r="YN16" i="3"/>
  <c r="YN15" i="3"/>
  <c r="YN17" i="3"/>
  <c r="YN11" i="3"/>
  <c r="YO10" i="3"/>
  <c r="YO15" i="3"/>
  <c r="YO16" i="3"/>
  <c r="YP10" i="3"/>
  <c r="YO17" i="3"/>
  <c r="YO11" i="3"/>
  <c r="YP16" i="3"/>
  <c r="YP15" i="3"/>
  <c r="YQ10" i="3"/>
  <c r="YP17" i="3"/>
  <c r="YP11" i="3"/>
  <c r="YQ15" i="3"/>
  <c r="YQ16" i="3"/>
  <c r="YR10" i="3"/>
  <c r="YQ17" i="3"/>
  <c r="YQ11" i="3"/>
  <c r="YR15" i="3"/>
  <c r="YR16" i="3"/>
  <c r="YS10" i="3"/>
  <c r="YR17" i="3"/>
  <c r="YR11" i="3"/>
  <c r="YS16" i="3"/>
  <c r="YS15" i="3"/>
  <c r="YT10" i="3"/>
  <c r="YS17" i="3"/>
  <c r="YS11" i="3"/>
  <c r="YT16" i="3"/>
  <c r="YT15" i="3"/>
  <c r="YU10" i="3"/>
  <c r="YT17" i="3"/>
  <c r="YT11" i="3"/>
  <c r="YU16" i="3"/>
  <c r="YU15" i="3"/>
  <c r="YV10" i="3"/>
  <c r="YU17" i="3"/>
  <c r="YU11" i="3"/>
  <c r="YV16" i="3"/>
  <c r="YV15" i="3"/>
  <c r="YW10" i="3"/>
  <c r="YV17" i="3"/>
  <c r="YV11" i="3"/>
  <c r="YW15" i="3"/>
  <c r="YW16" i="3"/>
  <c r="YX10" i="3"/>
  <c r="YW17" i="3"/>
  <c r="YW11" i="3"/>
  <c r="YX16" i="3"/>
  <c r="YX15" i="3"/>
  <c r="YX17" i="3"/>
  <c r="YX11" i="3"/>
  <c r="YY10" i="3"/>
  <c r="YY15" i="3"/>
  <c r="YY16" i="3"/>
  <c r="YY17" i="3"/>
  <c r="YY11" i="3"/>
  <c r="YZ10" i="3"/>
  <c r="YZ15" i="3"/>
  <c r="YZ16" i="3"/>
  <c r="ZA10" i="3"/>
  <c r="YZ17" i="3"/>
  <c r="YZ11" i="3"/>
  <c r="ZA16" i="3"/>
  <c r="ZA15" i="3"/>
  <c r="ZA17" i="3"/>
  <c r="ZA11" i="3"/>
  <c r="ZB10" i="3"/>
  <c r="ZB16" i="3"/>
  <c r="ZB15" i="3"/>
  <c r="ZB17" i="3"/>
  <c r="ZB11" i="3"/>
  <c r="ZC10" i="3"/>
  <c r="ZC16" i="3"/>
  <c r="ZC15" i="3"/>
  <c r="ZD10" i="3"/>
  <c r="ZC17" i="3"/>
  <c r="ZC11" i="3"/>
  <c r="ZD16" i="3"/>
  <c r="ZD15" i="3"/>
  <c r="ZE10" i="3"/>
  <c r="ZD17" i="3"/>
  <c r="ZD11" i="3"/>
  <c r="ZE16" i="3"/>
  <c r="ZE15" i="3"/>
  <c r="ZE17" i="3"/>
  <c r="ZE11" i="3"/>
  <c r="ZF10" i="3"/>
  <c r="ZF15" i="3"/>
  <c r="ZF16" i="3"/>
  <c r="ZF17" i="3"/>
  <c r="ZF11" i="3"/>
  <c r="ZG10" i="3"/>
  <c r="ZG15" i="3"/>
  <c r="ZG16" i="3"/>
  <c r="ZH10" i="3"/>
  <c r="ZG17" i="3"/>
  <c r="ZG11" i="3"/>
  <c r="ZH15" i="3"/>
  <c r="ZH16" i="3"/>
  <c r="ZH17" i="3"/>
  <c r="ZH11" i="3"/>
  <c r="ZI10" i="3"/>
  <c r="ZI16" i="3"/>
  <c r="ZI15" i="3"/>
  <c r="ZI17" i="3"/>
  <c r="ZI11" i="3"/>
  <c r="ZJ10" i="3"/>
  <c r="ZJ16" i="3"/>
  <c r="ZJ15" i="3"/>
  <c r="ZJ17" i="3"/>
  <c r="ZJ11" i="3"/>
  <c r="ZK10" i="3"/>
  <c r="ZK16" i="3"/>
  <c r="ZK15" i="3"/>
  <c r="ZK17" i="3"/>
  <c r="ZK11" i="3"/>
  <c r="ZL10" i="3"/>
  <c r="ZL16" i="3"/>
  <c r="ZL15" i="3"/>
  <c r="ZM10" i="3"/>
  <c r="ZL17" i="3"/>
  <c r="ZL11" i="3"/>
  <c r="ZM15" i="3"/>
  <c r="ZM16" i="3"/>
  <c r="ZM17" i="3"/>
  <c r="ZM11" i="3"/>
  <c r="ZN10" i="3"/>
  <c r="ZN16" i="3"/>
  <c r="ZN15" i="3"/>
  <c r="ZN17" i="3"/>
  <c r="ZN11" i="3"/>
  <c r="ZO10" i="3"/>
  <c r="ZO15" i="3"/>
  <c r="ZO16" i="3"/>
  <c r="ZP10" i="3"/>
  <c r="ZO17" i="3"/>
  <c r="ZO11" i="3"/>
  <c r="ZP15" i="3"/>
  <c r="ZP16" i="3"/>
  <c r="ZP17" i="3"/>
  <c r="ZP11" i="3"/>
  <c r="ZQ10" i="3"/>
  <c r="ZQ16" i="3"/>
  <c r="ZQ15" i="3"/>
  <c r="ZR10" i="3"/>
  <c r="ZQ17" i="3"/>
  <c r="ZQ11" i="3"/>
  <c r="ZR16" i="3"/>
  <c r="ZR15" i="3"/>
  <c r="ZR17" i="3"/>
  <c r="ZR11" i="3"/>
  <c r="ZS10" i="3"/>
  <c r="ZS16" i="3"/>
  <c r="ZS15" i="3"/>
  <c r="ZT10" i="3"/>
  <c r="ZS17" i="3"/>
  <c r="ZS11" i="3"/>
  <c r="ZT16" i="3"/>
  <c r="ZT15" i="3"/>
  <c r="ZT17" i="3"/>
  <c r="ZT11" i="3"/>
  <c r="ZU10" i="3"/>
  <c r="ZU15" i="3"/>
  <c r="ZU16" i="3"/>
  <c r="ZU17" i="3"/>
  <c r="ZU11" i="3"/>
  <c r="ZV10" i="3"/>
  <c r="ZV15" i="3"/>
  <c r="ZV16" i="3"/>
  <c r="ZW10" i="3"/>
  <c r="ZV17" i="3"/>
  <c r="ZV11" i="3"/>
  <c r="ZW15" i="3"/>
  <c r="ZW16" i="3"/>
  <c r="ZW17" i="3"/>
  <c r="ZW11" i="3"/>
  <c r="ZX10" i="3"/>
  <c r="ZX15" i="3"/>
  <c r="ZX16" i="3"/>
  <c r="ZX17" i="3"/>
  <c r="ZX11" i="3"/>
  <c r="ZY10" i="3"/>
  <c r="ZY16" i="3"/>
  <c r="ZY15" i="3"/>
  <c r="ZZ10" i="3"/>
  <c r="ZY17" i="3"/>
  <c r="ZY11" i="3"/>
  <c r="ZZ16" i="3"/>
  <c r="ZZ15" i="3"/>
  <c r="AAA10" i="3"/>
  <c r="ZZ17" i="3"/>
  <c r="ZZ11" i="3"/>
  <c r="AAA16" i="3"/>
  <c r="AAA15" i="3"/>
  <c r="AAB10" i="3"/>
  <c r="AAA17" i="3"/>
  <c r="AAA11" i="3"/>
  <c r="AAB16" i="3"/>
  <c r="AAB15" i="3"/>
  <c r="AAC10" i="3"/>
  <c r="AAB17" i="3"/>
  <c r="AAB11" i="3"/>
  <c r="AAC15" i="3"/>
  <c r="AAC16" i="3"/>
  <c r="AAC17" i="3"/>
  <c r="AAC11" i="3"/>
  <c r="AAD10" i="3"/>
  <c r="AAD16" i="3"/>
  <c r="AAD15" i="3"/>
  <c r="AAD17" i="3"/>
  <c r="AAD11" i="3"/>
  <c r="AAE10" i="3"/>
  <c r="AAE15" i="3"/>
  <c r="AAE16" i="3"/>
  <c r="AAF10" i="3"/>
  <c r="AAE17" i="3"/>
  <c r="AAE11" i="3"/>
  <c r="AAF15" i="3"/>
  <c r="AAF16" i="3"/>
  <c r="AAG10" i="3"/>
  <c r="AAF17" i="3"/>
  <c r="AAF11" i="3"/>
  <c r="AAG16" i="3"/>
  <c r="AAG15" i="3"/>
  <c r="AAH10" i="3"/>
  <c r="AAG17" i="3"/>
  <c r="AAG11" i="3"/>
  <c r="AAH16" i="3"/>
  <c r="AAH15" i="3"/>
  <c r="AAI10" i="3"/>
  <c r="AAH17" i="3"/>
  <c r="AAH11" i="3"/>
  <c r="AAI16" i="3"/>
  <c r="AAI15" i="3"/>
  <c r="AAJ10" i="3"/>
  <c r="AAI17" i="3"/>
  <c r="AAI11" i="3"/>
  <c r="AAJ16" i="3"/>
  <c r="AAJ15" i="3"/>
  <c r="AAJ17" i="3"/>
  <c r="AAJ11" i="3"/>
  <c r="AAK10" i="3"/>
  <c r="AAK15" i="3"/>
  <c r="AAK16" i="3"/>
  <c r="AAL10" i="3"/>
  <c r="AAK17" i="3"/>
  <c r="AAK11" i="3"/>
  <c r="AAL15" i="3"/>
  <c r="AAL16" i="3"/>
  <c r="AAM10" i="3"/>
  <c r="AAL17" i="3"/>
  <c r="AAL11" i="3"/>
  <c r="AAM15" i="3"/>
  <c r="AAM16" i="3"/>
  <c r="AAM17" i="3"/>
  <c r="AAM11" i="3"/>
  <c r="AAN10" i="3"/>
  <c r="AAN15" i="3"/>
  <c r="AAN16" i="3"/>
  <c r="AAN17" i="3"/>
  <c r="AAN11" i="3"/>
  <c r="AAO10" i="3"/>
  <c r="AAO16" i="3"/>
  <c r="AAO15" i="3"/>
  <c r="AAO17" i="3"/>
  <c r="AAO11" i="3"/>
  <c r="AAP10" i="3"/>
  <c r="AAP16" i="3"/>
  <c r="AAP15" i="3"/>
  <c r="AAQ10" i="3"/>
  <c r="AAP17" i="3"/>
  <c r="AAP11" i="3"/>
  <c r="AAQ16" i="3"/>
  <c r="AAQ15" i="3"/>
  <c r="AAR10" i="3"/>
  <c r="AAQ17" i="3"/>
  <c r="AAQ11" i="3"/>
  <c r="AAR16" i="3"/>
  <c r="AAR15" i="3"/>
  <c r="AAS10" i="3"/>
  <c r="AAR17" i="3"/>
  <c r="AAR11" i="3"/>
  <c r="AAS16" i="3"/>
  <c r="AAS15" i="3"/>
  <c r="AAT10" i="3"/>
  <c r="AAS17" i="3"/>
  <c r="AAS11" i="3"/>
  <c r="AAT16" i="3"/>
  <c r="AAT15" i="3"/>
  <c r="AAT17" i="3"/>
  <c r="AAT11" i="3"/>
  <c r="AAU10" i="3"/>
  <c r="AAU15" i="3"/>
  <c r="AAU16" i="3"/>
  <c r="AAU17" i="3"/>
  <c r="AAU11" i="3"/>
  <c r="AAV10" i="3"/>
  <c r="AAV15" i="3"/>
  <c r="AAV16" i="3"/>
  <c r="AAV17" i="3"/>
  <c r="AAV11" i="3"/>
  <c r="AAW10" i="3"/>
  <c r="AAW16" i="3"/>
  <c r="AAW15" i="3"/>
  <c r="AAX10" i="3"/>
  <c r="AAW17" i="3"/>
  <c r="AAW11" i="3"/>
  <c r="AAX16" i="3"/>
  <c r="AAX15" i="3"/>
  <c r="AAY10" i="3"/>
  <c r="AAX17" i="3"/>
  <c r="AAX11" i="3"/>
  <c r="AAY16" i="3"/>
  <c r="AAY15" i="3"/>
  <c r="AAZ10" i="3"/>
  <c r="AAY17" i="3"/>
  <c r="AAY11" i="3"/>
  <c r="AAZ16" i="3"/>
  <c r="AAZ15" i="3"/>
  <c r="AAZ17" i="3"/>
  <c r="AAZ11" i="3"/>
  <c r="ABA10" i="3"/>
  <c r="ABA15" i="3"/>
  <c r="ABA16" i="3"/>
  <c r="ABB10" i="3"/>
  <c r="ABA17" i="3"/>
  <c r="ABA11" i="3"/>
  <c r="ABB16" i="3"/>
  <c r="ABB15" i="3"/>
  <c r="ABB17" i="3"/>
  <c r="ABB11" i="3"/>
  <c r="ABC10" i="3"/>
  <c r="ABC15" i="3"/>
  <c r="ABC16" i="3"/>
  <c r="ABD10" i="3"/>
  <c r="ABC17" i="3"/>
  <c r="ABC11" i="3"/>
  <c r="ABD15" i="3"/>
  <c r="ABD16" i="3"/>
  <c r="ABE10" i="3"/>
  <c r="ABD17" i="3"/>
  <c r="ABD11" i="3"/>
  <c r="ABE16" i="3"/>
  <c r="ABE15" i="3"/>
  <c r="ABF10" i="3"/>
  <c r="ABE17" i="3"/>
  <c r="ABE11" i="3"/>
  <c r="ABF16" i="3"/>
  <c r="ABF15" i="3"/>
  <c r="ABF17" i="3"/>
  <c r="ABF11" i="3"/>
  <c r="ABG10" i="3"/>
  <c r="ABG16" i="3"/>
  <c r="ABG15" i="3"/>
  <c r="ABH10" i="3"/>
  <c r="ABG17" i="3"/>
  <c r="ABG11" i="3"/>
  <c r="ABH16" i="3"/>
  <c r="ABH15" i="3"/>
  <c r="ABI10" i="3"/>
  <c r="ABH17" i="3"/>
  <c r="ABH11" i="3"/>
  <c r="ABI15" i="3"/>
  <c r="ABI16" i="3"/>
  <c r="ABI17" i="3"/>
  <c r="ABI11" i="3"/>
  <c r="ABJ10" i="3"/>
  <c r="ABJ16" i="3"/>
  <c r="ABJ15" i="3"/>
  <c r="ABJ17" i="3"/>
  <c r="ABJ11" i="3"/>
  <c r="ABK10" i="3"/>
  <c r="ABK15" i="3"/>
  <c r="ABK16" i="3"/>
  <c r="ABL10" i="3"/>
  <c r="ABK17" i="3"/>
  <c r="ABK11" i="3"/>
  <c r="ABL15" i="3"/>
  <c r="ABL16" i="3"/>
  <c r="ABL17" i="3"/>
  <c r="ABL11" i="3"/>
  <c r="ABM10" i="3"/>
  <c r="ABM16" i="3"/>
  <c r="ABM15" i="3"/>
  <c r="ABM17" i="3"/>
  <c r="ABM11" i="3"/>
  <c r="ABN10" i="3"/>
  <c r="ABN16" i="3"/>
  <c r="ABN15" i="3"/>
  <c r="ABN17" i="3"/>
  <c r="ABN11" i="3"/>
  <c r="ABO10" i="3"/>
  <c r="ABO16" i="3"/>
  <c r="ABO15" i="3"/>
  <c r="ABP10" i="3"/>
  <c r="ABO17" i="3"/>
  <c r="ABO11" i="3"/>
  <c r="ABP16" i="3"/>
  <c r="ABP15" i="3"/>
  <c r="ABP17" i="3"/>
  <c r="ABP11" i="3"/>
  <c r="ABQ10" i="3"/>
  <c r="ABQ16" i="3"/>
  <c r="ABQ15" i="3"/>
  <c r="ABR10" i="3"/>
  <c r="ABQ17" i="3"/>
  <c r="ABQ11" i="3"/>
  <c r="ABR15" i="3"/>
  <c r="ABR16" i="3"/>
  <c r="ABR17" i="3"/>
  <c r="ABR11" i="3"/>
  <c r="ABS10" i="3"/>
  <c r="ABS15" i="3"/>
  <c r="ABS16" i="3"/>
  <c r="ABS17" i="3"/>
  <c r="ABS11" i="3"/>
  <c r="ABT10" i="3"/>
  <c r="ABT15" i="3"/>
  <c r="ABT16" i="3"/>
  <c r="ABT17" i="3"/>
  <c r="ABT11" i="3"/>
  <c r="ABU10" i="3"/>
  <c r="ABU16" i="3"/>
  <c r="ABU15" i="3"/>
  <c r="ABU17" i="3"/>
  <c r="ABU11" i="3"/>
  <c r="ABV10" i="3"/>
  <c r="ABV16" i="3"/>
  <c r="ABV15" i="3"/>
  <c r="ABV17" i="3"/>
  <c r="ABV11" i="3"/>
  <c r="ABW10" i="3"/>
  <c r="ABW16" i="3"/>
  <c r="ABW15" i="3"/>
  <c r="ABW17" i="3"/>
  <c r="ABW11" i="3"/>
  <c r="ABX10" i="3"/>
  <c r="ABX16" i="3"/>
  <c r="ABX15" i="3"/>
  <c r="ABY10" i="3"/>
  <c r="ABX17" i="3"/>
  <c r="ABX11" i="3"/>
  <c r="ABY15" i="3"/>
  <c r="ABY16" i="3"/>
  <c r="ABY17" i="3"/>
  <c r="ABY11" i="3"/>
  <c r="ABZ10" i="3"/>
  <c r="ABZ16" i="3"/>
  <c r="ABZ15" i="3"/>
  <c r="ACA10" i="3"/>
  <c r="ABZ17" i="3"/>
  <c r="ABZ11" i="3"/>
  <c r="ACA15" i="3"/>
  <c r="ACA16" i="3"/>
  <c r="ACA17" i="3"/>
  <c r="ACA11" i="3"/>
  <c r="ACB10" i="3"/>
  <c r="ACB15" i="3"/>
  <c r="ACB16" i="3"/>
  <c r="ACB17" i="3"/>
  <c r="ACB11" i="3"/>
  <c r="ACC10" i="3"/>
  <c r="ACC16" i="3"/>
  <c r="ACC15" i="3"/>
  <c r="ACC17" i="3"/>
  <c r="ACC11" i="3"/>
  <c r="ACD10" i="3"/>
  <c r="ACD16" i="3"/>
  <c r="ACD15" i="3"/>
  <c r="ACD17" i="3"/>
  <c r="ACD11" i="3"/>
  <c r="ACE10" i="3"/>
  <c r="ACE16" i="3"/>
  <c r="ACE15" i="3"/>
  <c r="ACF10" i="3"/>
  <c r="ACE17" i="3"/>
  <c r="ACE11" i="3"/>
  <c r="ACF16" i="3"/>
  <c r="ACF15" i="3"/>
  <c r="ACG10" i="3"/>
  <c r="ACF17" i="3"/>
  <c r="ACF11" i="3"/>
  <c r="ACG15" i="3"/>
  <c r="ACG16" i="3"/>
  <c r="ACG17" i="3"/>
  <c r="ACG11" i="3"/>
  <c r="ACH10" i="3"/>
  <c r="ACH15" i="3"/>
  <c r="ACH16" i="3"/>
  <c r="ACH17" i="3"/>
  <c r="ACH11" i="3"/>
  <c r="ACI10" i="3"/>
  <c r="ACI15" i="3"/>
  <c r="ACI16" i="3"/>
  <c r="ACJ10" i="3"/>
  <c r="ACI17" i="3"/>
  <c r="ACI11" i="3"/>
  <c r="ACJ15" i="3"/>
  <c r="ACJ16" i="3"/>
  <c r="ACJ17" i="3"/>
  <c r="ACJ11" i="3"/>
  <c r="ACK10" i="3"/>
  <c r="ACK16" i="3"/>
  <c r="ACK15" i="3"/>
  <c r="ACL10" i="3"/>
  <c r="ACK17" i="3"/>
  <c r="ACK11" i="3"/>
  <c r="ACL16" i="3"/>
  <c r="ACL15" i="3"/>
  <c r="ACM10" i="3"/>
  <c r="ACL17" i="3"/>
  <c r="ACL11" i="3"/>
  <c r="ACM16" i="3"/>
  <c r="ACM15" i="3"/>
  <c r="ACM17" i="3"/>
  <c r="ACM11" i="3"/>
  <c r="ACN10" i="3"/>
  <c r="ACN16" i="3"/>
  <c r="ACN15" i="3"/>
  <c r="ACO10" i="3"/>
  <c r="ACN17" i="3"/>
  <c r="ACN11" i="3"/>
  <c r="ACO15" i="3"/>
  <c r="ACO16" i="3"/>
  <c r="ACP10" i="3"/>
  <c r="ACO17" i="3"/>
  <c r="ACO11" i="3"/>
  <c r="ACP16" i="3"/>
  <c r="ACP15" i="3"/>
  <c r="ACQ10" i="3"/>
  <c r="ACP17" i="3"/>
  <c r="ACP11" i="3"/>
  <c r="ACQ15" i="3"/>
  <c r="ACQ16" i="3"/>
  <c r="ACR10" i="3"/>
  <c r="ACQ17" i="3"/>
  <c r="ACQ11" i="3"/>
  <c r="ACR15" i="3"/>
  <c r="ACR16" i="3"/>
  <c r="ACS10" i="3"/>
  <c r="ACR17" i="3"/>
  <c r="ACR11" i="3"/>
  <c r="ACS16" i="3"/>
  <c r="ACS15" i="3"/>
  <c r="ACS17" i="3"/>
  <c r="ACS11" i="3"/>
  <c r="ACT10" i="3"/>
  <c r="ACT16" i="3"/>
  <c r="ACT15" i="3"/>
  <c r="ACU10" i="3"/>
  <c r="ACT17" i="3"/>
  <c r="ACT11" i="3"/>
  <c r="ACU16" i="3"/>
  <c r="ACU15" i="3"/>
  <c r="ACV10" i="3"/>
  <c r="ACU17" i="3"/>
  <c r="ACU11" i="3"/>
  <c r="ACV16" i="3"/>
  <c r="ACV15" i="3"/>
  <c r="ACV17" i="3"/>
  <c r="ACV11" i="3"/>
  <c r="ACW10" i="3"/>
  <c r="ACW15" i="3"/>
  <c r="ACW16" i="3"/>
  <c r="ACX10" i="3"/>
  <c r="ACW17" i="3"/>
  <c r="ACW11" i="3"/>
  <c r="ACX15" i="3"/>
  <c r="ACX16" i="3"/>
  <c r="ACY10" i="3"/>
  <c r="ACX17" i="3"/>
  <c r="ACX11" i="3"/>
  <c r="ACY15" i="3"/>
  <c r="ACY16" i="3"/>
  <c r="ACY17" i="3"/>
  <c r="ACY11" i="3"/>
  <c r="ACZ10" i="3"/>
  <c r="ACZ15" i="3"/>
  <c r="ACZ16" i="3"/>
  <c r="ADA10" i="3"/>
  <c r="ACZ17" i="3"/>
  <c r="ACZ11" i="3"/>
  <c r="ADA16" i="3"/>
  <c r="ADA15" i="3"/>
  <c r="ADB10" i="3"/>
  <c r="ADA17" i="3"/>
  <c r="ADA11" i="3"/>
  <c r="ADB16" i="3"/>
  <c r="ADB15" i="3"/>
  <c r="ADB17" i="3"/>
  <c r="ADB11" i="3"/>
  <c r="ADC10" i="3"/>
  <c r="ADC16" i="3"/>
  <c r="ADC15" i="3"/>
  <c r="ADC17" i="3"/>
  <c r="ADC11" i="3"/>
  <c r="ADD10" i="3"/>
  <c r="ADD16" i="3"/>
  <c r="ADD15" i="3"/>
  <c r="ADE10" i="3"/>
  <c r="ADD17" i="3"/>
  <c r="ADD11" i="3"/>
  <c r="ADE16" i="3"/>
  <c r="ADE15" i="3"/>
  <c r="ADF10" i="3"/>
  <c r="ADE17" i="3"/>
  <c r="ADE11" i="3"/>
  <c r="ADF16" i="3"/>
  <c r="ADF15" i="3"/>
  <c r="ADF17" i="3"/>
  <c r="ADF11" i="3"/>
  <c r="ADG10" i="3"/>
  <c r="ADG15" i="3"/>
  <c r="ADG16" i="3"/>
  <c r="ADH10" i="3"/>
  <c r="ADG17" i="3"/>
  <c r="ADG11" i="3"/>
  <c r="ADH15" i="3"/>
  <c r="ADH16" i="3"/>
  <c r="ADI10" i="3"/>
  <c r="ADH17" i="3"/>
  <c r="ADH11" i="3"/>
  <c r="ADI16" i="3"/>
  <c r="ADI15" i="3"/>
  <c r="ADI17" i="3"/>
  <c r="ADI11" i="3"/>
  <c r="ADJ10" i="3"/>
  <c r="ADJ16" i="3"/>
  <c r="ADJ15" i="3"/>
  <c r="ADJ17" i="3"/>
  <c r="ADJ11" i="3"/>
  <c r="ADK10" i="3"/>
  <c r="ADK16" i="3"/>
  <c r="ADK15" i="3"/>
  <c r="ADK17" i="3"/>
  <c r="ADK11" i="3"/>
  <c r="ADL10" i="3"/>
  <c r="ADL16" i="3"/>
  <c r="ADL15" i="3"/>
  <c r="ADM10" i="3"/>
  <c r="ADL17" i="3"/>
  <c r="ADL11" i="3"/>
  <c r="ADM15" i="3"/>
  <c r="ADM16" i="3"/>
  <c r="ADN10" i="3"/>
  <c r="ADM17" i="3"/>
  <c r="ADM11" i="3"/>
  <c r="ADN16" i="3"/>
  <c r="ADN15" i="3"/>
  <c r="ADN17" i="3"/>
  <c r="ADN11" i="3"/>
  <c r="ADO10" i="3"/>
  <c r="ADO15" i="3"/>
  <c r="ADO16" i="3"/>
  <c r="ADO17" i="3"/>
  <c r="ADO11" i="3"/>
  <c r="ADP10" i="3"/>
  <c r="ADP15" i="3"/>
  <c r="ADP16" i="3"/>
  <c r="ADP17" i="3"/>
  <c r="ADP11" i="3"/>
  <c r="ADQ10" i="3"/>
  <c r="ADQ16" i="3"/>
  <c r="ADQ15" i="3"/>
  <c r="ADQ17" i="3"/>
  <c r="ADQ11" i="3"/>
  <c r="ADR10" i="3"/>
  <c r="ADR16" i="3"/>
  <c r="ADR15" i="3"/>
  <c r="ADS10" i="3"/>
  <c r="ADR17" i="3"/>
  <c r="ADR11" i="3"/>
  <c r="ADS16" i="3"/>
  <c r="ADS15" i="3"/>
  <c r="ADS17" i="3"/>
  <c r="ADS11" i="3"/>
  <c r="ADT10" i="3"/>
  <c r="ADT16" i="3"/>
  <c r="ADT15" i="3"/>
  <c r="ADU10" i="3"/>
  <c r="ADT17" i="3"/>
  <c r="ADT11" i="3"/>
  <c r="ADU15" i="3"/>
  <c r="ADU16" i="3"/>
  <c r="ADU17" i="3"/>
  <c r="ADU11" i="3"/>
  <c r="ADV10" i="3"/>
  <c r="ADV16" i="3"/>
  <c r="ADV15" i="3"/>
  <c r="ADW10" i="3"/>
  <c r="ADV17" i="3"/>
  <c r="ADV11" i="3"/>
  <c r="ADW15" i="3"/>
  <c r="ADW16" i="3"/>
  <c r="ADX10" i="3"/>
  <c r="ADW17" i="3"/>
  <c r="ADW11" i="3"/>
  <c r="ADX15" i="3"/>
  <c r="ADX16" i="3"/>
  <c r="ADY10" i="3"/>
  <c r="ADX17" i="3"/>
  <c r="ADX11" i="3"/>
  <c r="ADY16" i="3"/>
  <c r="ADY15" i="3"/>
  <c r="ADZ10" i="3"/>
  <c r="ADY17" i="3"/>
  <c r="ADY11" i="3"/>
  <c r="ADZ16" i="3"/>
  <c r="ADZ15" i="3"/>
  <c r="AEA10" i="3"/>
  <c r="ADZ17" i="3"/>
  <c r="ADZ11" i="3"/>
  <c r="AEA16" i="3"/>
  <c r="AEA15" i="3"/>
  <c r="AEA17" i="3"/>
  <c r="AEA11" i="3"/>
  <c r="AEB10" i="3"/>
  <c r="AEB16" i="3"/>
  <c r="AEB15" i="3"/>
  <c r="AEC10" i="3"/>
  <c r="AEB17" i="3"/>
  <c r="AEB11" i="3"/>
  <c r="AEC16" i="3"/>
  <c r="AEC15" i="3"/>
  <c r="AED10" i="3"/>
  <c r="AEC17" i="3"/>
  <c r="AEC11" i="3"/>
  <c r="AED15" i="3"/>
  <c r="AED16" i="3"/>
  <c r="AEE10" i="3"/>
  <c r="AED17" i="3"/>
  <c r="AED11" i="3"/>
  <c r="AEE15" i="3"/>
  <c r="AEE16" i="3"/>
  <c r="AEE17" i="3"/>
  <c r="AEE11" i="3"/>
  <c r="AEF10" i="3"/>
  <c r="AEF15" i="3"/>
  <c r="AEF16" i="3"/>
  <c r="AEG10" i="3"/>
  <c r="AEF17" i="3"/>
  <c r="AEF11" i="3"/>
  <c r="AEG16" i="3"/>
  <c r="AEG15" i="3"/>
  <c r="AEH10" i="3"/>
  <c r="AEG17" i="3"/>
  <c r="AEG11" i="3"/>
  <c r="AEH16" i="3"/>
  <c r="AEH15" i="3"/>
  <c r="AEI10" i="3"/>
  <c r="AEH17" i="3"/>
  <c r="AEH11" i="3"/>
  <c r="AEI16" i="3"/>
  <c r="AEI15" i="3"/>
  <c r="AEJ10" i="3"/>
  <c r="AEI17" i="3"/>
  <c r="AEI11" i="3"/>
  <c r="AEJ16" i="3"/>
  <c r="AEJ15" i="3"/>
  <c r="AEK10" i="3"/>
  <c r="AEJ17" i="3"/>
  <c r="AEJ11" i="3"/>
  <c r="AEK15" i="3"/>
  <c r="AEK16" i="3"/>
  <c r="AEL10" i="3"/>
  <c r="AEK17" i="3"/>
  <c r="AEK11" i="3"/>
  <c r="AEL16" i="3"/>
  <c r="AEL15" i="3"/>
  <c r="AEM10" i="3"/>
  <c r="AEL17" i="3"/>
  <c r="AEL11" i="3"/>
  <c r="AEM15" i="3"/>
  <c r="AEM16" i="3"/>
  <c r="AEN10" i="3"/>
  <c r="AEM17" i="3"/>
  <c r="AEM11" i="3"/>
  <c r="AEN15" i="3"/>
  <c r="AEN16" i="3"/>
  <c r="AEO10" i="3"/>
  <c r="AEN17" i="3"/>
  <c r="AEN11" i="3"/>
  <c r="AEO16" i="3"/>
  <c r="AEO15" i="3"/>
  <c r="AEP10" i="3"/>
  <c r="AEO17" i="3"/>
  <c r="AEO11" i="3"/>
  <c r="AEP16" i="3"/>
  <c r="AEP15" i="3"/>
  <c r="AEQ10" i="3"/>
  <c r="AEP17" i="3"/>
  <c r="AEP11" i="3"/>
  <c r="AEQ16" i="3"/>
  <c r="AEQ15" i="3"/>
  <c r="AER10" i="3"/>
  <c r="AEQ17" i="3"/>
  <c r="AEQ11" i="3"/>
  <c r="AER16" i="3"/>
  <c r="AER15" i="3"/>
  <c r="AER17" i="3"/>
  <c r="AER11" i="3"/>
  <c r="AES10" i="3"/>
  <c r="AES16" i="3"/>
  <c r="AES15" i="3"/>
  <c r="AET10" i="3"/>
  <c r="AES17" i="3"/>
  <c r="AES11" i="3"/>
  <c r="AET15" i="3"/>
  <c r="AET16" i="3"/>
  <c r="AET17" i="3"/>
  <c r="AET11" i="3"/>
  <c r="AEU10" i="3"/>
  <c r="AEU15" i="3"/>
  <c r="AEU16" i="3"/>
  <c r="AEU17" i="3"/>
  <c r="AEU11" i="3"/>
  <c r="AEV10" i="3"/>
  <c r="AEV15" i="3"/>
  <c r="AEV16" i="3"/>
  <c r="AEW10" i="3"/>
  <c r="AEV17" i="3"/>
  <c r="AEV11" i="3"/>
  <c r="AEW16" i="3"/>
  <c r="AEW15" i="3"/>
  <c r="AEX10" i="3"/>
  <c r="AEW17" i="3"/>
  <c r="AEW11" i="3"/>
  <c r="AEX16" i="3"/>
  <c r="AEX15" i="3"/>
  <c r="AEY10" i="3"/>
  <c r="AEX17" i="3"/>
  <c r="AEX11" i="3"/>
  <c r="AEY16" i="3"/>
  <c r="AEY15" i="3"/>
  <c r="AEZ10" i="3"/>
  <c r="AEY17" i="3"/>
  <c r="AEY11" i="3"/>
  <c r="AEZ16" i="3"/>
  <c r="AEZ15" i="3"/>
  <c r="AEZ17" i="3"/>
  <c r="AEZ11" i="3"/>
  <c r="AFA10" i="3"/>
  <c r="AFA16" i="3"/>
  <c r="AFA15" i="3"/>
  <c r="AFB10" i="3"/>
  <c r="AFA17" i="3"/>
  <c r="AFA11" i="3"/>
  <c r="AFB16" i="3"/>
  <c r="AFB15" i="3"/>
  <c r="AFC10" i="3"/>
  <c r="AFB17" i="3"/>
  <c r="AFB11" i="3"/>
  <c r="AFC15" i="3"/>
  <c r="AFC16" i="3"/>
  <c r="AFD10" i="3"/>
  <c r="AFC17" i="3"/>
  <c r="AFC11" i="3"/>
  <c r="AFD15" i="3"/>
  <c r="AFD16" i="3"/>
  <c r="AFD17" i="3"/>
  <c r="AFD11" i="3"/>
  <c r="AFE10" i="3"/>
  <c r="AFE16" i="3"/>
  <c r="AFE15" i="3"/>
  <c r="AFF10" i="3"/>
  <c r="AFE17" i="3"/>
  <c r="AFE11" i="3"/>
  <c r="AFF16" i="3"/>
  <c r="AFF15" i="3"/>
  <c r="AFG10" i="3"/>
  <c r="AFF17" i="3"/>
  <c r="AFF11" i="3"/>
  <c r="AFG16" i="3"/>
  <c r="AFG15" i="3"/>
  <c r="AFH10" i="3"/>
  <c r="AFG17" i="3"/>
  <c r="AFG11" i="3"/>
  <c r="AFH16" i="3"/>
  <c r="AFH15" i="3"/>
  <c r="AFI10" i="3"/>
  <c r="AFH17" i="3"/>
  <c r="AFH11" i="3"/>
  <c r="AFI16" i="3"/>
  <c r="AFI15" i="3"/>
  <c r="AFJ10" i="3"/>
  <c r="AFI17" i="3"/>
  <c r="AFI11" i="3"/>
  <c r="AFJ15" i="3"/>
  <c r="AFJ16" i="3"/>
  <c r="AFK10" i="3"/>
  <c r="AFJ17" i="3"/>
  <c r="AFJ11" i="3"/>
  <c r="AFK15" i="3"/>
  <c r="AFK16" i="3"/>
  <c r="AFL10" i="3"/>
  <c r="AFK17" i="3"/>
  <c r="AFK11" i="3"/>
  <c r="AFL15" i="3"/>
  <c r="AFL16" i="3"/>
  <c r="AFL17" i="3"/>
  <c r="AFL11" i="3"/>
  <c r="AFM10" i="3"/>
  <c r="AFM16" i="3"/>
  <c r="AFM15" i="3"/>
  <c r="AFN10" i="3"/>
  <c r="AFM17" i="3"/>
  <c r="AFM11" i="3"/>
  <c r="AFN16" i="3"/>
  <c r="AFN15" i="3"/>
  <c r="AFO10" i="3"/>
  <c r="AFN17" i="3"/>
  <c r="AFN11" i="3"/>
  <c r="AFO16" i="3"/>
  <c r="AFO15" i="3"/>
  <c r="AFO17" i="3"/>
  <c r="AFO11" i="3"/>
  <c r="AFP10" i="3"/>
  <c r="AFP16" i="3"/>
  <c r="AFP15" i="3"/>
  <c r="AFQ10" i="3"/>
  <c r="AFP17" i="3"/>
  <c r="AFP11" i="3"/>
  <c r="AFQ16" i="3"/>
  <c r="AFQ15" i="3"/>
  <c r="AFR10" i="3"/>
  <c r="AFQ17" i="3"/>
  <c r="AFQ11" i="3"/>
  <c r="AFR15" i="3"/>
  <c r="AFR16" i="3"/>
  <c r="AFS10" i="3"/>
  <c r="AFR17" i="3"/>
  <c r="AFR11" i="3"/>
  <c r="AFS15" i="3"/>
  <c r="AFS16" i="3"/>
  <c r="AFT10" i="3"/>
  <c r="AFS17" i="3"/>
  <c r="AFS11" i="3"/>
  <c r="AFT15" i="3"/>
  <c r="AFT16" i="3"/>
  <c r="AFU10" i="3"/>
  <c r="AFT17" i="3"/>
  <c r="AFT11" i="3"/>
  <c r="AFU16" i="3"/>
  <c r="AFU15" i="3"/>
  <c r="AFV10" i="3"/>
  <c r="AFU17" i="3"/>
  <c r="AFU11" i="3"/>
  <c r="AFV16" i="3"/>
  <c r="AFV15" i="3"/>
  <c r="AFV17" i="3"/>
  <c r="AFV11" i="3"/>
  <c r="AFW10" i="3"/>
  <c r="AFW16" i="3"/>
  <c r="AFW15" i="3"/>
  <c r="AFW17" i="3"/>
  <c r="AFW11" i="3"/>
  <c r="AFX10" i="3"/>
  <c r="AFX16" i="3"/>
  <c r="AFX15" i="3"/>
  <c r="AFY10" i="3"/>
  <c r="AFX17" i="3"/>
  <c r="AFX11" i="3"/>
  <c r="AFY16" i="3"/>
  <c r="AFY15" i="3"/>
  <c r="AFY17" i="3"/>
  <c r="AFY11" i="3"/>
  <c r="AFZ10" i="3"/>
  <c r="AFZ16" i="3"/>
  <c r="AFZ15" i="3"/>
  <c r="AFZ17" i="3"/>
  <c r="AFZ11" i="3"/>
  <c r="AGA10" i="3"/>
  <c r="AGA15" i="3"/>
  <c r="AGA16" i="3"/>
  <c r="AGB10" i="3"/>
  <c r="AGA17" i="3"/>
  <c r="AGA11" i="3"/>
  <c r="AGB15" i="3"/>
  <c r="AGB16" i="3"/>
  <c r="AGC10" i="3"/>
  <c r="AGB17" i="3"/>
  <c r="AGB11" i="3"/>
  <c r="AGC16" i="3"/>
  <c r="AGC15" i="3"/>
  <c r="AGD10" i="3"/>
  <c r="AGC17" i="3"/>
  <c r="AGC11" i="3"/>
  <c r="AGD16" i="3"/>
  <c r="AGD15" i="3"/>
  <c r="AGE10" i="3"/>
  <c r="AGD17" i="3"/>
  <c r="AGD11" i="3"/>
  <c r="AGE16" i="3"/>
  <c r="AGE15" i="3"/>
  <c r="AGF10" i="3"/>
  <c r="AGE17" i="3"/>
  <c r="AGE11" i="3"/>
  <c r="AGF16" i="3"/>
  <c r="AGF15" i="3"/>
  <c r="AGG10" i="3"/>
  <c r="AGF17" i="3"/>
  <c r="AGF11" i="3"/>
  <c r="AGG16" i="3"/>
  <c r="AGG15" i="3"/>
  <c r="AGH10" i="3"/>
  <c r="AGG17" i="3"/>
  <c r="AGG11" i="3"/>
  <c r="AGH16" i="3"/>
  <c r="AGH15" i="3"/>
  <c r="AGI10" i="3"/>
  <c r="AGH17" i="3"/>
  <c r="AGH11" i="3"/>
  <c r="AGI15" i="3"/>
  <c r="AGI16" i="3"/>
  <c r="AGJ10" i="3"/>
  <c r="AGI17" i="3"/>
  <c r="AGI11" i="3"/>
  <c r="AGJ15" i="3"/>
  <c r="AGJ16" i="3"/>
  <c r="AGK10" i="3"/>
  <c r="AGJ17" i="3"/>
  <c r="AGJ11" i="3"/>
  <c r="AGK16" i="3"/>
  <c r="AGK15" i="3"/>
  <c r="AGL10" i="3"/>
  <c r="AGK17" i="3"/>
  <c r="AGK11" i="3"/>
  <c r="AGL16" i="3"/>
  <c r="AGL15" i="3"/>
  <c r="AGL17" i="3"/>
  <c r="AGL11" i="3"/>
  <c r="AGM10" i="3"/>
  <c r="AGM16" i="3"/>
  <c r="AGM15" i="3"/>
  <c r="AGN10" i="3"/>
  <c r="AGM17" i="3"/>
  <c r="AGM11" i="3"/>
  <c r="AGN16" i="3"/>
  <c r="AGN15" i="3"/>
  <c r="AGO10" i="3"/>
  <c r="AGN17" i="3"/>
  <c r="AGN11" i="3"/>
  <c r="AGO16" i="3"/>
  <c r="AGO15" i="3"/>
  <c r="AGP10" i="3"/>
  <c r="AGO17" i="3"/>
  <c r="AGO11" i="3"/>
  <c r="AGP15" i="3"/>
  <c r="AGP16" i="3"/>
  <c r="AGQ10" i="3"/>
  <c r="AGP17" i="3"/>
  <c r="AGP11" i="3"/>
  <c r="AGQ15" i="3"/>
  <c r="AGQ16" i="3"/>
  <c r="AGR10" i="3"/>
  <c r="AGQ17" i="3"/>
  <c r="AGQ11" i="3"/>
  <c r="AGR15" i="3"/>
  <c r="AGR16" i="3"/>
  <c r="AGR17" i="3"/>
  <c r="AGR11" i="3"/>
  <c r="AGS10" i="3"/>
  <c r="AGS16" i="3"/>
  <c r="AGS15" i="3"/>
  <c r="AGS17" i="3"/>
  <c r="AGS11" i="3"/>
  <c r="AGT10" i="3"/>
  <c r="AGT16" i="3"/>
  <c r="AGT15" i="3"/>
  <c r="AGU10" i="3"/>
  <c r="AGT17" i="3"/>
  <c r="AGT11" i="3"/>
  <c r="AGU16" i="3"/>
  <c r="AGU15" i="3"/>
  <c r="AGV10" i="3"/>
  <c r="AGU17" i="3"/>
  <c r="AGU11" i="3"/>
  <c r="AGV16" i="3"/>
  <c r="AGV15" i="3"/>
  <c r="AGW10" i="3"/>
  <c r="AGV17" i="3"/>
  <c r="AGV11" i="3"/>
  <c r="AGW16" i="3"/>
  <c r="AGW15" i="3"/>
  <c r="AGX10" i="3"/>
  <c r="AGW17" i="3"/>
  <c r="AGW11" i="3"/>
  <c r="AGX16" i="3"/>
  <c r="AGX15" i="3"/>
  <c r="AGY10" i="3"/>
  <c r="AGX17" i="3"/>
  <c r="AGX11" i="3"/>
  <c r="AGY15" i="3"/>
  <c r="AGY16" i="3"/>
  <c r="AGY17" i="3"/>
  <c r="AGY11" i="3"/>
  <c r="AGZ10" i="3"/>
  <c r="AGZ15" i="3"/>
  <c r="AGZ16" i="3"/>
  <c r="AHA10" i="3"/>
  <c r="AGZ17" i="3"/>
  <c r="AGZ11" i="3"/>
  <c r="AHA16" i="3"/>
  <c r="AHA15" i="3"/>
  <c r="AHB10" i="3"/>
  <c r="AHA17" i="3"/>
  <c r="AHA11" i="3"/>
  <c r="AHB16" i="3"/>
  <c r="AHB15" i="3"/>
  <c r="AHC10" i="3"/>
  <c r="AHB17" i="3"/>
  <c r="AHB11" i="3"/>
  <c r="AHC16" i="3"/>
  <c r="AHC15" i="3"/>
  <c r="AHD10" i="3"/>
  <c r="AHC17" i="3"/>
  <c r="AHC11" i="3"/>
  <c r="AHD16" i="3"/>
  <c r="AHD15" i="3"/>
  <c r="AHE10" i="3"/>
  <c r="AHD17" i="3"/>
  <c r="AHD11" i="3"/>
  <c r="AHE16" i="3"/>
  <c r="AHE15" i="3"/>
  <c r="AHF10" i="3"/>
  <c r="AHE17" i="3"/>
  <c r="AHE11" i="3"/>
  <c r="AHF15" i="3"/>
  <c r="AHF16" i="3"/>
  <c r="AHG10" i="3"/>
  <c r="AHF17" i="3"/>
  <c r="AHF11" i="3"/>
  <c r="AHG15" i="3"/>
  <c r="AHG16" i="3"/>
  <c r="AHG17" i="3"/>
  <c r="AHG11" i="3"/>
  <c r="AHH10" i="3"/>
  <c r="AHH15" i="3"/>
  <c r="AHH16" i="3"/>
  <c r="AHI10" i="3"/>
  <c r="AHH17" i="3"/>
  <c r="AHH11" i="3"/>
  <c r="AHI16" i="3"/>
  <c r="AHI15" i="3"/>
  <c r="AHJ10" i="3"/>
  <c r="AHI17" i="3"/>
  <c r="AHI11" i="3"/>
  <c r="AHJ16" i="3"/>
  <c r="AHJ15" i="3"/>
  <c r="AHK10" i="3"/>
  <c r="AHJ17" i="3"/>
  <c r="AHJ11" i="3"/>
  <c r="AHK16" i="3"/>
  <c r="AHK15" i="3"/>
  <c r="AHL10" i="3"/>
  <c r="AHK17" i="3"/>
  <c r="AHK11" i="3"/>
  <c r="AHL16" i="3"/>
  <c r="AHL15" i="3"/>
  <c r="AHL17" i="3"/>
  <c r="AHL11" i="3"/>
  <c r="AHM10" i="3"/>
  <c r="AHM16" i="3"/>
  <c r="AHM15" i="3"/>
  <c r="AHN10" i="3"/>
  <c r="AHM17" i="3"/>
  <c r="AHM11" i="3"/>
  <c r="AHN16" i="3"/>
  <c r="AHN15" i="3"/>
  <c r="AHO10" i="3"/>
  <c r="AHN17" i="3"/>
  <c r="AHN11" i="3"/>
  <c r="AHO15" i="3"/>
  <c r="AHO16" i="3"/>
  <c r="AHP10" i="3"/>
  <c r="AHO17" i="3"/>
  <c r="AHO11" i="3"/>
  <c r="AHP15" i="3"/>
  <c r="AHP16" i="3"/>
  <c r="AHP17" i="3"/>
  <c r="AHP11" i="3"/>
  <c r="AHQ10" i="3"/>
  <c r="AHQ16" i="3"/>
  <c r="AHQ15" i="3"/>
  <c r="AHR10" i="3"/>
  <c r="AHQ17" i="3"/>
  <c r="AHQ11" i="3"/>
  <c r="AHR16" i="3"/>
  <c r="AHR15" i="3"/>
  <c r="AHS10" i="3"/>
  <c r="AHR17" i="3"/>
  <c r="AHR11" i="3"/>
  <c r="AHS16" i="3"/>
  <c r="AHS15" i="3"/>
  <c r="AHS17" i="3"/>
  <c r="AHS11" i="3"/>
  <c r="AHT10" i="3"/>
  <c r="AHT16" i="3"/>
  <c r="AHT15" i="3"/>
  <c r="AHU10" i="3"/>
  <c r="AHT17" i="3"/>
  <c r="AHT11" i="3"/>
  <c r="AHU16" i="3"/>
  <c r="AHU15" i="3"/>
  <c r="AHV10" i="3"/>
  <c r="AHU17" i="3"/>
  <c r="AHU11" i="3"/>
  <c r="AHV15" i="3"/>
  <c r="AHV16" i="3"/>
  <c r="AHV17" i="3"/>
  <c r="AHV11" i="3"/>
  <c r="AHW10" i="3"/>
  <c r="AHW15" i="3"/>
  <c r="AHW16" i="3"/>
  <c r="AHX10" i="3"/>
  <c r="AHW17" i="3"/>
  <c r="AHW11" i="3"/>
  <c r="AHX15" i="3"/>
  <c r="AHX16" i="3"/>
  <c r="AHY10" i="3"/>
  <c r="AHX17" i="3"/>
  <c r="AHX11" i="3"/>
  <c r="AHY16" i="3"/>
  <c r="AHY15" i="3"/>
  <c r="AHZ10" i="3"/>
  <c r="AHY17" i="3"/>
  <c r="AHY11" i="3"/>
  <c r="AHZ16" i="3"/>
  <c r="AHZ15" i="3"/>
  <c r="AIA10" i="3"/>
  <c r="AHZ17" i="3"/>
  <c r="AHZ11" i="3"/>
  <c r="AIA16" i="3"/>
  <c r="AIA15" i="3"/>
  <c r="AIA17" i="3"/>
  <c r="AIA11" i="3"/>
  <c r="AIB10" i="3"/>
  <c r="AIB16" i="3"/>
  <c r="AIB15" i="3"/>
  <c r="AIC10" i="3"/>
  <c r="AIB17" i="3"/>
  <c r="AIB11" i="3"/>
  <c r="AIC16" i="3"/>
  <c r="AIC15" i="3"/>
  <c r="AID10" i="3"/>
  <c r="AIC17" i="3"/>
  <c r="AIC11" i="3"/>
  <c r="AID15" i="3"/>
  <c r="AID16" i="3"/>
  <c r="AIE10" i="3"/>
  <c r="AID17" i="3"/>
  <c r="AID11" i="3"/>
  <c r="AIE15" i="3"/>
  <c r="AIE16" i="3"/>
  <c r="AIF10" i="3"/>
  <c r="AIE17" i="3"/>
  <c r="AIE11" i="3"/>
  <c r="AIF15" i="3"/>
  <c r="AIF16" i="3"/>
  <c r="AIF17" i="3"/>
  <c r="AIF11" i="3"/>
  <c r="AIG10" i="3"/>
  <c r="AIG16" i="3"/>
  <c r="AIG15" i="3"/>
  <c r="AIG17" i="3"/>
  <c r="AIG11" i="3"/>
  <c r="AIH10" i="3"/>
  <c r="AIH16" i="3"/>
  <c r="AIH15" i="3"/>
  <c r="AII10" i="3"/>
  <c r="AIH17" i="3"/>
  <c r="AIH11" i="3"/>
  <c r="AII16" i="3"/>
  <c r="AII15" i="3"/>
  <c r="AII17" i="3"/>
  <c r="AII11" i="3"/>
  <c r="AIJ10" i="3"/>
  <c r="AIJ16" i="3"/>
  <c r="AIJ15" i="3"/>
  <c r="AIJ17" i="3"/>
  <c r="AIJ11" i="3"/>
  <c r="AIK10" i="3"/>
  <c r="AIK16" i="3"/>
  <c r="AIK15" i="3"/>
  <c r="AIL10" i="3"/>
  <c r="AIK17" i="3"/>
  <c r="AIK11" i="3"/>
  <c r="AIL16" i="3"/>
  <c r="AIL15" i="3"/>
  <c r="AIM10" i="3"/>
  <c r="AIL17" i="3"/>
  <c r="AIL11" i="3"/>
  <c r="AIM15" i="3"/>
  <c r="AIM16" i="3"/>
  <c r="AIN10" i="3"/>
  <c r="AIM17" i="3"/>
  <c r="AIM11" i="3"/>
  <c r="AIN15" i="3"/>
  <c r="AIN16" i="3"/>
  <c r="AIO10" i="3"/>
  <c r="AIN17" i="3"/>
  <c r="AIN11" i="3"/>
  <c r="AIO16" i="3"/>
  <c r="AIO15" i="3"/>
  <c r="AIP10" i="3"/>
  <c r="AIO17" i="3"/>
  <c r="AIO11" i="3"/>
  <c r="AIP16" i="3"/>
  <c r="AIP15" i="3"/>
  <c r="AIQ10" i="3"/>
  <c r="AIP17" i="3"/>
  <c r="AIP11" i="3"/>
  <c r="AIQ16" i="3"/>
  <c r="AIQ15" i="3"/>
  <c r="AIR10" i="3"/>
  <c r="AIQ17" i="3"/>
  <c r="AIQ11" i="3"/>
  <c r="AIR16" i="3"/>
  <c r="AIR15" i="3"/>
  <c r="AIS10" i="3"/>
  <c r="AIR17" i="3"/>
  <c r="AIR11" i="3"/>
  <c r="AIS16" i="3"/>
  <c r="AIS15" i="3"/>
  <c r="AIT10" i="3"/>
  <c r="AIS17" i="3"/>
  <c r="AIS11" i="3"/>
  <c r="AIT16" i="3"/>
  <c r="AIT15" i="3"/>
  <c r="AIU10" i="3"/>
  <c r="AIT17" i="3"/>
  <c r="AIT11" i="3"/>
  <c r="AIU15" i="3"/>
  <c r="AIU16" i="3"/>
  <c r="AIU17" i="3"/>
  <c r="AIU11" i="3"/>
  <c r="AIV10" i="3"/>
  <c r="AIV15" i="3"/>
  <c r="AIV16" i="3"/>
  <c r="AIV17" i="3"/>
  <c r="AIV11" i="3"/>
  <c r="AIW10" i="3"/>
  <c r="AIW16" i="3"/>
  <c r="AIW15" i="3"/>
  <c r="AIW17" i="3"/>
  <c r="AIW11" i="3"/>
  <c r="AIX10" i="3"/>
  <c r="AIX16" i="3"/>
  <c r="AIX15" i="3"/>
  <c r="AIY10" i="3"/>
  <c r="AIX17" i="3"/>
  <c r="AIX11" i="3"/>
  <c r="AIY16" i="3"/>
  <c r="AIY15" i="3"/>
  <c r="AIZ10" i="3"/>
  <c r="AIY17" i="3"/>
  <c r="AIY11" i="3"/>
  <c r="AIZ16" i="3"/>
  <c r="AIZ15" i="3"/>
  <c r="AIZ17" i="3"/>
  <c r="AIZ11" i="3"/>
  <c r="AJA10" i="3"/>
  <c r="AJA15" i="3"/>
  <c r="AJA16" i="3"/>
  <c r="AJB10" i="3"/>
  <c r="AJA17" i="3"/>
  <c r="AJA11" i="3"/>
  <c r="AJB16" i="3"/>
  <c r="AJB15" i="3"/>
  <c r="AJC10" i="3"/>
  <c r="AJB17" i="3"/>
  <c r="AJB11" i="3"/>
  <c r="AJC15" i="3"/>
  <c r="AJC16" i="3"/>
  <c r="AJD10" i="3"/>
  <c r="AJC17" i="3"/>
  <c r="AJC11" i="3"/>
  <c r="AJD15" i="3"/>
  <c r="AJD16" i="3"/>
  <c r="AJE10" i="3"/>
  <c r="AJD17" i="3"/>
  <c r="AJD11" i="3"/>
  <c r="AJE16" i="3"/>
  <c r="AJE15" i="3"/>
  <c r="AJE17" i="3"/>
  <c r="AJE11" i="3"/>
  <c r="AJF10" i="3"/>
  <c r="AJF16" i="3"/>
  <c r="AJF15" i="3"/>
  <c r="AJG10" i="3"/>
  <c r="AJF17" i="3"/>
  <c r="AJF11" i="3"/>
  <c r="AJG16" i="3"/>
  <c r="AJG15" i="3"/>
  <c r="AJH10" i="3"/>
  <c r="AJG17" i="3"/>
  <c r="AJG11" i="3"/>
  <c r="AJH16" i="3"/>
  <c r="AJH15" i="3"/>
  <c r="AJH17" i="3"/>
  <c r="AJH11" i="3"/>
  <c r="AJI10" i="3"/>
  <c r="AJI16" i="3"/>
  <c r="AJI15" i="3"/>
  <c r="AJJ10" i="3"/>
  <c r="AJI17" i="3"/>
  <c r="AJI11" i="3"/>
  <c r="AJJ16" i="3"/>
  <c r="AJJ15" i="3"/>
  <c r="AJK10" i="3"/>
  <c r="AJJ17" i="3"/>
  <c r="AJJ11" i="3"/>
  <c r="AJK15" i="3"/>
  <c r="AJK16" i="3"/>
  <c r="AJL10" i="3"/>
  <c r="AJK17" i="3"/>
  <c r="AJK11" i="3"/>
  <c r="AJL15" i="3"/>
  <c r="AJL16" i="3"/>
  <c r="AJL17" i="3"/>
  <c r="AJL11" i="3"/>
  <c r="AJM10" i="3"/>
  <c r="AJM16" i="3"/>
  <c r="AJM15" i="3"/>
  <c r="AJM17" i="3"/>
  <c r="AJM11" i="3"/>
  <c r="AJN10" i="3"/>
  <c r="AJN16" i="3"/>
  <c r="AJN15" i="3"/>
  <c r="AJO10" i="3"/>
  <c r="AJN17" i="3"/>
  <c r="AJN11" i="3"/>
  <c r="AJO16" i="3"/>
  <c r="AJO15" i="3"/>
  <c r="AJP10" i="3"/>
  <c r="AJO17" i="3"/>
  <c r="AJO11" i="3"/>
  <c r="AJP16" i="3"/>
  <c r="AJP15" i="3"/>
  <c r="AJQ10" i="3"/>
  <c r="AJP17" i="3"/>
  <c r="AJP11" i="3"/>
  <c r="AJQ15" i="3"/>
  <c r="AJQ16" i="3"/>
  <c r="AJR10" i="3"/>
  <c r="AJQ17" i="3"/>
  <c r="AJQ11" i="3"/>
  <c r="AJR16" i="3"/>
  <c r="AJR15" i="3"/>
  <c r="AJS10" i="3"/>
  <c r="AJR17" i="3"/>
  <c r="AJR11" i="3"/>
  <c r="AJS15" i="3"/>
  <c r="AJS16" i="3"/>
  <c r="AJT10" i="3"/>
  <c r="AJS17" i="3"/>
  <c r="AJS11" i="3"/>
  <c r="AJT15" i="3"/>
  <c r="AJT16" i="3"/>
  <c r="AJT17" i="3"/>
  <c r="AJT11" i="3"/>
  <c r="AJU10" i="3"/>
  <c r="AJU16" i="3"/>
  <c r="AJU15" i="3"/>
  <c r="AJV10" i="3"/>
  <c r="AJU17" i="3"/>
  <c r="AJU11" i="3"/>
  <c r="AJV16" i="3"/>
  <c r="AJV15" i="3"/>
  <c r="AJW10" i="3"/>
  <c r="AJV17" i="3"/>
  <c r="AJV11" i="3"/>
  <c r="AJW16" i="3"/>
  <c r="AJW15" i="3"/>
  <c r="AJW17" i="3"/>
  <c r="AJW11" i="3"/>
  <c r="AJX10" i="3"/>
  <c r="AJX16" i="3"/>
  <c r="AJX15" i="3"/>
  <c r="AJX17" i="3"/>
  <c r="AJX11" i="3"/>
  <c r="AJY10" i="3"/>
  <c r="AJY16" i="3"/>
  <c r="AJY15" i="3"/>
  <c r="AJY17" i="3"/>
  <c r="AJY11" i="3"/>
  <c r="AJZ10" i="3"/>
  <c r="AJZ16" i="3"/>
  <c r="AJZ15" i="3"/>
  <c r="AKA10" i="3"/>
  <c r="AJZ17" i="3"/>
  <c r="AJZ11" i="3"/>
  <c r="AKA15" i="3"/>
  <c r="AKA16" i="3"/>
  <c r="AKA17" i="3"/>
  <c r="AKA11" i="3"/>
  <c r="AKB10" i="3"/>
  <c r="AKB15" i="3"/>
  <c r="AKB16" i="3"/>
  <c r="AKB17" i="3"/>
  <c r="AKB11" i="3"/>
  <c r="AKC10" i="3"/>
  <c r="AKC16" i="3"/>
  <c r="AKC15" i="3"/>
  <c r="AKC17" i="3"/>
  <c r="AKC11" i="3"/>
  <c r="AKD10" i="3"/>
  <c r="AKD16" i="3"/>
  <c r="AKD15" i="3"/>
  <c r="AKE10" i="3"/>
  <c r="AKD17" i="3"/>
  <c r="AKD11" i="3"/>
  <c r="AKE16" i="3"/>
  <c r="AKE15" i="3"/>
  <c r="AKE17" i="3"/>
  <c r="AKE11" i="3"/>
  <c r="AKF10" i="3"/>
  <c r="AKF16" i="3"/>
  <c r="AKF15" i="3"/>
  <c r="AKF17" i="3"/>
  <c r="AKF11" i="3"/>
</calcChain>
</file>

<file path=xl/sharedStrings.xml><?xml version="1.0" encoding="utf-8"?>
<sst xmlns="http://schemas.openxmlformats.org/spreadsheetml/2006/main" count="94" uniqueCount="87">
  <si>
    <t>Resp</t>
  </si>
  <si>
    <t>2.1</t>
  </si>
  <si>
    <t>2.2</t>
  </si>
  <si>
    <t>2.3</t>
  </si>
  <si>
    <t>2.4</t>
  </si>
  <si>
    <t>2.5</t>
  </si>
  <si>
    <t>1.5</t>
  </si>
  <si>
    <t>1.6</t>
  </si>
  <si>
    <t>1.7</t>
  </si>
  <si>
    <t>1.4</t>
  </si>
  <si>
    <t>2.6</t>
  </si>
  <si>
    <t>1.1</t>
  </si>
  <si>
    <t>1.2</t>
  </si>
  <si>
    <t>1.3</t>
  </si>
  <si>
    <t>W</t>
  </si>
  <si>
    <t>S</t>
  </si>
  <si>
    <t>CW</t>
  </si>
  <si>
    <t>Français</t>
  </si>
  <si>
    <t>English</t>
  </si>
  <si>
    <t>Bank Holidays - Jours Fériés :</t>
  </si>
  <si>
    <t>Fin Normale</t>
  </si>
  <si>
    <t>Fin Jours Ouvrés Uniquement</t>
  </si>
  <si>
    <t>Sub-Task</t>
  </si>
  <si>
    <t>1.8</t>
  </si>
  <si>
    <t>1.9</t>
  </si>
  <si>
    <t>Comments:</t>
  </si>
  <si>
    <t>01- Sam &amp; Dim</t>
  </si>
  <si>
    <t>03- Lun &amp; Mar</t>
  </si>
  <si>
    <t>11- Dim. uniquement</t>
  </si>
  <si>
    <t>02- Dim &amp; Lun</t>
  </si>
  <si>
    <t>04- Mar &amp; Mer</t>
  </si>
  <si>
    <t>05- Mer &amp; Jeu</t>
  </si>
  <si>
    <t>06- Jeu &amp; Ven</t>
  </si>
  <si>
    <t>07- Ven &amp; Sam</t>
  </si>
  <si>
    <t>12- Lun. uniquement</t>
  </si>
  <si>
    <t>13- Mar. uniquement</t>
  </si>
  <si>
    <t>14- Mer. uniquement</t>
  </si>
  <si>
    <t>15- Jeu. uniquement</t>
  </si>
  <si>
    <t>16- Ven. uniquement</t>
  </si>
  <si>
    <t>17- Sam. uniquement</t>
  </si>
  <si>
    <t>Weekend Mapping</t>
  </si>
  <si>
    <t>Non</t>
  </si>
  <si>
    <t>Structure</t>
  </si>
  <si>
    <t>Gantt Chart :  Projet quadricoptère</t>
  </si>
  <si>
    <t>Quadricoptère</t>
  </si>
  <si>
    <t>1</t>
  </si>
  <si>
    <t>Electronique embarqué</t>
  </si>
  <si>
    <t>Stabilisation de la caméra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</si>
  <si>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</si>
  <si>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</si>
  <si>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</si>
  <si>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</si>
  <si>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</si>
  <si>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</si>
  <si>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</si>
  <si>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</si>
  <si>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</si>
  <si>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</si>
  <si>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</si>
  <si>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</si>
  <si>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Montage de la structure</t>
  </si>
  <si>
    <t>Trouver une nouvelle structure plus évoluée</t>
  </si>
  <si>
    <t>Finalisation structure</t>
  </si>
  <si>
    <t>Achat matériel structure</t>
  </si>
  <si>
    <t>Déterminer le matériel nécessaire</t>
  </si>
  <si>
    <t>Achat matériel</t>
  </si>
  <si>
    <t>Montage</t>
  </si>
  <si>
    <t>Recherche évolution possible</t>
  </si>
  <si>
    <t>Qu'est ce que c'est ?</t>
  </si>
  <si>
    <t>Comment ça marche</t>
  </si>
  <si>
    <t>Montage + Achat</t>
  </si>
  <si>
    <t>Matériel (structure) necessaire 1er itération</t>
  </si>
  <si>
    <t xml:space="preserve">Asservissement </t>
  </si>
  <si>
    <t>Avec quoi ?</t>
  </si>
  <si>
    <t>Progamme-Sécurité …</t>
  </si>
  <si>
    <t>Comment on fait ?</t>
  </si>
  <si>
    <t xml:space="preserve">Etude Physique </t>
  </si>
  <si>
    <t>Epluchage Aeroquad + utilisation</t>
  </si>
  <si>
    <t>Début Construction Code</t>
  </si>
  <si>
    <t>Construction nouvelle version</t>
  </si>
  <si>
    <t>Nice !!</t>
  </si>
  <si>
    <t>Fallait bien si collé ;)</t>
  </si>
  <si>
    <t>N'hédite pas à le modifier</t>
  </si>
  <si>
    <t>ok ça marche</t>
  </si>
  <si>
    <t>Electronique pour le FPV</t>
  </si>
  <si>
    <t>Utilisation MultiWii</t>
  </si>
  <si>
    <t>à refaire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</si>
</sst>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"/>
    <numFmt numFmtId="165" formatCode="ddd"/>
    <numFmt numFmtId="166" formatCode="mmmm"/>
  </numFmts>
  <fonts count="35" x14ac:knownFonts="1">
    <font>
      <sz val="10"/>
      <name val="Arial"/>
    </font>
    <font>
      <sz val="8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b/>
      <sz val="7"/>
      <color indexed="9"/>
      <name val="Arial"/>
      <family val="2"/>
    </font>
    <font>
      <sz val="9"/>
      <name val="Arial"/>
      <family val="2"/>
    </font>
    <font>
      <i/>
      <sz val="16"/>
      <name val="Georgia"/>
      <family val="1"/>
    </font>
    <font>
      <sz val="10"/>
      <name val="Arial"/>
      <family val="2"/>
    </font>
    <font>
      <sz val="7"/>
      <name val="Arial"/>
      <family val="2"/>
    </font>
    <font>
      <sz val="10"/>
      <color indexed="9"/>
      <name val="Arial"/>
      <family val="2"/>
    </font>
    <font>
      <sz val="6"/>
      <name val="Arial"/>
      <family val="2"/>
    </font>
    <font>
      <sz val="7"/>
      <color indexed="10"/>
      <name val="Wingdings"/>
      <charset val="2"/>
    </font>
    <font>
      <b/>
      <sz val="10"/>
      <name val="Arial"/>
      <family val="2"/>
    </font>
    <font>
      <sz val="16"/>
      <name val="Arial"/>
      <family val="2"/>
    </font>
    <font>
      <u/>
      <sz val="10"/>
      <color theme="10"/>
      <name val="Arial"/>
      <family val="2"/>
    </font>
    <font>
      <b/>
      <u/>
      <sz val="12"/>
      <name val="Arial"/>
      <family val="2"/>
    </font>
    <font>
      <sz val="6"/>
      <color theme="0"/>
      <name val="Arial"/>
      <family val="2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5"/>
      <color theme="0"/>
      <name val="Calibri"/>
      <family val="2"/>
      <scheme val="minor"/>
    </font>
    <font>
      <sz val="8"/>
      <color theme="1"/>
      <name val="Arial"/>
      <family val="2"/>
    </font>
    <font>
      <sz val="9"/>
      <color theme="0"/>
      <name val="Calibri"/>
      <family val="2"/>
      <scheme val="minor"/>
    </font>
    <font>
      <sz val="12"/>
      <color theme="1"/>
      <name val="Arial"/>
      <family val="2"/>
    </font>
    <font>
      <sz val="7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46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46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5" fillId="2" borderId="0" xfId="0" applyFont="1" applyFill="1" applyProtection="1">
      <protection locked="0"/>
    </xf>
    <xf numFmtId="0" fontId="0" fillId="3" borderId="0" xfId="0" applyFill="1"/>
    <xf numFmtId="14" fontId="9" fillId="2" borderId="0" xfId="0" applyNumberFormat="1" applyFont="1" applyFill="1" applyProtection="1"/>
    <xf numFmtId="0" fontId="1" fillId="2" borderId="0" xfId="0" applyFont="1" applyFill="1" applyProtection="1">
      <protection locked="0"/>
    </xf>
    <xf numFmtId="0" fontId="5" fillId="2" borderId="0" xfId="0" applyFont="1" applyFill="1" applyProtection="1"/>
    <xf numFmtId="0" fontId="0" fillId="2" borderId="0" xfId="0" applyFill="1" applyProtection="1"/>
    <xf numFmtId="0" fontId="2" fillId="2" borderId="0" xfId="0" applyFont="1" applyFill="1" applyAlignment="1" applyProtection="1">
      <alignment horizontal="center" wrapText="1"/>
    </xf>
    <xf numFmtId="0" fontId="2" fillId="2" borderId="0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horizontal="center"/>
    </xf>
    <xf numFmtId="0" fontId="4" fillId="2" borderId="0" xfId="0" applyFont="1" applyFill="1" applyAlignment="1" applyProtection="1">
      <alignment horizontal="center" wrapText="1"/>
    </xf>
    <xf numFmtId="165" fontId="10" fillId="2" borderId="1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Protection="1"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14" fontId="5" fillId="2" borderId="0" xfId="0" applyNumberFormat="1" applyFont="1" applyFill="1" applyBorder="1" applyAlignment="1" applyProtection="1">
      <alignment vertical="center"/>
      <protection locked="0"/>
    </xf>
    <xf numFmtId="0" fontId="14" fillId="3" borderId="0" xfId="1" applyFill="1" applyAlignment="1" applyProtection="1"/>
    <xf numFmtId="0" fontId="0" fillId="5" borderId="0" xfId="0" applyFill="1"/>
    <xf numFmtId="0" fontId="15" fillId="5" borderId="0" xfId="0" applyFont="1" applyFill="1" applyAlignment="1">
      <alignment horizontal="center"/>
    </xf>
    <xf numFmtId="0" fontId="7" fillId="5" borderId="0" xfId="0" applyFont="1" applyFill="1"/>
    <xf numFmtId="0" fontId="0" fillId="5" borderId="0" xfId="0" applyFill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Protection="1"/>
    <xf numFmtId="0" fontId="5" fillId="5" borderId="0" xfId="0" applyFont="1" applyFill="1" applyBorder="1" applyProtection="1"/>
    <xf numFmtId="0" fontId="20" fillId="2" borderId="0" xfId="0" applyFont="1" applyFill="1" applyAlignment="1" applyProtection="1">
      <alignment horizontal="center" wrapText="1"/>
    </xf>
    <xf numFmtId="0" fontId="17" fillId="2" borderId="0" xfId="0" applyFont="1" applyFill="1" applyAlignment="1" applyProtection="1">
      <alignment horizontal="center" wrapText="1"/>
    </xf>
    <xf numFmtId="0" fontId="5" fillId="2" borderId="0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164" fontId="10" fillId="2" borderId="1" xfId="0" applyNumberFormat="1" applyFont="1" applyFill="1" applyBorder="1" applyAlignment="1" applyProtection="1">
      <alignment horizontal="center" vertical="center"/>
    </xf>
    <xf numFmtId="0" fontId="19" fillId="7" borderId="4" xfId="0" applyFont="1" applyFill="1" applyBorder="1" applyAlignment="1" applyProtection="1">
      <alignment horizontal="center" vertical="center"/>
      <protection locked="0"/>
    </xf>
    <xf numFmtId="14" fontId="19" fillId="7" borderId="4" xfId="0" applyNumberFormat="1" applyFont="1" applyFill="1" applyBorder="1" applyAlignment="1" applyProtection="1">
      <alignment horizontal="center" vertical="center"/>
    </xf>
    <xf numFmtId="1" fontId="19" fillId="7" borderId="4" xfId="0" applyNumberFormat="1" applyFont="1" applyFill="1" applyBorder="1" applyAlignment="1" applyProtection="1">
      <alignment horizontal="center" vertical="center"/>
    </xf>
    <xf numFmtId="9" fontId="19" fillId="7" borderId="4" xfId="0" applyNumberFormat="1" applyFont="1" applyFill="1" applyBorder="1" applyAlignment="1" applyProtection="1">
      <alignment horizontal="center" vertical="center"/>
    </xf>
    <xf numFmtId="14" fontId="18" fillId="7" borderId="4" xfId="0" applyNumberFormat="1" applyFont="1" applyFill="1" applyBorder="1" applyAlignment="1" applyProtection="1">
      <alignment horizontal="center" vertical="center"/>
    </xf>
    <xf numFmtId="0" fontId="11" fillId="7" borderId="4" xfId="0" applyFont="1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vertical="center"/>
      <protection locked="0"/>
    </xf>
    <xf numFmtId="0" fontId="0" fillId="7" borderId="4" xfId="0" applyFill="1" applyBorder="1" applyAlignment="1" applyProtection="1">
      <alignment vertical="center"/>
      <protection locked="0"/>
    </xf>
    <xf numFmtId="49" fontId="19" fillId="2" borderId="4" xfId="0" applyNumberFormat="1" applyFont="1" applyFill="1" applyBorder="1" applyAlignment="1" applyProtection="1">
      <alignment horizontal="left" vertical="center"/>
      <protection locked="0"/>
    </xf>
    <xf numFmtId="0" fontId="19" fillId="2" borderId="4" xfId="0" applyFont="1" applyFill="1" applyBorder="1" applyAlignment="1" applyProtection="1">
      <alignment horizontal="center" vertical="center"/>
      <protection locked="0"/>
    </xf>
    <xf numFmtId="14" fontId="19" fillId="2" borderId="4" xfId="0" applyNumberFormat="1" applyFont="1" applyFill="1" applyBorder="1" applyAlignment="1" applyProtection="1">
      <alignment horizontal="center" vertical="center"/>
    </xf>
    <xf numFmtId="0" fontId="19" fillId="2" borderId="4" xfId="0" applyFont="1" applyFill="1" applyBorder="1" applyAlignment="1" applyProtection="1">
      <alignment horizontal="center" vertical="center"/>
    </xf>
    <xf numFmtId="9" fontId="19" fillId="2" borderId="4" xfId="0" applyNumberFormat="1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vertical="center"/>
      <protection locked="0"/>
    </xf>
    <xf numFmtId="0" fontId="22" fillId="7" borderId="4" xfId="0" applyFont="1" applyFill="1" applyBorder="1" applyAlignment="1" applyProtection="1">
      <alignment horizontal="left" vertical="center"/>
      <protection locked="0"/>
    </xf>
    <xf numFmtId="0" fontId="21" fillId="5" borderId="0" xfId="0" applyFont="1" applyFill="1" applyBorder="1" applyAlignment="1" applyProtection="1">
      <alignment vertical="center"/>
      <protection locked="0"/>
    </xf>
    <xf numFmtId="0" fontId="26" fillId="5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27" fillId="5" borderId="0" xfId="0" applyNumberFormat="1" applyFont="1" applyFill="1" applyBorder="1" applyAlignment="1" applyProtection="1">
      <alignment horizontal="center" vertical="center"/>
      <protection locked="0"/>
    </xf>
    <xf numFmtId="0" fontId="21" fillId="5" borderId="7" xfId="0" applyFont="1" applyFill="1" applyBorder="1" applyAlignment="1" applyProtection="1">
      <alignment vertical="center"/>
      <protection locked="0"/>
    </xf>
    <xf numFmtId="0" fontId="21" fillId="5" borderId="4" xfId="0" applyFont="1" applyFill="1" applyBorder="1" applyAlignment="1" applyProtection="1">
      <alignment vertical="center"/>
      <protection locked="0"/>
    </xf>
    <xf numFmtId="0" fontId="21" fillId="5" borderId="8" xfId="0" applyFont="1" applyFill="1" applyBorder="1" applyAlignment="1" applyProtection="1">
      <alignment vertical="center"/>
      <protection locked="0"/>
    </xf>
    <xf numFmtId="0" fontId="30" fillId="2" borderId="0" xfId="0" applyFont="1" applyFill="1" applyProtection="1">
      <protection locked="0"/>
    </xf>
    <xf numFmtId="0" fontId="22" fillId="5" borderId="0" xfId="0" applyFont="1" applyFill="1" applyBorder="1" applyAlignment="1" applyProtection="1"/>
    <xf numFmtId="0" fontId="23" fillId="2" borderId="0" xfId="0" applyFont="1" applyFill="1" applyProtection="1"/>
    <xf numFmtId="1" fontId="23" fillId="5" borderId="0" xfId="0" applyNumberFormat="1" applyFont="1" applyFill="1" applyBorder="1" applyAlignment="1" applyProtection="1"/>
    <xf numFmtId="0" fontId="23" fillId="5" borderId="0" xfId="0" applyFont="1" applyFill="1" applyBorder="1" applyAlignment="1" applyProtection="1"/>
    <xf numFmtId="14" fontId="23" fillId="5" borderId="0" xfId="0" applyNumberFormat="1" applyFont="1" applyFill="1" applyBorder="1" applyProtection="1"/>
    <xf numFmtId="2" fontId="23" fillId="5" borderId="0" xfId="0" applyNumberFormat="1" applyFont="1" applyFill="1" applyBorder="1" applyAlignment="1" applyProtection="1"/>
    <xf numFmtId="0" fontId="22" fillId="2" borderId="0" xfId="0" applyFont="1" applyFill="1" applyBorder="1" applyAlignment="1" applyProtection="1"/>
    <xf numFmtId="0" fontId="22" fillId="2" borderId="0" xfId="0" applyFont="1" applyFill="1" applyAlignment="1" applyProtection="1">
      <alignment horizontal="center" wrapText="1"/>
    </xf>
    <xf numFmtId="0" fontId="23" fillId="5" borderId="0" xfId="0" applyFont="1" applyFill="1" applyBorder="1" applyProtection="1"/>
    <xf numFmtId="14" fontId="23" fillId="5" borderId="0" xfId="0" applyNumberFormat="1" applyFont="1" applyFill="1" applyBorder="1" applyAlignment="1" applyProtection="1">
      <alignment vertical="center"/>
      <protection locked="0"/>
    </xf>
    <xf numFmtId="14" fontId="23" fillId="2" borderId="0" xfId="0" applyNumberFormat="1" applyFont="1" applyFill="1" applyBorder="1" applyAlignment="1" applyProtection="1">
      <alignment vertical="center"/>
      <protection locked="0"/>
    </xf>
    <xf numFmtId="0" fontId="22" fillId="2" borderId="0" xfId="0" applyFont="1" applyFill="1" applyBorder="1" applyAlignment="1" applyProtection="1">
      <alignment horizontal="center" wrapText="1"/>
    </xf>
    <xf numFmtId="0" fontId="29" fillId="5" borderId="4" xfId="0" applyFont="1" applyFill="1" applyBorder="1" applyAlignment="1" applyProtection="1">
      <alignment vertical="center"/>
      <protection locked="0"/>
    </xf>
    <xf numFmtId="0" fontId="25" fillId="2" borderId="4" xfId="0" applyFont="1" applyFill="1" applyBorder="1" applyProtection="1">
      <protection locked="0"/>
    </xf>
    <xf numFmtId="0" fontId="25" fillId="2" borderId="8" xfId="0" applyFont="1" applyFill="1" applyBorder="1" applyProtection="1">
      <protection locked="0"/>
    </xf>
    <xf numFmtId="14" fontId="29" fillId="5" borderId="0" xfId="0" applyNumberFormat="1" applyFont="1" applyFill="1" applyBorder="1" applyAlignment="1" applyProtection="1">
      <alignment vertical="center"/>
      <protection locked="0"/>
    </xf>
    <xf numFmtId="14" fontId="21" fillId="5" borderId="0" xfId="0" applyNumberFormat="1" applyFont="1" applyFill="1" applyBorder="1" applyAlignment="1" applyProtection="1">
      <alignment vertical="center"/>
      <protection locked="0"/>
    </xf>
    <xf numFmtId="0" fontId="22" fillId="5" borderId="0" xfId="0" applyFont="1" applyFill="1" applyBorder="1" applyAlignment="1" applyProtection="1">
      <alignment vertical="center"/>
      <protection locked="0"/>
    </xf>
    <xf numFmtId="0" fontId="25" fillId="5" borderId="0" xfId="0" applyFont="1" applyFill="1" applyBorder="1" applyProtection="1">
      <protection locked="0"/>
    </xf>
    <xf numFmtId="0" fontId="21" fillId="5" borderId="9" xfId="0" applyFont="1" applyFill="1" applyBorder="1" applyAlignment="1" applyProtection="1">
      <alignment vertical="center"/>
      <protection locked="0"/>
    </xf>
    <xf numFmtId="0" fontId="21" fillId="5" borderId="10" xfId="0" applyFont="1" applyFill="1" applyBorder="1" applyAlignment="1" applyProtection="1">
      <alignment vertical="center"/>
      <protection locked="0"/>
    </xf>
    <xf numFmtId="0" fontId="21" fillId="5" borderId="11" xfId="0" applyFont="1" applyFill="1" applyBorder="1" applyAlignment="1" applyProtection="1">
      <alignment vertical="center"/>
      <protection locked="0"/>
    </xf>
    <xf numFmtId="0" fontId="21" fillId="5" borderId="13" xfId="0" applyFont="1" applyFill="1" applyBorder="1" applyAlignment="1" applyProtection="1">
      <alignment vertical="center"/>
      <protection locked="0"/>
    </xf>
    <xf numFmtId="0" fontId="21" fillId="5" borderId="14" xfId="0" applyFont="1" applyFill="1" applyBorder="1" applyAlignment="1" applyProtection="1">
      <alignment vertical="center"/>
      <protection locked="0"/>
    </xf>
    <xf numFmtId="0" fontId="21" fillId="5" borderId="12" xfId="0" applyFont="1" applyFill="1" applyBorder="1" applyAlignment="1" applyProtection="1">
      <alignment vertical="center"/>
      <protection locked="0"/>
    </xf>
    <xf numFmtId="14" fontId="23" fillId="5" borderId="0" xfId="0" applyNumberFormat="1" applyFont="1" applyFill="1" applyBorder="1" applyAlignment="1" applyProtection="1">
      <alignment horizontal="left" vertical="center"/>
      <protection locked="0"/>
    </xf>
    <xf numFmtId="49" fontId="23" fillId="5" borderId="0" xfId="0" applyNumberFormat="1" applyFont="1" applyFill="1" applyBorder="1" applyAlignment="1" applyProtection="1">
      <alignment horizontal="left" vertical="center"/>
      <protection locked="0"/>
    </xf>
    <xf numFmtId="0" fontId="24" fillId="2" borderId="0" xfId="0" applyFont="1" applyFill="1" applyBorder="1" applyAlignment="1" applyProtection="1">
      <alignment horizontal="left" vertical="top"/>
      <protection locked="0"/>
    </xf>
    <xf numFmtId="14" fontId="8" fillId="5" borderId="0" xfId="0" applyNumberFormat="1" applyFont="1" applyFill="1" applyBorder="1" applyAlignment="1" applyProtection="1">
      <alignment horizontal="center" vertical="center"/>
    </xf>
    <xf numFmtId="0" fontId="22" fillId="7" borderId="4" xfId="0" applyFont="1" applyFill="1" applyBorder="1" applyAlignment="1" applyProtection="1">
      <alignment horizontal="left" vertical="center"/>
      <protection locked="0"/>
    </xf>
    <xf numFmtId="14" fontId="0" fillId="5" borderId="0" xfId="0" applyNumberFormat="1" applyFill="1"/>
    <xf numFmtId="0" fontId="31" fillId="2" borderId="0" xfId="0" applyFont="1" applyFill="1" applyProtection="1">
      <protection locked="0"/>
    </xf>
    <xf numFmtId="166" fontId="32" fillId="2" borderId="0" xfId="0" applyNumberFormat="1" applyFont="1" applyFill="1" applyProtection="1">
      <protection locked="0"/>
    </xf>
    <xf numFmtId="0" fontId="32" fillId="2" borderId="0" xfId="0" quotePrefix="1" applyFont="1" applyFill="1" applyProtection="1">
      <protection locked="0"/>
    </xf>
    <xf numFmtId="14" fontId="29" fillId="5" borderId="15" xfId="0" applyNumberFormat="1" applyFont="1" applyFill="1" applyBorder="1" applyAlignment="1" applyProtection="1">
      <alignment vertical="center"/>
    </xf>
    <xf numFmtId="0" fontId="1" fillId="2" borderId="1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32" fillId="5" borderId="0" xfId="0" applyFont="1" applyFill="1" applyBorder="1" applyProtection="1"/>
    <xf numFmtId="14" fontId="0" fillId="0" borderId="0" xfId="0" applyNumberFormat="1"/>
    <xf numFmtId="0" fontId="33" fillId="2" borderId="0" xfId="0" applyFont="1" applyFill="1" applyProtection="1">
      <protection locked="0"/>
    </xf>
    <xf numFmtId="14" fontId="34" fillId="5" borderId="0" xfId="0" applyNumberFormat="1" applyFont="1" applyFill="1" applyBorder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top"/>
      <protection locked="0"/>
    </xf>
    <xf numFmtId="0" fontId="32" fillId="2" borderId="0" xfId="0" applyFont="1" applyFill="1" applyProtection="1">
      <protection locked="0"/>
    </xf>
    <xf numFmtId="17" fontId="22" fillId="2" borderId="0" xfId="0" applyNumberFormat="1" applyFont="1" applyFill="1" applyBorder="1" applyAlignment="1" applyProtection="1">
      <alignment horizontal="center" vertical="top" textRotation="90"/>
    </xf>
    <xf numFmtId="0" fontId="21" fillId="5" borderId="7" xfId="0" applyFont="1" applyFill="1" applyBorder="1" applyAlignment="1" applyProtection="1">
      <alignment horizontal="left" vertical="center"/>
      <protection locked="0"/>
    </xf>
    <xf numFmtId="0" fontId="21" fillId="5" borderId="4" xfId="0" applyFont="1" applyFill="1" applyBorder="1" applyAlignment="1" applyProtection="1">
      <alignment horizontal="left" vertical="center"/>
      <protection locked="0"/>
    </xf>
    <xf numFmtId="0" fontId="22" fillId="6" borderId="9" xfId="0" applyFont="1" applyFill="1" applyBorder="1" applyAlignment="1" applyProtection="1">
      <alignment horizontal="center" vertical="center"/>
      <protection locked="0"/>
    </xf>
    <xf numFmtId="0" fontId="22" fillId="6" borderId="10" xfId="0" applyFont="1" applyFill="1" applyBorder="1" applyAlignment="1" applyProtection="1">
      <alignment horizontal="center" vertical="center"/>
      <protection locked="0"/>
    </xf>
    <xf numFmtId="0" fontId="22" fillId="6" borderId="11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left" vertical="center"/>
      <protection locked="0"/>
    </xf>
    <xf numFmtId="0" fontId="22" fillId="6" borderId="7" xfId="0" applyFont="1" applyFill="1" applyBorder="1" applyAlignment="1" applyProtection="1">
      <alignment horizontal="left" vertical="center"/>
      <protection locked="0"/>
    </xf>
    <xf numFmtId="0" fontId="22" fillId="6" borderId="4" xfId="0" applyFont="1" applyFill="1" applyBorder="1" applyAlignment="1" applyProtection="1">
      <alignment horizontal="left" vertical="center"/>
      <protection locked="0"/>
    </xf>
    <xf numFmtId="0" fontId="22" fillId="6" borderId="8" xfId="0" applyFont="1" applyFill="1" applyBorder="1" applyAlignment="1" applyProtection="1">
      <alignment horizontal="left" vertical="center"/>
      <protection locked="0"/>
    </xf>
    <xf numFmtId="14" fontId="23" fillId="5" borderId="6" xfId="0" applyNumberFormat="1" applyFont="1" applyFill="1" applyBorder="1" applyAlignment="1" applyProtection="1">
      <alignment horizontal="left" vertical="center"/>
      <protection locked="0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166" fontId="21" fillId="5" borderId="4" xfId="0" applyNumberFormat="1" applyFont="1" applyFill="1" applyBorder="1" applyAlignment="1" applyProtection="1">
      <alignment horizontal="center" vertical="center"/>
      <protection locked="0"/>
    </xf>
    <xf numFmtId="49" fontId="21" fillId="5" borderId="4" xfId="0" applyNumberFormat="1" applyFont="1" applyFill="1" applyBorder="1" applyAlignment="1" applyProtection="1">
      <alignment horizontal="center" vertical="center"/>
      <protection locked="0"/>
    </xf>
    <xf numFmtId="49" fontId="21" fillId="5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left" vertical="top"/>
      <protection locked="0"/>
    </xf>
    <xf numFmtId="0" fontId="24" fillId="2" borderId="10" xfId="0" applyFont="1" applyFill="1" applyBorder="1" applyAlignment="1" applyProtection="1">
      <alignment horizontal="left" vertical="top"/>
      <protection locked="0"/>
    </xf>
    <xf numFmtId="0" fontId="24" fillId="2" borderId="11" xfId="0" applyFont="1" applyFill="1" applyBorder="1" applyAlignment="1" applyProtection="1">
      <alignment horizontal="left" vertical="top"/>
      <protection locked="0"/>
    </xf>
    <xf numFmtId="0" fontId="24" fillId="2" borderId="13" xfId="0" applyFont="1" applyFill="1" applyBorder="1" applyAlignment="1" applyProtection="1">
      <alignment horizontal="left" vertical="top"/>
      <protection locked="0"/>
    </xf>
    <xf numFmtId="0" fontId="24" fillId="2" borderId="14" xfId="0" applyFont="1" applyFill="1" applyBorder="1" applyAlignment="1" applyProtection="1">
      <alignment horizontal="left" vertical="top"/>
      <protection locked="0"/>
    </xf>
    <xf numFmtId="0" fontId="24" fillId="2" borderId="12" xfId="0" applyFont="1" applyFill="1" applyBorder="1" applyAlignment="1" applyProtection="1">
      <alignment horizontal="left" vertical="top"/>
      <protection locked="0"/>
    </xf>
    <xf numFmtId="0" fontId="20" fillId="2" borderId="0" xfId="0" applyFont="1" applyFill="1" applyBorder="1" applyAlignment="1" applyProtection="1">
      <alignment horizontal="center" wrapText="1"/>
    </xf>
    <xf numFmtId="0" fontId="19" fillId="2" borderId="4" xfId="0" applyFont="1" applyFill="1" applyBorder="1" applyAlignment="1" applyProtection="1">
      <alignment horizontal="left" vertical="center" indent="1"/>
      <protection locked="0"/>
    </xf>
    <xf numFmtId="0" fontId="22" fillId="7" borderId="4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left"/>
    </xf>
    <xf numFmtId="49" fontId="23" fillId="5" borderId="6" xfId="0" applyNumberFormat="1" applyFont="1" applyFill="1" applyBorder="1" applyAlignment="1" applyProtection="1">
      <alignment horizontal="left" vertical="center"/>
      <protection locked="0"/>
    </xf>
    <xf numFmtId="0" fontId="22" fillId="6" borderId="7" xfId="0" applyFont="1" applyFill="1" applyBorder="1" applyAlignment="1" applyProtection="1">
      <alignment horizontal="center" vertical="center"/>
    </xf>
    <xf numFmtId="0" fontId="22" fillId="6" borderId="4" xfId="0" applyFont="1" applyFill="1" applyBorder="1" applyAlignment="1" applyProtection="1">
      <alignment horizontal="center" vertical="center"/>
    </xf>
    <xf numFmtId="0" fontId="22" fillId="6" borderId="8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 patternType="lightGray">
          <f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fill>
        <patternFill patternType="lightGray">
          <fgColor theme="2" tint="-0.24994659260841701"/>
        </patternFill>
      </fill>
    </dxf>
    <dxf>
      <border>
        <left style="thin">
          <color rgb="FFFF0000"/>
        </left>
      </border>
    </dxf>
    <dxf>
      <border>
        <left style="thin">
          <color rgb="FFFF0000"/>
        </left>
      </border>
    </dxf>
    <dxf>
      <fill>
        <patternFill patternType="lightUp">
          <fgColor theme="0"/>
          <bgColor theme="2" tint="-9.9948118533890809E-2"/>
        </patternFill>
      </fill>
    </dxf>
    <dxf>
      <border>
        <left style="thin">
          <color rgb="FFFF0000"/>
        </left>
      </border>
    </dxf>
    <dxf>
      <fill>
        <patternFill patternType="solid">
          <fgColor indexed="64"/>
          <bgColor indexed="55"/>
        </patternFill>
      </fill>
    </dxf>
    <dxf>
      <fill>
        <patternFill>
          <bgColor indexed="50"/>
        </patternFill>
      </fill>
    </dxf>
    <dxf>
      <fill>
        <patternFill patternType="darkUp">
          <fgColor theme="5" tint="0.39994506668294322"/>
          <bgColor theme="5" tint="0.79998168889431442"/>
        </patternFill>
      </fill>
    </dxf>
    <dxf>
      <font>
        <color rgb="FFFF0000"/>
      </font>
    </dxf>
    <dxf>
      <border>
        <left style="thin">
          <color theme="0" tint="-0.24994659260841701"/>
        </left>
        <vertical/>
        <horizontal/>
      </border>
    </dxf>
    <dxf>
      <font>
        <color theme="1"/>
      </font>
      <border>
        <left style="thin">
          <color indexed="55"/>
        </left>
      </border>
    </dxf>
    <dxf>
      <font>
        <color theme="1"/>
      </font>
    </dxf>
    <dxf>
      <border>
        <left style="thin">
          <color theme="0" tint="-0.24994659260841701"/>
        </left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  <color rgb="FFD6B9D9"/>
      <color rgb="FFC59D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1" Type="http://schemas.openxmlformats.org/officeDocument/2006/relationships/hyperlink" Target="#Aide!A1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x.net/shared/uz2onz8iy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47625</xdr:colOff>
      <xdr:row>2</xdr:row>
      <xdr:rowOff>104775</xdr:rowOff>
    </xdr:from>
    <xdr:to>
      <xdr:col>39</xdr:col>
      <xdr:colOff>123825</xdr:colOff>
      <xdr:row>4</xdr:row>
      <xdr:rowOff>85725</xdr:rowOff>
    </xdr:to>
    <xdr:pic>
      <xdr:nvPicPr>
        <xdr:cNvPr id="8" name="Picture 7" descr="C:\Documents and Settings\AAB2034\Local Settings\Temporary Internet Files\Content.IE5\81UVUT8E\MC900441428[1]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657225"/>
          <a:ext cx="3619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28576</xdr:rowOff>
    </xdr:from>
    <xdr:to>
      <xdr:col>19</xdr:col>
      <xdr:colOff>12357</xdr:colOff>
      <xdr:row>4</xdr:row>
      <xdr:rowOff>180976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48500" y="962026"/>
          <a:ext cx="317157" cy="152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16821</xdr:colOff>
      <xdr:row>1</xdr:row>
      <xdr:rowOff>171450</xdr:rowOff>
    </xdr:from>
    <xdr:to>
      <xdr:col>10</xdr:col>
      <xdr:colOff>729575</xdr:colOff>
      <xdr:row>6</xdr:row>
      <xdr:rowOff>190500</xdr:rowOff>
    </xdr:to>
    <xdr:pic>
      <xdr:nvPicPr>
        <xdr:cNvPr id="6151" name="irc_mi" descr="https://encrypted-tbn0.gstatic.com/images?q=tbn:ANd9GcRHKUkH5CHd_YPpZl8W7RS6gtduE_rrec1wyOk-LSYFCGSInLxEHw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2893371" y="542925"/>
          <a:ext cx="1236629" cy="1028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57150</xdr:rowOff>
    </xdr:from>
    <xdr:to>
      <xdr:col>0</xdr:col>
      <xdr:colOff>4314825</xdr:colOff>
      <xdr:row>4</xdr:row>
      <xdr:rowOff>66675</xdr:rowOff>
    </xdr:to>
    <xdr:sp macro="" textlink="">
      <xdr:nvSpPr>
        <xdr:cNvPr id="2" name="Rounded Rectangle 1"/>
        <xdr:cNvSpPr/>
      </xdr:nvSpPr>
      <xdr:spPr>
        <a:xfrm>
          <a:off x="66675" y="257175"/>
          <a:ext cx="4248150" cy="495300"/>
        </a:xfrm>
        <a:prstGeom prst="roundRect">
          <a:avLst/>
        </a:prstGeom>
        <a:solidFill>
          <a:schemeClr val="bg2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000">
              <a:solidFill>
                <a:sysClr val="windowText" lastClr="000000"/>
              </a:solidFill>
            </a:rPr>
            <a:t>Populate the holidays you want the gantt chart to</a:t>
          </a:r>
          <a:r>
            <a:rPr lang="en-GB" sz="1000" baseline="0">
              <a:solidFill>
                <a:sysClr val="windowText" lastClr="000000"/>
              </a:solidFill>
            </a:rPr>
            <a:t> consider as non-working days.</a:t>
          </a:r>
          <a:endParaRPr lang="en-GB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5</xdr:col>
      <xdr:colOff>352425</xdr:colOff>
      <xdr:row>2</xdr:row>
      <xdr:rowOff>66675</xdr:rowOff>
    </xdr:to>
    <xdr:sp macro="" textlink="">
      <xdr:nvSpPr>
        <xdr:cNvPr id="3" name="ZoneTexte 14"/>
        <xdr:cNvSpPr txBox="1">
          <a:spLocks noChangeArrowheads="1"/>
        </xdr:cNvSpPr>
      </xdr:nvSpPr>
      <xdr:spPr bwMode="auto">
        <a:xfrm>
          <a:off x="285750" y="0"/>
          <a:ext cx="33909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fr-BE" sz="2600" b="0" i="0" u="sng" strike="noStrike" baseline="0">
              <a:solidFill>
                <a:srgbClr val="000000"/>
              </a:solidFill>
              <a:latin typeface="Haettenschweiler"/>
            </a:rPr>
            <a:t>Aide:</a:t>
          </a:r>
        </a:p>
      </xdr:txBody>
    </xdr:sp>
    <xdr:clientData/>
  </xdr:twoCellAnchor>
  <xdr:twoCellAnchor editAs="oneCell">
    <xdr:from>
      <xdr:col>1</xdr:col>
      <xdr:colOff>200025</xdr:colOff>
      <xdr:row>2</xdr:row>
      <xdr:rowOff>38100</xdr:rowOff>
    </xdr:from>
    <xdr:to>
      <xdr:col>6</xdr:col>
      <xdr:colOff>428625</xdr:colOff>
      <xdr:row>5</xdr:row>
      <xdr:rowOff>0</xdr:rowOff>
    </xdr:to>
    <xdr:sp macro="" textlink="">
      <xdr:nvSpPr>
        <xdr:cNvPr id="5" name="Text Box 38"/>
        <xdr:cNvSpPr txBox="1">
          <a:spLocks noChangeArrowheads="1"/>
        </xdr:cNvSpPr>
      </xdr:nvSpPr>
      <xdr:spPr bwMode="auto">
        <a:xfrm>
          <a:off x="476250" y="361950"/>
          <a:ext cx="40386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just" rtl="0">
            <a:defRPr sz="1000"/>
          </a:pPr>
          <a:r>
            <a:rPr lang="fr-BE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Des questions ? Un problème ? Un manuel d'utilisation de ce fichier est disponible à l'adresse suivante :</a:t>
          </a:r>
        </a:p>
        <a:p>
          <a:pPr algn="just" rtl="0">
            <a:defRPr sz="1000"/>
          </a:pPr>
          <a:endParaRPr lang="fr-BE" sz="12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257175</xdr:colOff>
      <xdr:row>13</xdr:row>
      <xdr:rowOff>76200</xdr:rowOff>
    </xdr:from>
    <xdr:to>
      <xdr:col>5</xdr:col>
      <xdr:colOff>323850</xdr:colOff>
      <xdr:row>15</xdr:row>
      <xdr:rowOff>142875</xdr:rowOff>
    </xdr:to>
    <xdr:sp macro="" textlink="">
      <xdr:nvSpPr>
        <xdr:cNvPr id="11" name="ZoneTexte 14"/>
        <xdr:cNvSpPr txBox="1">
          <a:spLocks noChangeArrowheads="1"/>
        </xdr:cNvSpPr>
      </xdr:nvSpPr>
      <xdr:spPr bwMode="auto">
        <a:xfrm>
          <a:off x="257175" y="2181225"/>
          <a:ext cx="33909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fr-BE" sz="2600" b="0" i="0" u="sng" strike="noStrike" baseline="0">
              <a:solidFill>
                <a:srgbClr val="000000"/>
              </a:solidFill>
              <a:latin typeface="Haettenschweiler"/>
            </a:rPr>
            <a:t>Help:</a:t>
          </a:r>
        </a:p>
      </xdr:txBody>
    </xdr:sp>
    <xdr:clientData/>
  </xdr:twoCellAnchor>
  <xdr:twoCellAnchor editAs="oneCell">
    <xdr:from>
      <xdr:col>1</xdr:col>
      <xdr:colOff>171450</xdr:colOff>
      <xdr:row>15</xdr:row>
      <xdr:rowOff>114300</xdr:rowOff>
    </xdr:from>
    <xdr:to>
      <xdr:col>6</xdr:col>
      <xdr:colOff>400050</xdr:colOff>
      <xdr:row>20</xdr:row>
      <xdr:rowOff>47625</xdr:rowOff>
    </xdr:to>
    <xdr:sp macro="" textlink="">
      <xdr:nvSpPr>
        <xdr:cNvPr id="12" name="Text Box 38"/>
        <xdr:cNvSpPr txBox="1">
          <a:spLocks noChangeArrowheads="1"/>
        </xdr:cNvSpPr>
      </xdr:nvSpPr>
      <xdr:spPr bwMode="auto">
        <a:xfrm>
          <a:off x="447675" y="2543175"/>
          <a:ext cx="403860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just" rtl="0">
            <a:defRPr sz="1000"/>
          </a:pPr>
          <a:r>
            <a:rPr lang="fr-BE" sz="12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Questions ? Struggles ? A tutorial is available in the following location :</a:t>
          </a:r>
        </a:p>
        <a:p>
          <a:pPr algn="just" rtl="0">
            <a:defRPr sz="1000"/>
          </a:pPr>
          <a:endParaRPr lang="fr-BE" sz="12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</xdr:col>
      <xdr:colOff>504825</xdr:colOff>
      <xdr:row>5</xdr:row>
      <xdr:rowOff>9525</xdr:rowOff>
    </xdr:from>
    <xdr:to>
      <xdr:col>6</xdr:col>
      <xdr:colOff>419100</xdr:colOff>
      <xdr:row>7</xdr:row>
      <xdr:rowOff>9525</xdr:rowOff>
    </xdr:to>
    <xdr:sp macro="" textlink="">
      <xdr:nvSpPr>
        <xdr:cNvPr id="13" name="Text Box 38">
          <a:hlinkClick xmlns:r="http://schemas.openxmlformats.org/officeDocument/2006/relationships" r:id="rId1"/>
        </xdr:cNvPr>
        <xdr:cNvSpPr txBox="1">
          <a:spLocks noChangeArrowheads="1"/>
        </xdr:cNvSpPr>
      </xdr:nvSpPr>
      <xdr:spPr bwMode="auto">
        <a:xfrm>
          <a:off x="1543050" y="819150"/>
          <a:ext cx="2962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just" rtl="0">
            <a:defRPr sz="1000"/>
          </a:pPr>
          <a:r>
            <a:rPr lang="fr-BE" sz="1200" b="0" i="0" u="sng" strike="noStrike" baseline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http://www.box.net/shared/uz2onz8iy9</a:t>
          </a:r>
        </a:p>
      </xdr:txBody>
    </xdr:sp>
    <xdr:clientData/>
  </xdr:twoCellAnchor>
  <xdr:twoCellAnchor editAs="oneCell">
    <xdr:from>
      <xdr:col>2</xdr:col>
      <xdr:colOff>466725</xdr:colOff>
      <xdr:row>19</xdr:row>
      <xdr:rowOff>0</xdr:rowOff>
    </xdr:from>
    <xdr:to>
      <xdr:col>6</xdr:col>
      <xdr:colOff>381000</xdr:colOff>
      <xdr:row>21</xdr:row>
      <xdr:rowOff>0</xdr:rowOff>
    </xdr:to>
    <xdr:sp macro="" textlink="">
      <xdr:nvSpPr>
        <xdr:cNvPr id="14" name="Text Box 38">
          <a:hlinkClick xmlns:r="http://schemas.openxmlformats.org/officeDocument/2006/relationships" r:id="rId1"/>
        </xdr:cNvPr>
        <xdr:cNvSpPr txBox="1">
          <a:spLocks noChangeArrowheads="1"/>
        </xdr:cNvSpPr>
      </xdr:nvSpPr>
      <xdr:spPr bwMode="auto">
        <a:xfrm>
          <a:off x="1504950" y="3076575"/>
          <a:ext cx="29622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just" rtl="0">
            <a:defRPr sz="1000"/>
          </a:pPr>
          <a:r>
            <a:rPr lang="fr-BE" sz="1200" b="0" i="0" u="sng" strike="noStrike" baseline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http://www.box.net/shared/uz2onz8iy9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36019</xdr:colOff>
      <xdr:row>33</xdr:row>
      <xdr:rowOff>136069</xdr:rowOff>
    </xdr:from>
    <xdr:to>
      <xdr:col>8</xdr:col>
      <xdr:colOff>12249</xdr:colOff>
      <xdr:row>42</xdr:row>
      <xdr:rowOff>152917</xdr:rowOff>
    </xdr:to>
    <xdr:sp macro="" textlink="">
      <xdr:nvSpPr>
        <xdr:cNvPr id="6" name="ZoneTexte 14"/>
        <xdr:cNvSpPr txBox="1"/>
      </xdr:nvSpPr>
      <xdr:spPr>
        <a:xfrm>
          <a:off x="36019" y="5313187"/>
          <a:ext cx="6072230" cy="142878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>
            <a:lnSpc>
              <a:spcPts val="2100"/>
            </a:lnSpc>
          </a:pPr>
          <a:r>
            <a:rPr lang="fr-BE" sz="2800" b="1">
              <a:latin typeface="Kozuka Gothic Pro EL" pitchFamily="34" charset="-128"/>
              <a:ea typeface="Kozuka Gothic Pro EL" pitchFamily="34" charset="-128"/>
            </a:rPr>
            <a:t>Anass AMMAR</a:t>
          </a:r>
        </a:p>
        <a:p>
          <a:pPr>
            <a:lnSpc>
              <a:spcPts val="2100"/>
            </a:lnSpc>
          </a:pPr>
          <a:r>
            <a:rPr lang="fr-BE" sz="1400">
              <a:solidFill>
                <a:schemeClr val="bg2">
                  <a:lumMod val="25000"/>
                </a:schemeClr>
              </a:solidFill>
              <a:latin typeface="Kozuka Gothic Pro EL" pitchFamily="34" charset="-128"/>
              <a:ea typeface="Kozuka Gothic Pro EL" pitchFamily="34" charset="-128"/>
            </a:rPr>
            <a:t>Gestion de projet automobile</a:t>
          </a:r>
        </a:p>
        <a:p>
          <a:pPr>
            <a:lnSpc>
              <a:spcPts val="2100"/>
            </a:lnSpc>
          </a:pPr>
          <a:r>
            <a:rPr lang="fr-BE" sz="1400">
              <a:solidFill>
                <a:schemeClr val="bg2">
                  <a:lumMod val="25000"/>
                </a:schemeClr>
              </a:solidFill>
              <a:latin typeface="Kozuka Gothic Pro EL" pitchFamily="34" charset="-128"/>
              <a:ea typeface="Kozuka Gothic Pro EL" pitchFamily="34" charset="-128"/>
            </a:rPr>
            <a:t>http://gestionprojetauto.wordpress.com/</a:t>
          </a:r>
        </a:p>
        <a:p>
          <a:pPr>
            <a:lnSpc>
              <a:spcPts val="2100"/>
            </a:lnSpc>
            <a:buFont typeface="Wingdings"/>
            <a:buChar char="*"/>
          </a:pPr>
          <a:r>
            <a:rPr lang="fr-BE" sz="1400">
              <a:solidFill>
                <a:schemeClr val="bg2">
                  <a:lumMod val="25000"/>
                </a:schemeClr>
              </a:solidFill>
              <a:latin typeface="Kozuka Gothic Pro EL" pitchFamily="34" charset="-128"/>
              <a:ea typeface="Kozuka Gothic Pro EL" pitchFamily="34" charset="-128"/>
            </a:rPr>
            <a:t>ammar.anass@yahoo.com</a:t>
          </a:r>
        </a:p>
        <a:p>
          <a:pPr>
            <a:lnSpc>
              <a:spcPts val="2100"/>
            </a:lnSpc>
          </a:pPr>
          <a:r>
            <a:rPr lang="fr-BE" sz="1050">
              <a:solidFill>
                <a:schemeClr val="bg2">
                  <a:lumMod val="25000"/>
                </a:schemeClr>
              </a:solidFill>
              <a:latin typeface="Kozuka Gothic Pro EL" pitchFamily="34" charset="-128"/>
              <a:ea typeface="Kozuka Gothic Pro EL" pitchFamily="34" charset="-128"/>
            </a:rPr>
            <a:t>(c) Tous droits réservés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51"/>
  </sheetPr>
  <dimension ref="A1:AKF48"/>
  <sheetViews>
    <sheetView tabSelected="1" topLeftCell="A26" zoomScaleSheetLayoutView="100" workbookViewId="0">
      <selection activeCell="AN7" sqref="AN7"/>
    </sheetView>
  </sheetViews>
  <sheetFormatPr baseColWidth="10" defaultColWidth="9.1640625" defaultRowHeight="12" x14ac:dyDescent="0"/>
  <cols>
    <col min="1" max="1" width="4.5" style="1" customWidth="1"/>
    <col min="2" max="4" width="5.5" style="2" customWidth="1"/>
    <col min="5" max="5" width="9.33203125" style="2" customWidth="1"/>
    <col min="6" max="6" width="5" style="2" customWidth="1"/>
    <col min="7" max="7" width="10.33203125" style="2" customWidth="1"/>
    <col min="8" max="8" width="7.83203125" style="2" customWidth="1"/>
    <col min="9" max="9" width="4.33203125" style="2" hidden="1" customWidth="1"/>
    <col min="10" max="10" width="10" style="2" hidden="1" customWidth="1"/>
    <col min="11" max="11" width="11.6640625" style="2" customWidth="1"/>
    <col min="12" max="12" width="5.5" style="2" customWidth="1"/>
    <col min="13" max="13" width="9.5" style="2" hidden="1" customWidth="1"/>
    <col min="14" max="14" width="1.83203125" style="2" customWidth="1"/>
    <col min="15" max="18" width="2.5" style="2" customWidth="1"/>
    <col min="19" max="28" width="2.1640625" style="2" customWidth="1"/>
    <col min="29" max="29" width="5.1640625" style="2" customWidth="1"/>
    <col min="30" max="968" width="2.1640625" style="2" customWidth="1"/>
    <col min="969" max="16384" width="9.1640625" style="2"/>
  </cols>
  <sheetData>
    <row r="1" spans="1:968" s="3" customFormat="1" ht="29.25" customHeight="1">
      <c r="A1" s="17" t="s">
        <v>43</v>
      </c>
      <c r="B1" s="18"/>
      <c r="C1" s="18"/>
      <c r="D1" s="18"/>
      <c r="E1" s="18"/>
      <c r="F1" s="18"/>
      <c r="G1" s="18"/>
      <c r="H1" s="18"/>
      <c r="I1" s="18"/>
    </row>
    <row r="2" spans="1:968" s="3" customFormat="1" ht="14.25" customHeight="1">
      <c r="A2" s="114" t="str">
        <f>IF($AF$5,"Détails du projet","Project Details")</f>
        <v>Détails du projet</v>
      </c>
      <c r="B2" s="115"/>
      <c r="C2" s="115"/>
      <c r="D2" s="115"/>
      <c r="E2" s="115"/>
      <c r="F2" s="115"/>
      <c r="G2" s="115"/>
      <c r="H2" s="115"/>
      <c r="I2" s="115"/>
      <c r="J2" s="115"/>
      <c r="K2" s="116"/>
      <c r="M2" s="19"/>
      <c r="O2" s="110" t="str">
        <f>IF($AF$5,"Personalisation","Customization")</f>
        <v>Personalisation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2"/>
      <c r="AH2" s="62"/>
      <c r="AK2" s="134" t="str">
        <f>IF($AF$5,"Aide","Help")</f>
        <v>Aide</v>
      </c>
      <c r="AL2" s="135"/>
      <c r="AM2" s="135"/>
      <c r="AN2" s="135"/>
      <c r="AO2" s="136"/>
      <c r="AT2" s="80"/>
      <c r="AU2" s="80"/>
      <c r="BA2" s="80"/>
    </row>
    <row r="3" spans="1:968" s="8" customFormat="1" ht="15" customHeight="1">
      <c r="A3" s="113" t="str">
        <f>IF($AF$5,"Produit","Part")</f>
        <v>Produit</v>
      </c>
      <c r="B3" s="113"/>
      <c r="C3" s="113"/>
      <c r="D3" s="117" t="s">
        <v>44</v>
      </c>
      <c r="E3" s="117"/>
      <c r="F3" s="117"/>
      <c r="G3" s="117"/>
      <c r="H3" s="117"/>
      <c r="I3" s="117"/>
      <c r="J3" s="117"/>
      <c r="K3" s="117"/>
      <c r="L3" s="88"/>
      <c r="M3" s="20"/>
      <c r="N3" s="3"/>
      <c r="O3" s="59" t="str">
        <f>IF($AF$5,"Jours ouvrés uniquement","Working days only")</f>
        <v>Jours ouvrés uniquement</v>
      </c>
      <c r="P3" s="60"/>
      <c r="Q3" s="60"/>
      <c r="R3" s="60"/>
      <c r="S3" s="60"/>
      <c r="T3" s="60"/>
      <c r="U3" s="60"/>
      <c r="V3" s="60"/>
      <c r="W3" s="60"/>
      <c r="X3" s="61"/>
      <c r="Y3" s="108" t="s">
        <v>41</v>
      </c>
      <c r="Z3" s="109"/>
      <c r="AA3" s="109"/>
      <c r="AB3" s="109"/>
      <c r="AC3" s="109"/>
      <c r="AD3" s="109"/>
      <c r="AE3" s="109"/>
      <c r="AF3" s="75">
        <f>IF(OR(Y3="Oui",Y3="Yes"),1,0)</f>
        <v>0</v>
      </c>
      <c r="AG3" s="77" t="str">
        <f>IF($AF$5,"Oui","Yes")</f>
        <v>Oui</v>
      </c>
      <c r="AH3" s="34" t="str">
        <f>IF($AF$5,"Non","No")</f>
        <v>Non</v>
      </c>
      <c r="AK3" s="82"/>
      <c r="AL3" s="83"/>
      <c r="AM3" s="83"/>
      <c r="AN3" s="83"/>
      <c r="AO3" s="84"/>
      <c r="AT3" s="53"/>
      <c r="AU3" s="53"/>
      <c r="BA3" s="81"/>
    </row>
    <row r="4" spans="1:968" s="8" customFormat="1" ht="15" customHeight="1">
      <c r="A4" s="113" t="str">
        <f>IF($AF$5,"Chef de projet","Project Leader")</f>
        <v>Chef de projet</v>
      </c>
      <c r="B4" s="113"/>
      <c r="C4" s="113"/>
      <c r="D4" s="117"/>
      <c r="E4" s="117"/>
      <c r="F4" s="117"/>
      <c r="G4" s="117"/>
      <c r="H4" s="117"/>
      <c r="I4" s="117"/>
      <c r="J4" s="117"/>
      <c r="K4" s="117"/>
      <c r="L4" s="88"/>
      <c r="M4" s="20"/>
      <c r="N4" s="3"/>
      <c r="O4" s="59" t="str">
        <f>IF($AF$5,"Prefixe pour les semaines","Prefix for weeks")</f>
        <v>Prefixe pour les semaines</v>
      </c>
      <c r="P4" s="60"/>
      <c r="Q4" s="60"/>
      <c r="R4" s="60"/>
      <c r="S4" s="60"/>
      <c r="T4" s="60"/>
      <c r="U4" s="60"/>
      <c r="V4" s="60"/>
      <c r="W4" s="60"/>
      <c r="X4" s="61"/>
      <c r="Y4" s="108" t="s">
        <v>15</v>
      </c>
      <c r="Z4" s="109"/>
      <c r="AA4" s="109"/>
      <c r="AB4" s="109"/>
      <c r="AC4" s="109"/>
      <c r="AD4" s="109"/>
      <c r="AE4" s="109"/>
      <c r="AF4" s="76" t="s">
        <v>14</v>
      </c>
      <c r="AG4" s="77" t="s">
        <v>16</v>
      </c>
      <c r="AH4" s="34" t="s">
        <v>15</v>
      </c>
      <c r="AK4" s="98"/>
      <c r="AL4" s="99"/>
      <c r="AM4" s="99"/>
      <c r="AN4" s="99"/>
      <c r="AO4" s="100"/>
      <c r="AT4" s="53"/>
      <c r="AU4" s="53"/>
      <c r="BA4" s="81"/>
    </row>
    <row r="5" spans="1:968" s="5" customFormat="1" ht="15" customHeight="1">
      <c r="A5" s="113" t="str">
        <f>IF($AF$5,"Révision","Revision")</f>
        <v>Révision</v>
      </c>
      <c r="B5" s="113"/>
      <c r="C5" s="113"/>
      <c r="D5" s="133" t="s">
        <v>45</v>
      </c>
      <c r="E5" s="133"/>
      <c r="F5" s="133"/>
      <c r="G5" s="133"/>
      <c r="H5" s="133"/>
      <c r="I5" s="133"/>
      <c r="J5" s="133"/>
      <c r="K5" s="133"/>
      <c r="L5" s="89"/>
      <c r="M5" s="20"/>
      <c r="N5" s="3"/>
      <c r="O5" s="59" t="str">
        <f>IF($AF$5,"Langue:","Language:")</f>
        <v>Langue:</v>
      </c>
      <c r="P5" s="60"/>
      <c r="Q5" s="60"/>
      <c r="R5" s="60"/>
      <c r="S5" s="60"/>
      <c r="T5" s="60"/>
      <c r="U5" s="60"/>
      <c r="V5" s="60"/>
      <c r="W5" s="60"/>
      <c r="X5" s="61"/>
      <c r="Y5" s="108" t="s">
        <v>17</v>
      </c>
      <c r="Z5" s="109"/>
      <c r="AA5" s="109"/>
      <c r="AB5" s="109"/>
      <c r="AC5" s="109"/>
      <c r="AD5" s="109"/>
      <c r="AE5" s="109"/>
      <c r="AF5" s="75">
        <f>IF(Y5="Français",1,0)</f>
        <v>1</v>
      </c>
      <c r="AG5" s="77" t="s">
        <v>17</v>
      </c>
      <c r="AH5" s="34" t="s">
        <v>18</v>
      </c>
      <c r="AK5" s="85"/>
      <c r="AL5" s="86"/>
      <c r="AM5" s="86"/>
      <c r="AN5" s="86"/>
      <c r="AO5" s="87"/>
      <c r="AT5" s="53"/>
      <c r="AU5" s="53"/>
      <c r="BA5" s="81"/>
    </row>
    <row r="6" spans="1:968" s="5" customFormat="1" ht="20.25" customHeight="1">
      <c r="A6" s="123" t="s">
        <v>25</v>
      </c>
      <c r="B6" s="124"/>
      <c r="C6" s="124"/>
      <c r="D6" s="124"/>
      <c r="E6" s="124"/>
      <c r="F6" s="124"/>
      <c r="G6" s="124"/>
      <c r="H6" s="124"/>
      <c r="I6" s="124"/>
      <c r="J6" s="124"/>
      <c r="K6" s="125"/>
      <c r="L6" s="90"/>
      <c r="O6" s="59" t="str">
        <f>IF($AF$5,"Date de la ligne rouge:","Date Of Red Line:")</f>
        <v>Date de la ligne rouge:</v>
      </c>
      <c r="P6" s="60"/>
      <c r="Q6" s="60"/>
      <c r="R6" s="60"/>
      <c r="S6" s="60"/>
      <c r="T6" s="60"/>
      <c r="U6" s="60"/>
      <c r="V6" s="60"/>
      <c r="W6" s="60"/>
      <c r="X6" s="61"/>
      <c r="Y6" s="118">
        <v>29</v>
      </c>
      <c r="Z6" s="119"/>
      <c r="AA6" s="120">
        <v>40238</v>
      </c>
      <c r="AB6" s="120"/>
      <c r="AC6" s="120"/>
      <c r="AD6" s="121">
        <v>2014</v>
      </c>
      <c r="AE6" s="121"/>
      <c r="AF6" s="121"/>
      <c r="AG6" s="122"/>
      <c r="AH6" s="97">
        <f>DATE(AD6,MONTH(AA6),Y6)</f>
        <v>41727</v>
      </c>
      <c r="AI6" s="78">
        <f>AH6*1</f>
        <v>41727</v>
      </c>
      <c r="AJ6" s="103"/>
      <c r="AK6" s="103"/>
      <c r="AL6" s="103"/>
      <c r="AM6" s="103"/>
      <c r="AN6" s="103"/>
      <c r="AO6" s="103"/>
      <c r="AP6" s="103"/>
      <c r="AQ6" s="94">
        <v>1</v>
      </c>
      <c r="AR6" s="94">
        <v>2</v>
      </c>
      <c r="AS6" s="94">
        <v>3</v>
      </c>
      <c r="AT6" s="94">
        <v>4</v>
      </c>
      <c r="AU6" s="94">
        <v>5</v>
      </c>
      <c r="AV6" s="94">
        <v>6</v>
      </c>
      <c r="AW6" s="94">
        <v>7</v>
      </c>
      <c r="AX6" s="94">
        <v>8</v>
      </c>
      <c r="AY6" s="94">
        <v>9</v>
      </c>
      <c r="AZ6" s="94">
        <v>10</v>
      </c>
      <c r="BA6" s="94">
        <v>11</v>
      </c>
      <c r="BB6" s="94">
        <v>12</v>
      </c>
      <c r="BC6" s="94">
        <v>13</v>
      </c>
      <c r="BD6" s="94">
        <v>14</v>
      </c>
      <c r="BE6" s="94">
        <v>15</v>
      </c>
      <c r="BF6" s="94">
        <v>16</v>
      </c>
      <c r="BG6" s="94">
        <v>17</v>
      </c>
      <c r="BH6" s="94">
        <v>18</v>
      </c>
      <c r="BI6" s="94">
        <v>19</v>
      </c>
      <c r="BJ6" s="94">
        <v>20</v>
      </c>
      <c r="BK6" s="94">
        <v>21</v>
      </c>
      <c r="BL6" s="94">
        <v>22</v>
      </c>
      <c r="BM6" s="94">
        <v>23</v>
      </c>
      <c r="BN6" s="94">
        <v>24</v>
      </c>
      <c r="BO6" s="94">
        <v>25</v>
      </c>
      <c r="BP6" s="94">
        <v>26</v>
      </c>
      <c r="BQ6" s="94">
        <v>27</v>
      </c>
      <c r="BR6" s="94">
        <v>28</v>
      </c>
      <c r="BS6" s="94">
        <v>29</v>
      </c>
      <c r="BT6" s="94">
        <v>30</v>
      </c>
      <c r="BU6" s="94">
        <v>31</v>
      </c>
      <c r="BV6" s="95">
        <v>40179</v>
      </c>
      <c r="BW6" s="95">
        <v>40210</v>
      </c>
      <c r="BX6" s="95">
        <v>40238</v>
      </c>
      <c r="BY6" s="95">
        <v>40269</v>
      </c>
      <c r="BZ6" s="95">
        <v>40299</v>
      </c>
      <c r="CA6" s="95">
        <v>40330</v>
      </c>
      <c r="CB6" s="95">
        <v>40360</v>
      </c>
      <c r="CC6" s="95">
        <v>40391</v>
      </c>
      <c r="CD6" s="95">
        <v>40422</v>
      </c>
      <c r="CE6" s="95">
        <v>40452</v>
      </c>
      <c r="CF6" s="95">
        <v>40483</v>
      </c>
      <c r="CG6" s="95">
        <v>40513</v>
      </c>
      <c r="CH6" s="96">
        <v>2010</v>
      </c>
      <c r="CI6" s="96">
        <v>2011</v>
      </c>
      <c r="CJ6" s="96">
        <v>2012</v>
      </c>
      <c r="CK6" s="96">
        <v>2013</v>
      </c>
      <c r="CL6" s="96">
        <v>2014</v>
      </c>
      <c r="CM6" s="96">
        <v>2015</v>
      </c>
      <c r="CN6" s="96">
        <v>2016</v>
      </c>
      <c r="CO6" s="96">
        <v>2017</v>
      </c>
      <c r="CP6" s="96">
        <v>2018</v>
      </c>
      <c r="CQ6" s="96">
        <v>2019</v>
      </c>
      <c r="CR6" s="96">
        <v>2020</v>
      </c>
      <c r="CS6" s="96">
        <v>2021</v>
      </c>
      <c r="CT6" s="96">
        <v>2022</v>
      </c>
      <c r="CU6" s="96">
        <v>2023</v>
      </c>
      <c r="CV6" s="106"/>
      <c r="CW6" s="103"/>
    </row>
    <row r="7" spans="1:968" s="5" customFormat="1" ht="20.25" customHeight="1">
      <c r="A7" s="126"/>
      <c r="B7" s="127"/>
      <c r="C7" s="127"/>
      <c r="D7" s="127"/>
      <c r="E7" s="127"/>
      <c r="F7" s="127"/>
      <c r="G7" s="127"/>
      <c r="H7" s="127"/>
      <c r="I7" s="127"/>
      <c r="J7" s="127"/>
      <c r="K7" s="128"/>
      <c r="L7" s="90"/>
      <c r="O7" s="59" t="str">
        <f>IF($AF$5,"1er jour du diagramme:","First Date Of Gantt:")</f>
        <v>1er jour du diagramme:</v>
      </c>
      <c r="P7" s="60"/>
      <c r="Q7" s="60"/>
      <c r="R7" s="60"/>
      <c r="S7" s="60"/>
      <c r="T7" s="60"/>
      <c r="U7" s="60"/>
      <c r="V7" s="60"/>
      <c r="W7" s="60"/>
      <c r="X7" s="61"/>
      <c r="Y7" s="118">
        <v>1</v>
      </c>
      <c r="Z7" s="119"/>
      <c r="AA7" s="120">
        <v>40483</v>
      </c>
      <c r="AB7" s="120"/>
      <c r="AC7" s="120"/>
      <c r="AD7" s="121">
        <v>2013</v>
      </c>
      <c r="AE7" s="121"/>
      <c r="AF7" s="121"/>
      <c r="AG7" s="122"/>
      <c r="AH7" s="97">
        <f>DATE(AD7,MONTH(AA7),Y7)</f>
        <v>41579</v>
      </c>
      <c r="AI7" s="78">
        <f>AH7*1</f>
        <v>41579</v>
      </c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4"/>
      <c r="AU7" s="104"/>
      <c r="AV7" s="103"/>
      <c r="AW7" s="103"/>
      <c r="AX7" s="103"/>
      <c r="AY7" s="103"/>
      <c r="AZ7" s="103"/>
      <c r="BA7" s="104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3"/>
      <c r="CI7" s="103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</row>
    <row r="8" spans="1:968" s="5" customFormat="1" ht="15" customHeight="1">
      <c r="L8" s="90"/>
      <c r="AH8" s="54"/>
      <c r="AT8" s="79"/>
      <c r="AU8" s="79"/>
      <c r="BA8" s="58"/>
    </row>
    <row r="9" spans="1:968" s="5" customFormat="1" ht="1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O9" s="101">
        <f>IF($AF$3,NETWORKDAYS(O10,O10,Holidays!$A$6:$A$50),1)</f>
        <v>1</v>
      </c>
      <c r="P9" s="101">
        <f>IF($AF$3,NETWORKDAYS(P10,P10,Holidays!$A$6:$A$50),1)</f>
        <v>1</v>
      </c>
      <c r="Q9" s="101">
        <f>IF($AF$3,NETWORKDAYS(Q10,Q10,Holidays!$A$6:$A$50),1)</f>
        <v>1</v>
      </c>
      <c r="R9" s="101">
        <f>IF($AF$3,NETWORKDAYS(R10,R10,Holidays!$A$6:$A$50),1)</f>
        <v>1</v>
      </c>
      <c r="S9" s="101">
        <f>IF($AF$3,NETWORKDAYS(S10,S10,Holidays!$A$6:$A$50),1)</f>
        <v>1</v>
      </c>
      <c r="T9" s="101">
        <f>IF($AF$3,NETWORKDAYS(T10,T10,Holidays!$A$6:$A$50),1)</f>
        <v>1</v>
      </c>
      <c r="U9" s="101">
        <f>IF($AF$3,NETWORKDAYS(U10,U10,Holidays!$A$6:$A$50),1)</f>
        <v>1</v>
      </c>
      <c r="V9" s="101">
        <f>IF($AF$3,NETWORKDAYS(V10,V10,Holidays!$A$6:$A$50),1)</f>
        <v>1</v>
      </c>
      <c r="W9" s="101">
        <f>IF($AF$3,NETWORKDAYS(W10,W10,Holidays!$A$6:$A$50),1)</f>
        <v>1</v>
      </c>
      <c r="X9" s="101">
        <f>IF($AF$3,NETWORKDAYS(X10,X10,Holidays!$A$6:$A$50),1)</f>
        <v>1</v>
      </c>
      <c r="Y9" s="101">
        <f>IF($AF$3,NETWORKDAYS(Y10,Y10,Holidays!$A$6:$A$50),1)</f>
        <v>1</v>
      </c>
      <c r="Z9" s="101">
        <f>IF($AF$3,NETWORKDAYS(Z10,Z10,Holidays!$A$6:$A$50),1)</f>
        <v>1</v>
      </c>
      <c r="AA9" s="101">
        <f>IF($AF$3,NETWORKDAYS(AA10,AA10,Holidays!$A$6:$A$50),1)</f>
        <v>1</v>
      </c>
      <c r="AB9" s="101">
        <f>IF($AF$3,NETWORKDAYS(AB10,AB10,Holidays!$A$6:$A$50),1)</f>
        <v>1</v>
      </c>
      <c r="AC9" s="101">
        <f>IF($AF$3,NETWORKDAYS(AC10,AC10,Holidays!$A$6:$A$50),1)</f>
        <v>1</v>
      </c>
      <c r="AD9" s="101">
        <f>IF($AF$3,NETWORKDAYS(AD10,AD10,Holidays!$A$6:$A$50),1)</f>
        <v>1</v>
      </c>
      <c r="AE9" s="101">
        <f>IF($AF$3,NETWORKDAYS(AE10,AE10,Holidays!$A$6:$A$50),1)</f>
        <v>1</v>
      </c>
      <c r="AF9" s="101">
        <f>IF($AF$3,NETWORKDAYS(AF10,AF10,Holidays!$A$6:$A$50),1)</f>
        <v>1</v>
      </c>
      <c r="AG9" s="101">
        <f>IF($AF$3,NETWORKDAYS(AG10,AG10,Holidays!$A$6:$A$50),1)</f>
        <v>1</v>
      </c>
      <c r="AH9" s="101">
        <f>IF($AF$3,NETWORKDAYS(AH10,AH10,Holidays!$A$6:$A$50),1)</f>
        <v>1</v>
      </c>
      <c r="AI9" s="101">
        <f>IF($AF$3,NETWORKDAYS(AI10,AI10,Holidays!$A$6:$A$50),1)</f>
        <v>1</v>
      </c>
      <c r="AJ9" s="101">
        <f>IF($AF$3,NETWORKDAYS(AJ10,AJ10,Holidays!$A$6:$A$50),1)</f>
        <v>1</v>
      </c>
      <c r="AK9" s="101">
        <f>IF($AF$3,NETWORKDAYS(AK10,AK10,Holidays!$A$6:$A$50),1)</f>
        <v>1</v>
      </c>
      <c r="AL9" s="101">
        <f>IF($AF$3,NETWORKDAYS(AL10,AL10,Holidays!$A$6:$A$50),1)</f>
        <v>1</v>
      </c>
      <c r="AM9" s="101">
        <f>IF($AF$3,NETWORKDAYS(AM10,AM10,Holidays!$A$6:$A$50),1)</f>
        <v>1</v>
      </c>
      <c r="AN9" s="101">
        <f>IF($AF$3,NETWORKDAYS(AN10,AN10,Holidays!$A$6:$A$50),1)</f>
        <v>1</v>
      </c>
      <c r="AO9" s="101">
        <f>IF($AF$3,NETWORKDAYS(AO10,AO10,Holidays!$A$6:$A$50),1)</f>
        <v>1</v>
      </c>
      <c r="AP9" s="101">
        <f>IF($AF$3,NETWORKDAYS(AP10,AP10,Holidays!$A$6:$A$50),1)</f>
        <v>1</v>
      </c>
      <c r="AQ9" s="101">
        <f>IF($AF$3,NETWORKDAYS(AQ10,AQ10,Holidays!$A$6:$A$50),1)</f>
        <v>1</v>
      </c>
      <c r="AR9" s="101">
        <f>IF($AF$3,NETWORKDAYS(AR10,AR10,Holidays!$A$6:$A$50),1)</f>
        <v>1</v>
      </c>
      <c r="AS9" s="101">
        <f>IF($AF$3,NETWORKDAYS(AS10,AS10,Holidays!$A$6:$A$50),1)</f>
        <v>1</v>
      </c>
      <c r="AT9" s="101">
        <f>IF($AF$3,NETWORKDAYS(AT10,AT10,Holidays!$A$6:$A$50),1)</f>
        <v>1</v>
      </c>
      <c r="AU9" s="101">
        <f>IF($AF$3,NETWORKDAYS(AU10,AU10,Holidays!$A$6:$A$50),1)</f>
        <v>1</v>
      </c>
      <c r="AV9" s="101">
        <f>IF($AF$3,NETWORKDAYS(AV10,AV10,Holidays!$A$6:$A$50),1)</f>
        <v>1</v>
      </c>
      <c r="AW9" s="101">
        <f>IF($AF$3,NETWORKDAYS(AW10,AW10,Holidays!$A$6:$A$50),1)</f>
        <v>1</v>
      </c>
      <c r="AX9" s="101">
        <f>IF($AF$3,NETWORKDAYS(AX10,AX10,Holidays!$A$6:$A$50),1)</f>
        <v>1</v>
      </c>
      <c r="AY9" s="101">
        <f>IF($AF$3,NETWORKDAYS(AY10,AY10,Holidays!$A$6:$A$50),1)</f>
        <v>1</v>
      </c>
      <c r="AZ9" s="101">
        <f>IF($AF$3,NETWORKDAYS(AZ10,AZ10,Holidays!$A$6:$A$50),1)</f>
        <v>1</v>
      </c>
      <c r="BA9" s="101">
        <f>IF($AF$3,NETWORKDAYS(BA10,BA10,Holidays!$A$6:$A$50),1)</f>
        <v>1</v>
      </c>
      <c r="BB9" s="101">
        <f>IF($AF$3,NETWORKDAYS(BB10,BB10,Holidays!$A$6:$A$50),1)</f>
        <v>1</v>
      </c>
      <c r="BC9" s="101">
        <f>IF($AF$3,NETWORKDAYS(BC10,BC10,Holidays!$A$6:$A$50),1)</f>
        <v>1</v>
      </c>
      <c r="BD9" s="101">
        <f>IF($AF$3,NETWORKDAYS(BD10,BD10,Holidays!$A$6:$A$50),1)</f>
        <v>1</v>
      </c>
      <c r="BE9" s="101">
        <f>IF($AF$3,NETWORKDAYS(BE10,BE10,Holidays!$A$6:$A$50),1)</f>
        <v>1</v>
      </c>
      <c r="BF9" s="101">
        <f>IF($AF$3,NETWORKDAYS(BF10,BF10,Holidays!$A$6:$A$50),1)</f>
        <v>1</v>
      </c>
      <c r="BG9" s="101">
        <f>IF($AF$3,NETWORKDAYS(BG10,BG10,Holidays!$A$6:$A$50),1)</f>
        <v>1</v>
      </c>
      <c r="BH9" s="101">
        <f>IF($AF$3,NETWORKDAYS(BH10,BH10,Holidays!$A$6:$A$50),1)</f>
        <v>1</v>
      </c>
      <c r="BI9" s="101">
        <f>IF($AF$3,NETWORKDAYS(BI10,BI10,Holidays!$A$6:$A$50),1)</f>
        <v>1</v>
      </c>
      <c r="BJ9" s="101">
        <f>IF($AF$3,NETWORKDAYS(BJ10,BJ10,Holidays!$A$6:$A$50),1)</f>
        <v>1</v>
      </c>
      <c r="BK9" s="101">
        <f>IF($AF$3,NETWORKDAYS(BK10,BK10,Holidays!$A$6:$A$50),1)</f>
        <v>1</v>
      </c>
      <c r="BL9" s="101">
        <f>IF($AF$3,NETWORKDAYS(BL10,BL10,Holidays!$A$6:$A$50),1)</f>
        <v>1</v>
      </c>
      <c r="BM9" s="101">
        <f>IF($AF$3,NETWORKDAYS(BM10,BM10,Holidays!$A$6:$A$50),1)</f>
        <v>1</v>
      </c>
      <c r="BN9" s="101">
        <f>IF($AF$3,NETWORKDAYS(BN10,BN10,Holidays!$A$6:$A$50),1)</f>
        <v>1</v>
      </c>
      <c r="BO9" s="101">
        <f>IF($AF$3,NETWORKDAYS(BO10,BO10,Holidays!$A$6:$A$50),1)</f>
        <v>1</v>
      </c>
      <c r="BP9" s="101">
        <f>IF($AF$3,NETWORKDAYS(BP10,BP10,Holidays!$A$6:$A$50),1)</f>
        <v>1</v>
      </c>
      <c r="BQ9" s="101">
        <f>IF($AF$3,NETWORKDAYS(BQ10,BQ10,Holidays!$A$6:$A$50),1)</f>
        <v>1</v>
      </c>
      <c r="BR9" s="101">
        <f>IF($AF$3,NETWORKDAYS(BR10,BR10,Holidays!$A$6:$A$50),1)</f>
        <v>1</v>
      </c>
      <c r="BS9" s="101">
        <f>IF($AF$3,NETWORKDAYS(BS10,BS10,Holidays!$A$6:$A$50),1)</f>
        <v>1</v>
      </c>
      <c r="BT9" s="101">
        <f>IF($AF$3,NETWORKDAYS(BT10,BT10,Holidays!$A$6:$A$50),1)</f>
        <v>1</v>
      </c>
      <c r="BU9" s="101">
        <f>IF($AF$3,NETWORKDAYS(BU10,BU10,Holidays!$A$6:$A$50),1)</f>
        <v>1</v>
      </c>
      <c r="BV9" s="101">
        <f>IF($AF$3,NETWORKDAYS(BV10,BV10,Holidays!$A$6:$A$50),1)</f>
        <v>1</v>
      </c>
      <c r="BW9" s="101">
        <f>IF($AF$3,NETWORKDAYS(BW10,BW10,Holidays!$A$6:$A$50),1)</f>
        <v>1</v>
      </c>
      <c r="BX9" s="101">
        <f>IF($AF$3,NETWORKDAYS(BX10,BX10,Holidays!$A$6:$A$50),1)</f>
        <v>1</v>
      </c>
      <c r="BY9" s="101">
        <f>IF($AF$3,NETWORKDAYS(BY10,BY10,Holidays!$A$6:$A$50),1)</f>
        <v>1</v>
      </c>
      <c r="BZ9" s="101">
        <f>IF($AF$3,NETWORKDAYS(BZ10,BZ10,Holidays!$A$6:$A$50),1)</f>
        <v>1</v>
      </c>
      <c r="CA9" s="101">
        <f>IF($AF$3,NETWORKDAYS(CA10,CA10,Holidays!$A$6:$A$50),1)</f>
        <v>1</v>
      </c>
      <c r="CB9" s="101">
        <f>IF($AF$3,NETWORKDAYS(CB10,CB10,Holidays!$A$6:$A$50),1)</f>
        <v>1</v>
      </c>
      <c r="CC9" s="101">
        <f>IF($AF$3,NETWORKDAYS(CC10,CC10,Holidays!$A$6:$A$50),1)</f>
        <v>1</v>
      </c>
      <c r="CD9" s="101">
        <f>IF($AF$3,NETWORKDAYS(CD10,CD10,Holidays!$A$6:$A$50),1)</f>
        <v>1</v>
      </c>
      <c r="CE9" s="101">
        <f>IF($AF$3,NETWORKDAYS(CE10,CE10,Holidays!$A$6:$A$50),1)</f>
        <v>1</v>
      </c>
      <c r="CF9" s="101">
        <f>IF($AF$3,NETWORKDAYS(CF10,CF10,Holidays!$A$6:$A$50),1)</f>
        <v>1</v>
      </c>
      <c r="CG9" s="101">
        <f>IF($AF$3,NETWORKDAYS(CG10,CG10,Holidays!$A$6:$A$50),1)</f>
        <v>1</v>
      </c>
      <c r="CH9" s="101">
        <f>IF($AF$3,NETWORKDAYS(CH10,CH10,Holidays!$A$6:$A$50),1)</f>
        <v>1</v>
      </c>
      <c r="CI9" s="101">
        <f>IF($AF$3,NETWORKDAYS(CI10,CI10,Holidays!$A$6:$A$50),1)</f>
        <v>1</v>
      </c>
      <c r="CJ9" s="101">
        <f>IF($AF$3,NETWORKDAYS(CJ10,CJ10,Holidays!$A$6:$A$50),1)</f>
        <v>1</v>
      </c>
      <c r="CK9" s="101">
        <f>IF($AF$3,NETWORKDAYS(CK10,CK10,Holidays!$A$6:$A$50),1)</f>
        <v>1</v>
      </c>
      <c r="CL9" s="101">
        <f>IF($AF$3,NETWORKDAYS(CL10,CL10,Holidays!$A$6:$A$50),1)</f>
        <v>1</v>
      </c>
      <c r="CM9" s="101">
        <f>IF($AF$3,NETWORKDAYS(CM10,CM10,Holidays!$A$6:$A$50),1)</f>
        <v>1</v>
      </c>
      <c r="CN9" s="101">
        <f>IF($AF$3,NETWORKDAYS(CN10,CN10,Holidays!$A$6:$A$50),1)</f>
        <v>1</v>
      </c>
      <c r="CO9" s="101">
        <f>IF($AF$3,NETWORKDAYS(CO10,CO10,Holidays!$A$6:$A$50),1)</f>
        <v>1</v>
      </c>
      <c r="CP9" s="101">
        <f>IF($AF$3,NETWORKDAYS(CP10,CP10,Holidays!$A$6:$A$50),1)</f>
        <v>1</v>
      </c>
      <c r="CQ9" s="101">
        <f>IF($AF$3,NETWORKDAYS(CQ10,CQ10,Holidays!$A$6:$A$50),1)</f>
        <v>1</v>
      </c>
      <c r="CR9" s="101">
        <f>IF($AF$3,NETWORKDAYS(CR10,CR10,Holidays!$A$6:$A$50),1)</f>
        <v>1</v>
      </c>
      <c r="CS9" s="101">
        <f>IF($AF$3,NETWORKDAYS(CS10,CS10,Holidays!$A$6:$A$50),1)</f>
        <v>1</v>
      </c>
      <c r="CT9" s="101">
        <f>IF($AF$3,NETWORKDAYS(CT10,CT10,Holidays!$A$6:$A$50),1)</f>
        <v>1</v>
      </c>
      <c r="CU9" s="101">
        <f>IF($AF$3,NETWORKDAYS(CU10,CU10,Holidays!$A$6:$A$50),1)</f>
        <v>1</v>
      </c>
      <c r="CV9" s="101">
        <f>IF($AF$3,NETWORKDAYS(CV10,CV10,Holidays!$A$6:$A$50),1)</f>
        <v>1</v>
      </c>
      <c r="CW9" s="101">
        <f>IF($AF$3,NETWORKDAYS(CW10,CW10,Holidays!$A$6:$A$50),1)</f>
        <v>1</v>
      </c>
      <c r="CX9" s="101">
        <f>IF($AF$3,NETWORKDAYS(CX10,CX10,Holidays!$A$6:$A$50),1)</f>
        <v>1</v>
      </c>
      <c r="CY9" s="101">
        <f>IF($AF$3,NETWORKDAYS(CY10,CY10,Holidays!$A$6:$A$50),1)</f>
        <v>1</v>
      </c>
      <c r="CZ9" s="101">
        <f>IF($AF$3,NETWORKDAYS(CZ10,CZ10,Holidays!$A$6:$A$50),1)</f>
        <v>1</v>
      </c>
      <c r="DA9" s="101">
        <f>IF($AF$3,NETWORKDAYS(DA10,DA10,Holidays!$A$6:$A$50),1)</f>
        <v>1</v>
      </c>
      <c r="DB9" s="101">
        <f>IF($AF$3,NETWORKDAYS(DB10,DB10,Holidays!$A$6:$A$50),1)</f>
        <v>1</v>
      </c>
      <c r="DC9" s="101">
        <f>IF($AF$3,NETWORKDAYS(DC10,DC10,Holidays!$A$6:$A$50),1)</f>
        <v>1</v>
      </c>
      <c r="DD9" s="101">
        <f>IF($AF$3,NETWORKDAYS(DD10,DD10,Holidays!$A$6:$A$50),1)</f>
        <v>1</v>
      </c>
      <c r="DE9" s="101">
        <f>IF($AF$3,NETWORKDAYS(DE10,DE10,Holidays!$A$6:$A$50),1)</f>
        <v>1</v>
      </c>
      <c r="DF9" s="101">
        <f>IF($AF$3,NETWORKDAYS(DF10,DF10,Holidays!$A$6:$A$50),1)</f>
        <v>1</v>
      </c>
      <c r="DG9" s="101">
        <f>IF($AF$3,NETWORKDAYS(DG10,DG10,Holidays!$A$6:$A$50),1)</f>
        <v>1</v>
      </c>
      <c r="DH9" s="101">
        <f>IF($AF$3,NETWORKDAYS(DH10,DH10,Holidays!$A$6:$A$50),1)</f>
        <v>1</v>
      </c>
      <c r="DI9" s="101">
        <f>IF($AF$3,NETWORKDAYS(DI10,DI10,Holidays!$A$6:$A$50),1)</f>
        <v>1</v>
      </c>
      <c r="DJ9" s="101">
        <f>IF($AF$3,NETWORKDAYS(DJ10,DJ10,Holidays!$A$6:$A$50),1)</f>
        <v>1</v>
      </c>
      <c r="DK9" s="101">
        <f>IF($AF$3,NETWORKDAYS(DK10,DK10,Holidays!$A$6:$A$50),1)</f>
        <v>1</v>
      </c>
      <c r="DL9" s="101">
        <f>IF($AF$3,NETWORKDAYS(DL10,DL10,Holidays!$A$6:$A$50),1)</f>
        <v>1</v>
      </c>
      <c r="DM9" s="101">
        <f>IF($AF$3,NETWORKDAYS(DM10,DM10,Holidays!$A$6:$A$50),1)</f>
        <v>1</v>
      </c>
      <c r="DN9" s="101">
        <f>IF($AF$3,NETWORKDAYS(DN10,DN10,Holidays!$A$6:$A$50),1)</f>
        <v>1</v>
      </c>
      <c r="DO9" s="101">
        <f>IF($AF$3,NETWORKDAYS(DO10,DO10,Holidays!$A$6:$A$50),1)</f>
        <v>1</v>
      </c>
      <c r="DP9" s="101">
        <f>IF($AF$3,NETWORKDAYS(DP10,DP10,Holidays!$A$6:$A$50),1)</f>
        <v>1</v>
      </c>
      <c r="DQ9" s="101">
        <f>IF($AF$3,NETWORKDAYS(DQ10,DQ10,Holidays!$A$6:$A$50),1)</f>
        <v>1</v>
      </c>
      <c r="DR9" s="101">
        <f>IF($AF$3,NETWORKDAYS(DR10,DR10,Holidays!$A$6:$A$50),1)</f>
        <v>1</v>
      </c>
      <c r="DS9" s="101">
        <f>IF($AF$3,NETWORKDAYS(DS10,DS10,Holidays!$A$6:$A$50),1)</f>
        <v>1</v>
      </c>
      <c r="DT9" s="101">
        <f>IF($AF$3,NETWORKDAYS(DT10,DT10,Holidays!$A$6:$A$50),1)</f>
        <v>1</v>
      </c>
      <c r="DU9" s="101">
        <f>IF($AF$3,NETWORKDAYS(DU10,DU10,Holidays!$A$6:$A$50),1)</f>
        <v>1</v>
      </c>
      <c r="DV9" s="101">
        <f>IF($AF$3,NETWORKDAYS(DV10,DV10,Holidays!$A$6:$A$50),1)</f>
        <v>1</v>
      </c>
      <c r="DW9" s="101">
        <f>IF($AF$3,NETWORKDAYS(DW10,DW10,Holidays!$A$6:$A$50),1)</f>
        <v>1</v>
      </c>
      <c r="DX9" s="101">
        <f>IF($AF$3,NETWORKDAYS(DX10,DX10,Holidays!$A$6:$A$50),1)</f>
        <v>1</v>
      </c>
      <c r="DY9" s="101">
        <f>IF($AF$3,NETWORKDAYS(DY10,DY10,Holidays!$A$6:$A$50),1)</f>
        <v>1</v>
      </c>
      <c r="DZ9" s="101">
        <f>IF($AF$3,NETWORKDAYS(DZ10,DZ10,Holidays!$A$6:$A$50),1)</f>
        <v>1</v>
      </c>
      <c r="EA9" s="101">
        <f>IF($AF$3,NETWORKDAYS(EA10,EA10,Holidays!$A$6:$A$50),1)</f>
        <v>1</v>
      </c>
      <c r="EB9" s="101">
        <f>IF($AF$3,NETWORKDAYS(EB10,EB10,Holidays!$A$6:$A$50),1)</f>
        <v>1</v>
      </c>
      <c r="EC9" s="101">
        <f>IF($AF$3,NETWORKDAYS(EC10,EC10,Holidays!$A$6:$A$50),1)</f>
        <v>1</v>
      </c>
      <c r="ED9" s="101">
        <f>IF($AF$3,NETWORKDAYS(ED10,ED10,Holidays!$A$6:$A$50),1)</f>
        <v>1</v>
      </c>
      <c r="EE9" s="101">
        <f>IF($AF$3,NETWORKDAYS(EE10,EE10,Holidays!$A$6:$A$50),1)</f>
        <v>1</v>
      </c>
      <c r="EF9" s="101">
        <f>IF($AF$3,NETWORKDAYS(EF10,EF10,Holidays!$A$6:$A$50),1)</f>
        <v>1</v>
      </c>
      <c r="EG9" s="101">
        <f>IF($AF$3,NETWORKDAYS(EG10,EG10,Holidays!$A$6:$A$50),1)</f>
        <v>1</v>
      </c>
      <c r="EH9" s="101">
        <f>IF($AF$3,NETWORKDAYS(EH10,EH10,Holidays!$A$6:$A$50),1)</f>
        <v>1</v>
      </c>
      <c r="EI9" s="101">
        <f>IF($AF$3,NETWORKDAYS(EI10,EI10,Holidays!$A$6:$A$50),1)</f>
        <v>1</v>
      </c>
      <c r="EJ9" s="101">
        <f>IF($AF$3,NETWORKDAYS(EJ10,EJ10,Holidays!$A$6:$A$50),1)</f>
        <v>1</v>
      </c>
      <c r="EK9" s="101">
        <f>IF($AF$3,NETWORKDAYS(EK10,EK10,Holidays!$A$6:$A$50),1)</f>
        <v>1</v>
      </c>
      <c r="EL9" s="101">
        <f>IF($AF$3,NETWORKDAYS(EL10,EL10,Holidays!$A$6:$A$50),1)</f>
        <v>1</v>
      </c>
      <c r="EM9" s="101">
        <f>IF($AF$3,NETWORKDAYS(EM10,EM10,Holidays!$A$6:$A$50),1)</f>
        <v>1</v>
      </c>
      <c r="EN9" s="101">
        <f>IF($AF$3,NETWORKDAYS(EN10,EN10,Holidays!$A$6:$A$50),1)</f>
        <v>1</v>
      </c>
      <c r="EO9" s="101">
        <f>IF($AF$3,NETWORKDAYS(EO10,EO10,Holidays!$A$6:$A$50),1)</f>
        <v>1</v>
      </c>
      <c r="EP9" s="101">
        <f>IF($AF$3,NETWORKDAYS(EP10,EP10,Holidays!$A$6:$A$50),1)</f>
        <v>1</v>
      </c>
      <c r="EQ9" s="101">
        <f>IF($AF$3,NETWORKDAYS(EQ10,EQ10,Holidays!$A$6:$A$50),1)</f>
        <v>1</v>
      </c>
      <c r="ER9" s="101">
        <f>IF($AF$3,NETWORKDAYS(ER10,ER10,Holidays!$A$6:$A$50),1)</f>
        <v>1</v>
      </c>
      <c r="ES9" s="101">
        <f>IF($AF$3,NETWORKDAYS(ES10,ES10,Holidays!$A$6:$A$50),1)</f>
        <v>1</v>
      </c>
      <c r="ET9" s="101">
        <f>IF($AF$3,NETWORKDAYS(ET10,ET10,Holidays!$A$6:$A$50),1)</f>
        <v>1</v>
      </c>
      <c r="EU9" s="101">
        <f>IF($AF$3,NETWORKDAYS(EU10,EU10,Holidays!$A$6:$A$50),1)</f>
        <v>1</v>
      </c>
      <c r="EV9" s="101">
        <f>IF($AF$3,NETWORKDAYS(EV10,EV10,Holidays!$A$6:$A$50),1)</f>
        <v>1</v>
      </c>
      <c r="EW9" s="101">
        <f>IF($AF$3,NETWORKDAYS(EW10,EW10,Holidays!$A$6:$A$50),1)</f>
        <v>1</v>
      </c>
      <c r="EX9" s="101">
        <f>IF($AF$3,NETWORKDAYS(EX10,EX10,Holidays!$A$6:$A$50),1)</f>
        <v>1</v>
      </c>
      <c r="EY9" s="101">
        <f>IF($AF$3,NETWORKDAYS(EY10,EY10,Holidays!$A$6:$A$50),1)</f>
        <v>1</v>
      </c>
      <c r="EZ9" s="101">
        <f>IF($AF$3,NETWORKDAYS(EZ10,EZ10,Holidays!$A$6:$A$50),1)</f>
        <v>1</v>
      </c>
      <c r="FA9" s="101">
        <f>IF($AF$3,NETWORKDAYS(FA10,FA10,Holidays!$A$6:$A$50),1)</f>
        <v>1</v>
      </c>
      <c r="FB9" s="101">
        <f>IF($AF$3,NETWORKDAYS(FB10,FB10,Holidays!$A$6:$A$50),1)</f>
        <v>1</v>
      </c>
      <c r="FC9" s="101">
        <f>IF($AF$3,NETWORKDAYS(FC10,FC10,Holidays!$A$6:$A$50),1)</f>
        <v>1</v>
      </c>
      <c r="FD9" s="101">
        <f>IF($AF$3,NETWORKDAYS(FD10,FD10,Holidays!$A$6:$A$50),1)</f>
        <v>1</v>
      </c>
      <c r="FE9" s="101">
        <f>IF($AF$3,NETWORKDAYS(FE10,FE10,Holidays!$A$6:$A$50),1)</f>
        <v>1</v>
      </c>
      <c r="FF9" s="101">
        <f>IF($AF$3,NETWORKDAYS(FF10,FF10,Holidays!$A$6:$A$50),1)</f>
        <v>1</v>
      </c>
      <c r="FG9" s="101">
        <f>IF($AF$3,NETWORKDAYS(FG10,FG10,Holidays!$A$6:$A$50),1)</f>
        <v>1</v>
      </c>
      <c r="FH9" s="101">
        <f>IF($AF$3,NETWORKDAYS(FH10,FH10,Holidays!$A$6:$A$50),1)</f>
        <v>1</v>
      </c>
      <c r="FI9" s="101">
        <f>IF($AF$3,NETWORKDAYS(FI10,FI10,Holidays!$A$6:$A$50),1)</f>
        <v>1</v>
      </c>
      <c r="FJ9" s="101">
        <f>IF($AF$3,NETWORKDAYS(FJ10,FJ10,Holidays!$A$6:$A$50),1)</f>
        <v>1</v>
      </c>
      <c r="FK9" s="101">
        <f>IF($AF$3,NETWORKDAYS(FK10,FK10,Holidays!$A$6:$A$50),1)</f>
        <v>1</v>
      </c>
      <c r="FL9" s="101">
        <f>IF($AF$3,NETWORKDAYS(FL10,FL10,Holidays!$A$6:$A$50),1)</f>
        <v>1</v>
      </c>
      <c r="FM9" s="101">
        <f>IF($AF$3,NETWORKDAYS(FM10,FM10,Holidays!$A$6:$A$50),1)</f>
        <v>1</v>
      </c>
      <c r="FN9" s="101">
        <f>IF($AF$3,NETWORKDAYS(FN10,FN10,Holidays!$A$6:$A$50),1)</f>
        <v>1</v>
      </c>
      <c r="FO9" s="101">
        <f>IF($AF$3,NETWORKDAYS(FO10,FO10,Holidays!$A$6:$A$50),1)</f>
        <v>1</v>
      </c>
      <c r="FP9" s="101">
        <f>IF($AF$3,NETWORKDAYS(FP10,FP10,Holidays!$A$6:$A$50),1)</f>
        <v>1</v>
      </c>
      <c r="FQ9" s="101">
        <f>IF($AF$3,NETWORKDAYS(FQ10,FQ10,Holidays!$A$6:$A$50),1)</f>
        <v>1</v>
      </c>
      <c r="FR9" s="101">
        <f>IF($AF$3,NETWORKDAYS(FR10,FR10,Holidays!$A$6:$A$50),1)</f>
        <v>1</v>
      </c>
      <c r="FS9" s="101">
        <f>IF($AF$3,NETWORKDAYS(FS10,FS10,Holidays!$A$6:$A$50),1)</f>
        <v>1</v>
      </c>
      <c r="FT9" s="101">
        <f>IF($AF$3,NETWORKDAYS(FT10,FT10,Holidays!$A$6:$A$50),1)</f>
        <v>1</v>
      </c>
      <c r="FU9" s="101">
        <f>IF($AF$3,NETWORKDAYS(FU10,FU10,Holidays!$A$6:$A$50),1)</f>
        <v>1</v>
      </c>
      <c r="FV9" s="101">
        <f>IF($AF$3,NETWORKDAYS(FV10,FV10,Holidays!$A$6:$A$50),1)</f>
        <v>1</v>
      </c>
      <c r="FW9" s="101">
        <f>IF($AF$3,NETWORKDAYS(FW10,FW10,Holidays!$A$6:$A$50),1)</f>
        <v>1</v>
      </c>
      <c r="FX9" s="101">
        <f>IF($AF$3,NETWORKDAYS(FX10,FX10,Holidays!$A$6:$A$50),1)</f>
        <v>1</v>
      </c>
      <c r="FY9" s="101">
        <f>IF($AF$3,NETWORKDAYS(FY10,FY10,Holidays!$A$6:$A$50),1)</f>
        <v>1</v>
      </c>
      <c r="FZ9" s="101">
        <f>IF($AF$3,NETWORKDAYS(FZ10,FZ10,Holidays!$A$6:$A$50),1)</f>
        <v>1</v>
      </c>
      <c r="GA9" s="101">
        <f>IF($AF$3,NETWORKDAYS(GA10,GA10,Holidays!$A$6:$A$50),1)</f>
        <v>1</v>
      </c>
      <c r="GB9" s="101">
        <f>IF($AF$3,NETWORKDAYS(GB10,GB10,Holidays!$A$6:$A$50),1)</f>
        <v>1</v>
      </c>
      <c r="GC9" s="101">
        <f>IF($AF$3,NETWORKDAYS(GC10,GC10,Holidays!$A$6:$A$50),1)</f>
        <v>1</v>
      </c>
      <c r="GD9" s="101">
        <f>IF($AF$3,NETWORKDAYS(GD10,GD10,Holidays!$A$6:$A$50),1)</f>
        <v>1</v>
      </c>
      <c r="GE9" s="101">
        <f>IF($AF$3,NETWORKDAYS(GE10,GE10,Holidays!$A$6:$A$50),1)</f>
        <v>1</v>
      </c>
      <c r="GF9" s="101">
        <f>IF($AF$3,NETWORKDAYS(GF10,GF10,Holidays!$A$6:$A$50),1)</f>
        <v>1</v>
      </c>
      <c r="GG9" s="101">
        <f>IF($AF$3,NETWORKDAYS(GG10,GG10,Holidays!$A$6:$A$50),1)</f>
        <v>1</v>
      </c>
      <c r="GH9" s="101">
        <f>IF($AF$3,NETWORKDAYS(GH10,GH10,Holidays!$A$6:$A$50),1)</f>
        <v>1</v>
      </c>
      <c r="GI9" s="101">
        <f>IF($AF$3,NETWORKDAYS(GI10,GI10,Holidays!$A$6:$A$50),1)</f>
        <v>1</v>
      </c>
      <c r="GJ9" s="101">
        <f>IF($AF$3,NETWORKDAYS(GJ10,GJ10,Holidays!$A$6:$A$50),1)</f>
        <v>1</v>
      </c>
      <c r="GK9" s="101">
        <f>IF($AF$3,NETWORKDAYS(GK10,GK10,Holidays!$A$6:$A$50),1)</f>
        <v>1</v>
      </c>
      <c r="GL9" s="101">
        <f>IF($AF$3,NETWORKDAYS(GL10,GL10,Holidays!$A$6:$A$50),1)</f>
        <v>1</v>
      </c>
      <c r="GM9" s="101">
        <f>IF($AF$3,NETWORKDAYS(GM10,GM10,Holidays!$A$6:$A$50),1)</f>
        <v>1</v>
      </c>
      <c r="GN9" s="101">
        <f>IF($AF$3,NETWORKDAYS(GN10,GN10,Holidays!$A$6:$A$50),1)</f>
        <v>1</v>
      </c>
      <c r="GO9" s="101">
        <f>IF($AF$3,NETWORKDAYS(GO10,GO10,Holidays!$A$6:$A$50),1)</f>
        <v>1</v>
      </c>
      <c r="GP9" s="101">
        <f>IF($AF$3,NETWORKDAYS(GP10,GP10,Holidays!$A$6:$A$50),1)</f>
        <v>1</v>
      </c>
      <c r="GQ9" s="101">
        <f>IF($AF$3,NETWORKDAYS(GQ10,GQ10,Holidays!$A$6:$A$50),1)</f>
        <v>1</v>
      </c>
      <c r="GR9" s="101">
        <f>IF($AF$3,NETWORKDAYS(GR10,GR10,Holidays!$A$6:$A$50),1)</f>
        <v>1</v>
      </c>
      <c r="GS9" s="101">
        <f>IF($AF$3,NETWORKDAYS(GS10,GS10,Holidays!$A$6:$A$50),1)</f>
        <v>1</v>
      </c>
      <c r="GT9" s="101">
        <f>IF($AF$3,NETWORKDAYS(GT10,GT10,Holidays!$A$6:$A$50),1)</f>
        <v>1</v>
      </c>
      <c r="GU9" s="101">
        <f>IF($AF$3,NETWORKDAYS(GU10,GU10,Holidays!$A$6:$A$50),1)</f>
        <v>1</v>
      </c>
      <c r="GV9" s="101">
        <f>IF($AF$3,NETWORKDAYS(GV10,GV10,Holidays!$A$6:$A$50),1)</f>
        <v>1</v>
      </c>
      <c r="GW9" s="101">
        <f>IF($AF$3,NETWORKDAYS(GW10,GW10,Holidays!$A$6:$A$50),1)</f>
        <v>1</v>
      </c>
      <c r="GX9" s="101">
        <f>IF($AF$3,NETWORKDAYS(GX10,GX10,Holidays!$A$6:$A$50),1)</f>
        <v>1</v>
      </c>
      <c r="GY9" s="101">
        <f>IF($AF$3,NETWORKDAYS(GY10,GY10,Holidays!$A$6:$A$50),1)</f>
        <v>1</v>
      </c>
      <c r="GZ9" s="101">
        <f>IF($AF$3,NETWORKDAYS(GZ10,GZ10,Holidays!$A$6:$A$50),1)</f>
        <v>1</v>
      </c>
      <c r="HA9" s="101">
        <f>IF($AF$3,NETWORKDAYS(HA10,HA10,Holidays!$A$6:$A$50),1)</f>
        <v>1</v>
      </c>
      <c r="HB9" s="101">
        <f>IF($AF$3,NETWORKDAYS(HB10,HB10,Holidays!$A$6:$A$50),1)</f>
        <v>1</v>
      </c>
      <c r="HC9" s="101">
        <f>IF($AF$3,NETWORKDAYS(HC10,HC10,Holidays!$A$6:$A$50),1)</f>
        <v>1</v>
      </c>
      <c r="HD9" s="101">
        <f>IF($AF$3,NETWORKDAYS(HD10,HD10,Holidays!$A$6:$A$50),1)</f>
        <v>1</v>
      </c>
      <c r="HE9" s="101">
        <f>IF($AF$3,NETWORKDAYS(HE10,HE10,Holidays!$A$6:$A$50),1)</f>
        <v>1</v>
      </c>
      <c r="HF9" s="101">
        <f>IF($AF$3,NETWORKDAYS(HF10,HF10,Holidays!$A$6:$A$50),1)</f>
        <v>1</v>
      </c>
      <c r="HG9" s="101">
        <f>IF($AF$3,NETWORKDAYS(HG10,HG10,Holidays!$A$6:$A$50),1)</f>
        <v>1</v>
      </c>
      <c r="HH9" s="101">
        <f>IF($AF$3,NETWORKDAYS(HH10,HH10,Holidays!$A$6:$A$50),1)</f>
        <v>1</v>
      </c>
      <c r="HI9" s="101">
        <f>IF($AF$3,NETWORKDAYS(HI10,HI10,Holidays!$A$6:$A$50),1)</f>
        <v>1</v>
      </c>
      <c r="HJ9" s="101">
        <f>IF($AF$3,NETWORKDAYS(HJ10,HJ10,Holidays!$A$6:$A$50),1)</f>
        <v>1</v>
      </c>
      <c r="HK9" s="101">
        <f>IF($AF$3,NETWORKDAYS(HK10,HK10,Holidays!$A$6:$A$50),1)</f>
        <v>1</v>
      </c>
      <c r="HL9" s="101">
        <f>IF($AF$3,NETWORKDAYS(HL10,HL10,Holidays!$A$6:$A$50),1)</f>
        <v>1</v>
      </c>
      <c r="HM9" s="101">
        <f>IF($AF$3,NETWORKDAYS(HM10,HM10,Holidays!$A$6:$A$50),1)</f>
        <v>1</v>
      </c>
      <c r="HN9" s="101">
        <f>IF($AF$3,NETWORKDAYS(HN10,HN10,Holidays!$A$6:$A$50),1)</f>
        <v>1</v>
      </c>
      <c r="HO9" s="101">
        <f>IF($AF$3,NETWORKDAYS(HO10,HO10,Holidays!$A$6:$A$50),1)</f>
        <v>1</v>
      </c>
      <c r="HP9" s="101">
        <f>IF($AF$3,NETWORKDAYS(HP10,HP10,Holidays!$A$6:$A$50),1)</f>
        <v>1</v>
      </c>
      <c r="HQ9" s="101">
        <f>IF($AF$3,NETWORKDAYS(HQ10,HQ10,Holidays!$A$6:$A$50),1)</f>
        <v>1</v>
      </c>
      <c r="HR9" s="101">
        <f>IF($AF$3,NETWORKDAYS(HR10,HR10,Holidays!$A$6:$A$50),1)</f>
        <v>1</v>
      </c>
      <c r="HS9" s="101">
        <f>IF($AF$3,NETWORKDAYS(HS10,HS10,Holidays!$A$6:$A$50),1)</f>
        <v>1</v>
      </c>
      <c r="HT9" s="101">
        <f>IF($AF$3,NETWORKDAYS(HT10,HT10,Holidays!$A$6:$A$50),1)</f>
        <v>1</v>
      </c>
      <c r="HU9" s="101">
        <f>IF($AF$3,NETWORKDAYS(HU10,HU10,Holidays!$A$6:$A$50),1)</f>
        <v>1</v>
      </c>
      <c r="HV9" s="101">
        <f>IF($AF$3,NETWORKDAYS(HV10,HV10,Holidays!$A$6:$A$50),1)</f>
        <v>1</v>
      </c>
      <c r="HW9" s="101">
        <f>IF($AF$3,NETWORKDAYS(HW10,HW10,Holidays!$A$6:$A$50),1)</f>
        <v>1</v>
      </c>
      <c r="HX9" s="101">
        <f>IF($AF$3,NETWORKDAYS(HX10,HX10,Holidays!$A$6:$A$50),1)</f>
        <v>1</v>
      </c>
      <c r="HY9" s="101">
        <f>IF($AF$3,NETWORKDAYS(HY10,HY10,Holidays!$A$6:$A$50),1)</f>
        <v>1</v>
      </c>
      <c r="HZ9" s="101">
        <f>IF($AF$3,NETWORKDAYS(HZ10,HZ10,Holidays!$A$6:$A$50),1)</f>
        <v>1</v>
      </c>
      <c r="IA9" s="101">
        <f>IF($AF$3,NETWORKDAYS(IA10,IA10,Holidays!$A$6:$A$50),1)</f>
        <v>1</v>
      </c>
      <c r="IB9" s="101">
        <f>IF($AF$3,NETWORKDAYS(IB10,IB10,Holidays!$A$6:$A$50),1)</f>
        <v>1</v>
      </c>
      <c r="IC9" s="101">
        <f>IF($AF$3,NETWORKDAYS(IC10,IC10,Holidays!$A$6:$A$50),1)</f>
        <v>1</v>
      </c>
      <c r="ID9" s="101">
        <f>IF($AF$3,NETWORKDAYS(ID10,ID10,Holidays!$A$6:$A$50),1)</f>
        <v>1</v>
      </c>
      <c r="IE9" s="101">
        <f>IF($AF$3,NETWORKDAYS(IE10,IE10,Holidays!$A$6:$A$50),1)</f>
        <v>1</v>
      </c>
      <c r="IF9" s="101">
        <f>IF($AF$3,NETWORKDAYS(IF10,IF10,Holidays!$A$6:$A$50),1)</f>
        <v>1</v>
      </c>
      <c r="IG9" s="101">
        <f>IF($AF$3,NETWORKDAYS(IG10,IG10,Holidays!$A$6:$A$50),1)</f>
        <v>1</v>
      </c>
      <c r="IH9" s="101">
        <f>IF($AF$3,NETWORKDAYS(IH10,IH10,Holidays!$A$6:$A$50),1)</f>
        <v>1</v>
      </c>
      <c r="II9" s="101">
        <f>IF($AF$3,NETWORKDAYS(II10,II10,Holidays!$A$6:$A$50),1)</f>
        <v>1</v>
      </c>
      <c r="IJ9" s="101">
        <f>IF($AF$3,NETWORKDAYS(IJ10,IJ10,Holidays!$A$6:$A$50),1)</f>
        <v>1</v>
      </c>
      <c r="IK9" s="101">
        <f>IF($AF$3,NETWORKDAYS(IK10,IK10,Holidays!$A$6:$A$50),1)</f>
        <v>1</v>
      </c>
      <c r="IL9" s="101">
        <f>IF($AF$3,NETWORKDAYS(IL10,IL10,Holidays!$A$6:$A$50),1)</f>
        <v>1</v>
      </c>
      <c r="IM9" s="101">
        <f>IF($AF$3,NETWORKDAYS(IM10,IM10,Holidays!$A$6:$A$50),1)</f>
        <v>1</v>
      </c>
      <c r="IN9" s="101">
        <f>IF($AF$3,NETWORKDAYS(IN10,IN10,Holidays!$A$6:$A$50),1)</f>
        <v>1</v>
      </c>
      <c r="IO9" s="101">
        <f>IF($AF$3,NETWORKDAYS(IO10,IO10,Holidays!$A$6:$A$50),1)</f>
        <v>1</v>
      </c>
      <c r="IP9" s="101">
        <f>IF($AF$3,NETWORKDAYS(IP10,IP10,Holidays!$A$6:$A$50),1)</f>
        <v>1</v>
      </c>
      <c r="IQ9" s="101">
        <f>IF($AF$3,NETWORKDAYS(IQ10,IQ10,Holidays!$A$6:$A$50),1)</f>
        <v>1</v>
      </c>
      <c r="IR9" s="101">
        <f>IF($AF$3,NETWORKDAYS(IR10,IR10,Holidays!$A$6:$A$50),1)</f>
        <v>1</v>
      </c>
      <c r="IS9" s="101">
        <f>IF($AF$3,NETWORKDAYS(IS10,IS10,Holidays!$A$6:$A$50),1)</f>
        <v>1</v>
      </c>
      <c r="IT9" s="101">
        <f>IF($AF$3,NETWORKDAYS(IT10,IT10,Holidays!$A$6:$A$50),1)</f>
        <v>1</v>
      </c>
      <c r="IU9" s="101">
        <f>IF($AF$3,NETWORKDAYS(IU10,IU10,Holidays!$A$6:$A$50),1)</f>
        <v>1</v>
      </c>
      <c r="IV9" s="101">
        <f>IF($AF$3,NETWORKDAYS(IV10,IV10,Holidays!$A$6:$A$50),1)</f>
        <v>1</v>
      </c>
      <c r="IW9" s="101">
        <f>IF($AF$3,NETWORKDAYS(IW10,IW10,Holidays!$A$6:$A$50),1)</f>
        <v>1</v>
      </c>
      <c r="IX9" s="101">
        <f>IF($AF$3,NETWORKDAYS(IX10,IX10,Holidays!$A$6:$A$50),1)</f>
        <v>1</v>
      </c>
      <c r="IY9" s="101">
        <f>IF($AF$3,NETWORKDAYS(IY10,IY10,Holidays!$A$6:$A$50),1)</f>
        <v>1</v>
      </c>
      <c r="IZ9" s="101">
        <f>IF($AF$3,NETWORKDAYS(IZ10,IZ10,Holidays!$A$6:$A$50),1)</f>
        <v>1</v>
      </c>
      <c r="JA9" s="101">
        <f>IF($AF$3,NETWORKDAYS(JA10,JA10,Holidays!$A$6:$A$50),1)</f>
        <v>1</v>
      </c>
      <c r="JB9" s="101">
        <f>IF($AF$3,NETWORKDAYS(JB10,JB10,Holidays!$A$6:$A$50),1)</f>
        <v>1</v>
      </c>
      <c r="JC9" s="101">
        <f>IF($AF$3,NETWORKDAYS(JC10,JC10,Holidays!$A$6:$A$50),1)</f>
        <v>1</v>
      </c>
      <c r="JD9" s="101">
        <f>IF($AF$3,NETWORKDAYS(JD10,JD10,Holidays!$A$6:$A$50),1)</f>
        <v>1</v>
      </c>
      <c r="JE9" s="101">
        <f>IF($AF$3,NETWORKDAYS(JE10,JE10,Holidays!$A$6:$A$50),1)</f>
        <v>1</v>
      </c>
      <c r="JF9" s="101">
        <f>IF($AF$3,NETWORKDAYS(JF10,JF10,Holidays!$A$6:$A$50),1)</f>
        <v>1</v>
      </c>
      <c r="JG9" s="101">
        <f>IF($AF$3,NETWORKDAYS(JG10,JG10,Holidays!$A$6:$A$50),1)</f>
        <v>1</v>
      </c>
      <c r="JH9" s="101">
        <f>IF($AF$3,NETWORKDAYS(JH10,JH10,Holidays!$A$6:$A$50),1)</f>
        <v>1</v>
      </c>
      <c r="JI9" s="101">
        <f>IF($AF$3,NETWORKDAYS(JI10,JI10,Holidays!$A$6:$A$50),1)</f>
        <v>1</v>
      </c>
      <c r="JJ9" s="101">
        <f>IF($AF$3,NETWORKDAYS(JJ10,JJ10,Holidays!$A$6:$A$50),1)</f>
        <v>1</v>
      </c>
      <c r="JK9" s="101">
        <f>IF($AF$3,NETWORKDAYS(JK10,JK10,Holidays!$A$6:$A$50),1)</f>
        <v>1</v>
      </c>
      <c r="JL9" s="101">
        <f>IF($AF$3,NETWORKDAYS(JL10,JL10,Holidays!$A$6:$A$50),1)</f>
        <v>1</v>
      </c>
      <c r="JM9" s="101">
        <f>IF($AF$3,NETWORKDAYS(JM10,JM10,Holidays!$A$6:$A$50),1)</f>
        <v>1</v>
      </c>
      <c r="JN9" s="101">
        <f>IF($AF$3,NETWORKDAYS(JN10,JN10,Holidays!$A$6:$A$50),1)</f>
        <v>1</v>
      </c>
      <c r="JO9" s="101">
        <f>IF($AF$3,NETWORKDAYS(JO10,JO10,Holidays!$A$6:$A$50),1)</f>
        <v>1</v>
      </c>
      <c r="JP9" s="101">
        <f>IF($AF$3,NETWORKDAYS(JP10,JP10,Holidays!$A$6:$A$50),1)</f>
        <v>1</v>
      </c>
      <c r="JQ9" s="101">
        <f>IF($AF$3,NETWORKDAYS(JQ10,JQ10,Holidays!$A$6:$A$50),1)</f>
        <v>1</v>
      </c>
      <c r="JR9" s="101">
        <f>IF($AF$3,NETWORKDAYS(JR10,JR10,Holidays!$A$6:$A$50),1)</f>
        <v>1</v>
      </c>
      <c r="JS9" s="101">
        <f>IF($AF$3,NETWORKDAYS(JS10,JS10,Holidays!$A$6:$A$50),1)</f>
        <v>1</v>
      </c>
      <c r="JT9" s="101">
        <f>IF($AF$3,NETWORKDAYS(JT10,JT10,Holidays!$A$6:$A$50),1)</f>
        <v>1</v>
      </c>
      <c r="JU9" s="101">
        <f>IF($AF$3,NETWORKDAYS(JU10,JU10,Holidays!$A$6:$A$50),1)</f>
        <v>1</v>
      </c>
      <c r="JV9" s="101">
        <f>IF($AF$3,NETWORKDAYS(JV10,JV10,Holidays!$A$6:$A$50),1)</f>
        <v>1</v>
      </c>
      <c r="JW9" s="101">
        <f>IF($AF$3,NETWORKDAYS(JW10,JW10,Holidays!$A$6:$A$50),1)</f>
        <v>1</v>
      </c>
      <c r="JX9" s="101">
        <f>IF($AF$3,NETWORKDAYS(JX10,JX10,Holidays!$A$6:$A$50),1)</f>
        <v>1</v>
      </c>
      <c r="JY9" s="101">
        <f>IF($AF$3,NETWORKDAYS(JY10,JY10,Holidays!$A$6:$A$50),1)</f>
        <v>1</v>
      </c>
      <c r="JZ9" s="101">
        <f>IF($AF$3,NETWORKDAYS(JZ10,JZ10,Holidays!$A$6:$A$50),1)</f>
        <v>1</v>
      </c>
      <c r="KA9" s="101">
        <f>IF($AF$3,NETWORKDAYS(KA10,KA10,Holidays!$A$6:$A$50),1)</f>
        <v>1</v>
      </c>
      <c r="KB9" s="101">
        <f>IF($AF$3,NETWORKDAYS(KB10,KB10,Holidays!$A$6:$A$50),1)</f>
        <v>1</v>
      </c>
      <c r="KC9" s="101">
        <f>IF($AF$3,NETWORKDAYS(KC10,KC10,Holidays!$A$6:$A$50),1)</f>
        <v>1</v>
      </c>
      <c r="KD9" s="101">
        <f>IF($AF$3,NETWORKDAYS(KD10,KD10,Holidays!$A$6:$A$50),1)</f>
        <v>1</v>
      </c>
      <c r="KE9" s="101">
        <f>IF($AF$3,NETWORKDAYS(KE10,KE10,Holidays!$A$6:$A$50),1)</f>
        <v>1</v>
      </c>
      <c r="KF9" s="101">
        <f>IF($AF$3,NETWORKDAYS(KF10,KF10,Holidays!$A$6:$A$50),1)</f>
        <v>1</v>
      </c>
      <c r="KG9" s="101">
        <f>IF($AF$3,NETWORKDAYS(KG10,KG10,Holidays!$A$6:$A$50),1)</f>
        <v>1</v>
      </c>
      <c r="KH9" s="101">
        <f>IF($AF$3,NETWORKDAYS(KH10,KH10,Holidays!$A$6:$A$50),1)</f>
        <v>1</v>
      </c>
      <c r="KI9" s="101">
        <f>IF($AF$3,NETWORKDAYS(KI10,KI10,Holidays!$A$6:$A$50),1)</f>
        <v>1</v>
      </c>
      <c r="KJ9" s="101">
        <f>IF($AF$3,NETWORKDAYS(KJ10,KJ10,Holidays!$A$6:$A$50),1)</f>
        <v>1</v>
      </c>
      <c r="KK9" s="101">
        <f>IF($AF$3,NETWORKDAYS(KK10,KK10,Holidays!$A$6:$A$50),1)</f>
        <v>1</v>
      </c>
      <c r="KL9" s="101">
        <f>IF($AF$3,NETWORKDAYS(KL10,KL10,Holidays!$A$6:$A$50),1)</f>
        <v>1</v>
      </c>
      <c r="KM9" s="101">
        <f>IF($AF$3,NETWORKDAYS(KM10,KM10,Holidays!$A$6:$A$50),1)</f>
        <v>1</v>
      </c>
      <c r="KN9" s="101">
        <f>IF($AF$3,NETWORKDAYS(KN10,KN10,Holidays!$A$6:$A$50),1)</f>
        <v>1</v>
      </c>
      <c r="KO9" s="101">
        <f>IF($AF$3,NETWORKDAYS(KO10,KO10,Holidays!$A$6:$A$50),1)</f>
        <v>1</v>
      </c>
      <c r="KP9" s="101">
        <f>IF($AF$3,NETWORKDAYS(KP10,KP10,Holidays!$A$6:$A$50),1)</f>
        <v>1</v>
      </c>
      <c r="KQ9" s="101">
        <f>IF($AF$3,NETWORKDAYS(KQ10,KQ10,Holidays!$A$6:$A$50),1)</f>
        <v>1</v>
      </c>
      <c r="KR9" s="101">
        <f>IF($AF$3,NETWORKDAYS(KR10,KR10,Holidays!$A$6:$A$50),1)</f>
        <v>1</v>
      </c>
      <c r="KS9" s="101">
        <f>IF($AF$3,NETWORKDAYS(KS10,KS10,Holidays!$A$6:$A$50),1)</f>
        <v>1</v>
      </c>
      <c r="KT9" s="101">
        <f>IF($AF$3,NETWORKDAYS(KT10,KT10,Holidays!$A$6:$A$50),1)</f>
        <v>1</v>
      </c>
      <c r="KU9" s="101">
        <f>IF($AF$3,NETWORKDAYS(KU10,KU10,Holidays!$A$6:$A$50),1)</f>
        <v>1</v>
      </c>
      <c r="KV9" s="101">
        <f>IF($AF$3,NETWORKDAYS(KV10,KV10,Holidays!$A$6:$A$50),1)</f>
        <v>1</v>
      </c>
      <c r="KW9" s="101">
        <f>IF($AF$3,NETWORKDAYS(KW10,KW10,Holidays!$A$6:$A$50),1)</f>
        <v>1</v>
      </c>
      <c r="KX9" s="101">
        <f>IF($AF$3,NETWORKDAYS(KX10,KX10,Holidays!$A$6:$A$50),1)</f>
        <v>1</v>
      </c>
      <c r="KY9" s="101">
        <f>IF($AF$3,NETWORKDAYS(KY10,KY10,Holidays!$A$6:$A$50),1)</f>
        <v>1</v>
      </c>
      <c r="KZ9" s="101">
        <f>IF($AF$3,NETWORKDAYS(KZ10,KZ10,Holidays!$A$6:$A$50),1)</f>
        <v>1</v>
      </c>
      <c r="LA9" s="101">
        <f>IF($AF$3,NETWORKDAYS(LA10,LA10,Holidays!$A$6:$A$50),1)</f>
        <v>1</v>
      </c>
      <c r="LB9" s="101">
        <f>IF($AF$3,NETWORKDAYS(LB10,LB10,Holidays!$A$6:$A$50),1)</f>
        <v>1</v>
      </c>
      <c r="LC9" s="101">
        <f>IF($AF$3,NETWORKDAYS(LC10,LC10,Holidays!$A$6:$A$50),1)</f>
        <v>1</v>
      </c>
      <c r="LD9" s="101">
        <f>IF($AF$3,NETWORKDAYS(LD10,LD10,Holidays!$A$6:$A$50),1)</f>
        <v>1</v>
      </c>
      <c r="LE9" s="101">
        <f>IF($AF$3,NETWORKDAYS(LE10,LE10,Holidays!$A$6:$A$50),1)</f>
        <v>1</v>
      </c>
      <c r="LF9" s="101">
        <f>IF($AF$3,NETWORKDAYS(LF10,LF10,Holidays!$A$6:$A$50),1)</f>
        <v>1</v>
      </c>
      <c r="LG9" s="101">
        <f>IF($AF$3,NETWORKDAYS(LG10,LG10,Holidays!$A$6:$A$50),1)</f>
        <v>1</v>
      </c>
      <c r="LH9" s="101">
        <f>IF($AF$3,NETWORKDAYS(LH10,LH10,Holidays!$A$6:$A$50),1)</f>
        <v>1</v>
      </c>
      <c r="LI9" s="101">
        <f>IF($AF$3,NETWORKDAYS(LI10,LI10,Holidays!$A$6:$A$50),1)</f>
        <v>1</v>
      </c>
      <c r="LJ9" s="101">
        <f>IF($AF$3,NETWORKDAYS(LJ10,LJ10,Holidays!$A$6:$A$50),1)</f>
        <v>1</v>
      </c>
      <c r="LK9" s="101">
        <f>IF($AF$3,NETWORKDAYS(LK10,LK10,Holidays!$A$6:$A$50),1)</f>
        <v>1</v>
      </c>
      <c r="LL9" s="101">
        <f>IF($AF$3,NETWORKDAYS(LL10,LL10,Holidays!$A$6:$A$50),1)</f>
        <v>1</v>
      </c>
      <c r="LM9" s="101">
        <f>IF($AF$3,NETWORKDAYS(LM10,LM10,Holidays!$A$6:$A$50),1)</f>
        <v>1</v>
      </c>
      <c r="LN9" s="101">
        <f>IF($AF$3,NETWORKDAYS(LN10,LN10,Holidays!$A$6:$A$50),1)</f>
        <v>1</v>
      </c>
      <c r="LO9" s="101">
        <f>IF($AF$3,NETWORKDAYS(LO10,LO10,Holidays!$A$6:$A$50),1)</f>
        <v>1</v>
      </c>
      <c r="LP9" s="101">
        <f>IF($AF$3,NETWORKDAYS(LP10,LP10,Holidays!$A$6:$A$50),1)</f>
        <v>1</v>
      </c>
      <c r="LQ9" s="101">
        <f>IF($AF$3,NETWORKDAYS(LQ10,LQ10,Holidays!$A$6:$A$50),1)</f>
        <v>1</v>
      </c>
      <c r="LR9" s="101">
        <f>IF($AF$3,NETWORKDAYS(LR10,LR10,Holidays!$A$6:$A$50),1)</f>
        <v>1</v>
      </c>
      <c r="LS9" s="101">
        <f>IF($AF$3,NETWORKDAYS(LS10,LS10,Holidays!$A$6:$A$50),1)</f>
        <v>1</v>
      </c>
      <c r="LT9" s="101">
        <f>IF($AF$3,NETWORKDAYS(LT10,LT10,Holidays!$A$6:$A$50),1)</f>
        <v>1</v>
      </c>
      <c r="LU9" s="101">
        <f>IF($AF$3,NETWORKDAYS(LU10,LU10,Holidays!$A$6:$A$50),1)</f>
        <v>1</v>
      </c>
      <c r="LV9" s="101">
        <f>IF($AF$3,NETWORKDAYS(LV10,LV10,Holidays!$A$6:$A$50),1)</f>
        <v>1</v>
      </c>
      <c r="LW9" s="101">
        <f>IF($AF$3,NETWORKDAYS(LW10,LW10,Holidays!$A$6:$A$50),1)</f>
        <v>1</v>
      </c>
      <c r="LX9" s="101">
        <f>IF($AF$3,NETWORKDAYS(LX10,LX10,Holidays!$A$6:$A$50),1)</f>
        <v>1</v>
      </c>
      <c r="LY9" s="101">
        <f>IF($AF$3,NETWORKDAYS(LY10,LY10,Holidays!$A$6:$A$50),1)</f>
        <v>1</v>
      </c>
      <c r="LZ9" s="101">
        <f>IF($AF$3,NETWORKDAYS(LZ10,LZ10,Holidays!$A$6:$A$50),1)</f>
        <v>1</v>
      </c>
      <c r="MA9" s="101">
        <f>IF($AF$3,NETWORKDAYS(MA10,MA10,Holidays!$A$6:$A$50),1)</f>
        <v>1</v>
      </c>
      <c r="MB9" s="101">
        <f>IF($AF$3,NETWORKDAYS(MB10,MB10,Holidays!$A$6:$A$50),1)</f>
        <v>1</v>
      </c>
      <c r="MC9" s="101">
        <f>IF($AF$3,NETWORKDAYS(MC10,MC10,Holidays!$A$6:$A$50),1)</f>
        <v>1</v>
      </c>
      <c r="MD9" s="101">
        <f>IF($AF$3,NETWORKDAYS(MD10,MD10,Holidays!$A$6:$A$50),1)</f>
        <v>1</v>
      </c>
      <c r="ME9" s="101">
        <f>IF($AF$3,NETWORKDAYS(ME10,ME10,Holidays!$A$6:$A$50),1)</f>
        <v>1</v>
      </c>
      <c r="MF9" s="101">
        <f>IF($AF$3,NETWORKDAYS(MF10,MF10,Holidays!$A$6:$A$50),1)</f>
        <v>1</v>
      </c>
      <c r="MG9" s="101">
        <f>IF($AF$3,NETWORKDAYS(MG10,MG10,Holidays!$A$6:$A$50),1)</f>
        <v>1</v>
      </c>
      <c r="MH9" s="101">
        <f>IF($AF$3,NETWORKDAYS(MH10,MH10,Holidays!$A$6:$A$50),1)</f>
        <v>1</v>
      </c>
      <c r="MI9" s="101">
        <f>IF($AF$3,NETWORKDAYS(MI10,MI10,Holidays!$A$6:$A$50),1)</f>
        <v>1</v>
      </c>
      <c r="MJ9" s="101">
        <f>IF($AF$3,NETWORKDAYS(MJ10,MJ10,Holidays!$A$6:$A$50),1)</f>
        <v>1</v>
      </c>
      <c r="MK9" s="101">
        <f>IF($AF$3,NETWORKDAYS(MK10,MK10,Holidays!$A$6:$A$50),1)</f>
        <v>1</v>
      </c>
      <c r="ML9" s="101">
        <f>IF($AF$3,NETWORKDAYS(ML10,ML10,Holidays!$A$6:$A$50),1)</f>
        <v>1</v>
      </c>
      <c r="MM9" s="101">
        <f>IF($AF$3,NETWORKDAYS(MM10,MM10,Holidays!$A$6:$A$50),1)</f>
        <v>1</v>
      </c>
      <c r="MN9" s="101">
        <f>IF($AF$3,NETWORKDAYS(MN10,MN10,Holidays!$A$6:$A$50),1)</f>
        <v>1</v>
      </c>
      <c r="MO9" s="101">
        <f>IF($AF$3,NETWORKDAYS(MO10,MO10,Holidays!$A$6:$A$50),1)</f>
        <v>1</v>
      </c>
      <c r="MP9" s="101">
        <f>IF($AF$3,NETWORKDAYS(MP10,MP10,Holidays!$A$6:$A$50),1)</f>
        <v>1</v>
      </c>
      <c r="MQ9" s="101">
        <f>IF($AF$3,NETWORKDAYS(MQ10,MQ10,Holidays!$A$6:$A$50),1)</f>
        <v>1</v>
      </c>
      <c r="MR9" s="101">
        <f>IF($AF$3,NETWORKDAYS(MR10,MR10,Holidays!$A$6:$A$50),1)</f>
        <v>1</v>
      </c>
      <c r="MS9" s="101">
        <f>IF($AF$3,NETWORKDAYS(MS10,MS10,Holidays!$A$6:$A$50),1)</f>
        <v>1</v>
      </c>
      <c r="MT9" s="101">
        <f>IF($AF$3,NETWORKDAYS(MT10,MT10,Holidays!$A$6:$A$50),1)</f>
        <v>1</v>
      </c>
      <c r="MU9" s="101">
        <f>IF($AF$3,NETWORKDAYS(MU10,MU10,Holidays!$A$6:$A$50),1)</f>
        <v>1</v>
      </c>
      <c r="MV9" s="101">
        <f>IF($AF$3,NETWORKDAYS(MV10,MV10,Holidays!$A$6:$A$50),1)</f>
        <v>1</v>
      </c>
      <c r="MW9" s="101">
        <f>IF($AF$3,NETWORKDAYS(MW10,MW10,Holidays!$A$6:$A$50),1)</f>
        <v>1</v>
      </c>
      <c r="MX9" s="101">
        <f>IF($AF$3,NETWORKDAYS(MX10,MX10,Holidays!$A$6:$A$50),1)</f>
        <v>1</v>
      </c>
      <c r="MY9" s="101">
        <f>IF($AF$3,NETWORKDAYS(MY10,MY10,Holidays!$A$6:$A$50),1)</f>
        <v>1</v>
      </c>
      <c r="MZ9" s="101">
        <f>IF($AF$3,NETWORKDAYS(MZ10,MZ10,Holidays!$A$6:$A$50),1)</f>
        <v>1</v>
      </c>
      <c r="NA9" s="101">
        <f>IF($AF$3,NETWORKDAYS(NA10,NA10,Holidays!$A$6:$A$50),1)</f>
        <v>1</v>
      </c>
      <c r="NB9" s="101">
        <f>IF($AF$3,NETWORKDAYS(NB10,NB10,Holidays!$A$6:$A$50),1)</f>
        <v>1</v>
      </c>
      <c r="NC9" s="101">
        <f>IF($AF$3,NETWORKDAYS(NC10,NC10,Holidays!$A$6:$A$50),1)</f>
        <v>1</v>
      </c>
      <c r="ND9" s="101">
        <f>IF($AF$3,NETWORKDAYS(ND10,ND10,Holidays!$A$6:$A$50),1)</f>
        <v>1</v>
      </c>
      <c r="NE9" s="101">
        <f>IF($AF$3,NETWORKDAYS(NE10,NE10,Holidays!$A$6:$A$50),1)</f>
        <v>1</v>
      </c>
      <c r="NF9" s="101">
        <f>IF($AF$3,NETWORKDAYS(NF10,NF10,Holidays!$A$6:$A$50),1)</f>
        <v>1</v>
      </c>
      <c r="NG9" s="101">
        <f>IF($AF$3,NETWORKDAYS(NG10,NG10,Holidays!$A$6:$A$50),1)</f>
        <v>1</v>
      </c>
      <c r="NH9" s="101">
        <f>IF($AF$3,NETWORKDAYS(NH10,NH10,Holidays!$A$6:$A$50),1)</f>
        <v>1</v>
      </c>
      <c r="NI9" s="101">
        <f>IF($AF$3,NETWORKDAYS(NI10,NI10,Holidays!$A$6:$A$50),1)</f>
        <v>1</v>
      </c>
      <c r="NJ9" s="101">
        <f>IF($AF$3,NETWORKDAYS(NJ10,NJ10,Holidays!$A$6:$A$50),1)</f>
        <v>1</v>
      </c>
      <c r="NK9" s="101">
        <f>IF($AF$3,NETWORKDAYS(NK10,NK10,Holidays!$A$6:$A$50),1)</f>
        <v>1</v>
      </c>
      <c r="NL9" s="101">
        <f>IF($AF$3,NETWORKDAYS(NL10,NL10,Holidays!$A$6:$A$50),1)</f>
        <v>1</v>
      </c>
      <c r="NM9" s="101">
        <f>IF($AF$3,NETWORKDAYS(NM10,NM10,Holidays!$A$6:$A$50),1)</f>
        <v>1</v>
      </c>
      <c r="NN9" s="101">
        <f>IF($AF$3,NETWORKDAYS(NN10,NN10,Holidays!$A$6:$A$50),1)</f>
        <v>1</v>
      </c>
      <c r="NO9" s="101">
        <f>IF($AF$3,NETWORKDAYS(NO10,NO10,Holidays!$A$6:$A$50),1)</f>
        <v>1</v>
      </c>
      <c r="NP9" s="101">
        <f>IF($AF$3,NETWORKDAYS(NP10,NP10,Holidays!$A$6:$A$50),1)</f>
        <v>1</v>
      </c>
      <c r="NQ9" s="101">
        <f>IF($AF$3,NETWORKDAYS(NQ10,NQ10,Holidays!$A$6:$A$50),1)</f>
        <v>1</v>
      </c>
      <c r="NR9" s="101">
        <f>IF($AF$3,NETWORKDAYS(NR10,NR10,Holidays!$A$6:$A$50),1)</f>
        <v>1</v>
      </c>
      <c r="NS9" s="101">
        <f>IF($AF$3,NETWORKDAYS(NS10,NS10,Holidays!$A$6:$A$50),1)</f>
        <v>1</v>
      </c>
      <c r="NT9" s="101">
        <f>IF($AF$3,NETWORKDAYS(NT10,NT10,Holidays!$A$6:$A$50),1)</f>
        <v>1</v>
      </c>
      <c r="NU9" s="101">
        <f>IF($AF$3,NETWORKDAYS(NU10,NU10,Holidays!$A$6:$A$50),1)</f>
        <v>1</v>
      </c>
      <c r="NV9" s="101">
        <f>IF($AF$3,NETWORKDAYS(NV10,NV10,Holidays!$A$6:$A$50),1)</f>
        <v>1</v>
      </c>
      <c r="NW9" s="101">
        <f>IF($AF$3,NETWORKDAYS(NW10,NW10,Holidays!$A$6:$A$50),1)</f>
        <v>1</v>
      </c>
      <c r="NX9" s="101">
        <f>IF($AF$3,NETWORKDAYS(NX10,NX10,Holidays!$A$6:$A$50),1)</f>
        <v>1</v>
      </c>
      <c r="NY9" s="101">
        <f>IF($AF$3,NETWORKDAYS(NY10,NY10,Holidays!$A$6:$A$50),1)</f>
        <v>1</v>
      </c>
      <c r="NZ9" s="101">
        <f>IF($AF$3,NETWORKDAYS(NZ10,NZ10,Holidays!$A$6:$A$50),1)</f>
        <v>1</v>
      </c>
      <c r="OA9" s="101">
        <f>IF($AF$3,NETWORKDAYS(OA10,OA10,Holidays!$A$6:$A$50),1)</f>
        <v>1</v>
      </c>
      <c r="OB9" s="101">
        <f>IF($AF$3,NETWORKDAYS(OB10,OB10,Holidays!$A$6:$A$50),1)</f>
        <v>1</v>
      </c>
      <c r="OC9" s="101">
        <f>IF($AF$3,NETWORKDAYS(OC10,OC10,Holidays!$A$6:$A$50),1)</f>
        <v>1</v>
      </c>
      <c r="OD9" s="101">
        <f>IF($AF$3,NETWORKDAYS(OD10,OD10,Holidays!$A$6:$A$50),1)</f>
        <v>1</v>
      </c>
      <c r="OE9" s="101">
        <f>IF($AF$3,NETWORKDAYS(OE10,OE10,Holidays!$A$6:$A$50),1)</f>
        <v>1</v>
      </c>
      <c r="OF9" s="101">
        <f>IF($AF$3,NETWORKDAYS(OF10,OF10,Holidays!$A$6:$A$50),1)</f>
        <v>1</v>
      </c>
      <c r="OG9" s="101">
        <f>IF($AF$3,NETWORKDAYS(OG10,OG10,Holidays!$A$6:$A$50),1)</f>
        <v>1</v>
      </c>
      <c r="OH9" s="101">
        <f>IF($AF$3,NETWORKDAYS(OH10,OH10,Holidays!$A$6:$A$50),1)</f>
        <v>1</v>
      </c>
      <c r="OI9" s="101">
        <f>IF($AF$3,NETWORKDAYS(OI10,OI10,Holidays!$A$6:$A$50),1)</f>
        <v>1</v>
      </c>
      <c r="OJ9" s="101">
        <f>IF($AF$3,NETWORKDAYS(OJ10,OJ10,Holidays!$A$6:$A$50),1)</f>
        <v>1</v>
      </c>
      <c r="OK9" s="101">
        <f>IF($AF$3,NETWORKDAYS(OK10,OK10,Holidays!$A$6:$A$50),1)</f>
        <v>1</v>
      </c>
      <c r="OL9" s="101">
        <f>IF($AF$3,NETWORKDAYS(OL10,OL10,Holidays!$A$6:$A$50),1)</f>
        <v>1</v>
      </c>
      <c r="OM9" s="101">
        <f>IF($AF$3,NETWORKDAYS(OM10,OM10,Holidays!$A$6:$A$50),1)</f>
        <v>1</v>
      </c>
      <c r="ON9" s="101">
        <f>IF($AF$3,NETWORKDAYS(ON10,ON10,Holidays!$A$6:$A$50),1)</f>
        <v>1</v>
      </c>
      <c r="OO9" s="101">
        <f>IF($AF$3,NETWORKDAYS(OO10,OO10,Holidays!$A$6:$A$50),1)</f>
        <v>1</v>
      </c>
      <c r="OP9" s="101">
        <f>IF($AF$3,NETWORKDAYS(OP10,OP10,Holidays!$A$6:$A$50),1)</f>
        <v>1</v>
      </c>
      <c r="OQ9" s="101">
        <f>IF($AF$3,NETWORKDAYS(OQ10,OQ10,Holidays!$A$6:$A$50),1)</f>
        <v>1</v>
      </c>
      <c r="OR9" s="101">
        <f>IF($AF$3,NETWORKDAYS(OR10,OR10,Holidays!$A$6:$A$50),1)</f>
        <v>1</v>
      </c>
      <c r="OS9" s="101">
        <f>IF($AF$3,NETWORKDAYS(OS10,OS10,Holidays!$A$6:$A$50),1)</f>
        <v>1</v>
      </c>
      <c r="OT9" s="101">
        <f>IF($AF$3,NETWORKDAYS(OT10,OT10,Holidays!$A$6:$A$50),1)</f>
        <v>1</v>
      </c>
      <c r="OU9" s="101">
        <f>IF($AF$3,NETWORKDAYS(OU10,OU10,Holidays!$A$6:$A$50),1)</f>
        <v>1</v>
      </c>
      <c r="OV9" s="101">
        <f>IF($AF$3,NETWORKDAYS(OV10,OV10,Holidays!$A$6:$A$50),1)</f>
        <v>1</v>
      </c>
      <c r="OW9" s="101">
        <f>IF($AF$3,NETWORKDAYS(OW10,OW10,Holidays!$A$6:$A$50),1)</f>
        <v>1</v>
      </c>
      <c r="OX9" s="101">
        <f>IF($AF$3,NETWORKDAYS(OX10,OX10,Holidays!$A$6:$A$50),1)</f>
        <v>1</v>
      </c>
      <c r="OY9" s="101">
        <f>IF($AF$3,NETWORKDAYS(OY10,OY10,Holidays!$A$6:$A$50),1)</f>
        <v>1</v>
      </c>
      <c r="OZ9" s="101">
        <f>IF($AF$3,NETWORKDAYS(OZ10,OZ10,Holidays!$A$6:$A$50),1)</f>
        <v>1</v>
      </c>
      <c r="PA9" s="101">
        <f>IF($AF$3,NETWORKDAYS(PA10,PA10,Holidays!$A$6:$A$50),1)</f>
        <v>1</v>
      </c>
      <c r="PB9" s="101">
        <f>IF($AF$3,NETWORKDAYS(PB10,PB10,Holidays!$A$6:$A$50),1)</f>
        <v>1</v>
      </c>
      <c r="PC9" s="101">
        <f>IF($AF$3,NETWORKDAYS(PC10,PC10,Holidays!$A$6:$A$50),1)</f>
        <v>1</v>
      </c>
      <c r="PD9" s="101">
        <f>IF($AF$3,NETWORKDAYS(PD10,PD10,Holidays!$A$6:$A$50),1)</f>
        <v>1</v>
      </c>
      <c r="PE9" s="101">
        <f>IF($AF$3,NETWORKDAYS(PE10,PE10,Holidays!$A$6:$A$50),1)</f>
        <v>1</v>
      </c>
      <c r="PF9" s="101">
        <f>IF($AF$3,NETWORKDAYS(PF10,PF10,Holidays!$A$6:$A$50),1)</f>
        <v>1</v>
      </c>
      <c r="PG9" s="101">
        <f>IF($AF$3,NETWORKDAYS(PG10,PG10,Holidays!$A$6:$A$50),1)</f>
        <v>1</v>
      </c>
      <c r="PH9" s="101">
        <f>IF($AF$3,NETWORKDAYS(PH10,PH10,Holidays!$A$6:$A$50),1)</f>
        <v>1</v>
      </c>
      <c r="PI9" s="101">
        <f>IF($AF$3,NETWORKDAYS(PI10,PI10,Holidays!$A$6:$A$50),1)</f>
        <v>1</v>
      </c>
      <c r="PJ9" s="101">
        <f>IF($AF$3,NETWORKDAYS(PJ10,PJ10,Holidays!$A$6:$A$50),1)</f>
        <v>1</v>
      </c>
      <c r="PK9" s="101">
        <f>IF($AF$3,NETWORKDAYS(PK10,PK10,Holidays!$A$6:$A$50),1)</f>
        <v>1</v>
      </c>
      <c r="PL9" s="101">
        <f>IF($AF$3,NETWORKDAYS(PL10,PL10,Holidays!$A$6:$A$50),1)</f>
        <v>1</v>
      </c>
      <c r="PM9" s="101">
        <f>IF($AF$3,NETWORKDAYS(PM10,PM10,Holidays!$A$6:$A$50),1)</f>
        <v>1</v>
      </c>
      <c r="PN9" s="101">
        <f>IF($AF$3,NETWORKDAYS(PN10,PN10,Holidays!$A$6:$A$50),1)</f>
        <v>1</v>
      </c>
      <c r="PO9" s="101">
        <f>IF($AF$3,NETWORKDAYS(PO10,PO10,Holidays!$A$6:$A$50),1)</f>
        <v>1</v>
      </c>
      <c r="PP9" s="101">
        <f>IF($AF$3,NETWORKDAYS(PP10,PP10,Holidays!$A$6:$A$50),1)</f>
        <v>1</v>
      </c>
      <c r="PQ9" s="101">
        <f>IF($AF$3,NETWORKDAYS(PQ10,PQ10,Holidays!$A$6:$A$50),1)</f>
        <v>1</v>
      </c>
      <c r="PR9" s="101">
        <f>IF($AF$3,NETWORKDAYS(PR10,PR10,Holidays!$A$6:$A$50),1)</f>
        <v>1</v>
      </c>
      <c r="PS9" s="101">
        <f>IF($AF$3,NETWORKDAYS(PS10,PS10,Holidays!$A$6:$A$50),1)</f>
        <v>1</v>
      </c>
      <c r="PT9" s="101">
        <f>IF($AF$3,NETWORKDAYS(PT10,PT10,Holidays!$A$6:$A$50),1)</f>
        <v>1</v>
      </c>
      <c r="PU9" s="101">
        <f>IF($AF$3,NETWORKDAYS(PU10,PU10,Holidays!$A$6:$A$50),1)</f>
        <v>1</v>
      </c>
      <c r="PV9" s="101">
        <f>IF($AF$3,NETWORKDAYS(PV10,PV10,Holidays!$A$6:$A$50),1)</f>
        <v>1</v>
      </c>
      <c r="PW9" s="101">
        <f>IF($AF$3,NETWORKDAYS(PW10,PW10,Holidays!$A$6:$A$50),1)</f>
        <v>1</v>
      </c>
      <c r="PX9" s="101">
        <f>IF($AF$3,NETWORKDAYS(PX10,PX10,Holidays!$A$6:$A$50),1)</f>
        <v>1</v>
      </c>
      <c r="PY9" s="101">
        <f>IF($AF$3,NETWORKDAYS(PY10,PY10,Holidays!$A$6:$A$50),1)</f>
        <v>1</v>
      </c>
      <c r="PZ9" s="101">
        <f>IF($AF$3,NETWORKDAYS(PZ10,PZ10,Holidays!$A$6:$A$50),1)</f>
        <v>1</v>
      </c>
      <c r="QA9" s="101">
        <f>IF($AF$3,NETWORKDAYS(QA10,QA10,Holidays!$A$6:$A$50),1)</f>
        <v>1</v>
      </c>
      <c r="QB9" s="101">
        <f>IF($AF$3,NETWORKDAYS(QB10,QB10,Holidays!$A$6:$A$50),1)</f>
        <v>1</v>
      </c>
      <c r="QC9" s="101">
        <f>IF($AF$3,NETWORKDAYS(QC10,QC10,Holidays!$A$6:$A$50),1)</f>
        <v>1</v>
      </c>
      <c r="QD9" s="101">
        <f>IF($AF$3,NETWORKDAYS(QD10,QD10,Holidays!$A$6:$A$50),1)</f>
        <v>1</v>
      </c>
      <c r="QE9" s="101">
        <f>IF($AF$3,NETWORKDAYS(QE10,QE10,Holidays!$A$6:$A$50),1)</f>
        <v>1</v>
      </c>
      <c r="QF9" s="101">
        <f>IF($AF$3,NETWORKDAYS(QF10,QF10,Holidays!$A$6:$A$50),1)</f>
        <v>1</v>
      </c>
      <c r="QG9" s="101">
        <f>IF($AF$3,NETWORKDAYS(QG10,QG10,Holidays!$A$6:$A$50),1)</f>
        <v>1</v>
      </c>
      <c r="QH9" s="101">
        <f>IF($AF$3,NETWORKDAYS(QH10,QH10,Holidays!$A$6:$A$50),1)</f>
        <v>1</v>
      </c>
      <c r="QI9" s="101">
        <f>IF($AF$3,NETWORKDAYS(QI10,QI10,Holidays!$A$6:$A$50),1)</f>
        <v>1</v>
      </c>
      <c r="QJ9" s="101">
        <f>IF($AF$3,NETWORKDAYS(QJ10,QJ10,Holidays!$A$6:$A$50),1)</f>
        <v>1</v>
      </c>
      <c r="QK9" s="101">
        <f>IF($AF$3,NETWORKDAYS(QK10,QK10,Holidays!$A$6:$A$50),1)</f>
        <v>1</v>
      </c>
      <c r="QL9" s="101">
        <f>IF($AF$3,NETWORKDAYS(QL10,QL10,Holidays!$A$6:$A$50),1)</f>
        <v>1</v>
      </c>
      <c r="QM9" s="101">
        <f>IF($AF$3,NETWORKDAYS(QM10,QM10,Holidays!$A$6:$A$50),1)</f>
        <v>1</v>
      </c>
      <c r="QN9" s="101">
        <f>IF($AF$3,NETWORKDAYS(QN10,QN10,Holidays!$A$6:$A$50),1)</f>
        <v>1</v>
      </c>
      <c r="QO9" s="101">
        <f>IF($AF$3,NETWORKDAYS(QO10,QO10,Holidays!$A$6:$A$50),1)</f>
        <v>1</v>
      </c>
      <c r="QP9" s="101">
        <f>IF($AF$3,NETWORKDAYS(QP10,QP10,Holidays!$A$6:$A$50),1)</f>
        <v>1</v>
      </c>
      <c r="QQ9" s="101">
        <f>IF($AF$3,NETWORKDAYS(QQ10,QQ10,Holidays!$A$6:$A$50),1)</f>
        <v>1</v>
      </c>
      <c r="QR9" s="101">
        <f>IF($AF$3,NETWORKDAYS(QR10,QR10,Holidays!$A$6:$A$50),1)</f>
        <v>1</v>
      </c>
      <c r="QS9" s="101">
        <f>IF($AF$3,NETWORKDAYS(QS10,QS10,Holidays!$A$6:$A$50),1)</f>
        <v>1</v>
      </c>
      <c r="QT9" s="101">
        <f>IF($AF$3,NETWORKDAYS(QT10,QT10,Holidays!$A$6:$A$50),1)</f>
        <v>1</v>
      </c>
      <c r="QU9" s="101">
        <f>IF($AF$3,NETWORKDAYS(QU10,QU10,Holidays!$A$6:$A$50),1)</f>
        <v>1</v>
      </c>
      <c r="QV9" s="101">
        <f>IF($AF$3,NETWORKDAYS(QV10,QV10,Holidays!$A$6:$A$50),1)</f>
        <v>1</v>
      </c>
      <c r="QW9" s="101">
        <f>IF($AF$3,NETWORKDAYS(QW10,QW10,Holidays!$A$6:$A$50),1)</f>
        <v>1</v>
      </c>
      <c r="QX9" s="101">
        <f>IF($AF$3,NETWORKDAYS(QX10,QX10,Holidays!$A$6:$A$50),1)</f>
        <v>1</v>
      </c>
      <c r="QY9" s="101">
        <f>IF($AF$3,NETWORKDAYS(QY10,QY10,Holidays!$A$6:$A$50),1)</f>
        <v>1</v>
      </c>
      <c r="QZ9" s="101">
        <f>IF($AF$3,NETWORKDAYS(QZ10,QZ10,Holidays!$A$6:$A$50),1)</f>
        <v>1</v>
      </c>
      <c r="RA9" s="101">
        <f>IF($AF$3,NETWORKDAYS(RA10,RA10,Holidays!$A$6:$A$50),1)</f>
        <v>1</v>
      </c>
      <c r="RB9" s="101">
        <f>IF($AF$3,NETWORKDAYS(RB10,RB10,Holidays!$A$6:$A$50),1)</f>
        <v>1</v>
      </c>
      <c r="RC9" s="101">
        <f>IF($AF$3,NETWORKDAYS(RC10,RC10,Holidays!$A$6:$A$50),1)</f>
        <v>1</v>
      </c>
      <c r="RD9" s="101">
        <f>IF($AF$3,NETWORKDAYS(RD10,RD10,Holidays!$A$6:$A$50),1)</f>
        <v>1</v>
      </c>
      <c r="RE9" s="101">
        <f>IF($AF$3,NETWORKDAYS(RE10,RE10,Holidays!$A$6:$A$50),1)</f>
        <v>1</v>
      </c>
      <c r="RF9" s="101">
        <f>IF($AF$3,NETWORKDAYS(RF10,RF10,Holidays!$A$6:$A$50),1)</f>
        <v>1</v>
      </c>
      <c r="RG9" s="101">
        <f>IF($AF$3,NETWORKDAYS(RG10,RG10,Holidays!$A$6:$A$50),1)</f>
        <v>1</v>
      </c>
      <c r="RH9" s="101">
        <f>IF($AF$3,NETWORKDAYS(RH10,RH10,Holidays!$A$6:$A$50),1)</f>
        <v>1</v>
      </c>
      <c r="RI9" s="101">
        <f>IF($AF$3,NETWORKDAYS(RI10,RI10,Holidays!$A$6:$A$50),1)</f>
        <v>1</v>
      </c>
      <c r="RJ9" s="101">
        <f>IF($AF$3,NETWORKDAYS(RJ10,RJ10,Holidays!$A$6:$A$50),1)</f>
        <v>1</v>
      </c>
      <c r="RK9" s="101">
        <f>IF($AF$3,NETWORKDAYS(RK10,RK10,Holidays!$A$6:$A$50),1)</f>
        <v>1</v>
      </c>
      <c r="RL9" s="101">
        <f>IF($AF$3,NETWORKDAYS(RL10,RL10,Holidays!$A$6:$A$50),1)</f>
        <v>1</v>
      </c>
      <c r="RM9" s="101">
        <f>IF($AF$3,NETWORKDAYS(RM10,RM10,Holidays!$A$6:$A$50),1)</f>
        <v>1</v>
      </c>
      <c r="RN9" s="101">
        <f>IF($AF$3,NETWORKDAYS(RN10,RN10,Holidays!$A$6:$A$50),1)</f>
        <v>1</v>
      </c>
      <c r="RO9" s="101">
        <f>IF($AF$3,NETWORKDAYS(RO10,RO10,Holidays!$A$6:$A$50),1)</f>
        <v>1</v>
      </c>
      <c r="RP9" s="101">
        <f>IF($AF$3,NETWORKDAYS(RP10,RP10,Holidays!$A$6:$A$50),1)</f>
        <v>1</v>
      </c>
      <c r="RQ9" s="101">
        <f>IF($AF$3,NETWORKDAYS(RQ10,RQ10,Holidays!$A$6:$A$50),1)</f>
        <v>1</v>
      </c>
      <c r="RR9" s="101">
        <f>IF($AF$3,NETWORKDAYS(RR10,RR10,Holidays!$A$6:$A$50),1)</f>
        <v>1</v>
      </c>
      <c r="RS9" s="101">
        <f>IF($AF$3,NETWORKDAYS(RS10,RS10,Holidays!$A$6:$A$50),1)</f>
        <v>1</v>
      </c>
      <c r="RT9" s="101">
        <f>IF($AF$3,NETWORKDAYS(RT10,RT10,Holidays!$A$6:$A$50),1)</f>
        <v>1</v>
      </c>
      <c r="RU9" s="101">
        <f>IF($AF$3,NETWORKDAYS(RU10,RU10,Holidays!$A$6:$A$50),1)</f>
        <v>1</v>
      </c>
      <c r="RV9" s="101">
        <f>IF($AF$3,NETWORKDAYS(RV10,RV10,Holidays!$A$6:$A$50),1)</f>
        <v>1</v>
      </c>
      <c r="RW9" s="101">
        <f>IF($AF$3,NETWORKDAYS(RW10,RW10,Holidays!$A$6:$A$50),1)</f>
        <v>1</v>
      </c>
      <c r="RX9" s="101">
        <f>IF($AF$3,NETWORKDAYS(RX10,RX10,Holidays!$A$6:$A$50),1)</f>
        <v>1</v>
      </c>
      <c r="RY9" s="101">
        <f>IF($AF$3,NETWORKDAYS(RY10,RY10,Holidays!$A$6:$A$50),1)</f>
        <v>1</v>
      </c>
      <c r="RZ9" s="101">
        <f>IF($AF$3,NETWORKDAYS(RZ10,RZ10,Holidays!$A$6:$A$50),1)</f>
        <v>1</v>
      </c>
      <c r="SA9" s="101">
        <f>IF($AF$3,NETWORKDAYS(SA10,SA10,Holidays!$A$6:$A$50),1)</f>
        <v>1</v>
      </c>
      <c r="SB9" s="101">
        <f>IF($AF$3,NETWORKDAYS(SB10,SB10,Holidays!$A$6:$A$50),1)</f>
        <v>1</v>
      </c>
      <c r="SC9" s="101">
        <f>IF($AF$3,NETWORKDAYS(SC10,SC10,Holidays!$A$6:$A$50),1)</f>
        <v>1</v>
      </c>
      <c r="SD9" s="101">
        <f>IF($AF$3,NETWORKDAYS(SD10,SD10,Holidays!$A$6:$A$50),1)</f>
        <v>1</v>
      </c>
      <c r="SE9" s="101">
        <f>IF($AF$3,NETWORKDAYS(SE10,SE10,Holidays!$A$6:$A$50),1)</f>
        <v>1</v>
      </c>
      <c r="SF9" s="101">
        <f>IF($AF$3,NETWORKDAYS(SF10,SF10,Holidays!$A$6:$A$50),1)</f>
        <v>1</v>
      </c>
      <c r="SG9" s="101">
        <f>IF($AF$3,NETWORKDAYS(SG10,SG10,Holidays!$A$6:$A$50),1)</f>
        <v>1</v>
      </c>
      <c r="SH9" s="101">
        <f>IF($AF$3,NETWORKDAYS(SH10,SH10,Holidays!$A$6:$A$50),1)</f>
        <v>1</v>
      </c>
      <c r="SI9" s="101">
        <f>IF($AF$3,NETWORKDAYS(SI10,SI10,Holidays!$A$6:$A$50),1)</f>
        <v>1</v>
      </c>
      <c r="SJ9" s="101">
        <f>IF($AF$3,NETWORKDAYS(SJ10,SJ10,Holidays!$A$6:$A$50),1)</f>
        <v>1</v>
      </c>
      <c r="SK9" s="101">
        <f>IF($AF$3,NETWORKDAYS(SK10,SK10,Holidays!$A$6:$A$50),1)</f>
        <v>1</v>
      </c>
      <c r="SL9" s="101">
        <f>IF($AF$3,NETWORKDAYS(SL10,SL10,Holidays!$A$6:$A$50),1)</f>
        <v>1</v>
      </c>
      <c r="SM9" s="101">
        <f>IF($AF$3,NETWORKDAYS(SM10,SM10,Holidays!$A$6:$A$50),1)</f>
        <v>1</v>
      </c>
      <c r="SN9" s="101">
        <f>IF($AF$3,NETWORKDAYS(SN10,SN10,Holidays!$A$6:$A$50),1)</f>
        <v>1</v>
      </c>
      <c r="SO9" s="101">
        <f>IF($AF$3,NETWORKDAYS(SO10,SO10,Holidays!$A$6:$A$50),1)</f>
        <v>1</v>
      </c>
      <c r="SP9" s="101">
        <f>IF($AF$3,NETWORKDAYS(SP10,SP10,Holidays!$A$6:$A$50),1)</f>
        <v>1</v>
      </c>
      <c r="SQ9" s="101">
        <f>IF($AF$3,NETWORKDAYS(SQ10,SQ10,Holidays!$A$6:$A$50),1)</f>
        <v>1</v>
      </c>
      <c r="SR9" s="101">
        <f>IF($AF$3,NETWORKDAYS(SR10,SR10,Holidays!$A$6:$A$50),1)</f>
        <v>1</v>
      </c>
      <c r="SS9" s="101">
        <f>IF($AF$3,NETWORKDAYS(SS10,SS10,Holidays!$A$6:$A$50),1)</f>
        <v>1</v>
      </c>
      <c r="ST9" s="101">
        <f>IF($AF$3,NETWORKDAYS(ST10,ST10,Holidays!$A$6:$A$50),1)</f>
        <v>1</v>
      </c>
      <c r="SU9" s="101">
        <f>IF($AF$3,NETWORKDAYS(SU10,SU10,Holidays!$A$6:$A$50),1)</f>
        <v>1</v>
      </c>
      <c r="SV9" s="101">
        <f>IF($AF$3,NETWORKDAYS(SV10,SV10,Holidays!$A$6:$A$50),1)</f>
        <v>1</v>
      </c>
      <c r="SW9" s="101">
        <f>IF($AF$3,NETWORKDAYS(SW10,SW10,Holidays!$A$6:$A$50),1)</f>
        <v>1</v>
      </c>
      <c r="SX9" s="101">
        <f>IF($AF$3,NETWORKDAYS(SX10,SX10,Holidays!$A$6:$A$50),1)</f>
        <v>1</v>
      </c>
      <c r="SY9" s="101">
        <f>IF($AF$3,NETWORKDAYS(SY10,SY10,Holidays!$A$6:$A$50),1)</f>
        <v>1</v>
      </c>
      <c r="SZ9" s="101">
        <f>IF($AF$3,NETWORKDAYS(SZ10,SZ10,Holidays!$A$6:$A$50),1)</f>
        <v>1</v>
      </c>
      <c r="TA9" s="101">
        <f>IF($AF$3,NETWORKDAYS(TA10,TA10,Holidays!$A$6:$A$50),1)</f>
        <v>1</v>
      </c>
      <c r="TB9" s="101">
        <f>IF($AF$3,NETWORKDAYS(TB10,TB10,Holidays!$A$6:$A$50),1)</f>
        <v>1</v>
      </c>
      <c r="TC9" s="101">
        <f>IF($AF$3,NETWORKDAYS(TC10,TC10,Holidays!$A$6:$A$50),1)</f>
        <v>1</v>
      </c>
      <c r="TD9" s="101">
        <f>IF($AF$3,NETWORKDAYS(TD10,TD10,Holidays!$A$6:$A$50),1)</f>
        <v>1</v>
      </c>
      <c r="TE9" s="101">
        <f>IF($AF$3,NETWORKDAYS(TE10,TE10,Holidays!$A$6:$A$50),1)</f>
        <v>1</v>
      </c>
      <c r="TF9" s="101">
        <f>IF($AF$3,NETWORKDAYS(TF10,TF10,Holidays!$A$6:$A$50),1)</f>
        <v>1</v>
      </c>
      <c r="TG9" s="101">
        <f>IF($AF$3,NETWORKDAYS(TG10,TG10,Holidays!$A$6:$A$50),1)</f>
        <v>1</v>
      </c>
      <c r="TH9" s="101">
        <f>IF($AF$3,NETWORKDAYS(TH10,TH10,Holidays!$A$6:$A$50),1)</f>
        <v>1</v>
      </c>
      <c r="TI9" s="101">
        <f>IF($AF$3,NETWORKDAYS(TI10,TI10,Holidays!$A$6:$A$50),1)</f>
        <v>1</v>
      </c>
      <c r="TJ9" s="101">
        <f>IF($AF$3,NETWORKDAYS(TJ10,TJ10,Holidays!$A$6:$A$50),1)</f>
        <v>1</v>
      </c>
      <c r="TK9" s="101">
        <f>IF($AF$3,NETWORKDAYS(TK10,TK10,Holidays!$A$6:$A$50),1)</f>
        <v>1</v>
      </c>
      <c r="TL9" s="101">
        <f>IF($AF$3,NETWORKDAYS(TL10,TL10,Holidays!$A$6:$A$50),1)</f>
        <v>1</v>
      </c>
      <c r="TM9" s="101">
        <f>IF($AF$3,NETWORKDAYS(TM10,TM10,Holidays!$A$6:$A$50),1)</f>
        <v>1</v>
      </c>
      <c r="TN9" s="101">
        <f>IF($AF$3,NETWORKDAYS(TN10,TN10,Holidays!$A$6:$A$50),1)</f>
        <v>1</v>
      </c>
      <c r="TO9" s="101">
        <f>IF($AF$3,NETWORKDAYS(TO10,TO10,Holidays!$A$6:$A$50),1)</f>
        <v>1</v>
      </c>
      <c r="TP9" s="101">
        <f>IF($AF$3,NETWORKDAYS(TP10,TP10,Holidays!$A$6:$A$50),1)</f>
        <v>1</v>
      </c>
      <c r="TQ9" s="101">
        <f>IF($AF$3,NETWORKDAYS(TQ10,TQ10,Holidays!$A$6:$A$50),1)</f>
        <v>1</v>
      </c>
      <c r="TR9" s="101">
        <f>IF($AF$3,NETWORKDAYS(TR10,TR10,Holidays!$A$6:$A$50),1)</f>
        <v>1</v>
      </c>
      <c r="TS9" s="101">
        <f>IF($AF$3,NETWORKDAYS(TS10,TS10,Holidays!$A$6:$A$50),1)</f>
        <v>1</v>
      </c>
      <c r="TT9" s="101">
        <f>IF($AF$3,NETWORKDAYS(TT10,TT10,Holidays!$A$6:$A$50),1)</f>
        <v>1</v>
      </c>
      <c r="TU9" s="101">
        <f>IF($AF$3,NETWORKDAYS(TU10,TU10,Holidays!$A$6:$A$50),1)</f>
        <v>1</v>
      </c>
      <c r="TV9" s="101">
        <f>IF($AF$3,NETWORKDAYS(TV10,TV10,Holidays!$A$6:$A$50),1)</f>
        <v>1</v>
      </c>
      <c r="TW9" s="101">
        <f>IF($AF$3,NETWORKDAYS(TW10,TW10,Holidays!$A$6:$A$50),1)</f>
        <v>1</v>
      </c>
      <c r="TX9" s="101">
        <f>IF($AF$3,NETWORKDAYS(TX10,TX10,Holidays!$A$6:$A$50),1)</f>
        <v>1</v>
      </c>
      <c r="TY9" s="101">
        <f>IF($AF$3,NETWORKDAYS(TY10,TY10,Holidays!$A$6:$A$50),1)</f>
        <v>1</v>
      </c>
      <c r="TZ9" s="101">
        <f>IF($AF$3,NETWORKDAYS(TZ10,TZ10,Holidays!$A$6:$A$50),1)</f>
        <v>1</v>
      </c>
      <c r="UA9" s="101">
        <f>IF($AF$3,NETWORKDAYS(UA10,UA10,Holidays!$A$6:$A$50),1)</f>
        <v>1</v>
      </c>
      <c r="UB9" s="101">
        <f>IF($AF$3,NETWORKDAYS(UB10,UB10,Holidays!$A$6:$A$50),1)</f>
        <v>1</v>
      </c>
      <c r="UC9" s="101">
        <f>IF($AF$3,NETWORKDAYS(UC10,UC10,Holidays!$A$6:$A$50),1)</f>
        <v>1</v>
      </c>
      <c r="UD9" s="101">
        <f>IF($AF$3,NETWORKDAYS(UD10,UD10,Holidays!$A$6:$A$50),1)</f>
        <v>1</v>
      </c>
      <c r="UE9" s="101">
        <f>IF($AF$3,NETWORKDAYS(UE10,UE10,Holidays!$A$6:$A$50),1)</f>
        <v>1</v>
      </c>
      <c r="UF9" s="101">
        <f>IF($AF$3,NETWORKDAYS(UF10,UF10,Holidays!$A$6:$A$50),1)</f>
        <v>1</v>
      </c>
      <c r="UG9" s="101">
        <f>IF($AF$3,NETWORKDAYS(UG10,UG10,Holidays!$A$6:$A$50),1)</f>
        <v>1</v>
      </c>
      <c r="UH9" s="101">
        <f>IF($AF$3,NETWORKDAYS(UH10,UH10,Holidays!$A$6:$A$50),1)</f>
        <v>1</v>
      </c>
      <c r="UI9" s="101">
        <f>IF($AF$3,NETWORKDAYS(UI10,UI10,Holidays!$A$6:$A$50),1)</f>
        <v>1</v>
      </c>
      <c r="UJ9" s="101">
        <f>IF($AF$3,NETWORKDAYS(UJ10,UJ10,Holidays!$A$6:$A$50),1)</f>
        <v>1</v>
      </c>
      <c r="UK9" s="101">
        <f>IF($AF$3,NETWORKDAYS(UK10,UK10,Holidays!$A$6:$A$50),1)</f>
        <v>1</v>
      </c>
      <c r="UL9" s="101">
        <f>IF($AF$3,NETWORKDAYS(UL10,UL10,Holidays!$A$6:$A$50),1)</f>
        <v>1</v>
      </c>
      <c r="UM9" s="101">
        <f>IF($AF$3,NETWORKDAYS(UM10,UM10,Holidays!$A$6:$A$50),1)</f>
        <v>1</v>
      </c>
      <c r="UN9" s="101">
        <f>IF($AF$3,NETWORKDAYS(UN10,UN10,Holidays!$A$6:$A$50),1)</f>
        <v>1</v>
      </c>
      <c r="UO9" s="101">
        <f>IF($AF$3,NETWORKDAYS(UO10,UO10,Holidays!$A$6:$A$50),1)</f>
        <v>1</v>
      </c>
      <c r="UP9" s="101">
        <f>IF($AF$3,NETWORKDAYS(UP10,UP10,Holidays!$A$6:$A$50),1)</f>
        <v>1</v>
      </c>
      <c r="UQ9" s="101">
        <f>IF($AF$3,NETWORKDAYS(UQ10,UQ10,Holidays!$A$6:$A$50),1)</f>
        <v>1</v>
      </c>
      <c r="UR9" s="101">
        <f>IF($AF$3,NETWORKDAYS(UR10,UR10,Holidays!$A$6:$A$50),1)</f>
        <v>1</v>
      </c>
      <c r="US9" s="101">
        <f>IF($AF$3,NETWORKDAYS(US10,US10,Holidays!$A$6:$A$50),1)</f>
        <v>1</v>
      </c>
      <c r="UT9" s="101">
        <f>IF($AF$3,NETWORKDAYS(UT10,UT10,Holidays!$A$6:$A$50),1)</f>
        <v>1</v>
      </c>
      <c r="UU9" s="101">
        <f>IF($AF$3,NETWORKDAYS(UU10,UU10,Holidays!$A$6:$A$50),1)</f>
        <v>1</v>
      </c>
      <c r="UV9" s="101">
        <f>IF($AF$3,NETWORKDAYS(UV10,UV10,Holidays!$A$6:$A$50),1)</f>
        <v>1</v>
      </c>
      <c r="UW9" s="101">
        <f>IF($AF$3,NETWORKDAYS(UW10,UW10,Holidays!$A$6:$A$50),1)</f>
        <v>1</v>
      </c>
      <c r="UX9" s="101">
        <f>IF($AF$3,NETWORKDAYS(UX10,UX10,Holidays!$A$6:$A$50),1)</f>
        <v>1</v>
      </c>
      <c r="UY9" s="101">
        <f>IF($AF$3,NETWORKDAYS(UY10,UY10,Holidays!$A$6:$A$50),1)</f>
        <v>1</v>
      </c>
      <c r="UZ9" s="101">
        <f>IF($AF$3,NETWORKDAYS(UZ10,UZ10,Holidays!$A$6:$A$50),1)</f>
        <v>1</v>
      </c>
      <c r="VA9" s="101">
        <f>IF($AF$3,NETWORKDAYS(VA10,VA10,Holidays!$A$6:$A$50),1)</f>
        <v>1</v>
      </c>
      <c r="VB9" s="101">
        <f>IF($AF$3,NETWORKDAYS(VB10,VB10,Holidays!$A$6:$A$50),1)</f>
        <v>1</v>
      </c>
      <c r="VC9" s="101">
        <f>IF($AF$3,NETWORKDAYS(VC10,VC10,Holidays!$A$6:$A$50),1)</f>
        <v>1</v>
      </c>
      <c r="VD9" s="101">
        <f>IF($AF$3,NETWORKDAYS(VD10,VD10,Holidays!$A$6:$A$50),1)</f>
        <v>1</v>
      </c>
      <c r="VE9" s="101">
        <f>IF($AF$3,NETWORKDAYS(VE10,VE10,Holidays!$A$6:$A$50),1)</f>
        <v>1</v>
      </c>
      <c r="VF9" s="101">
        <f>IF($AF$3,NETWORKDAYS(VF10,VF10,Holidays!$A$6:$A$50),1)</f>
        <v>1</v>
      </c>
      <c r="VG9" s="101">
        <f>IF($AF$3,NETWORKDAYS(VG10,VG10,Holidays!$A$6:$A$50),1)</f>
        <v>1</v>
      </c>
      <c r="VH9" s="101">
        <f>IF($AF$3,NETWORKDAYS(VH10,VH10,Holidays!$A$6:$A$50),1)</f>
        <v>1</v>
      </c>
      <c r="VI9" s="101">
        <f>IF($AF$3,NETWORKDAYS(VI10,VI10,Holidays!$A$6:$A$50),1)</f>
        <v>1</v>
      </c>
      <c r="VJ9" s="101">
        <f>IF($AF$3,NETWORKDAYS(VJ10,VJ10,Holidays!$A$6:$A$50),1)</f>
        <v>1</v>
      </c>
      <c r="VK9" s="101">
        <f>IF($AF$3,NETWORKDAYS(VK10,VK10,Holidays!$A$6:$A$50),1)</f>
        <v>1</v>
      </c>
      <c r="VL9" s="101">
        <f>IF($AF$3,NETWORKDAYS(VL10,VL10,Holidays!$A$6:$A$50),1)</f>
        <v>1</v>
      </c>
      <c r="VM9" s="101">
        <f>IF($AF$3,NETWORKDAYS(VM10,VM10,Holidays!$A$6:$A$50),1)</f>
        <v>1</v>
      </c>
      <c r="VN9" s="101">
        <f>IF($AF$3,NETWORKDAYS(VN10,VN10,Holidays!$A$6:$A$50),1)</f>
        <v>1</v>
      </c>
      <c r="VO9" s="101">
        <f>IF($AF$3,NETWORKDAYS(VO10,VO10,Holidays!$A$6:$A$50),1)</f>
        <v>1</v>
      </c>
      <c r="VP9" s="101">
        <f>IF($AF$3,NETWORKDAYS(VP10,VP10,Holidays!$A$6:$A$50),1)</f>
        <v>1</v>
      </c>
      <c r="VQ9" s="101">
        <f>IF($AF$3,NETWORKDAYS(VQ10,VQ10,Holidays!$A$6:$A$50),1)</f>
        <v>1</v>
      </c>
      <c r="VR9" s="101">
        <f>IF($AF$3,NETWORKDAYS(VR10,VR10,Holidays!$A$6:$A$50),1)</f>
        <v>1</v>
      </c>
      <c r="VS9" s="101">
        <f>IF($AF$3,NETWORKDAYS(VS10,VS10,Holidays!$A$6:$A$50),1)</f>
        <v>1</v>
      </c>
      <c r="VT9" s="101">
        <f>IF($AF$3,NETWORKDAYS(VT10,VT10,Holidays!$A$6:$A$50),1)</f>
        <v>1</v>
      </c>
      <c r="VU9" s="101">
        <f>IF($AF$3,NETWORKDAYS(VU10,VU10,Holidays!$A$6:$A$50),1)</f>
        <v>1</v>
      </c>
      <c r="VV9" s="101">
        <f>IF($AF$3,NETWORKDAYS(VV10,VV10,Holidays!$A$6:$A$50),1)</f>
        <v>1</v>
      </c>
      <c r="VW9" s="101">
        <f>IF($AF$3,NETWORKDAYS(VW10,VW10,Holidays!$A$6:$A$50),1)</f>
        <v>1</v>
      </c>
      <c r="VX9" s="101">
        <f>IF($AF$3,NETWORKDAYS(VX10,VX10,Holidays!$A$6:$A$50),1)</f>
        <v>1</v>
      </c>
      <c r="VY9" s="101">
        <f>IF($AF$3,NETWORKDAYS(VY10,VY10,Holidays!$A$6:$A$50),1)</f>
        <v>1</v>
      </c>
      <c r="VZ9" s="101">
        <f>IF($AF$3,NETWORKDAYS(VZ10,VZ10,Holidays!$A$6:$A$50),1)</f>
        <v>1</v>
      </c>
      <c r="WA9" s="101">
        <f>IF($AF$3,NETWORKDAYS(WA10,WA10,Holidays!$A$6:$A$50),1)</f>
        <v>1</v>
      </c>
      <c r="WB9" s="101">
        <f>IF($AF$3,NETWORKDAYS(WB10,WB10,Holidays!$A$6:$A$50),1)</f>
        <v>1</v>
      </c>
      <c r="WC9" s="101">
        <f>IF($AF$3,NETWORKDAYS(WC10,WC10,Holidays!$A$6:$A$50),1)</f>
        <v>1</v>
      </c>
      <c r="WD9" s="101">
        <f>IF($AF$3,NETWORKDAYS(WD10,WD10,Holidays!$A$6:$A$50),1)</f>
        <v>1</v>
      </c>
      <c r="WE9" s="101">
        <f>IF($AF$3,NETWORKDAYS(WE10,WE10,Holidays!$A$6:$A$50),1)</f>
        <v>1</v>
      </c>
      <c r="WF9" s="101">
        <f>IF($AF$3,NETWORKDAYS(WF10,WF10,Holidays!$A$6:$A$50),1)</f>
        <v>1</v>
      </c>
      <c r="WG9" s="101">
        <f>IF($AF$3,NETWORKDAYS(WG10,WG10,Holidays!$A$6:$A$50),1)</f>
        <v>1</v>
      </c>
      <c r="WH9" s="101">
        <f>IF($AF$3,NETWORKDAYS(WH10,WH10,Holidays!$A$6:$A$50),1)</f>
        <v>1</v>
      </c>
      <c r="WI9" s="101">
        <f>IF($AF$3,NETWORKDAYS(WI10,WI10,Holidays!$A$6:$A$50),1)</f>
        <v>1</v>
      </c>
      <c r="WJ9" s="101">
        <f>IF($AF$3,NETWORKDAYS(WJ10,WJ10,Holidays!$A$6:$A$50),1)</f>
        <v>1</v>
      </c>
      <c r="WK9" s="101">
        <f>IF($AF$3,NETWORKDAYS(WK10,WK10,Holidays!$A$6:$A$50),1)</f>
        <v>1</v>
      </c>
      <c r="WL9" s="101">
        <f>IF($AF$3,NETWORKDAYS(WL10,WL10,Holidays!$A$6:$A$50),1)</f>
        <v>1</v>
      </c>
      <c r="WM9" s="101">
        <f>IF($AF$3,NETWORKDAYS(WM10,WM10,Holidays!$A$6:$A$50),1)</f>
        <v>1</v>
      </c>
      <c r="WN9" s="101">
        <f>IF($AF$3,NETWORKDAYS(WN10,WN10,Holidays!$A$6:$A$50),1)</f>
        <v>1</v>
      </c>
      <c r="WO9" s="101">
        <f>IF($AF$3,NETWORKDAYS(WO10,WO10,Holidays!$A$6:$A$50),1)</f>
        <v>1</v>
      </c>
      <c r="WP9" s="101">
        <f>IF($AF$3,NETWORKDAYS(WP10,WP10,Holidays!$A$6:$A$50),1)</f>
        <v>1</v>
      </c>
      <c r="WQ9" s="101">
        <f>IF($AF$3,NETWORKDAYS(WQ10,WQ10,Holidays!$A$6:$A$50),1)</f>
        <v>1</v>
      </c>
      <c r="WR9" s="101">
        <f>IF($AF$3,NETWORKDAYS(WR10,WR10,Holidays!$A$6:$A$50),1)</f>
        <v>1</v>
      </c>
      <c r="WS9" s="101">
        <f>IF($AF$3,NETWORKDAYS(WS10,WS10,Holidays!$A$6:$A$50),1)</f>
        <v>1</v>
      </c>
      <c r="WT9" s="101">
        <f>IF($AF$3,NETWORKDAYS(WT10,WT10,Holidays!$A$6:$A$50),1)</f>
        <v>1</v>
      </c>
      <c r="WU9" s="101">
        <f>IF($AF$3,NETWORKDAYS(WU10,WU10,Holidays!$A$6:$A$50),1)</f>
        <v>1</v>
      </c>
      <c r="WV9" s="101">
        <f>IF($AF$3,NETWORKDAYS(WV10,WV10,Holidays!$A$6:$A$50),1)</f>
        <v>1</v>
      </c>
      <c r="WW9" s="101">
        <f>IF($AF$3,NETWORKDAYS(WW10,WW10,Holidays!$A$6:$A$50),1)</f>
        <v>1</v>
      </c>
      <c r="WX9" s="101">
        <f>IF($AF$3,NETWORKDAYS(WX10,WX10,Holidays!$A$6:$A$50),1)</f>
        <v>1</v>
      </c>
      <c r="WY9" s="101">
        <f>IF($AF$3,NETWORKDAYS(WY10,WY10,Holidays!$A$6:$A$50),1)</f>
        <v>1</v>
      </c>
      <c r="WZ9" s="101">
        <f>IF($AF$3,NETWORKDAYS(WZ10,WZ10,Holidays!$A$6:$A$50),1)</f>
        <v>1</v>
      </c>
      <c r="XA9" s="101">
        <f>IF($AF$3,NETWORKDAYS(XA10,XA10,Holidays!$A$6:$A$50),1)</f>
        <v>1</v>
      </c>
      <c r="XB9" s="101">
        <f>IF($AF$3,NETWORKDAYS(XB10,XB10,Holidays!$A$6:$A$50),1)</f>
        <v>1</v>
      </c>
      <c r="XC9" s="101">
        <f>IF($AF$3,NETWORKDAYS(XC10,XC10,Holidays!$A$6:$A$50),1)</f>
        <v>1</v>
      </c>
      <c r="XD9" s="101">
        <f>IF($AF$3,NETWORKDAYS(XD10,XD10,Holidays!$A$6:$A$50),1)</f>
        <v>1</v>
      </c>
      <c r="XE9" s="101">
        <f>IF($AF$3,NETWORKDAYS(XE10,XE10,Holidays!$A$6:$A$50),1)</f>
        <v>1</v>
      </c>
      <c r="XF9" s="101">
        <f>IF($AF$3,NETWORKDAYS(XF10,XF10,Holidays!$A$6:$A$50),1)</f>
        <v>1</v>
      </c>
      <c r="XG9" s="101">
        <f>IF($AF$3,NETWORKDAYS(XG10,XG10,Holidays!$A$6:$A$50),1)</f>
        <v>1</v>
      </c>
      <c r="XH9" s="101">
        <f>IF($AF$3,NETWORKDAYS(XH10,XH10,Holidays!$A$6:$A$50),1)</f>
        <v>1</v>
      </c>
      <c r="XI9" s="101">
        <f>IF($AF$3,NETWORKDAYS(XI10,XI10,Holidays!$A$6:$A$50),1)</f>
        <v>1</v>
      </c>
      <c r="XJ9" s="101">
        <f>IF($AF$3,NETWORKDAYS(XJ10,XJ10,Holidays!$A$6:$A$50),1)</f>
        <v>1</v>
      </c>
      <c r="XK9" s="101">
        <f>IF($AF$3,NETWORKDAYS(XK10,XK10,Holidays!$A$6:$A$50),1)</f>
        <v>1</v>
      </c>
      <c r="XL9" s="101">
        <f>IF($AF$3,NETWORKDAYS(XL10,XL10,Holidays!$A$6:$A$50),1)</f>
        <v>1</v>
      </c>
      <c r="XM9" s="101">
        <f>IF($AF$3,NETWORKDAYS(XM10,XM10,Holidays!$A$6:$A$50),1)</f>
        <v>1</v>
      </c>
      <c r="XN9" s="101">
        <f>IF($AF$3,NETWORKDAYS(XN10,XN10,Holidays!$A$6:$A$50),1)</f>
        <v>1</v>
      </c>
      <c r="XO9" s="101">
        <f>IF($AF$3,NETWORKDAYS(XO10,XO10,Holidays!$A$6:$A$50),1)</f>
        <v>1</v>
      </c>
      <c r="XP9" s="101">
        <f>IF($AF$3,NETWORKDAYS(XP10,XP10,Holidays!$A$6:$A$50),1)</f>
        <v>1</v>
      </c>
      <c r="XQ9" s="101">
        <f>IF($AF$3,NETWORKDAYS(XQ10,XQ10,Holidays!$A$6:$A$50),1)</f>
        <v>1</v>
      </c>
      <c r="XR9" s="101">
        <f>IF($AF$3,NETWORKDAYS(XR10,XR10,Holidays!$A$6:$A$50),1)</f>
        <v>1</v>
      </c>
      <c r="XS9" s="101">
        <f>IF($AF$3,NETWORKDAYS(XS10,XS10,Holidays!$A$6:$A$50),1)</f>
        <v>1</v>
      </c>
      <c r="XT9" s="101">
        <f>IF($AF$3,NETWORKDAYS(XT10,XT10,Holidays!$A$6:$A$50),1)</f>
        <v>1</v>
      </c>
      <c r="XU9" s="101">
        <f>IF($AF$3,NETWORKDAYS(XU10,XU10,Holidays!$A$6:$A$50),1)</f>
        <v>1</v>
      </c>
      <c r="XV9" s="101">
        <f>IF($AF$3,NETWORKDAYS(XV10,XV10,Holidays!$A$6:$A$50),1)</f>
        <v>1</v>
      </c>
      <c r="XW9" s="101">
        <f>IF($AF$3,NETWORKDAYS(XW10,XW10,Holidays!$A$6:$A$50),1)</f>
        <v>1</v>
      </c>
      <c r="XX9" s="101">
        <f>IF($AF$3,NETWORKDAYS(XX10,XX10,Holidays!$A$6:$A$50),1)</f>
        <v>1</v>
      </c>
      <c r="XY9" s="101">
        <f>IF($AF$3,NETWORKDAYS(XY10,XY10,Holidays!$A$6:$A$50),1)</f>
        <v>1</v>
      </c>
      <c r="XZ9" s="101">
        <f>IF($AF$3,NETWORKDAYS(XZ10,XZ10,Holidays!$A$6:$A$50),1)</f>
        <v>1</v>
      </c>
      <c r="YA9" s="101">
        <f>IF($AF$3,NETWORKDAYS(YA10,YA10,Holidays!$A$6:$A$50),1)</f>
        <v>1</v>
      </c>
      <c r="YB9" s="101">
        <f>IF($AF$3,NETWORKDAYS(YB10,YB10,Holidays!$A$6:$A$50),1)</f>
        <v>1</v>
      </c>
      <c r="YC9" s="101">
        <f>IF($AF$3,NETWORKDAYS(YC10,YC10,Holidays!$A$6:$A$50),1)</f>
        <v>1</v>
      </c>
      <c r="YD9" s="101">
        <f>IF($AF$3,NETWORKDAYS(YD10,YD10,Holidays!$A$6:$A$50),1)</f>
        <v>1</v>
      </c>
      <c r="YE9" s="101">
        <f>IF($AF$3,NETWORKDAYS(YE10,YE10,Holidays!$A$6:$A$50),1)</f>
        <v>1</v>
      </c>
      <c r="YF9" s="101">
        <f>IF($AF$3,NETWORKDAYS(YF10,YF10,Holidays!$A$6:$A$50),1)</f>
        <v>1</v>
      </c>
      <c r="YG9" s="101">
        <f>IF($AF$3,NETWORKDAYS(YG10,YG10,Holidays!$A$6:$A$50),1)</f>
        <v>1</v>
      </c>
      <c r="YH9" s="101">
        <f>IF($AF$3,NETWORKDAYS(YH10,YH10,Holidays!$A$6:$A$50),1)</f>
        <v>1</v>
      </c>
      <c r="YI9" s="101">
        <f>IF($AF$3,NETWORKDAYS(YI10,YI10,Holidays!$A$6:$A$50),1)</f>
        <v>1</v>
      </c>
      <c r="YJ9" s="101">
        <f>IF($AF$3,NETWORKDAYS(YJ10,YJ10,Holidays!$A$6:$A$50),1)</f>
        <v>1</v>
      </c>
      <c r="YK9" s="101">
        <f>IF($AF$3,NETWORKDAYS(YK10,YK10,Holidays!$A$6:$A$50),1)</f>
        <v>1</v>
      </c>
      <c r="YL9" s="101">
        <f>IF($AF$3,NETWORKDAYS(YL10,YL10,Holidays!$A$6:$A$50),1)</f>
        <v>1</v>
      </c>
      <c r="YM9" s="101">
        <f>IF($AF$3,NETWORKDAYS(YM10,YM10,Holidays!$A$6:$A$50),1)</f>
        <v>1</v>
      </c>
      <c r="YN9" s="101">
        <f>IF($AF$3,NETWORKDAYS(YN10,YN10,Holidays!$A$6:$A$50),1)</f>
        <v>1</v>
      </c>
      <c r="YO9" s="101">
        <f>IF($AF$3,NETWORKDAYS(YO10,YO10,Holidays!$A$6:$A$50),1)</f>
        <v>1</v>
      </c>
      <c r="YP9" s="101">
        <f>IF($AF$3,NETWORKDAYS(YP10,YP10,Holidays!$A$6:$A$50),1)</f>
        <v>1</v>
      </c>
      <c r="YQ9" s="101">
        <f>IF($AF$3,NETWORKDAYS(YQ10,YQ10,Holidays!$A$6:$A$50),1)</f>
        <v>1</v>
      </c>
      <c r="YR9" s="101">
        <f>IF($AF$3,NETWORKDAYS(YR10,YR10,Holidays!$A$6:$A$50),1)</f>
        <v>1</v>
      </c>
      <c r="YS9" s="101">
        <f>IF($AF$3,NETWORKDAYS(YS10,YS10,Holidays!$A$6:$A$50),1)</f>
        <v>1</v>
      </c>
      <c r="YT9" s="101">
        <f>IF($AF$3,NETWORKDAYS(YT10,YT10,Holidays!$A$6:$A$50),1)</f>
        <v>1</v>
      </c>
      <c r="YU9" s="101">
        <f>IF($AF$3,NETWORKDAYS(YU10,YU10,Holidays!$A$6:$A$50),1)</f>
        <v>1</v>
      </c>
      <c r="YV9" s="101">
        <f>IF($AF$3,NETWORKDAYS(YV10,YV10,Holidays!$A$6:$A$50),1)</f>
        <v>1</v>
      </c>
      <c r="YW9" s="101">
        <f>IF($AF$3,NETWORKDAYS(YW10,YW10,Holidays!$A$6:$A$50),1)</f>
        <v>1</v>
      </c>
      <c r="YX9" s="101">
        <f>IF($AF$3,NETWORKDAYS(YX10,YX10,Holidays!$A$6:$A$50),1)</f>
        <v>1</v>
      </c>
      <c r="YY9" s="101">
        <f>IF($AF$3,NETWORKDAYS(YY10,YY10,Holidays!$A$6:$A$50),1)</f>
        <v>1</v>
      </c>
      <c r="YZ9" s="101">
        <f>IF($AF$3,NETWORKDAYS(YZ10,YZ10,Holidays!$A$6:$A$50),1)</f>
        <v>1</v>
      </c>
      <c r="ZA9" s="101">
        <f>IF($AF$3,NETWORKDAYS(ZA10,ZA10,Holidays!$A$6:$A$50),1)</f>
        <v>1</v>
      </c>
      <c r="ZB9" s="101">
        <f>IF($AF$3,NETWORKDAYS(ZB10,ZB10,Holidays!$A$6:$A$50),1)</f>
        <v>1</v>
      </c>
      <c r="ZC9" s="101">
        <f>IF($AF$3,NETWORKDAYS(ZC10,ZC10,Holidays!$A$6:$A$50),1)</f>
        <v>1</v>
      </c>
      <c r="ZD9" s="101">
        <f>IF($AF$3,NETWORKDAYS(ZD10,ZD10,Holidays!$A$6:$A$50),1)</f>
        <v>1</v>
      </c>
      <c r="ZE9" s="101">
        <f>IF($AF$3,NETWORKDAYS(ZE10,ZE10,Holidays!$A$6:$A$50),1)</f>
        <v>1</v>
      </c>
      <c r="ZF9" s="101">
        <f>IF($AF$3,NETWORKDAYS(ZF10,ZF10,Holidays!$A$6:$A$50),1)</f>
        <v>1</v>
      </c>
      <c r="ZG9" s="101">
        <f>IF($AF$3,NETWORKDAYS(ZG10,ZG10,Holidays!$A$6:$A$50),1)</f>
        <v>1</v>
      </c>
      <c r="ZH9" s="101">
        <f>IF($AF$3,NETWORKDAYS(ZH10,ZH10,Holidays!$A$6:$A$50),1)</f>
        <v>1</v>
      </c>
      <c r="ZI9" s="101">
        <f>IF($AF$3,NETWORKDAYS(ZI10,ZI10,Holidays!$A$6:$A$50),1)</f>
        <v>1</v>
      </c>
      <c r="ZJ9" s="101">
        <f>IF($AF$3,NETWORKDAYS(ZJ10,ZJ10,Holidays!$A$6:$A$50),1)</f>
        <v>1</v>
      </c>
      <c r="ZK9" s="101">
        <f>IF($AF$3,NETWORKDAYS(ZK10,ZK10,Holidays!$A$6:$A$50),1)</f>
        <v>1</v>
      </c>
      <c r="ZL9" s="101">
        <f>IF($AF$3,NETWORKDAYS(ZL10,ZL10,Holidays!$A$6:$A$50),1)</f>
        <v>1</v>
      </c>
      <c r="ZM9" s="101">
        <f>IF($AF$3,NETWORKDAYS(ZM10,ZM10,Holidays!$A$6:$A$50),1)</f>
        <v>1</v>
      </c>
      <c r="ZN9" s="101">
        <f>IF($AF$3,NETWORKDAYS(ZN10,ZN10,Holidays!$A$6:$A$50),1)</f>
        <v>1</v>
      </c>
      <c r="ZO9" s="101">
        <f>IF($AF$3,NETWORKDAYS(ZO10,ZO10,Holidays!$A$6:$A$50),1)</f>
        <v>1</v>
      </c>
      <c r="ZP9" s="101">
        <f>IF($AF$3,NETWORKDAYS(ZP10,ZP10,Holidays!$A$6:$A$50),1)</f>
        <v>1</v>
      </c>
      <c r="ZQ9" s="101">
        <f>IF($AF$3,NETWORKDAYS(ZQ10,ZQ10,Holidays!$A$6:$A$50),1)</f>
        <v>1</v>
      </c>
      <c r="ZR9" s="101">
        <f>IF($AF$3,NETWORKDAYS(ZR10,ZR10,Holidays!$A$6:$A$50),1)</f>
        <v>1</v>
      </c>
      <c r="ZS9" s="101">
        <f>IF($AF$3,NETWORKDAYS(ZS10,ZS10,Holidays!$A$6:$A$50),1)</f>
        <v>1</v>
      </c>
      <c r="ZT9" s="101">
        <f>IF($AF$3,NETWORKDAYS(ZT10,ZT10,Holidays!$A$6:$A$50),1)</f>
        <v>1</v>
      </c>
      <c r="ZU9" s="101">
        <f>IF($AF$3,NETWORKDAYS(ZU10,ZU10,Holidays!$A$6:$A$50),1)</f>
        <v>1</v>
      </c>
      <c r="ZV9" s="101">
        <f>IF($AF$3,NETWORKDAYS(ZV10,ZV10,Holidays!$A$6:$A$50),1)</f>
        <v>1</v>
      </c>
      <c r="ZW9" s="101">
        <f>IF($AF$3,NETWORKDAYS(ZW10,ZW10,Holidays!$A$6:$A$50),1)</f>
        <v>1</v>
      </c>
      <c r="ZX9" s="101">
        <f>IF($AF$3,NETWORKDAYS(ZX10,ZX10,Holidays!$A$6:$A$50),1)</f>
        <v>1</v>
      </c>
      <c r="ZY9" s="101">
        <f>IF($AF$3,NETWORKDAYS(ZY10,ZY10,Holidays!$A$6:$A$50),1)</f>
        <v>1</v>
      </c>
      <c r="ZZ9" s="101">
        <f>IF($AF$3,NETWORKDAYS(ZZ10,ZZ10,Holidays!$A$6:$A$50),1)</f>
        <v>1</v>
      </c>
      <c r="AAA9" s="101">
        <f>IF($AF$3,NETWORKDAYS(AAA10,AAA10,Holidays!$A$6:$A$50),1)</f>
        <v>1</v>
      </c>
      <c r="AAB9" s="101">
        <f>IF($AF$3,NETWORKDAYS(AAB10,AAB10,Holidays!$A$6:$A$50),1)</f>
        <v>1</v>
      </c>
      <c r="AAC9" s="101">
        <f>IF($AF$3,NETWORKDAYS(AAC10,AAC10,Holidays!$A$6:$A$50),1)</f>
        <v>1</v>
      </c>
      <c r="AAD9" s="101">
        <f>IF($AF$3,NETWORKDAYS(AAD10,AAD10,Holidays!$A$6:$A$50),1)</f>
        <v>1</v>
      </c>
      <c r="AAE9" s="101">
        <f>IF($AF$3,NETWORKDAYS(AAE10,AAE10,Holidays!$A$6:$A$50),1)</f>
        <v>1</v>
      </c>
      <c r="AAF9" s="101">
        <f>IF($AF$3,NETWORKDAYS(AAF10,AAF10,Holidays!$A$6:$A$50),1)</f>
        <v>1</v>
      </c>
      <c r="AAG9" s="101">
        <f>IF($AF$3,NETWORKDAYS(AAG10,AAG10,Holidays!$A$6:$A$50),1)</f>
        <v>1</v>
      </c>
      <c r="AAH9" s="101">
        <f>IF($AF$3,NETWORKDAYS(AAH10,AAH10,Holidays!$A$6:$A$50),1)</f>
        <v>1</v>
      </c>
      <c r="AAI9" s="101">
        <f>IF($AF$3,NETWORKDAYS(AAI10,AAI10,Holidays!$A$6:$A$50),1)</f>
        <v>1</v>
      </c>
      <c r="AAJ9" s="101">
        <f>IF($AF$3,NETWORKDAYS(AAJ10,AAJ10,Holidays!$A$6:$A$50),1)</f>
        <v>1</v>
      </c>
      <c r="AAK9" s="101">
        <f>IF($AF$3,NETWORKDAYS(AAK10,AAK10,Holidays!$A$6:$A$50),1)</f>
        <v>1</v>
      </c>
      <c r="AAL9" s="101">
        <f>IF($AF$3,NETWORKDAYS(AAL10,AAL10,Holidays!$A$6:$A$50),1)</f>
        <v>1</v>
      </c>
      <c r="AAM9" s="101">
        <f>IF($AF$3,NETWORKDAYS(AAM10,AAM10,Holidays!$A$6:$A$50),1)</f>
        <v>1</v>
      </c>
      <c r="AAN9" s="101">
        <f>IF($AF$3,NETWORKDAYS(AAN10,AAN10,Holidays!$A$6:$A$50),1)</f>
        <v>1</v>
      </c>
      <c r="AAO9" s="101">
        <f>IF($AF$3,NETWORKDAYS(AAO10,AAO10,Holidays!$A$6:$A$50),1)</f>
        <v>1</v>
      </c>
      <c r="AAP9" s="101">
        <f>IF($AF$3,NETWORKDAYS(AAP10,AAP10,Holidays!$A$6:$A$50),1)</f>
        <v>1</v>
      </c>
      <c r="AAQ9" s="101">
        <f>IF($AF$3,NETWORKDAYS(AAQ10,AAQ10,Holidays!$A$6:$A$50),1)</f>
        <v>1</v>
      </c>
      <c r="AAR9" s="101">
        <f>IF($AF$3,NETWORKDAYS(AAR10,AAR10,Holidays!$A$6:$A$50),1)</f>
        <v>1</v>
      </c>
      <c r="AAS9" s="101">
        <f>IF($AF$3,NETWORKDAYS(AAS10,AAS10,Holidays!$A$6:$A$50),1)</f>
        <v>1</v>
      </c>
      <c r="AAT9" s="101">
        <f>IF($AF$3,NETWORKDAYS(AAT10,AAT10,Holidays!$A$6:$A$50),1)</f>
        <v>1</v>
      </c>
      <c r="AAU9" s="101">
        <f>IF($AF$3,NETWORKDAYS(AAU10,AAU10,Holidays!$A$6:$A$50),1)</f>
        <v>1</v>
      </c>
      <c r="AAV9" s="101">
        <f>IF($AF$3,NETWORKDAYS(AAV10,AAV10,Holidays!$A$6:$A$50),1)</f>
        <v>1</v>
      </c>
      <c r="AAW9" s="101">
        <f>IF($AF$3,NETWORKDAYS(AAW10,AAW10,Holidays!$A$6:$A$50),1)</f>
        <v>1</v>
      </c>
      <c r="AAX9" s="101">
        <f>IF($AF$3,NETWORKDAYS(AAX10,AAX10,Holidays!$A$6:$A$50),1)</f>
        <v>1</v>
      </c>
      <c r="AAY9" s="101">
        <f>IF($AF$3,NETWORKDAYS(AAY10,AAY10,Holidays!$A$6:$A$50),1)</f>
        <v>1</v>
      </c>
      <c r="AAZ9" s="101">
        <f>IF($AF$3,NETWORKDAYS(AAZ10,AAZ10,Holidays!$A$6:$A$50),1)</f>
        <v>1</v>
      </c>
      <c r="ABA9" s="101">
        <f>IF($AF$3,NETWORKDAYS(ABA10,ABA10,Holidays!$A$6:$A$50),1)</f>
        <v>1</v>
      </c>
      <c r="ABB9" s="101">
        <f>IF($AF$3,NETWORKDAYS(ABB10,ABB10,Holidays!$A$6:$A$50),1)</f>
        <v>1</v>
      </c>
      <c r="ABC9" s="101">
        <f>IF($AF$3,NETWORKDAYS(ABC10,ABC10,Holidays!$A$6:$A$50),1)</f>
        <v>1</v>
      </c>
      <c r="ABD9" s="101">
        <f>IF($AF$3,NETWORKDAYS(ABD10,ABD10,Holidays!$A$6:$A$50),1)</f>
        <v>1</v>
      </c>
      <c r="ABE9" s="101">
        <f>IF($AF$3,NETWORKDAYS(ABE10,ABE10,Holidays!$A$6:$A$50),1)</f>
        <v>1</v>
      </c>
      <c r="ABF9" s="101">
        <f>IF($AF$3,NETWORKDAYS(ABF10,ABF10,Holidays!$A$6:$A$50),1)</f>
        <v>1</v>
      </c>
      <c r="ABG9" s="101">
        <f>IF($AF$3,NETWORKDAYS(ABG10,ABG10,Holidays!$A$6:$A$50),1)</f>
        <v>1</v>
      </c>
      <c r="ABH9" s="101">
        <f>IF($AF$3,NETWORKDAYS(ABH10,ABH10,Holidays!$A$6:$A$50),1)</f>
        <v>1</v>
      </c>
      <c r="ABI9" s="101">
        <f>IF($AF$3,NETWORKDAYS(ABI10,ABI10,Holidays!$A$6:$A$50),1)</f>
        <v>1</v>
      </c>
      <c r="ABJ9" s="101">
        <f>IF($AF$3,NETWORKDAYS(ABJ10,ABJ10,Holidays!$A$6:$A$50),1)</f>
        <v>1</v>
      </c>
      <c r="ABK9" s="101">
        <f>IF($AF$3,NETWORKDAYS(ABK10,ABK10,Holidays!$A$6:$A$50),1)</f>
        <v>1</v>
      </c>
      <c r="ABL9" s="101">
        <f>IF($AF$3,NETWORKDAYS(ABL10,ABL10,Holidays!$A$6:$A$50),1)</f>
        <v>1</v>
      </c>
      <c r="ABM9" s="101">
        <f>IF($AF$3,NETWORKDAYS(ABM10,ABM10,Holidays!$A$6:$A$50),1)</f>
        <v>1</v>
      </c>
      <c r="ABN9" s="101">
        <f>IF($AF$3,NETWORKDAYS(ABN10,ABN10,Holidays!$A$6:$A$50),1)</f>
        <v>1</v>
      </c>
      <c r="ABO9" s="101">
        <f>IF($AF$3,NETWORKDAYS(ABO10,ABO10,Holidays!$A$6:$A$50),1)</f>
        <v>1</v>
      </c>
      <c r="ABP9" s="101">
        <f>IF($AF$3,NETWORKDAYS(ABP10,ABP10,Holidays!$A$6:$A$50),1)</f>
        <v>1</v>
      </c>
      <c r="ABQ9" s="101">
        <f>IF($AF$3,NETWORKDAYS(ABQ10,ABQ10,Holidays!$A$6:$A$50),1)</f>
        <v>1</v>
      </c>
      <c r="ABR9" s="101">
        <f>IF($AF$3,NETWORKDAYS(ABR10,ABR10,Holidays!$A$6:$A$50),1)</f>
        <v>1</v>
      </c>
      <c r="ABS9" s="101">
        <f>IF($AF$3,NETWORKDAYS(ABS10,ABS10,Holidays!$A$6:$A$50),1)</f>
        <v>1</v>
      </c>
      <c r="ABT9" s="101">
        <f>IF($AF$3,NETWORKDAYS(ABT10,ABT10,Holidays!$A$6:$A$50),1)</f>
        <v>1</v>
      </c>
      <c r="ABU9" s="101">
        <f>IF($AF$3,NETWORKDAYS(ABU10,ABU10,Holidays!$A$6:$A$50),1)</f>
        <v>1</v>
      </c>
      <c r="ABV9" s="101">
        <f>IF($AF$3,NETWORKDAYS(ABV10,ABV10,Holidays!$A$6:$A$50),1)</f>
        <v>1</v>
      </c>
      <c r="ABW9" s="101">
        <f>IF($AF$3,NETWORKDAYS(ABW10,ABW10,Holidays!$A$6:$A$50),1)</f>
        <v>1</v>
      </c>
      <c r="ABX9" s="101">
        <f>IF($AF$3,NETWORKDAYS(ABX10,ABX10,Holidays!$A$6:$A$50),1)</f>
        <v>1</v>
      </c>
      <c r="ABY9" s="101">
        <f>IF($AF$3,NETWORKDAYS(ABY10,ABY10,Holidays!$A$6:$A$50),1)</f>
        <v>1</v>
      </c>
      <c r="ABZ9" s="101">
        <f>IF($AF$3,NETWORKDAYS(ABZ10,ABZ10,Holidays!$A$6:$A$50),1)</f>
        <v>1</v>
      </c>
      <c r="ACA9" s="101">
        <f>IF($AF$3,NETWORKDAYS(ACA10,ACA10,Holidays!$A$6:$A$50),1)</f>
        <v>1</v>
      </c>
      <c r="ACB9" s="101">
        <f>IF($AF$3,NETWORKDAYS(ACB10,ACB10,Holidays!$A$6:$A$50),1)</f>
        <v>1</v>
      </c>
      <c r="ACC9" s="101">
        <f>IF($AF$3,NETWORKDAYS(ACC10,ACC10,Holidays!$A$6:$A$50),1)</f>
        <v>1</v>
      </c>
      <c r="ACD9" s="101">
        <f>IF($AF$3,NETWORKDAYS(ACD10,ACD10,Holidays!$A$6:$A$50),1)</f>
        <v>1</v>
      </c>
      <c r="ACE9" s="101">
        <f>IF($AF$3,NETWORKDAYS(ACE10,ACE10,Holidays!$A$6:$A$50),1)</f>
        <v>1</v>
      </c>
      <c r="ACF9" s="101">
        <f>IF($AF$3,NETWORKDAYS(ACF10,ACF10,Holidays!$A$6:$A$50),1)</f>
        <v>1</v>
      </c>
      <c r="ACG9" s="101">
        <f>IF($AF$3,NETWORKDAYS(ACG10,ACG10,Holidays!$A$6:$A$50),1)</f>
        <v>1</v>
      </c>
      <c r="ACH9" s="101">
        <f>IF($AF$3,NETWORKDAYS(ACH10,ACH10,Holidays!$A$6:$A$50),1)</f>
        <v>1</v>
      </c>
      <c r="ACI9" s="101">
        <f>IF($AF$3,NETWORKDAYS(ACI10,ACI10,Holidays!$A$6:$A$50),1)</f>
        <v>1</v>
      </c>
      <c r="ACJ9" s="101">
        <f>IF($AF$3,NETWORKDAYS(ACJ10,ACJ10,Holidays!$A$6:$A$50),1)</f>
        <v>1</v>
      </c>
      <c r="ACK9" s="101">
        <f>IF($AF$3,NETWORKDAYS(ACK10,ACK10,Holidays!$A$6:$A$50),1)</f>
        <v>1</v>
      </c>
      <c r="ACL9" s="101">
        <f>IF($AF$3,NETWORKDAYS(ACL10,ACL10,Holidays!$A$6:$A$50),1)</f>
        <v>1</v>
      </c>
      <c r="ACM9" s="101">
        <f>IF($AF$3,NETWORKDAYS(ACM10,ACM10,Holidays!$A$6:$A$50),1)</f>
        <v>1</v>
      </c>
      <c r="ACN9" s="101">
        <f>IF($AF$3,NETWORKDAYS(ACN10,ACN10,Holidays!$A$6:$A$50),1)</f>
        <v>1</v>
      </c>
      <c r="ACO9" s="101">
        <f>IF($AF$3,NETWORKDAYS(ACO10,ACO10,Holidays!$A$6:$A$50),1)</f>
        <v>1</v>
      </c>
      <c r="ACP9" s="101">
        <f>IF($AF$3,NETWORKDAYS(ACP10,ACP10,Holidays!$A$6:$A$50),1)</f>
        <v>1</v>
      </c>
      <c r="ACQ9" s="101">
        <f>IF($AF$3,NETWORKDAYS(ACQ10,ACQ10,Holidays!$A$6:$A$50),1)</f>
        <v>1</v>
      </c>
      <c r="ACR9" s="101">
        <f>IF($AF$3,NETWORKDAYS(ACR10,ACR10,Holidays!$A$6:$A$50),1)</f>
        <v>1</v>
      </c>
      <c r="ACS9" s="101">
        <f>IF($AF$3,NETWORKDAYS(ACS10,ACS10,Holidays!$A$6:$A$50),1)</f>
        <v>1</v>
      </c>
      <c r="ACT9" s="101">
        <f>IF($AF$3,NETWORKDAYS(ACT10,ACT10,Holidays!$A$6:$A$50),1)</f>
        <v>1</v>
      </c>
      <c r="ACU9" s="101">
        <f>IF($AF$3,NETWORKDAYS(ACU10,ACU10,Holidays!$A$6:$A$50),1)</f>
        <v>1</v>
      </c>
      <c r="ACV9" s="101">
        <f>IF($AF$3,NETWORKDAYS(ACV10,ACV10,Holidays!$A$6:$A$50),1)</f>
        <v>1</v>
      </c>
      <c r="ACW9" s="101">
        <f>IF($AF$3,NETWORKDAYS(ACW10,ACW10,Holidays!$A$6:$A$50),1)</f>
        <v>1</v>
      </c>
      <c r="ACX9" s="101">
        <f>IF($AF$3,NETWORKDAYS(ACX10,ACX10,Holidays!$A$6:$A$50),1)</f>
        <v>1</v>
      </c>
      <c r="ACY9" s="101">
        <f>IF($AF$3,NETWORKDAYS(ACY10,ACY10,Holidays!$A$6:$A$50),1)</f>
        <v>1</v>
      </c>
      <c r="ACZ9" s="101">
        <f>IF($AF$3,NETWORKDAYS(ACZ10,ACZ10,Holidays!$A$6:$A$50),1)</f>
        <v>1</v>
      </c>
      <c r="ADA9" s="101">
        <f>IF($AF$3,NETWORKDAYS(ADA10,ADA10,Holidays!$A$6:$A$50),1)</f>
        <v>1</v>
      </c>
      <c r="ADB9" s="101">
        <f>IF($AF$3,NETWORKDAYS(ADB10,ADB10,Holidays!$A$6:$A$50),1)</f>
        <v>1</v>
      </c>
      <c r="ADC9" s="101">
        <f>IF($AF$3,NETWORKDAYS(ADC10,ADC10,Holidays!$A$6:$A$50),1)</f>
        <v>1</v>
      </c>
      <c r="ADD9" s="101">
        <f>IF($AF$3,NETWORKDAYS(ADD10,ADD10,Holidays!$A$6:$A$50),1)</f>
        <v>1</v>
      </c>
      <c r="ADE9" s="101">
        <f>IF($AF$3,NETWORKDAYS(ADE10,ADE10,Holidays!$A$6:$A$50),1)</f>
        <v>1</v>
      </c>
      <c r="ADF9" s="101">
        <f>IF($AF$3,NETWORKDAYS(ADF10,ADF10,Holidays!$A$6:$A$50),1)</f>
        <v>1</v>
      </c>
      <c r="ADG9" s="101">
        <f>IF($AF$3,NETWORKDAYS(ADG10,ADG10,Holidays!$A$6:$A$50),1)</f>
        <v>1</v>
      </c>
      <c r="ADH9" s="101">
        <f>IF($AF$3,NETWORKDAYS(ADH10,ADH10,Holidays!$A$6:$A$50),1)</f>
        <v>1</v>
      </c>
      <c r="ADI9" s="101">
        <f>IF($AF$3,NETWORKDAYS(ADI10,ADI10,Holidays!$A$6:$A$50),1)</f>
        <v>1</v>
      </c>
      <c r="ADJ9" s="101">
        <f>IF($AF$3,NETWORKDAYS(ADJ10,ADJ10,Holidays!$A$6:$A$50),1)</f>
        <v>1</v>
      </c>
      <c r="ADK9" s="101">
        <f>IF($AF$3,NETWORKDAYS(ADK10,ADK10,Holidays!$A$6:$A$50),1)</f>
        <v>1</v>
      </c>
      <c r="ADL9" s="101">
        <f>IF($AF$3,NETWORKDAYS(ADL10,ADL10,Holidays!$A$6:$A$50),1)</f>
        <v>1</v>
      </c>
      <c r="ADM9" s="101">
        <f>IF($AF$3,NETWORKDAYS(ADM10,ADM10,Holidays!$A$6:$A$50),1)</f>
        <v>1</v>
      </c>
      <c r="ADN9" s="101">
        <f>IF($AF$3,NETWORKDAYS(ADN10,ADN10,Holidays!$A$6:$A$50),1)</f>
        <v>1</v>
      </c>
      <c r="ADO9" s="101">
        <f>IF($AF$3,NETWORKDAYS(ADO10,ADO10,Holidays!$A$6:$A$50),1)</f>
        <v>1</v>
      </c>
      <c r="ADP9" s="101">
        <f>IF($AF$3,NETWORKDAYS(ADP10,ADP10,Holidays!$A$6:$A$50),1)</f>
        <v>1</v>
      </c>
      <c r="ADQ9" s="101">
        <f>IF($AF$3,NETWORKDAYS(ADQ10,ADQ10,Holidays!$A$6:$A$50),1)</f>
        <v>1</v>
      </c>
      <c r="ADR9" s="101">
        <f>IF($AF$3,NETWORKDAYS(ADR10,ADR10,Holidays!$A$6:$A$50),1)</f>
        <v>1</v>
      </c>
      <c r="ADS9" s="101">
        <f>IF($AF$3,NETWORKDAYS(ADS10,ADS10,Holidays!$A$6:$A$50),1)</f>
        <v>1</v>
      </c>
      <c r="ADT9" s="101">
        <f>IF($AF$3,NETWORKDAYS(ADT10,ADT10,Holidays!$A$6:$A$50),1)</f>
        <v>1</v>
      </c>
      <c r="ADU9" s="101">
        <f>IF($AF$3,NETWORKDAYS(ADU10,ADU10,Holidays!$A$6:$A$50),1)</f>
        <v>1</v>
      </c>
      <c r="ADV9" s="101">
        <f>IF($AF$3,NETWORKDAYS(ADV10,ADV10,Holidays!$A$6:$A$50),1)</f>
        <v>1</v>
      </c>
      <c r="ADW9" s="101">
        <f>IF($AF$3,NETWORKDAYS(ADW10,ADW10,Holidays!$A$6:$A$50),1)</f>
        <v>1</v>
      </c>
      <c r="ADX9" s="101">
        <f>IF($AF$3,NETWORKDAYS(ADX10,ADX10,Holidays!$A$6:$A$50),1)</f>
        <v>1</v>
      </c>
      <c r="ADY9" s="101">
        <f>IF($AF$3,NETWORKDAYS(ADY10,ADY10,Holidays!$A$6:$A$50),1)</f>
        <v>1</v>
      </c>
      <c r="ADZ9" s="101">
        <f>IF($AF$3,NETWORKDAYS(ADZ10,ADZ10,Holidays!$A$6:$A$50),1)</f>
        <v>1</v>
      </c>
      <c r="AEA9" s="101">
        <f>IF($AF$3,NETWORKDAYS(AEA10,AEA10,Holidays!$A$6:$A$50),1)</f>
        <v>1</v>
      </c>
      <c r="AEB9" s="101">
        <f>IF($AF$3,NETWORKDAYS(AEB10,AEB10,Holidays!$A$6:$A$50),1)</f>
        <v>1</v>
      </c>
      <c r="AEC9" s="101">
        <f>IF($AF$3,NETWORKDAYS(AEC10,AEC10,Holidays!$A$6:$A$50),1)</f>
        <v>1</v>
      </c>
      <c r="AED9" s="101">
        <f>IF($AF$3,NETWORKDAYS(AED10,AED10,Holidays!$A$6:$A$50),1)</f>
        <v>1</v>
      </c>
      <c r="AEE9" s="101">
        <f>IF($AF$3,NETWORKDAYS(AEE10,AEE10,Holidays!$A$6:$A$50),1)</f>
        <v>1</v>
      </c>
      <c r="AEF9" s="101">
        <f>IF($AF$3,NETWORKDAYS(AEF10,AEF10,Holidays!$A$6:$A$50),1)</f>
        <v>1</v>
      </c>
      <c r="AEG9" s="101">
        <f>IF($AF$3,NETWORKDAYS(AEG10,AEG10,Holidays!$A$6:$A$50),1)</f>
        <v>1</v>
      </c>
      <c r="AEH9" s="101">
        <f>IF($AF$3,NETWORKDAYS(AEH10,AEH10,Holidays!$A$6:$A$50),1)</f>
        <v>1</v>
      </c>
      <c r="AEI9" s="101">
        <f>IF($AF$3,NETWORKDAYS(AEI10,AEI10,Holidays!$A$6:$A$50),1)</f>
        <v>1</v>
      </c>
      <c r="AEJ9" s="101">
        <f>IF($AF$3,NETWORKDAYS(AEJ10,AEJ10,Holidays!$A$6:$A$50),1)</f>
        <v>1</v>
      </c>
      <c r="AEK9" s="101">
        <f>IF($AF$3,NETWORKDAYS(AEK10,AEK10,Holidays!$A$6:$A$50),1)</f>
        <v>1</v>
      </c>
      <c r="AEL9" s="101">
        <f>IF($AF$3,NETWORKDAYS(AEL10,AEL10,Holidays!$A$6:$A$50),1)</f>
        <v>1</v>
      </c>
      <c r="AEM9" s="101">
        <f>IF($AF$3,NETWORKDAYS(AEM10,AEM10,Holidays!$A$6:$A$50),1)</f>
        <v>1</v>
      </c>
      <c r="AEN9" s="101">
        <f>IF($AF$3,NETWORKDAYS(AEN10,AEN10,Holidays!$A$6:$A$50),1)</f>
        <v>1</v>
      </c>
      <c r="AEO9" s="101">
        <f>IF($AF$3,NETWORKDAYS(AEO10,AEO10,Holidays!$A$6:$A$50),1)</f>
        <v>1</v>
      </c>
      <c r="AEP9" s="101">
        <f>IF($AF$3,NETWORKDAYS(AEP10,AEP10,Holidays!$A$6:$A$50),1)</f>
        <v>1</v>
      </c>
      <c r="AEQ9" s="101">
        <f>IF($AF$3,NETWORKDAYS(AEQ10,AEQ10,Holidays!$A$6:$A$50),1)</f>
        <v>1</v>
      </c>
      <c r="AER9" s="101">
        <f>IF($AF$3,NETWORKDAYS(AER10,AER10,Holidays!$A$6:$A$50),1)</f>
        <v>1</v>
      </c>
      <c r="AES9" s="101">
        <f>IF($AF$3,NETWORKDAYS(AES10,AES10,Holidays!$A$6:$A$50),1)</f>
        <v>1</v>
      </c>
      <c r="AET9" s="101">
        <f>IF($AF$3,NETWORKDAYS(AET10,AET10,Holidays!$A$6:$A$50),1)</f>
        <v>1</v>
      </c>
      <c r="AEU9" s="101">
        <f>IF($AF$3,NETWORKDAYS(AEU10,AEU10,Holidays!$A$6:$A$50),1)</f>
        <v>1</v>
      </c>
      <c r="AEV9" s="101">
        <f>IF($AF$3,NETWORKDAYS(AEV10,AEV10,Holidays!$A$6:$A$50),1)</f>
        <v>1</v>
      </c>
      <c r="AEW9" s="101">
        <f>IF($AF$3,NETWORKDAYS(AEW10,AEW10,Holidays!$A$6:$A$50),1)</f>
        <v>1</v>
      </c>
      <c r="AEX9" s="101">
        <f>IF($AF$3,NETWORKDAYS(AEX10,AEX10,Holidays!$A$6:$A$50),1)</f>
        <v>1</v>
      </c>
      <c r="AEY9" s="101">
        <f>IF($AF$3,NETWORKDAYS(AEY10,AEY10,Holidays!$A$6:$A$50),1)</f>
        <v>1</v>
      </c>
      <c r="AEZ9" s="101">
        <f>IF($AF$3,NETWORKDAYS(AEZ10,AEZ10,Holidays!$A$6:$A$50),1)</f>
        <v>1</v>
      </c>
      <c r="AFA9" s="101">
        <f>IF($AF$3,NETWORKDAYS(AFA10,AFA10,Holidays!$A$6:$A$50),1)</f>
        <v>1</v>
      </c>
      <c r="AFB9" s="101">
        <f>IF($AF$3,NETWORKDAYS(AFB10,AFB10,Holidays!$A$6:$A$50),1)</f>
        <v>1</v>
      </c>
      <c r="AFC9" s="101">
        <f>IF($AF$3,NETWORKDAYS(AFC10,AFC10,Holidays!$A$6:$A$50),1)</f>
        <v>1</v>
      </c>
      <c r="AFD9" s="101">
        <f>IF($AF$3,NETWORKDAYS(AFD10,AFD10,Holidays!$A$6:$A$50),1)</f>
        <v>1</v>
      </c>
      <c r="AFE9" s="101">
        <f>IF($AF$3,NETWORKDAYS(AFE10,AFE10,Holidays!$A$6:$A$50),1)</f>
        <v>1</v>
      </c>
      <c r="AFF9" s="101">
        <f>IF($AF$3,NETWORKDAYS(AFF10,AFF10,Holidays!$A$6:$A$50),1)</f>
        <v>1</v>
      </c>
      <c r="AFG9" s="101">
        <f>IF($AF$3,NETWORKDAYS(AFG10,AFG10,Holidays!$A$6:$A$50),1)</f>
        <v>1</v>
      </c>
      <c r="AFH9" s="101">
        <f>IF($AF$3,NETWORKDAYS(AFH10,AFH10,Holidays!$A$6:$A$50),1)</f>
        <v>1</v>
      </c>
      <c r="AFI9" s="101">
        <f>IF($AF$3,NETWORKDAYS(AFI10,AFI10,Holidays!$A$6:$A$50),1)</f>
        <v>1</v>
      </c>
      <c r="AFJ9" s="101">
        <f>IF($AF$3,NETWORKDAYS(AFJ10,AFJ10,Holidays!$A$6:$A$50),1)</f>
        <v>1</v>
      </c>
      <c r="AFK9" s="101">
        <f>IF($AF$3,NETWORKDAYS(AFK10,AFK10,Holidays!$A$6:$A$50),1)</f>
        <v>1</v>
      </c>
      <c r="AFL9" s="101">
        <f>IF($AF$3,NETWORKDAYS(AFL10,AFL10,Holidays!$A$6:$A$50),1)</f>
        <v>1</v>
      </c>
      <c r="AFM9" s="101">
        <f>IF($AF$3,NETWORKDAYS(AFM10,AFM10,Holidays!$A$6:$A$50),1)</f>
        <v>1</v>
      </c>
      <c r="AFN9" s="101">
        <f>IF($AF$3,NETWORKDAYS(AFN10,AFN10,Holidays!$A$6:$A$50),1)</f>
        <v>1</v>
      </c>
      <c r="AFO9" s="101">
        <f>IF($AF$3,NETWORKDAYS(AFO10,AFO10,Holidays!$A$6:$A$50),1)</f>
        <v>1</v>
      </c>
      <c r="AFP9" s="101">
        <f>IF($AF$3,NETWORKDAYS(AFP10,AFP10,Holidays!$A$6:$A$50),1)</f>
        <v>1</v>
      </c>
      <c r="AFQ9" s="101">
        <f>IF($AF$3,NETWORKDAYS(AFQ10,AFQ10,Holidays!$A$6:$A$50),1)</f>
        <v>1</v>
      </c>
      <c r="AFR9" s="101">
        <f>IF($AF$3,NETWORKDAYS(AFR10,AFR10,Holidays!$A$6:$A$50),1)</f>
        <v>1</v>
      </c>
      <c r="AFS9" s="101">
        <f>IF($AF$3,NETWORKDAYS(AFS10,AFS10,Holidays!$A$6:$A$50),1)</f>
        <v>1</v>
      </c>
      <c r="AFT9" s="101">
        <f>IF($AF$3,NETWORKDAYS(AFT10,AFT10,Holidays!$A$6:$A$50),1)</f>
        <v>1</v>
      </c>
      <c r="AFU9" s="101">
        <f>IF($AF$3,NETWORKDAYS(AFU10,AFU10,Holidays!$A$6:$A$50),1)</f>
        <v>1</v>
      </c>
      <c r="AFV9" s="101">
        <f>IF($AF$3,NETWORKDAYS(AFV10,AFV10,Holidays!$A$6:$A$50),1)</f>
        <v>1</v>
      </c>
      <c r="AFW9" s="101">
        <f>IF($AF$3,NETWORKDAYS(AFW10,AFW10,Holidays!$A$6:$A$50),1)</f>
        <v>1</v>
      </c>
      <c r="AFX9" s="101">
        <f>IF($AF$3,NETWORKDAYS(AFX10,AFX10,Holidays!$A$6:$A$50),1)</f>
        <v>1</v>
      </c>
      <c r="AFY9" s="101">
        <f>IF($AF$3,NETWORKDAYS(AFY10,AFY10,Holidays!$A$6:$A$50),1)</f>
        <v>1</v>
      </c>
      <c r="AFZ9" s="101">
        <f>IF($AF$3,NETWORKDAYS(AFZ10,AFZ10,Holidays!$A$6:$A$50),1)</f>
        <v>1</v>
      </c>
      <c r="AGA9" s="101">
        <f>IF($AF$3,NETWORKDAYS(AGA10,AGA10,Holidays!$A$6:$A$50),1)</f>
        <v>1</v>
      </c>
      <c r="AGB9" s="101">
        <f>IF($AF$3,NETWORKDAYS(AGB10,AGB10,Holidays!$A$6:$A$50),1)</f>
        <v>1</v>
      </c>
      <c r="AGC9" s="101">
        <f>IF($AF$3,NETWORKDAYS(AGC10,AGC10,Holidays!$A$6:$A$50),1)</f>
        <v>1</v>
      </c>
      <c r="AGD9" s="101">
        <f>IF($AF$3,NETWORKDAYS(AGD10,AGD10,Holidays!$A$6:$A$50),1)</f>
        <v>1</v>
      </c>
      <c r="AGE9" s="101">
        <f>IF($AF$3,NETWORKDAYS(AGE10,AGE10,Holidays!$A$6:$A$50),1)</f>
        <v>1</v>
      </c>
      <c r="AGF9" s="101">
        <f>IF($AF$3,NETWORKDAYS(AGF10,AGF10,Holidays!$A$6:$A$50),1)</f>
        <v>1</v>
      </c>
      <c r="AGG9" s="101">
        <f>IF($AF$3,NETWORKDAYS(AGG10,AGG10,Holidays!$A$6:$A$50),1)</f>
        <v>1</v>
      </c>
      <c r="AGH9" s="101">
        <f>IF($AF$3,NETWORKDAYS(AGH10,AGH10,Holidays!$A$6:$A$50),1)</f>
        <v>1</v>
      </c>
      <c r="AGI9" s="101">
        <f>IF($AF$3,NETWORKDAYS(AGI10,AGI10,Holidays!$A$6:$A$50),1)</f>
        <v>1</v>
      </c>
      <c r="AGJ9" s="101">
        <f>IF($AF$3,NETWORKDAYS(AGJ10,AGJ10,Holidays!$A$6:$A$50),1)</f>
        <v>1</v>
      </c>
      <c r="AGK9" s="101">
        <f>IF($AF$3,NETWORKDAYS(AGK10,AGK10,Holidays!$A$6:$A$50),1)</f>
        <v>1</v>
      </c>
      <c r="AGL9" s="101">
        <f>IF($AF$3,NETWORKDAYS(AGL10,AGL10,Holidays!$A$6:$A$50),1)</f>
        <v>1</v>
      </c>
      <c r="AGM9" s="101">
        <f>IF($AF$3,NETWORKDAYS(AGM10,AGM10,Holidays!$A$6:$A$50),1)</f>
        <v>1</v>
      </c>
      <c r="AGN9" s="101">
        <f>IF($AF$3,NETWORKDAYS(AGN10,AGN10,Holidays!$A$6:$A$50),1)</f>
        <v>1</v>
      </c>
      <c r="AGO9" s="101">
        <f>IF($AF$3,NETWORKDAYS(AGO10,AGO10,Holidays!$A$6:$A$50),1)</f>
        <v>1</v>
      </c>
      <c r="AGP9" s="101">
        <f>IF($AF$3,NETWORKDAYS(AGP10,AGP10,Holidays!$A$6:$A$50),1)</f>
        <v>1</v>
      </c>
      <c r="AGQ9" s="101">
        <f>IF($AF$3,NETWORKDAYS(AGQ10,AGQ10,Holidays!$A$6:$A$50),1)</f>
        <v>1</v>
      </c>
      <c r="AGR9" s="101">
        <f>IF($AF$3,NETWORKDAYS(AGR10,AGR10,Holidays!$A$6:$A$50),1)</f>
        <v>1</v>
      </c>
      <c r="AGS9" s="101">
        <f>IF($AF$3,NETWORKDAYS(AGS10,AGS10,Holidays!$A$6:$A$50),1)</f>
        <v>1</v>
      </c>
      <c r="AGT9" s="101">
        <f>IF($AF$3,NETWORKDAYS(AGT10,AGT10,Holidays!$A$6:$A$50),1)</f>
        <v>1</v>
      </c>
      <c r="AGU9" s="101">
        <f>IF($AF$3,NETWORKDAYS(AGU10,AGU10,Holidays!$A$6:$A$50),1)</f>
        <v>1</v>
      </c>
      <c r="AGV9" s="101">
        <f>IF($AF$3,NETWORKDAYS(AGV10,AGV10,Holidays!$A$6:$A$50),1)</f>
        <v>1</v>
      </c>
      <c r="AGW9" s="101">
        <f>IF($AF$3,NETWORKDAYS(AGW10,AGW10,Holidays!$A$6:$A$50),1)</f>
        <v>1</v>
      </c>
      <c r="AGX9" s="101">
        <f>IF($AF$3,NETWORKDAYS(AGX10,AGX10,Holidays!$A$6:$A$50),1)</f>
        <v>1</v>
      </c>
      <c r="AGY9" s="101">
        <f>IF($AF$3,NETWORKDAYS(AGY10,AGY10,Holidays!$A$6:$A$50),1)</f>
        <v>1</v>
      </c>
      <c r="AGZ9" s="101">
        <f>IF($AF$3,NETWORKDAYS(AGZ10,AGZ10,Holidays!$A$6:$A$50),1)</f>
        <v>1</v>
      </c>
      <c r="AHA9" s="101">
        <f>IF($AF$3,NETWORKDAYS(AHA10,AHA10,Holidays!$A$6:$A$50),1)</f>
        <v>1</v>
      </c>
      <c r="AHB9" s="101">
        <f>IF($AF$3,NETWORKDAYS(AHB10,AHB10,Holidays!$A$6:$A$50),1)</f>
        <v>1</v>
      </c>
      <c r="AHC9" s="101">
        <f>IF($AF$3,NETWORKDAYS(AHC10,AHC10,Holidays!$A$6:$A$50),1)</f>
        <v>1</v>
      </c>
      <c r="AHD9" s="101">
        <f>IF($AF$3,NETWORKDAYS(AHD10,AHD10,Holidays!$A$6:$A$50),1)</f>
        <v>1</v>
      </c>
      <c r="AHE9" s="101">
        <f>IF($AF$3,NETWORKDAYS(AHE10,AHE10,Holidays!$A$6:$A$50),1)</f>
        <v>1</v>
      </c>
      <c r="AHF9" s="101">
        <f>IF($AF$3,NETWORKDAYS(AHF10,AHF10,Holidays!$A$6:$A$50),1)</f>
        <v>1</v>
      </c>
      <c r="AHG9" s="101">
        <f>IF($AF$3,NETWORKDAYS(AHG10,AHG10,Holidays!$A$6:$A$50),1)</f>
        <v>1</v>
      </c>
      <c r="AHH9" s="101">
        <f>IF($AF$3,NETWORKDAYS(AHH10,AHH10,Holidays!$A$6:$A$50),1)</f>
        <v>1</v>
      </c>
      <c r="AHI9" s="101">
        <f>IF($AF$3,NETWORKDAYS(AHI10,AHI10,Holidays!$A$6:$A$50),1)</f>
        <v>1</v>
      </c>
      <c r="AHJ9" s="101">
        <f>IF($AF$3,NETWORKDAYS(AHJ10,AHJ10,Holidays!$A$6:$A$50),1)</f>
        <v>1</v>
      </c>
      <c r="AHK9" s="101">
        <f>IF($AF$3,NETWORKDAYS(AHK10,AHK10,Holidays!$A$6:$A$50),1)</f>
        <v>1</v>
      </c>
      <c r="AHL9" s="101">
        <f>IF($AF$3,NETWORKDAYS(AHL10,AHL10,Holidays!$A$6:$A$50),1)</f>
        <v>1</v>
      </c>
      <c r="AHM9" s="101">
        <f>IF($AF$3,NETWORKDAYS(AHM10,AHM10,Holidays!$A$6:$A$50),1)</f>
        <v>1</v>
      </c>
      <c r="AHN9" s="101">
        <f>IF($AF$3,NETWORKDAYS(AHN10,AHN10,Holidays!$A$6:$A$50),1)</f>
        <v>1</v>
      </c>
      <c r="AHO9" s="101">
        <f>IF($AF$3,NETWORKDAYS(AHO10,AHO10,Holidays!$A$6:$A$50),1)</f>
        <v>1</v>
      </c>
      <c r="AHP9" s="101">
        <f>IF($AF$3,NETWORKDAYS(AHP10,AHP10,Holidays!$A$6:$A$50),1)</f>
        <v>1</v>
      </c>
      <c r="AHQ9" s="101">
        <f>IF($AF$3,NETWORKDAYS(AHQ10,AHQ10,Holidays!$A$6:$A$50),1)</f>
        <v>1</v>
      </c>
      <c r="AHR9" s="101">
        <f>IF($AF$3,NETWORKDAYS(AHR10,AHR10,Holidays!$A$6:$A$50),1)</f>
        <v>1</v>
      </c>
      <c r="AHS9" s="101">
        <f>IF($AF$3,NETWORKDAYS(AHS10,AHS10,Holidays!$A$6:$A$50),1)</f>
        <v>1</v>
      </c>
      <c r="AHT9" s="101">
        <f>IF($AF$3,NETWORKDAYS(AHT10,AHT10,Holidays!$A$6:$A$50),1)</f>
        <v>1</v>
      </c>
      <c r="AHU9" s="101">
        <f>IF($AF$3,NETWORKDAYS(AHU10,AHU10,Holidays!$A$6:$A$50),1)</f>
        <v>1</v>
      </c>
      <c r="AHV9" s="101">
        <f>IF($AF$3,NETWORKDAYS(AHV10,AHV10,Holidays!$A$6:$A$50),1)</f>
        <v>1</v>
      </c>
      <c r="AHW9" s="101">
        <f>IF($AF$3,NETWORKDAYS(AHW10,AHW10,Holidays!$A$6:$A$50),1)</f>
        <v>1</v>
      </c>
      <c r="AHX9" s="101">
        <f>IF($AF$3,NETWORKDAYS(AHX10,AHX10,Holidays!$A$6:$A$50),1)</f>
        <v>1</v>
      </c>
      <c r="AHY9" s="101">
        <f>IF($AF$3,NETWORKDAYS(AHY10,AHY10,Holidays!$A$6:$A$50),1)</f>
        <v>1</v>
      </c>
      <c r="AHZ9" s="101">
        <f>IF($AF$3,NETWORKDAYS(AHZ10,AHZ10,Holidays!$A$6:$A$50),1)</f>
        <v>1</v>
      </c>
      <c r="AIA9" s="101">
        <f>IF($AF$3,NETWORKDAYS(AIA10,AIA10,Holidays!$A$6:$A$50),1)</f>
        <v>1</v>
      </c>
      <c r="AIB9" s="101">
        <f>IF($AF$3,NETWORKDAYS(AIB10,AIB10,Holidays!$A$6:$A$50),1)</f>
        <v>1</v>
      </c>
      <c r="AIC9" s="101">
        <f>IF($AF$3,NETWORKDAYS(AIC10,AIC10,Holidays!$A$6:$A$50),1)</f>
        <v>1</v>
      </c>
      <c r="AID9" s="101">
        <f>IF($AF$3,NETWORKDAYS(AID10,AID10,Holidays!$A$6:$A$50),1)</f>
        <v>1</v>
      </c>
      <c r="AIE9" s="101">
        <f>IF($AF$3,NETWORKDAYS(AIE10,AIE10,Holidays!$A$6:$A$50),1)</f>
        <v>1</v>
      </c>
      <c r="AIF9" s="101">
        <f>IF($AF$3,NETWORKDAYS(AIF10,AIF10,Holidays!$A$6:$A$50),1)</f>
        <v>1</v>
      </c>
      <c r="AIG9" s="101">
        <f>IF($AF$3,NETWORKDAYS(AIG10,AIG10,Holidays!$A$6:$A$50),1)</f>
        <v>1</v>
      </c>
      <c r="AIH9" s="101">
        <f>IF($AF$3,NETWORKDAYS(AIH10,AIH10,Holidays!$A$6:$A$50),1)</f>
        <v>1</v>
      </c>
      <c r="AII9" s="101">
        <f>IF($AF$3,NETWORKDAYS(AII10,AII10,Holidays!$A$6:$A$50),1)</f>
        <v>1</v>
      </c>
      <c r="AIJ9" s="101">
        <f>IF($AF$3,NETWORKDAYS(AIJ10,AIJ10,Holidays!$A$6:$A$50),1)</f>
        <v>1</v>
      </c>
      <c r="AIK9" s="101">
        <f>IF($AF$3,NETWORKDAYS(AIK10,AIK10,Holidays!$A$6:$A$50),1)</f>
        <v>1</v>
      </c>
      <c r="AIL9" s="101">
        <f>IF($AF$3,NETWORKDAYS(AIL10,AIL10,Holidays!$A$6:$A$50),1)</f>
        <v>1</v>
      </c>
      <c r="AIM9" s="101">
        <f>IF($AF$3,NETWORKDAYS(AIM10,AIM10,Holidays!$A$6:$A$50),1)</f>
        <v>1</v>
      </c>
      <c r="AIN9" s="101">
        <f>IF($AF$3,NETWORKDAYS(AIN10,AIN10,Holidays!$A$6:$A$50),1)</f>
        <v>1</v>
      </c>
      <c r="AIO9" s="101">
        <f>IF($AF$3,NETWORKDAYS(AIO10,AIO10,Holidays!$A$6:$A$50),1)</f>
        <v>1</v>
      </c>
      <c r="AIP9" s="101">
        <f>IF($AF$3,NETWORKDAYS(AIP10,AIP10,Holidays!$A$6:$A$50),1)</f>
        <v>1</v>
      </c>
      <c r="AIQ9" s="101">
        <f>IF($AF$3,NETWORKDAYS(AIQ10,AIQ10,Holidays!$A$6:$A$50),1)</f>
        <v>1</v>
      </c>
      <c r="AIR9" s="101">
        <f>IF($AF$3,NETWORKDAYS(AIR10,AIR10,Holidays!$A$6:$A$50),1)</f>
        <v>1</v>
      </c>
      <c r="AIS9" s="101">
        <f>IF($AF$3,NETWORKDAYS(AIS10,AIS10,Holidays!$A$6:$A$50),1)</f>
        <v>1</v>
      </c>
      <c r="AIT9" s="101">
        <f>IF($AF$3,NETWORKDAYS(AIT10,AIT10,Holidays!$A$6:$A$50),1)</f>
        <v>1</v>
      </c>
      <c r="AIU9" s="101">
        <f>IF($AF$3,NETWORKDAYS(AIU10,AIU10,Holidays!$A$6:$A$50),1)</f>
        <v>1</v>
      </c>
      <c r="AIV9" s="101">
        <f>IF($AF$3,NETWORKDAYS(AIV10,AIV10,Holidays!$A$6:$A$50),1)</f>
        <v>1</v>
      </c>
      <c r="AIW9" s="101">
        <f>IF($AF$3,NETWORKDAYS(AIW10,AIW10,Holidays!$A$6:$A$50),1)</f>
        <v>1</v>
      </c>
      <c r="AIX9" s="101">
        <f>IF($AF$3,NETWORKDAYS(AIX10,AIX10,Holidays!$A$6:$A$50),1)</f>
        <v>1</v>
      </c>
      <c r="AIY9" s="101">
        <f>IF($AF$3,NETWORKDAYS(AIY10,AIY10,Holidays!$A$6:$A$50),1)</f>
        <v>1</v>
      </c>
      <c r="AIZ9" s="101">
        <f>IF($AF$3,NETWORKDAYS(AIZ10,AIZ10,Holidays!$A$6:$A$50),1)</f>
        <v>1</v>
      </c>
      <c r="AJA9" s="101">
        <f>IF($AF$3,NETWORKDAYS(AJA10,AJA10,Holidays!$A$6:$A$50),1)</f>
        <v>1</v>
      </c>
      <c r="AJB9" s="101">
        <f>IF($AF$3,NETWORKDAYS(AJB10,AJB10,Holidays!$A$6:$A$50),1)</f>
        <v>1</v>
      </c>
      <c r="AJC9" s="101">
        <f>IF($AF$3,NETWORKDAYS(AJC10,AJC10,Holidays!$A$6:$A$50),1)</f>
        <v>1</v>
      </c>
      <c r="AJD9" s="101">
        <f>IF($AF$3,NETWORKDAYS(AJD10,AJD10,Holidays!$A$6:$A$50),1)</f>
        <v>1</v>
      </c>
      <c r="AJE9" s="101">
        <f>IF($AF$3,NETWORKDAYS(AJE10,AJE10,Holidays!$A$6:$A$50),1)</f>
        <v>1</v>
      </c>
      <c r="AJF9" s="101">
        <f>IF($AF$3,NETWORKDAYS(AJF10,AJF10,Holidays!$A$6:$A$50),1)</f>
        <v>1</v>
      </c>
      <c r="AJG9" s="101">
        <f>IF($AF$3,NETWORKDAYS(AJG10,AJG10,Holidays!$A$6:$A$50),1)</f>
        <v>1</v>
      </c>
      <c r="AJH9" s="101">
        <f>IF($AF$3,NETWORKDAYS(AJH10,AJH10,Holidays!$A$6:$A$50),1)</f>
        <v>1</v>
      </c>
      <c r="AJI9" s="101">
        <f>IF($AF$3,NETWORKDAYS(AJI10,AJI10,Holidays!$A$6:$A$50),1)</f>
        <v>1</v>
      </c>
      <c r="AJJ9" s="101">
        <f>IF($AF$3,NETWORKDAYS(AJJ10,AJJ10,Holidays!$A$6:$A$50),1)</f>
        <v>1</v>
      </c>
      <c r="AJK9" s="101">
        <f>IF($AF$3,NETWORKDAYS(AJK10,AJK10,Holidays!$A$6:$A$50),1)</f>
        <v>1</v>
      </c>
      <c r="AJL9" s="101">
        <f>IF($AF$3,NETWORKDAYS(AJL10,AJL10,Holidays!$A$6:$A$50),1)</f>
        <v>1</v>
      </c>
      <c r="AJM9" s="101">
        <f>IF($AF$3,NETWORKDAYS(AJM10,AJM10,Holidays!$A$6:$A$50),1)</f>
        <v>1</v>
      </c>
      <c r="AJN9" s="101">
        <f>IF($AF$3,NETWORKDAYS(AJN10,AJN10,Holidays!$A$6:$A$50),1)</f>
        <v>1</v>
      </c>
      <c r="AJO9" s="101">
        <f>IF($AF$3,NETWORKDAYS(AJO10,AJO10,Holidays!$A$6:$A$50),1)</f>
        <v>1</v>
      </c>
      <c r="AJP9" s="101">
        <f>IF($AF$3,NETWORKDAYS(AJP10,AJP10,Holidays!$A$6:$A$50),1)</f>
        <v>1</v>
      </c>
      <c r="AJQ9" s="101">
        <f>IF($AF$3,NETWORKDAYS(AJQ10,AJQ10,Holidays!$A$6:$A$50),1)</f>
        <v>1</v>
      </c>
      <c r="AJR9" s="101">
        <f>IF($AF$3,NETWORKDAYS(AJR10,AJR10,Holidays!$A$6:$A$50),1)</f>
        <v>1</v>
      </c>
      <c r="AJS9" s="101">
        <f>IF($AF$3,NETWORKDAYS(AJS10,AJS10,Holidays!$A$6:$A$50),1)</f>
        <v>1</v>
      </c>
      <c r="AJT9" s="101">
        <f>IF($AF$3,NETWORKDAYS(AJT10,AJT10,Holidays!$A$6:$A$50),1)</f>
        <v>1</v>
      </c>
      <c r="AJU9" s="101">
        <f>IF($AF$3,NETWORKDAYS(AJU10,AJU10,Holidays!$A$6:$A$50),1)</f>
        <v>1</v>
      </c>
      <c r="AJV9" s="101">
        <f>IF($AF$3,NETWORKDAYS(AJV10,AJV10,Holidays!$A$6:$A$50),1)</f>
        <v>1</v>
      </c>
      <c r="AJW9" s="101">
        <f>IF($AF$3,NETWORKDAYS(AJW10,AJW10,Holidays!$A$6:$A$50),1)</f>
        <v>1</v>
      </c>
      <c r="AJX9" s="101">
        <f>IF($AF$3,NETWORKDAYS(AJX10,AJX10,Holidays!$A$6:$A$50),1)</f>
        <v>1</v>
      </c>
      <c r="AJY9" s="101">
        <f>IF($AF$3,NETWORKDAYS(AJY10,AJY10,Holidays!$A$6:$A$50),1)</f>
        <v>1</v>
      </c>
      <c r="AJZ9" s="101">
        <f>IF($AF$3,NETWORKDAYS(AJZ10,AJZ10,Holidays!$A$6:$A$50),1)</f>
        <v>1</v>
      </c>
      <c r="AKA9" s="101">
        <f>IF($AF$3,NETWORKDAYS(AKA10,AKA10,Holidays!$A$6:$A$50),1)</f>
        <v>1</v>
      </c>
      <c r="AKB9" s="101">
        <f>IF($AF$3,NETWORKDAYS(AKB10,AKB10,Holidays!$A$6:$A$50),1)</f>
        <v>1</v>
      </c>
      <c r="AKC9" s="101">
        <f>IF($AF$3,NETWORKDAYS(AKC10,AKC10,Holidays!$A$6:$A$50),1)</f>
        <v>1</v>
      </c>
      <c r="AKD9" s="101">
        <f>IF($AF$3,NETWORKDAYS(AKD10,AKD10,Holidays!$A$6:$A$50),1)</f>
        <v>1</v>
      </c>
      <c r="AKE9" s="101">
        <f>IF($AF$3,NETWORKDAYS(AKE10,AKE10,Holidays!$A$6:$A$50),1)</f>
        <v>1</v>
      </c>
      <c r="AKF9" s="101">
        <f>IF($AF$3,NETWORKDAYS(AKF10,AKF10,Holidays!$A$6:$A$50),1)</f>
        <v>1</v>
      </c>
    </row>
    <row r="10" spans="1:968" s="9" customFormat="1" ht="17.25" customHeight="1">
      <c r="A10" s="29"/>
      <c r="B10" s="29"/>
      <c r="C10" s="29"/>
      <c r="D10" s="29"/>
      <c r="E10" s="30"/>
      <c r="F10" s="30"/>
      <c r="G10" s="30"/>
      <c r="H10" s="91"/>
      <c r="I10" s="30"/>
      <c r="J10" s="30"/>
      <c r="K10" s="102"/>
      <c r="O10" s="7">
        <f>AI7</f>
        <v>41579</v>
      </c>
      <c r="P10" s="7">
        <f>O10+1</f>
        <v>41580</v>
      </c>
      <c r="Q10" s="7">
        <f t="shared" ref="Q10" si="0">P10+1</f>
        <v>41581</v>
      </c>
      <c r="R10" s="7">
        <f t="shared" ref="R10" si="1">Q10+1</f>
        <v>41582</v>
      </c>
      <c r="S10" s="7">
        <f t="shared" ref="S10" si="2">R10+1</f>
        <v>41583</v>
      </c>
      <c r="T10" s="7">
        <f t="shared" ref="T10" si="3">S10+1</f>
        <v>41584</v>
      </c>
      <c r="U10" s="7">
        <f t="shared" ref="U10" si="4">T10+1</f>
        <v>41585</v>
      </c>
      <c r="V10" s="7">
        <f t="shared" ref="V10" si="5">U10+1</f>
        <v>41586</v>
      </c>
      <c r="W10" s="7">
        <f t="shared" ref="W10:CB10" si="6">V10+1</f>
        <v>41587</v>
      </c>
      <c r="X10" s="7">
        <f t="shared" si="6"/>
        <v>41588</v>
      </c>
      <c r="Y10" s="7">
        <f>X10+1</f>
        <v>41589</v>
      </c>
      <c r="Z10" s="7">
        <f t="shared" si="6"/>
        <v>41590</v>
      </c>
      <c r="AA10" s="7">
        <f t="shared" si="6"/>
        <v>41591</v>
      </c>
      <c r="AB10" s="7">
        <f t="shared" si="6"/>
        <v>41592</v>
      </c>
      <c r="AC10" s="7">
        <f t="shared" si="6"/>
        <v>41593</v>
      </c>
      <c r="AD10" s="7">
        <f t="shared" si="6"/>
        <v>41594</v>
      </c>
      <c r="AE10" s="7">
        <f t="shared" si="6"/>
        <v>41595</v>
      </c>
      <c r="AF10" s="7">
        <f t="shared" si="6"/>
        <v>41596</v>
      </c>
      <c r="AG10" s="7">
        <f t="shared" si="6"/>
        <v>41597</v>
      </c>
      <c r="AH10" s="7">
        <f t="shared" si="6"/>
        <v>41598</v>
      </c>
      <c r="AI10" s="7">
        <f t="shared" si="6"/>
        <v>41599</v>
      </c>
      <c r="AJ10" s="7">
        <f>AI10+1</f>
        <v>41600</v>
      </c>
      <c r="AK10" s="7">
        <f>AJ10+1</f>
        <v>41601</v>
      </c>
      <c r="AL10" s="7">
        <f t="shared" si="6"/>
        <v>41602</v>
      </c>
      <c r="AM10" s="7">
        <f t="shared" si="6"/>
        <v>41603</v>
      </c>
      <c r="AN10" s="7">
        <f t="shared" si="6"/>
        <v>41604</v>
      </c>
      <c r="AO10" s="7">
        <f t="shared" si="6"/>
        <v>41605</v>
      </c>
      <c r="AP10" s="7">
        <f t="shared" si="6"/>
        <v>41606</v>
      </c>
      <c r="AQ10" s="7">
        <f t="shared" si="6"/>
        <v>41607</v>
      </c>
      <c r="AR10" s="7">
        <f t="shared" si="6"/>
        <v>41608</v>
      </c>
      <c r="AS10" s="7">
        <f t="shared" si="6"/>
        <v>41609</v>
      </c>
      <c r="AT10" s="7">
        <f t="shared" si="6"/>
        <v>41610</v>
      </c>
      <c r="AU10" s="7">
        <f t="shared" si="6"/>
        <v>41611</v>
      </c>
      <c r="AV10" s="7">
        <f t="shared" si="6"/>
        <v>41612</v>
      </c>
      <c r="AW10" s="7">
        <f t="shared" si="6"/>
        <v>41613</v>
      </c>
      <c r="AX10" s="7">
        <f t="shared" si="6"/>
        <v>41614</v>
      </c>
      <c r="AY10" s="7">
        <f t="shared" si="6"/>
        <v>41615</v>
      </c>
      <c r="AZ10" s="7">
        <f t="shared" si="6"/>
        <v>41616</v>
      </c>
      <c r="BA10" s="7">
        <f t="shared" si="6"/>
        <v>41617</v>
      </c>
      <c r="BB10" s="7">
        <f t="shared" si="6"/>
        <v>41618</v>
      </c>
      <c r="BC10" s="7">
        <f t="shared" si="6"/>
        <v>41619</v>
      </c>
      <c r="BD10" s="7">
        <f t="shared" si="6"/>
        <v>41620</v>
      </c>
      <c r="BE10" s="7">
        <f t="shared" si="6"/>
        <v>41621</v>
      </c>
      <c r="BF10" s="7">
        <f t="shared" si="6"/>
        <v>41622</v>
      </c>
      <c r="BG10" s="7">
        <f t="shared" si="6"/>
        <v>41623</v>
      </c>
      <c r="BH10" s="7">
        <f t="shared" si="6"/>
        <v>41624</v>
      </c>
      <c r="BI10" s="7">
        <f t="shared" si="6"/>
        <v>41625</v>
      </c>
      <c r="BJ10" s="7">
        <f t="shared" si="6"/>
        <v>41626</v>
      </c>
      <c r="BK10" s="7">
        <f t="shared" si="6"/>
        <v>41627</v>
      </c>
      <c r="BL10" s="7">
        <f t="shared" si="6"/>
        <v>41628</v>
      </c>
      <c r="BM10" s="7">
        <f t="shared" si="6"/>
        <v>41629</v>
      </c>
      <c r="BN10" s="7">
        <f t="shared" si="6"/>
        <v>41630</v>
      </c>
      <c r="BO10" s="7">
        <f t="shared" si="6"/>
        <v>41631</v>
      </c>
      <c r="BP10" s="7">
        <f t="shared" si="6"/>
        <v>41632</v>
      </c>
      <c r="BQ10" s="7">
        <f t="shared" si="6"/>
        <v>41633</v>
      </c>
      <c r="BR10" s="7">
        <f t="shared" si="6"/>
        <v>41634</v>
      </c>
      <c r="BS10" s="7">
        <f t="shared" si="6"/>
        <v>41635</v>
      </c>
      <c r="BT10" s="7">
        <f t="shared" si="6"/>
        <v>41636</v>
      </c>
      <c r="BU10" s="7">
        <f t="shared" si="6"/>
        <v>41637</v>
      </c>
      <c r="BV10" s="7">
        <f t="shared" si="6"/>
        <v>41638</v>
      </c>
      <c r="BW10" s="7">
        <f t="shared" si="6"/>
        <v>41639</v>
      </c>
      <c r="BX10" s="7">
        <f t="shared" si="6"/>
        <v>41640</v>
      </c>
      <c r="BY10" s="7">
        <f t="shared" si="6"/>
        <v>41641</v>
      </c>
      <c r="BZ10" s="7">
        <f t="shared" si="6"/>
        <v>41642</v>
      </c>
      <c r="CA10" s="7">
        <f t="shared" si="6"/>
        <v>41643</v>
      </c>
      <c r="CB10" s="7">
        <f t="shared" si="6"/>
        <v>41644</v>
      </c>
      <c r="CC10" s="7">
        <f t="shared" ref="CC10:DE10" si="7">CB10+1</f>
        <v>41645</v>
      </c>
      <c r="CD10" s="7">
        <f t="shared" si="7"/>
        <v>41646</v>
      </c>
      <c r="CE10" s="7">
        <f t="shared" si="7"/>
        <v>41647</v>
      </c>
      <c r="CF10" s="7">
        <f t="shared" si="7"/>
        <v>41648</v>
      </c>
      <c r="CG10" s="7">
        <f t="shared" si="7"/>
        <v>41649</v>
      </c>
      <c r="CH10" s="7">
        <f t="shared" si="7"/>
        <v>41650</v>
      </c>
      <c r="CI10" s="7">
        <f t="shared" si="7"/>
        <v>41651</v>
      </c>
      <c r="CJ10" s="7">
        <f t="shared" si="7"/>
        <v>41652</v>
      </c>
      <c r="CK10" s="7">
        <f t="shared" si="7"/>
        <v>41653</v>
      </c>
      <c r="CL10" s="7">
        <f t="shared" si="7"/>
        <v>41654</v>
      </c>
      <c r="CM10" s="7">
        <f t="shared" si="7"/>
        <v>41655</v>
      </c>
      <c r="CN10" s="7">
        <f t="shared" si="7"/>
        <v>41656</v>
      </c>
      <c r="CO10" s="7">
        <f t="shared" si="7"/>
        <v>41657</v>
      </c>
      <c r="CP10" s="7">
        <f t="shared" si="7"/>
        <v>41658</v>
      </c>
      <c r="CQ10" s="7">
        <f t="shared" si="7"/>
        <v>41659</v>
      </c>
      <c r="CR10" s="7">
        <f t="shared" si="7"/>
        <v>41660</v>
      </c>
      <c r="CS10" s="7">
        <f t="shared" si="7"/>
        <v>41661</v>
      </c>
      <c r="CT10" s="7">
        <f t="shared" si="7"/>
        <v>41662</v>
      </c>
      <c r="CU10" s="7">
        <f t="shared" si="7"/>
        <v>41663</v>
      </c>
      <c r="CV10" s="7">
        <f t="shared" si="7"/>
        <v>41664</v>
      </c>
      <c r="CW10" s="7">
        <f t="shared" si="7"/>
        <v>41665</v>
      </c>
      <c r="CX10" s="7">
        <f t="shared" si="7"/>
        <v>41666</v>
      </c>
      <c r="CY10" s="7">
        <f t="shared" si="7"/>
        <v>41667</v>
      </c>
      <c r="CZ10" s="7">
        <f t="shared" si="7"/>
        <v>41668</v>
      </c>
      <c r="DA10" s="7">
        <f t="shared" si="7"/>
        <v>41669</v>
      </c>
      <c r="DB10" s="7">
        <f t="shared" si="7"/>
        <v>41670</v>
      </c>
      <c r="DC10" s="7">
        <f t="shared" si="7"/>
        <v>41671</v>
      </c>
      <c r="DD10" s="7">
        <f t="shared" si="7"/>
        <v>41672</v>
      </c>
      <c r="DE10" s="7">
        <f t="shared" si="7"/>
        <v>41673</v>
      </c>
      <c r="DF10" s="7">
        <f t="shared" ref="DF10" si="8">DE10+1</f>
        <v>41674</v>
      </c>
      <c r="DG10" s="7">
        <f t="shared" ref="DG10" si="9">DF10+1</f>
        <v>41675</v>
      </c>
      <c r="DH10" s="7">
        <f t="shared" ref="DH10" si="10">DG10+1</f>
        <v>41676</v>
      </c>
      <c r="DI10" s="7">
        <f t="shared" ref="DI10" si="11">DH10+1</f>
        <v>41677</v>
      </c>
      <c r="DJ10" s="7">
        <f t="shared" ref="DJ10" si="12">DI10+1</f>
        <v>41678</v>
      </c>
      <c r="DK10" s="7">
        <f t="shared" ref="DK10" si="13">DJ10+1</f>
        <v>41679</v>
      </c>
      <c r="DL10" s="7">
        <f t="shared" ref="DL10" si="14">DK10+1</f>
        <v>41680</v>
      </c>
      <c r="DM10" s="7">
        <f t="shared" ref="DM10" si="15">DL10+1</f>
        <v>41681</v>
      </c>
      <c r="DN10" s="7">
        <f t="shared" ref="DN10" si="16">DM10+1</f>
        <v>41682</v>
      </c>
      <c r="DO10" s="7">
        <f t="shared" ref="DO10" si="17">DN10+1</f>
        <v>41683</v>
      </c>
      <c r="DP10" s="7">
        <f t="shared" ref="DP10" si="18">DO10+1</f>
        <v>41684</v>
      </c>
      <c r="DQ10" s="7">
        <f t="shared" ref="DQ10" si="19">DP10+1</f>
        <v>41685</v>
      </c>
      <c r="DR10" s="7">
        <f t="shared" ref="DR10" si="20">DQ10+1</f>
        <v>41686</v>
      </c>
      <c r="DS10" s="7">
        <f t="shared" ref="DS10" si="21">DR10+1</f>
        <v>41687</v>
      </c>
      <c r="DT10" s="7">
        <f t="shared" ref="DT10" si="22">DS10+1</f>
        <v>41688</v>
      </c>
      <c r="DU10" s="7">
        <f t="shared" ref="DU10" si="23">DT10+1</f>
        <v>41689</v>
      </c>
      <c r="DV10" s="7">
        <f t="shared" ref="DV10" si="24">DU10+1</f>
        <v>41690</v>
      </c>
      <c r="DW10" s="7">
        <f t="shared" ref="DW10" si="25">DV10+1</f>
        <v>41691</v>
      </c>
      <c r="DX10" s="7">
        <f t="shared" ref="DX10" si="26">DW10+1</f>
        <v>41692</v>
      </c>
      <c r="DY10" s="7">
        <f t="shared" ref="DY10" si="27">DX10+1</f>
        <v>41693</v>
      </c>
      <c r="DZ10" s="7">
        <f t="shared" ref="DZ10" si="28">DY10+1</f>
        <v>41694</v>
      </c>
      <c r="EA10" s="7">
        <f t="shared" ref="EA10" si="29">DZ10+1</f>
        <v>41695</v>
      </c>
      <c r="EB10" s="7">
        <f t="shared" ref="EB10" si="30">EA10+1</f>
        <v>41696</v>
      </c>
      <c r="EC10" s="7">
        <f t="shared" ref="EC10" si="31">EB10+1</f>
        <v>41697</v>
      </c>
      <c r="ED10" s="7">
        <f t="shared" ref="ED10" si="32">EC10+1</f>
        <v>41698</v>
      </c>
      <c r="EE10" s="7">
        <f t="shared" ref="EE10" si="33">ED10+1</f>
        <v>41699</v>
      </c>
      <c r="EF10" s="7">
        <f t="shared" ref="EF10" si="34">EE10+1</f>
        <v>41700</v>
      </c>
      <c r="EG10" s="7">
        <f t="shared" ref="EG10" si="35">EF10+1</f>
        <v>41701</v>
      </c>
      <c r="EH10" s="7">
        <f t="shared" ref="EH10" si="36">EG10+1</f>
        <v>41702</v>
      </c>
      <c r="EI10" s="7">
        <f t="shared" ref="EI10" si="37">EH10+1</f>
        <v>41703</v>
      </c>
      <c r="EJ10" s="7">
        <f t="shared" ref="EJ10" si="38">EI10+1</f>
        <v>41704</v>
      </c>
      <c r="EK10" s="7">
        <f t="shared" ref="EK10" si="39">EJ10+1</f>
        <v>41705</v>
      </c>
      <c r="EL10" s="7">
        <f t="shared" ref="EL10" si="40">EK10+1</f>
        <v>41706</v>
      </c>
      <c r="EM10" s="7">
        <f t="shared" ref="EM10" si="41">EL10+1</f>
        <v>41707</v>
      </c>
      <c r="EN10" s="7">
        <f t="shared" ref="EN10" si="42">EM10+1</f>
        <v>41708</v>
      </c>
      <c r="EO10" s="7">
        <f t="shared" ref="EO10" si="43">EN10+1</f>
        <v>41709</v>
      </c>
      <c r="EP10" s="7">
        <f t="shared" ref="EP10" si="44">EO10+1</f>
        <v>41710</v>
      </c>
      <c r="EQ10" s="7">
        <f t="shared" ref="EQ10" si="45">EP10+1</f>
        <v>41711</v>
      </c>
      <c r="ER10" s="7">
        <f t="shared" ref="ER10" si="46">EQ10+1</f>
        <v>41712</v>
      </c>
      <c r="ES10" s="7">
        <f t="shared" ref="ES10" si="47">ER10+1</f>
        <v>41713</v>
      </c>
      <c r="ET10" s="7">
        <f t="shared" ref="ET10" si="48">ES10+1</f>
        <v>41714</v>
      </c>
      <c r="EU10" s="7">
        <f t="shared" ref="EU10" si="49">ET10+1</f>
        <v>41715</v>
      </c>
      <c r="EV10" s="7">
        <f t="shared" ref="EV10" si="50">EU10+1</f>
        <v>41716</v>
      </c>
      <c r="EW10" s="7">
        <f t="shared" ref="EW10" si="51">EV10+1</f>
        <v>41717</v>
      </c>
      <c r="EX10" s="7">
        <f t="shared" ref="EX10" si="52">EW10+1</f>
        <v>41718</v>
      </c>
      <c r="EY10" s="7">
        <f t="shared" ref="EY10" si="53">EX10+1</f>
        <v>41719</v>
      </c>
      <c r="EZ10" s="7">
        <f t="shared" ref="EZ10" si="54">EY10+1</f>
        <v>41720</v>
      </c>
      <c r="FA10" s="7">
        <f t="shared" ref="FA10" si="55">EZ10+1</f>
        <v>41721</v>
      </c>
      <c r="FB10" s="7">
        <f t="shared" ref="FB10" si="56">FA10+1</f>
        <v>41722</v>
      </c>
      <c r="FC10" s="7">
        <f t="shared" ref="FC10" si="57">FB10+1</f>
        <v>41723</v>
      </c>
      <c r="FD10" s="7">
        <f t="shared" ref="FD10" si="58">FC10+1</f>
        <v>41724</v>
      </c>
      <c r="FE10" s="7">
        <f t="shared" ref="FE10" si="59">FD10+1</f>
        <v>41725</v>
      </c>
      <c r="FF10" s="7">
        <f t="shared" ref="FF10" si="60">FE10+1</f>
        <v>41726</v>
      </c>
      <c r="FG10" s="7">
        <f t="shared" ref="FG10" si="61">FF10+1</f>
        <v>41727</v>
      </c>
      <c r="FH10" s="7">
        <f t="shared" ref="FH10" si="62">FG10+1</f>
        <v>41728</v>
      </c>
      <c r="FI10" s="7">
        <f t="shared" ref="FI10" si="63">FH10+1</f>
        <v>41729</v>
      </c>
      <c r="FJ10" s="7">
        <f t="shared" ref="FJ10" si="64">FI10+1</f>
        <v>41730</v>
      </c>
      <c r="FK10" s="7">
        <f t="shared" ref="FK10" si="65">FJ10+1</f>
        <v>41731</v>
      </c>
      <c r="FL10" s="7">
        <f t="shared" ref="FL10" si="66">FK10+1</f>
        <v>41732</v>
      </c>
      <c r="FM10" s="7">
        <f t="shared" ref="FM10" si="67">FL10+1</f>
        <v>41733</v>
      </c>
      <c r="FN10" s="7">
        <f t="shared" ref="FN10" si="68">FM10+1</f>
        <v>41734</v>
      </c>
      <c r="FO10" s="7">
        <f t="shared" ref="FO10" si="69">FN10+1</f>
        <v>41735</v>
      </c>
      <c r="FP10" s="7">
        <f t="shared" ref="FP10" si="70">FO10+1</f>
        <v>41736</v>
      </c>
      <c r="FQ10" s="7">
        <f t="shared" ref="FQ10" si="71">FP10+1</f>
        <v>41737</v>
      </c>
      <c r="FR10" s="7">
        <f t="shared" ref="FR10" si="72">FQ10+1</f>
        <v>41738</v>
      </c>
      <c r="FS10" s="7">
        <f t="shared" ref="FS10" si="73">FR10+1</f>
        <v>41739</v>
      </c>
      <c r="FT10" s="7">
        <f t="shared" ref="FT10" si="74">FS10+1</f>
        <v>41740</v>
      </c>
      <c r="FU10" s="7">
        <f t="shared" ref="FU10" si="75">FT10+1</f>
        <v>41741</v>
      </c>
      <c r="FV10" s="7">
        <f t="shared" ref="FV10" si="76">FU10+1</f>
        <v>41742</v>
      </c>
      <c r="FW10" s="7">
        <f t="shared" ref="FW10" si="77">FV10+1</f>
        <v>41743</v>
      </c>
      <c r="FX10" s="7">
        <f t="shared" ref="FX10" si="78">FW10+1</f>
        <v>41744</v>
      </c>
      <c r="FY10" s="7">
        <f t="shared" ref="FY10" si="79">FX10+1</f>
        <v>41745</v>
      </c>
      <c r="FZ10" s="7">
        <f t="shared" ref="FZ10" si="80">FY10+1</f>
        <v>41746</v>
      </c>
      <c r="GA10" s="7">
        <f t="shared" ref="GA10" si="81">FZ10+1</f>
        <v>41747</v>
      </c>
      <c r="GB10" s="7">
        <f t="shared" ref="GB10" si="82">GA10+1</f>
        <v>41748</v>
      </c>
      <c r="GC10" s="7">
        <f t="shared" ref="GC10" si="83">GB10+1</f>
        <v>41749</v>
      </c>
      <c r="GD10" s="7">
        <f t="shared" ref="GD10" si="84">GC10+1</f>
        <v>41750</v>
      </c>
      <c r="GE10" s="7">
        <f t="shared" ref="GE10" si="85">GD10+1</f>
        <v>41751</v>
      </c>
      <c r="GF10" s="7">
        <f t="shared" ref="GF10" si="86">GE10+1</f>
        <v>41752</v>
      </c>
      <c r="GG10" s="7">
        <f t="shared" ref="GG10" si="87">GF10+1</f>
        <v>41753</v>
      </c>
      <c r="GH10" s="7">
        <f t="shared" ref="GH10" si="88">GG10+1</f>
        <v>41754</v>
      </c>
      <c r="GI10" s="7">
        <f t="shared" ref="GI10" si="89">GH10+1</f>
        <v>41755</v>
      </c>
      <c r="GJ10" s="7">
        <f t="shared" ref="GJ10" si="90">GI10+1</f>
        <v>41756</v>
      </c>
      <c r="GK10" s="7">
        <f t="shared" ref="GK10" si="91">GJ10+1</f>
        <v>41757</v>
      </c>
      <c r="GL10" s="7">
        <f t="shared" ref="GL10" si="92">GK10+1</f>
        <v>41758</v>
      </c>
      <c r="GM10" s="7">
        <f t="shared" ref="GM10" si="93">GL10+1</f>
        <v>41759</v>
      </c>
      <c r="GN10" s="7">
        <f t="shared" ref="GN10" si="94">GM10+1</f>
        <v>41760</v>
      </c>
      <c r="GO10" s="7">
        <f t="shared" ref="GO10" si="95">GN10+1</f>
        <v>41761</v>
      </c>
      <c r="GP10" s="7">
        <f t="shared" ref="GP10" si="96">GO10+1</f>
        <v>41762</v>
      </c>
      <c r="GQ10" s="7">
        <f t="shared" ref="GQ10" si="97">GP10+1</f>
        <v>41763</v>
      </c>
      <c r="GR10" s="7">
        <f t="shared" ref="GR10" si="98">GQ10+1</f>
        <v>41764</v>
      </c>
      <c r="GS10" s="7">
        <f t="shared" ref="GS10" si="99">GR10+1</f>
        <v>41765</v>
      </c>
      <c r="GT10" s="7">
        <f t="shared" ref="GT10" si="100">GS10+1</f>
        <v>41766</v>
      </c>
      <c r="GU10" s="7">
        <f t="shared" ref="GU10" si="101">GT10+1</f>
        <v>41767</v>
      </c>
      <c r="GV10" s="7">
        <f t="shared" ref="GV10" si="102">GU10+1</f>
        <v>41768</v>
      </c>
      <c r="GW10" s="7">
        <f t="shared" ref="GW10" si="103">GV10+1</f>
        <v>41769</v>
      </c>
      <c r="GX10" s="7">
        <f t="shared" ref="GX10" si="104">GW10+1</f>
        <v>41770</v>
      </c>
      <c r="GY10" s="7">
        <f t="shared" ref="GY10" si="105">GX10+1</f>
        <v>41771</v>
      </c>
      <c r="GZ10" s="7">
        <f t="shared" ref="GZ10" si="106">GY10+1</f>
        <v>41772</v>
      </c>
      <c r="HA10" s="7">
        <f t="shared" ref="HA10" si="107">GZ10+1</f>
        <v>41773</v>
      </c>
      <c r="HB10" s="7">
        <f t="shared" ref="HB10" si="108">HA10+1</f>
        <v>41774</v>
      </c>
      <c r="HC10" s="7">
        <f t="shared" ref="HC10" si="109">HB10+1</f>
        <v>41775</v>
      </c>
      <c r="HD10" s="7">
        <f t="shared" ref="HD10" si="110">HC10+1</f>
        <v>41776</v>
      </c>
      <c r="HE10" s="7">
        <f t="shared" ref="HE10" si="111">HD10+1</f>
        <v>41777</v>
      </c>
      <c r="HF10" s="7">
        <f t="shared" ref="HF10" si="112">HE10+1</f>
        <v>41778</v>
      </c>
      <c r="HG10" s="7">
        <f t="shared" ref="HG10" si="113">HF10+1</f>
        <v>41779</v>
      </c>
      <c r="HH10" s="7">
        <f t="shared" ref="HH10" si="114">HG10+1</f>
        <v>41780</v>
      </c>
      <c r="HI10" s="7">
        <f t="shared" ref="HI10" si="115">HH10+1</f>
        <v>41781</v>
      </c>
      <c r="HJ10" s="7">
        <f t="shared" ref="HJ10" si="116">HI10+1</f>
        <v>41782</v>
      </c>
      <c r="HK10" s="7">
        <f t="shared" ref="HK10" si="117">HJ10+1</f>
        <v>41783</v>
      </c>
      <c r="HL10" s="7">
        <f t="shared" ref="HL10" si="118">HK10+1</f>
        <v>41784</v>
      </c>
      <c r="HM10" s="7">
        <f t="shared" ref="HM10" si="119">HL10+1</f>
        <v>41785</v>
      </c>
      <c r="HN10" s="7">
        <f t="shared" ref="HN10" si="120">HM10+1</f>
        <v>41786</v>
      </c>
      <c r="HO10" s="7">
        <f t="shared" ref="HO10" si="121">HN10+1</f>
        <v>41787</v>
      </c>
      <c r="HP10" s="7">
        <f t="shared" ref="HP10" si="122">HO10+1</f>
        <v>41788</v>
      </c>
      <c r="HQ10" s="7">
        <f t="shared" ref="HQ10" si="123">HP10+1</f>
        <v>41789</v>
      </c>
      <c r="HR10" s="7">
        <f t="shared" ref="HR10" si="124">HQ10+1</f>
        <v>41790</v>
      </c>
      <c r="HS10" s="7">
        <f t="shared" ref="HS10" si="125">HR10+1</f>
        <v>41791</v>
      </c>
      <c r="HT10" s="7">
        <f t="shared" ref="HT10" si="126">HS10+1</f>
        <v>41792</v>
      </c>
      <c r="HU10" s="7">
        <f t="shared" ref="HU10" si="127">HT10+1</f>
        <v>41793</v>
      </c>
      <c r="HV10" s="7">
        <f t="shared" ref="HV10" si="128">HU10+1</f>
        <v>41794</v>
      </c>
      <c r="HW10" s="7">
        <f t="shared" ref="HW10" si="129">HV10+1</f>
        <v>41795</v>
      </c>
      <c r="HX10" s="7">
        <f t="shared" ref="HX10" si="130">HW10+1</f>
        <v>41796</v>
      </c>
      <c r="HY10" s="7">
        <f t="shared" ref="HY10" si="131">HX10+1</f>
        <v>41797</v>
      </c>
      <c r="HZ10" s="7">
        <f t="shared" ref="HZ10" si="132">HY10+1</f>
        <v>41798</v>
      </c>
      <c r="IA10" s="7">
        <f t="shared" ref="IA10" si="133">HZ10+1</f>
        <v>41799</v>
      </c>
      <c r="IB10" s="7">
        <f t="shared" ref="IB10" si="134">IA10+1</f>
        <v>41800</v>
      </c>
      <c r="IC10" s="7">
        <f t="shared" ref="IC10" si="135">IB10+1</f>
        <v>41801</v>
      </c>
      <c r="ID10" s="7">
        <f t="shared" ref="ID10" si="136">IC10+1</f>
        <v>41802</v>
      </c>
      <c r="IE10" s="7">
        <f t="shared" ref="IE10" si="137">ID10+1</f>
        <v>41803</v>
      </c>
      <c r="IF10" s="7">
        <f t="shared" ref="IF10" si="138">IE10+1</f>
        <v>41804</v>
      </c>
      <c r="IG10" s="7">
        <f t="shared" ref="IG10" si="139">IF10+1</f>
        <v>41805</v>
      </c>
      <c r="IH10" s="7">
        <f t="shared" ref="IH10" si="140">IG10+1</f>
        <v>41806</v>
      </c>
      <c r="II10" s="7">
        <f t="shared" ref="II10" si="141">IH10+1</f>
        <v>41807</v>
      </c>
      <c r="IJ10" s="7">
        <f t="shared" ref="IJ10" si="142">II10+1</f>
        <v>41808</v>
      </c>
      <c r="IK10" s="7">
        <f t="shared" ref="IK10" si="143">IJ10+1</f>
        <v>41809</v>
      </c>
      <c r="IL10" s="7">
        <f t="shared" ref="IL10" si="144">IK10+1</f>
        <v>41810</v>
      </c>
      <c r="IM10" s="7">
        <f t="shared" ref="IM10" si="145">IL10+1</f>
        <v>41811</v>
      </c>
      <c r="IN10" s="7">
        <f t="shared" ref="IN10" si="146">IM10+1</f>
        <v>41812</v>
      </c>
      <c r="IO10" s="7">
        <f t="shared" ref="IO10" si="147">IN10+1</f>
        <v>41813</v>
      </c>
      <c r="IP10" s="7">
        <f t="shared" ref="IP10" si="148">IO10+1</f>
        <v>41814</v>
      </c>
      <c r="IQ10" s="7">
        <f t="shared" ref="IQ10" si="149">IP10+1</f>
        <v>41815</v>
      </c>
      <c r="IR10" s="7">
        <f t="shared" ref="IR10" si="150">IQ10+1</f>
        <v>41816</v>
      </c>
      <c r="IS10" s="7">
        <f t="shared" ref="IS10" si="151">IR10+1</f>
        <v>41817</v>
      </c>
      <c r="IT10" s="7">
        <f t="shared" ref="IT10" si="152">IS10+1</f>
        <v>41818</v>
      </c>
      <c r="IU10" s="7">
        <f t="shared" ref="IU10" si="153">IT10+1</f>
        <v>41819</v>
      </c>
      <c r="IV10" s="7">
        <f t="shared" ref="IV10" si="154">IU10+1</f>
        <v>41820</v>
      </c>
      <c r="IW10" s="7">
        <f t="shared" ref="IW10" si="155">IV10+1</f>
        <v>41821</v>
      </c>
      <c r="IX10" s="7">
        <f t="shared" ref="IX10" si="156">IW10+1</f>
        <v>41822</v>
      </c>
      <c r="IY10" s="7">
        <f t="shared" ref="IY10" si="157">IX10+1</f>
        <v>41823</v>
      </c>
      <c r="IZ10" s="7">
        <f t="shared" ref="IZ10" si="158">IY10+1</f>
        <v>41824</v>
      </c>
      <c r="JA10" s="7">
        <f t="shared" ref="JA10" si="159">IZ10+1</f>
        <v>41825</v>
      </c>
      <c r="JB10" s="7">
        <f t="shared" ref="JB10" si="160">JA10+1</f>
        <v>41826</v>
      </c>
      <c r="JC10" s="7">
        <f t="shared" ref="JC10" si="161">JB10+1</f>
        <v>41827</v>
      </c>
      <c r="JD10" s="7">
        <f t="shared" ref="JD10" si="162">JC10+1</f>
        <v>41828</v>
      </c>
      <c r="JE10" s="7">
        <f t="shared" ref="JE10" si="163">JD10+1</f>
        <v>41829</v>
      </c>
      <c r="JF10" s="7">
        <f t="shared" ref="JF10" si="164">JE10+1</f>
        <v>41830</v>
      </c>
      <c r="JG10" s="7">
        <f t="shared" ref="JG10" si="165">JF10+1</f>
        <v>41831</v>
      </c>
      <c r="JH10" s="7">
        <f t="shared" ref="JH10" si="166">JG10+1</f>
        <v>41832</v>
      </c>
      <c r="JI10" s="7">
        <f t="shared" ref="JI10" si="167">JH10+1</f>
        <v>41833</v>
      </c>
      <c r="JJ10" s="7">
        <f t="shared" ref="JJ10" si="168">JI10+1</f>
        <v>41834</v>
      </c>
      <c r="JK10" s="7">
        <f t="shared" ref="JK10" si="169">JJ10+1</f>
        <v>41835</v>
      </c>
      <c r="JL10" s="7">
        <f t="shared" ref="JL10" si="170">JK10+1</f>
        <v>41836</v>
      </c>
      <c r="JM10" s="7">
        <f t="shared" ref="JM10" si="171">JL10+1</f>
        <v>41837</v>
      </c>
      <c r="JN10" s="7">
        <f t="shared" ref="JN10" si="172">JM10+1</f>
        <v>41838</v>
      </c>
      <c r="JO10" s="7">
        <f t="shared" ref="JO10" si="173">JN10+1</f>
        <v>41839</v>
      </c>
      <c r="JP10" s="7">
        <f t="shared" ref="JP10" si="174">JO10+1</f>
        <v>41840</v>
      </c>
      <c r="JQ10" s="7">
        <f t="shared" ref="JQ10" si="175">JP10+1</f>
        <v>41841</v>
      </c>
      <c r="JR10" s="7">
        <f t="shared" ref="JR10" si="176">JQ10+1</f>
        <v>41842</v>
      </c>
      <c r="JS10" s="7">
        <f t="shared" ref="JS10" si="177">JR10+1</f>
        <v>41843</v>
      </c>
      <c r="JT10" s="7">
        <f t="shared" ref="JT10" si="178">JS10+1</f>
        <v>41844</v>
      </c>
      <c r="JU10" s="7">
        <f t="shared" ref="JU10" si="179">JT10+1</f>
        <v>41845</v>
      </c>
      <c r="JV10" s="7">
        <f t="shared" ref="JV10" si="180">JU10+1</f>
        <v>41846</v>
      </c>
      <c r="JW10" s="7">
        <f t="shared" ref="JW10" si="181">JV10+1</f>
        <v>41847</v>
      </c>
      <c r="JX10" s="7">
        <f t="shared" ref="JX10" si="182">JW10+1</f>
        <v>41848</v>
      </c>
      <c r="JY10" s="7">
        <f t="shared" ref="JY10" si="183">JX10+1</f>
        <v>41849</v>
      </c>
      <c r="JZ10" s="7">
        <f t="shared" ref="JZ10" si="184">JY10+1</f>
        <v>41850</v>
      </c>
      <c r="KA10" s="7">
        <f t="shared" ref="KA10" si="185">JZ10+1</f>
        <v>41851</v>
      </c>
      <c r="KB10" s="7">
        <f t="shared" ref="KB10" si="186">KA10+1</f>
        <v>41852</v>
      </c>
      <c r="KC10" s="7">
        <f t="shared" ref="KC10" si="187">KB10+1</f>
        <v>41853</v>
      </c>
      <c r="KD10" s="7">
        <f t="shared" ref="KD10" si="188">KC10+1</f>
        <v>41854</v>
      </c>
      <c r="KE10" s="7">
        <f t="shared" ref="KE10" si="189">KD10+1</f>
        <v>41855</v>
      </c>
      <c r="KF10" s="7">
        <f t="shared" ref="KF10" si="190">KE10+1</f>
        <v>41856</v>
      </c>
      <c r="KG10" s="7">
        <f t="shared" ref="KG10" si="191">KF10+1</f>
        <v>41857</v>
      </c>
      <c r="KH10" s="7">
        <f t="shared" ref="KH10" si="192">KG10+1</f>
        <v>41858</v>
      </c>
      <c r="KI10" s="7">
        <f t="shared" ref="KI10" si="193">KH10+1</f>
        <v>41859</v>
      </c>
      <c r="KJ10" s="7">
        <f t="shared" ref="KJ10" si="194">KI10+1</f>
        <v>41860</v>
      </c>
      <c r="KK10" s="7">
        <f t="shared" ref="KK10" si="195">KJ10+1</f>
        <v>41861</v>
      </c>
      <c r="KL10" s="7">
        <f t="shared" ref="KL10" si="196">KK10+1</f>
        <v>41862</v>
      </c>
      <c r="KM10" s="7">
        <f t="shared" ref="KM10" si="197">KL10+1</f>
        <v>41863</v>
      </c>
      <c r="KN10" s="7">
        <f t="shared" ref="KN10" si="198">KM10+1</f>
        <v>41864</v>
      </c>
      <c r="KO10" s="7">
        <f t="shared" ref="KO10" si="199">KN10+1</f>
        <v>41865</v>
      </c>
      <c r="KP10" s="7">
        <f t="shared" ref="KP10" si="200">KO10+1</f>
        <v>41866</v>
      </c>
      <c r="KQ10" s="7">
        <f t="shared" ref="KQ10" si="201">KP10+1</f>
        <v>41867</v>
      </c>
      <c r="KR10" s="7">
        <f t="shared" ref="KR10" si="202">KQ10+1</f>
        <v>41868</v>
      </c>
      <c r="KS10" s="7">
        <f t="shared" ref="KS10" si="203">KR10+1</f>
        <v>41869</v>
      </c>
      <c r="KT10" s="7">
        <f t="shared" ref="KT10" si="204">KS10+1</f>
        <v>41870</v>
      </c>
      <c r="KU10" s="7">
        <f t="shared" ref="KU10" si="205">KT10+1</f>
        <v>41871</v>
      </c>
      <c r="KV10" s="7">
        <f t="shared" ref="KV10" si="206">KU10+1</f>
        <v>41872</v>
      </c>
      <c r="KW10" s="7">
        <f t="shared" ref="KW10" si="207">KV10+1</f>
        <v>41873</v>
      </c>
      <c r="KX10" s="7">
        <f t="shared" ref="KX10" si="208">KW10+1</f>
        <v>41874</v>
      </c>
      <c r="KY10" s="7">
        <f t="shared" ref="KY10" si="209">KX10+1</f>
        <v>41875</v>
      </c>
      <c r="KZ10" s="7">
        <f t="shared" ref="KZ10" si="210">KY10+1</f>
        <v>41876</v>
      </c>
      <c r="LA10" s="7">
        <f t="shared" ref="LA10" si="211">KZ10+1</f>
        <v>41877</v>
      </c>
      <c r="LB10" s="7">
        <f t="shared" ref="LB10" si="212">LA10+1</f>
        <v>41878</v>
      </c>
      <c r="LC10" s="7">
        <f t="shared" ref="LC10" si="213">LB10+1</f>
        <v>41879</v>
      </c>
      <c r="LD10" s="7">
        <f t="shared" ref="LD10" si="214">LC10+1</f>
        <v>41880</v>
      </c>
      <c r="LE10" s="7">
        <f t="shared" ref="LE10" si="215">LD10+1</f>
        <v>41881</v>
      </c>
      <c r="LF10" s="7">
        <f t="shared" ref="LF10" si="216">LE10+1</f>
        <v>41882</v>
      </c>
      <c r="LG10" s="7">
        <f t="shared" ref="LG10" si="217">LF10+1</f>
        <v>41883</v>
      </c>
      <c r="LH10" s="7">
        <f t="shared" ref="LH10" si="218">LG10+1</f>
        <v>41884</v>
      </c>
      <c r="LI10" s="7">
        <f t="shared" ref="LI10" si="219">LH10+1</f>
        <v>41885</v>
      </c>
      <c r="LJ10" s="7">
        <f t="shared" ref="LJ10" si="220">LI10+1</f>
        <v>41886</v>
      </c>
      <c r="LK10" s="7">
        <f t="shared" ref="LK10" si="221">LJ10+1</f>
        <v>41887</v>
      </c>
      <c r="LL10" s="7">
        <f t="shared" ref="LL10" si="222">LK10+1</f>
        <v>41888</v>
      </c>
      <c r="LM10" s="7">
        <f t="shared" ref="LM10" si="223">LL10+1</f>
        <v>41889</v>
      </c>
      <c r="LN10" s="7">
        <f t="shared" ref="LN10" si="224">LM10+1</f>
        <v>41890</v>
      </c>
      <c r="LO10" s="7">
        <f t="shared" ref="LO10" si="225">LN10+1</f>
        <v>41891</v>
      </c>
      <c r="LP10" s="7">
        <f t="shared" ref="LP10" si="226">LO10+1</f>
        <v>41892</v>
      </c>
      <c r="LQ10" s="7">
        <f t="shared" ref="LQ10" si="227">LP10+1</f>
        <v>41893</v>
      </c>
      <c r="LR10" s="7">
        <f t="shared" ref="LR10" si="228">LQ10+1</f>
        <v>41894</v>
      </c>
      <c r="LS10" s="7">
        <f t="shared" ref="LS10" si="229">LR10+1</f>
        <v>41895</v>
      </c>
      <c r="LT10" s="7">
        <f t="shared" ref="LT10" si="230">LS10+1</f>
        <v>41896</v>
      </c>
      <c r="LU10" s="7">
        <f t="shared" ref="LU10" si="231">LT10+1</f>
        <v>41897</v>
      </c>
      <c r="LV10" s="7">
        <f t="shared" ref="LV10" si="232">LU10+1</f>
        <v>41898</v>
      </c>
      <c r="LW10" s="7">
        <f t="shared" ref="LW10" si="233">LV10+1</f>
        <v>41899</v>
      </c>
      <c r="LX10" s="7">
        <f t="shared" ref="LX10" si="234">LW10+1</f>
        <v>41900</v>
      </c>
      <c r="LY10" s="7">
        <f t="shared" ref="LY10" si="235">LX10+1</f>
        <v>41901</v>
      </c>
      <c r="LZ10" s="7">
        <f t="shared" ref="LZ10" si="236">LY10+1</f>
        <v>41902</v>
      </c>
      <c r="MA10" s="7">
        <f t="shared" ref="MA10" si="237">LZ10+1</f>
        <v>41903</v>
      </c>
      <c r="MB10" s="7">
        <f t="shared" ref="MB10" si="238">MA10+1</f>
        <v>41904</v>
      </c>
      <c r="MC10" s="7">
        <f t="shared" ref="MC10" si="239">MB10+1</f>
        <v>41905</v>
      </c>
      <c r="MD10" s="7">
        <f t="shared" ref="MD10" si="240">MC10+1</f>
        <v>41906</v>
      </c>
      <c r="ME10" s="7">
        <f t="shared" ref="ME10" si="241">MD10+1</f>
        <v>41907</v>
      </c>
      <c r="MF10" s="7">
        <f t="shared" ref="MF10" si="242">ME10+1</f>
        <v>41908</v>
      </c>
      <c r="MG10" s="7">
        <f t="shared" ref="MG10" si="243">MF10+1</f>
        <v>41909</v>
      </c>
      <c r="MH10" s="7">
        <f t="shared" ref="MH10" si="244">MG10+1</f>
        <v>41910</v>
      </c>
      <c r="MI10" s="7">
        <f t="shared" ref="MI10" si="245">MH10+1</f>
        <v>41911</v>
      </c>
      <c r="MJ10" s="7">
        <f t="shared" ref="MJ10" si="246">MI10+1</f>
        <v>41912</v>
      </c>
      <c r="MK10" s="7">
        <f t="shared" ref="MK10" si="247">MJ10+1</f>
        <v>41913</v>
      </c>
      <c r="ML10" s="7">
        <f t="shared" ref="ML10" si="248">MK10+1</f>
        <v>41914</v>
      </c>
      <c r="MM10" s="7">
        <f t="shared" ref="MM10" si="249">ML10+1</f>
        <v>41915</v>
      </c>
      <c r="MN10" s="7">
        <f t="shared" ref="MN10" si="250">MM10+1</f>
        <v>41916</v>
      </c>
      <c r="MO10" s="7">
        <f t="shared" ref="MO10" si="251">MN10+1</f>
        <v>41917</v>
      </c>
      <c r="MP10" s="7">
        <f t="shared" ref="MP10" si="252">MO10+1</f>
        <v>41918</v>
      </c>
      <c r="MQ10" s="7">
        <f t="shared" ref="MQ10" si="253">MP10+1</f>
        <v>41919</v>
      </c>
      <c r="MR10" s="7">
        <f t="shared" ref="MR10" si="254">MQ10+1</f>
        <v>41920</v>
      </c>
      <c r="MS10" s="7">
        <f t="shared" ref="MS10" si="255">MR10+1</f>
        <v>41921</v>
      </c>
      <c r="MT10" s="7">
        <f t="shared" ref="MT10" si="256">MS10+1</f>
        <v>41922</v>
      </c>
      <c r="MU10" s="7">
        <f t="shared" ref="MU10" si="257">MT10+1</f>
        <v>41923</v>
      </c>
      <c r="MV10" s="7">
        <f t="shared" ref="MV10" si="258">MU10+1</f>
        <v>41924</v>
      </c>
      <c r="MW10" s="7">
        <f t="shared" ref="MW10" si="259">MV10+1</f>
        <v>41925</v>
      </c>
      <c r="MX10" s="7">
        <f t="shared" ref="MX10" si="260">MW10+1</f>
        <v>41926</v>
      </c>
      <c r="MY10" s="7">
        <f t="shared" ref="MY10" si="261">MX10+1</f>
        <v>41927</v>
      </c>
      <c r="MZ10" s="7">
        <f t="shared" ref="MZ10" si="262">MY10+1</f>
        <v>41928</v>
      </c>
      <c r="NA10" s="7">
        <f t="shared" ref="NA10" si="263">MZ10+1</f>
        <v>41929</v>
      </c>
      <c r="NB10" s="7">
        <f t="shared" ref="NB10" si="264">NA10+1</f>
        <v>41930</v>
      </c>
      <c r="NC10" s="7">
        <f t="shared" ref="NC10" si="265">NB10+1</f>
        <v>41931</v>
      </c>
      <c r="ND10" s="7">
        <f t="shared" ref="ND10" si="266">NC10+1</f>
        <v>41932</v>
      </c>
      <c r="NE10" s="7">
        <f t="shared" ref="NE10" si="267">ND10+1</f>
        <v>41933</v>
      </c>
      <c r="NF10" s="7">
        <f t="shared" ref="NF10" si="268">NE10+1</f>
        <v>41934</v>
      </c>
      <c r="NG10" s="7">
        <f t="shared" ref="NG10" si="269">NF10+1</f>
        <v>41935</v>
      </c>
      <c r="NH10" s="7">
        <f t="shared" ref="NH10" si="270">NG10+1</f>
        <v>41936</v>
      </c>
      <c r="NI10" s="7">
        <f t="shared" ref="NI10" si="271">NH10+1</f>
        <v>41937</v>
      </c>
      <c r="NJ10" s="7">
        <f t="shared" ref="NJ10" si="272">NI10+1</f>
        <v>41938</v>
      </c>
      <c r="NK10" s="7">
        <f t="shared" ref="NK10" si="273">NJ10+1</f>
        <v>41939</v>
      </c>
      <c r="NL10" s="7">
        <f t="shared" ref="NL10" si="274">NK10+1</f>
        <v>41940</v>
      </c>
      <c r="NM10" s="7">
        <f t="shared" ref="NM10" si="275">NL10+1</f>
        <v>41941</v>
      </c>
      <c r="NN10" s="7">
        <f t="shared" ref="NN10" si="276">NM10+1</f>
        <v>41942</v>
      </c>
      <c r="NO10" s="7">
        <f t="shared" ref="NO10" si="277">NN10+1</f>
        <v>41943</v>
      </c>
      <c r="NP10" s="7">
        <f t="shared" ref="NP10" si="278">NO10+1</f>
        <v>41944</v>
      </c>
      <c r="NQ10" s="7">
        <f t="shared" ref="NQ10" si="279">NP10+1</f>
        <v>41945</v>
      </c>
      <c r="NR10" s="7">
        <f t="shared" ref="NR10" si="280">NQ10+1</f>
        <v>41946</v>
      </c>
      <c r="NS10" s="7">
        <f t="shared" ref="NS10" si="281">NR10+1</f>
        <v>41947</v>
      </c>
      <c r="NT10" s="7">
        <f t="shared" ref="NT10" si="282">NS10+1</f>
        <v>41948</v>
      </c>
      <c r="NU10" s="7">
        <f t="shared" ref="NU10" si="283">NT10+1</f>
        <v>41949</v>
      </c>
      <c r="NV10" s="7">
        <f t="shared" ref="NV10" si="284">NU10+1</f>
        <v>41950</v>
      </c>
      <c r="NW10" s="7">
        <f t="shared" ref="NW10" si="285">NV10+1</f>
        <v>41951</v>
      </c>
      <c r="NX10" s="7">
        <f t="shared" ref="NX10" si="286">NW10+1</f>
        <v>41952</v>
      </c>
      <c r="NY10" s="7">
        <f t="shared" ref="NY10" si="287">NX10+1</f>
        <v>41953</v>
      </c>
      <c r="NZ10" s="7">
        <f t="shared" ref="NZ10" si="288">NY10+1</f>
        <v>41954</v>
      </c>
      <c r="OA10" s="7">
        <f t="shared" ref="OA10" si="289">NZ10+1</f>
        <v>41955</v>
      </c>
      <c r="OB10" s="7">
        <f t="shared" ref="OB10" si="290">OA10+1</f>
        <v>41956</v>
      </c>
      <c r="OC10" s="7">
        <f t="shared" ref="OC10" si="291">OB10+1</f>
        <v>41957</v>
      </c>
      <c r="OD10" s="7">
        <f t="shared" ref="OD10" si="292">OC10+1</f>
        <v>41958</v>
      </c>
      <c r="OE10" s="7">
        <f t="shared" ref="OE10" si="293">OD10+1</f>
        <v>41959</v>
      </c>
      <c r="OF10" s="7">
        <f t="shared" ref="OF10" si="294">OE10+1</f>
        <v>41960</v>
      </c>
      <c r="OG10" s="7">
        <f t="shared" ref="OG10" si="295">OF10+1</f>
        <v>41961</v>
      </c>
      <c r="OH10" s="7">
        <f t="shared" ref="OH10" si="296">OG10+1</f>
        <v>41962</v>
      </c>
      <c r="OI10" s="7">
        <f t="shared" ref="OI10" si="297">OH10+1</f>
        <v>41963</v>
      </c>
      <c r="OJ10" s="7">
        <f t="shared" ref="OJ10" si="298">OI10+1</f>
        <v>41964</v>
      </c>
      <c r="OK10" s="7">
        <f t="shared" ref="OK10" si="299">OJ10+1</f>
        <v>41965</v>
      </c>
      <c r="OL10" s="7">
        <f t="shared" ref="OL10" si="300">OK10+1</f>
        <v>41966</v>
      </c>
      <c r="OM10" s="7">
        <f t="shared" ref="OM10" si="301">OL10+1</f>
        <v>41967</v>
      </c>
      <c r="ON10" s="7">
        <f t="shared" ref="ON10" si="302">OM10+1</f>
        <v>41968</v>
      </c>
      <c r="OO10" s="7">
        <f t="shared" ref="OO10" si="303">ON10+1</f>
        <v>41969</v>
      </c>
      <c r="OP10" s="7">
        <f t="shared" ref="OP10" si="304">OO10+1</f>
        <v>41970</v>
      </c>
      <c r="OQ10" s="7">
        <f t="shared" ref="OQ10" si="305">OP10+1</f>
        <v>41971</v>
      </c>
      <c r="OR10" s="7">
        <f t="shared" ref="OR10" si="306">OQ10+1</f>
        <v>41972</v>
      </c>
      <c r="OS10" s="7">
        <f t="shared" ref="OS10" si="307">OR10+1</f>
        <v>41973</v>
      </c>
      <c r="OT10" s="7">
        <f t="shared" ref="OT10" si="308">OS10+1</f>
        <v>41974</v>
      </c>
      <c r="OU10" s="7">
        <f t="shared" ref="OU10" si="309">OT10+1</f>
        <v>41975</v>
      </c>
      <c r="OV10" s="7">
        <f t="shared" ref="OV10" si="310">OU10+1</f>
        <v>41976</v>
      </c>
      <c r="OW10" s="7">
        <f t="shared" ref="OW10" si="311">OV10+1</f>
        <v>41977</v>
      </c>
      <c r="OX10" s="7">
        <f t="shared" ref="OX10" si="312">OW10+1</f>
        <v>41978</v>
      </c>
      <c r="OY10" s="7">
        <f t="shared" ref="OY10" si="313">OX10+1</f>
        <v>41979</v>
      </c>
      <c r="OZ10" s="7">
        <f t="shared" ref="OZ10" si="314">OY10+1</f>
        <v>41980</v>
      </c>
      <c r="PA10" s="7">
        <f t="shared" ref="PA10" si="315">OZ10+1</f>
        <v>41981</v>
      </c>
      <c r="PB10" s="7">
        <f t="shared" ref="PB10" si="316">PA10+1</f>
        <v>41982</v>
      </c>
      <c r="PC10" s="7">
        <f t="shared" ref="PC10" si="317">PB10+1</f>
        <v>41983</v>
      </c>
      <c r="PD10" s="7">
        <f t="shared" ref="PD10" si="318">PC10+1</f>
        <v>41984</v>
      </c>
      <c r="PE10" s="7">
        <f t="shared" ref="PE10" si="319">PD10+1</f>
        <v>41985</v>
      </c>
      <c r="PF10" s="7">
        <f t="shared" ref="PF10" si="320">PE10+1</f>
        <v>41986</v>
      </c>
      <c r="PG10" s="7">
        <f t="shared" ref="PG10" si="321">PF10+1</f>
        <v>41987</v>
      </c>
      <c r="PH10" s="7">
        <f t="shared" ref="PH10" si="322">PG10+1</f>
        <v>41988</v>
      </c>
      <c r="PI10" s="7">
        <f t="shared" ref="PI10" si="323">PH10+1</f>
        <v>41989</v>
      </c>
      <c r="PJ10" s="7">
        <f t="shared" ref="PJ10" si="324">PI10+1</f>
        <v>41990</v>
      </c>
      <c r="PK10" s="7">
        <f t="shared" ref="PK10" si="325">PJ10+1</f>
        <v>41991</v>
      </c>
      <c r="PL10" s="7">
        <f t="shared" ref="PL10" si="326">PK10+1</f>
        <v>41992</v>
      </c>
      <c r="PM10" s="7">
        <f t="shared" ref="PM10" si="327">PL10+1</f>
        <v>41993</v>
      </c>
      <c r="PN10" s="7">
        <f t="shared" ref="PN10" si="328">PM10+1</f>
        <v>41994</v>
      </c>
      <c r="PO10" s="7">
        <f t="shared" ref="PO10" si="329">PN10+1</f>
        <v>41995</v>
      </c>
      <c r="PP10" s="7">
        <f t="shared" ref="PP10" si="330">PO10+1</f>
        <v>41996</v>
      </c>
      <c r="PQ10" s="7">
        <f t="shared" ref="PQ10" si="331">PP10+1</f>
        <v>41997</v>
      </c>
      <c r="PR10" s="7">
        <f t="shared" ref="PR10" si="332">PQ10+1</f>
        <v>41998</v>
      </c>
      <c r="PS10" s="7">
        <f t="shared" ref="PS10" si="333">PR10+1</f>
        <v>41999</v>
      </c>
      <c r="PT10" s="7">
        <f t="shared" ref="PT10" si="334">PS10+1</f>
        <v>42000</v>
      </c>
      <c r="PU10" s="7">
        <f t="shared" ref="PU10" si="335">PT10+1</f>
        <v>42001</v>
      </c>
      <c r="PV10" s="7">
        <f t="shared" ref="PV10" si="336">PU10+1</f>
        <v>42002</v>
      </c>
      <c r="PW10" s="7">
        <f t="shared" ref="PW10" si="337">PV10+1</f>
        <v>42003</v>
      </c>
      <c r="PX10" s="7">
        <f t="shared" ref="PX10" si="338">PW10+1</f>
        <v>42004</v>
      </c>
      <c r="PY10" s="7">
        <f t="shared" ref="PY10" si="339">PX10+1</f>
        <v>42005</v>
      </c>
      <c r="PZ10" s="7">
        <f t="shared" ref="PZ10" si="340">PY10+1</f>
        <v>42006</v>
      </c>
      <c r="QA10" s="7">
        <f t="shared" ref="QA10" si="341">PZ10+1</f>
        <v>42007</v>
      </c>
      <c r="QB10" s="7">
        <f t="shared" ref="QB10" si="342">QA10+1</f>
        <v>42008</v>
      </c>
      <c r="QC10" s="7">
        <f t="shared" ref="QC10" si="343">QB10+1</f>
        <v>42009</v>
      </c>
      <c r="QD10" s="7">
        <f t="shared" ref="QD10" si="344">QC10+1</f>
        <v>42010</v>
      </c>
      <c r="QE10" s="7">
        <f t="shared" ref="QE10" si="345">QD10+1</f>
        <v>42011</v>
      </c>
      <c r="QF10" s="7">
        <f t="shared" ref="QF10" si="346">QE10+1</f>
        <v>42012</v>
      </c>
      <c r="QG10" s="7">
        <f t="shared" ref="QG10" si="347">QF10+1</f>
        <v>42013</v>
      </c>
      <c r="QH10" s="7">
        <f t="shared" ref="QH10" si="348">QG10+1</f>
        <v>42014</v>
      </c>
      <c r="QI10" s="7">
        <f t="shared" ref="QI10" si="349">QH10+1</f>
        <v>42015</v>
      </c>
      <c r="QJ10" s="7">
        <f t="shared" ref="QJ10" si="350">QI10+1</f>
        <v>42016</v>
      </c>
      <c r="QK10" s="7">
        <f t="shared" ref="QK10" si="351">QJ10+1</f>
        <v>42017</v>
      </c>
      <c r="QL10" s="7">
        <f t="shared" ref="QL10" si="352">QK10+1</f>
        <v>42018</v>
      </c>
      <c r="QM10" s="7">
        <f t="shared" ref="QM10" si="353">QL10+1</f>
        <v>42019</v>
      </c>
      <c r="QN10" s="7">
        <f t="shared" ref="QN10" si="354">QM10+1</f>
        <v>42020</v>
      </c>
      <c r="QO10" s="7">
        <f t="shared" ref="QO10" si="355">QN10+1</f>
        <v>42021</v>
      </c>
      <c r="QP10" s="7">
        <f t="shared" ref="QP10" si="356">QO10+1</f>
        <v>42022</v>
      </c>
      <c r="QQ10" s="7">
        <f t="shared" ref="QQ10" si="357">QP10+1</f>
        <v>42023</v>
      </c>
      <c r="QR10" s="7">
        <f t="shared" ref="QR10" si="358">QQ10+1</f>
        <v>42024</v>
      </c>
      <c r="QS10" s="7">
        <f t="shared" ref="QS10" si="359">QR10+1</f>
        <v>42025</v>
      </c>
      <c r="QT10" s="7">
        <f t="shared" ref="QT10" si="360">QS10+1</f>
        <v>42026</v>
      </c>
      <c r="QU10" s="7">
        <f t="shared" ref="QU10" si="361">QT10+1</f>
        <v>42027</v>
      </c>
      <c r="QV10" s="7">
        <f t="shared" ref="QV10" si="362">QU10+1</f>
        <v>42028</v>
      </c>
      <c r="QW10" s="7">
        <f t="shared" ref="QW10" si="363">QV10+1</f>
        <v>42029</v>
      </c>
      <c r="QX10" s="7">
        <f t="shared" ref="QX10" si="364">QW10+1</f>
        <v>42030</v>
      </c>
      <c r="QY10" s="7">
        <f t="shared" ref="QY10" si="365">QX10+1</f>
        <v>42031</v>
      </c>
      <c r="QZ10" s="7">
        <f t="shared" ref="QZ10" si="366">QY10+1</f>
        <v>42032</v>
      </c>
      <c r="RA10" s="7">
        <f t="shared" ref="RA10" si="367">QZ10+1</f>
        <v>42033</v>
      </c>
      <c r="RB10" s="7">
        <f t="shared" ref="RB10" si="368">RA10+1</f>
        <v>42034</v>
      </c>
      <c r="RC10" s="7">
        <f t="shared" ref="RC10" si="369">RB10+1</f>
        <v>42035</v>
      </c>
      <c r="RD10" s="7">
        <f t="shared" ref="RD10" si="370">RC10+1</f>
        <v>42036</v>
      </c>
      <c r="RE10" s="7">
        <f t="shared" ref="RE10" si="371">RD10+1</f>
        <v>42037</v>
      </c>
      <c r="RF10" s="7">
        <f t="shared" ref="RF10" si="372">RE10+1</f>
        <v>42038</v>
      </c>
      <c r="RG10" s="7">
        <f t="shared" ref="RG10" si="373">RF10+1</f>
        <v>42039</v>
      </c>
      <c r="RH10" s="7">
        <f t="shared" ref="RH10" si="374">RG10+1</f>
        <v>42040</v>
      </c>
      <c r="RI10" s="7">
        <f t="shared" ref="RI10" si="375">RH10+1</f>
        <v>42041</v>
      </c>
      <c r="RJ10" s="7">
        <f t="shared" ref="RJ10" si="376">RI10+1</f>
        <v>42042</v>
      </c>
      <c r="RK10" s="7">
        <f t="shared" ref="RK10" si="377">RJ10+1</f>
        <v>42043</v>
      </c>
      <c r="RL10" s="7">
        <f t="shared" ref="RL10" si="378">RK10+1</f>
        <v>42044</v>
      </c>
      <c r="RM10" s="7">
        <f t="shared" ref="RM10" si="379">RL10+1</f>
        <v>42045</v>
      </c>
      <c r="RN10" s="7">
        <f t="shared" ref="RN10" si="380">RM10+1</f>
        <v>42046</v>
      </c>
      <c r="RO10" s="7">
        <f t="shared" ref="RO10" si="381">RN10+1</f>
        <v>42047</v>
      </c>
      <c r="RP10" s="7">
        <f t="shared" ref="RP10" si="382">RO10+1</f>
        <v>42048</v>
      </c>
      <c r="RQ10" s="7">
        <f t="shared" ref="RQ10" si="383">RP10+1</f>
        <v>42049</v>
      </c>
      <c r="RR10" s="7">
        <f t="shared" ref="RR10" si="384">RQ10+1</f>
        <v>42050</v>
      </c>
      <c r="RS10" s="7">
        <f t="shared" ref="RS10" si="385">RR10+1</f>
        <v>42051</v>
      </c>
      <c r="RT10" s="7">
        <f t="shared" ref="RT10" si="386">RS10+1</f>
        <v>42052</v>
      </c>
      <c r="RU10" s="7">
        <f t="shared" ref="RU10" si="387">RT10+1</f>
        <v>42053</v>
      </c>
      <c r="RV10" s="7">
        <f t="shared" ref="RV10" si="388">RU10+1</f>
        <v>42054</v>
      </c>
      <c r="RW10" s="7">
        <f t="shared" ref="RW10" si="389">RV10+1</f>
        <v>42055</v>
      </c>
      <c r="RX10" s="7">
        <f t="shared" ref="RX10" si="390">RW10+1</f>
        <v>42056</v>
      </c>
      <c r="RY10" s="7">
        <f t="shared" ref="RY10" si="391">RX10+1</f>
        <v>42057</v>
      </c>
      <c r="RZ10" s="7">
        <f t="shared" ref="RZ10" si="392">RY10+1</f>
        <v>42058</v>
      </c>
      <c r="SA10" s="7">
        <f t="shared" ref="SA10" si="393">RZ10+1</f>
        <v>42059</v>
      </c>
      <c r="SB10" s="7">
        <f t="shared" ref="SB10" si="394">SA10+1</f>
        <v>42060</v>
      </c>
      <c r="SC10" s="7">
        <f t="shared" ref="SC10" si="395">SB10+1</f>
        <v>42061</v>
      </c>
      <c r="SD10" s="7">
        <f t="shared" ref="SD10" si="396">SC10+1</f>
        <v>42062</v>
      </c>
      <c r="SE10" s="7">
        <f t="shared" ref="SE10" si="397">SD10+1</f>
        <v>42063</v>
      </c>
      <c r="SF10" s="7">
        <f t="shared" ref="SF10" si="398">SE10+1</f>
        <v>42064</v>
      </c>
      <c r="SG10" s="7">
        <f t="shared" ref="SG10" si="399">SF10+1</f>
        <v>42065</v>
      </c>
      <c r="SH10" s="7">
        <f t="shared" ref="SH10" si="400">SG10+1</f>
        <v>42066</v>
      </c>
      <c r="SI10" s="7">
        <f t="shared" ref="SI10" si="401">SH10+1</f>
        <v>42067</v>
      </c>
      <c r="SJ10" s="7">
        <f>SI10+1</f>
        <v>42068</v>
      </c>
      <c r="SK10" s="7">
        <f t="shared" ref="SK10" si="402">SJ10+1</f>
        <v>42069</v>
      </c>
      <c r="SL10" s="7">
        <f t="shared" ref="SL10" si="403">SK10+1</f>
        <v>42070</v>
      </c>
      <c r="SM10" s="7">
        <f t="shared" ref="SM10" si="404">SL10+1</f>
        <v>42071</v>
      </c>
      <c r="SN10" s="7">
        <f t="shared" ref="SN10" si="405">SM10+1</f>
        <v>42072</v>
      </c>
      <c r="SO10" s="7">
        <f t="shared" ref="SO10" si="406">SN10+1</f>
        <v>42073</v>
      </c>
      <c r="SP10" s="7">
        <f t="shared" ref="SP10" si="407">SO10+1</f>
        <v>42074</v>
      </c>
      <c r="SQ10" s="7">
        <f t="shared" ref="SQ10" si="408">SP10+1</f>
        <v>42075</v>
      </c>
      <c r="SR10" s="7">
        <f t="shared" ref="SR10" si="409">SQ10+1</f>
        <v>42076</v>
      </c>
      <c r="SS10" s="7">
        <f t="shared" ref="SS10" si="410">SR10+1</f>
        <v>42077</v>
      </c>
      <c r="ST10" s="7">
        <f t="shared" ref="ST10" si="411">SS10+1</f>
        <v>42078</v>
      </c>
      <c r="SU10" s="7">
        <f t="shared" ref="SU10" si="412">ST10+1</f>
        <v>42079</v>
      </c>
      <c r="SV10" s="7">
        <f t="shared" ref="SV10" si="413">SU10+1</f>
        <v>42080</v>
      </c>
      <c r="SW10" s="7">
        <f t="shared" ref="SW10" si="414">SV10+1</f>
        <v>42081</v>
      </c>
      <c r="SX10" s="7">
        <f t="shared" ref="SX10" si="415">SW10+1</f>
        <v>42082</v>
      </c>
      <c r="SY10" s="7">
        <f t="shared" ref="SY10" si="416">SX10+1</f>
        <v>42083</v>
      </c>
      <c r="SZ10" s="7">
        <f t="shared" ref="SZ10" si="417">SY10+1</f>
        <v>42084</v>
      </c>
      <c r="TA10" s="7">
        <f t="shared" ref="TA10" si="418">SZ10+1</f>
        <v>42085</v>
      </c>
      <c r="TB10" s="7">
        <f t="shared" ref="TB10" si="419">TA10+1</f>
        <v>42086</v>
      </c>
      <c r="TC10" s="7">
        <f t="shared" ref="TC10" si="420">TB10+1</f>
        <v>42087</v>
      </c>
      <c r="TD10" s="7">
        <f t="shared" ref="TD10" si="421">TC10+1</f>
        <v>42088</v>
      </c>
      <c r="TE10" s="7">
        <f t="shared" ref="TE10" si="422">TD10+1</f>
        <v>42089</v>
      </c>
      <c r="TF10" s="7">
        <f t="shared" ref="TF10" si="423">TE10+1</f>
        <v>42090</v>
      </c>
      <c r="TG10" s="7">
        <f t="shared" ref="TG10" si="424">TF10+1</f>
        <v>42091</v>
      </c>
      <c r="TH10" s="7">
        <f t="shared" ref="TH10" si="425">TG10+1</f>
        <v>42092</v>
      </c>
      <c r="TI10" s="7">
        <f t="shared" ref="TI10" si="426">TH10+1</f>
        <v>42093</v>
      </c>
      <c r="TJ10" s="7">
        <f t="shared" ref="TJ10" si="427">TI10+1</f>
        <v>42094</v>
      </c>
      <c r="TK10" s="7">
        <f t="shared" ref="TK10" si="428">TJ10+1</f>
        <v>42095</v>
      </c>
      <c r="TL10" s="7">
        <f t="shared" ref="TL10" si="429">TK10+1</f>
        <v>42096</v>
      </c>
      <c r="TM10" s="7">
        <f t="shared" ref="TM10" si="430">TL10+1</f>
        <v>42097</v>
      </c>
      <c r="TN10" s="7">
        <f t="shared" ref="TN10" si="431">TM10+1</f>
        <v>42098</v>
      </c>
      <c r="TO10" s="7">
        <f t="shared" ref="TO10" si="432">TN10+1</f>
        <v>42099</v>
      </c>
      <c r="TP10" s="7">
        <f t="shared" ref="TP10" si="433">TO10+1</f>
        <v>42100</v>
      </c>
      <c r="TQ10" s="7">
        <f t="shared" ref="TQ10" si="434">TP10+1</f>
        <v>42101</v>
      </c>
      <c r="TR10" s="7">
        <f t="shared" ref="TR10" si="435">TQ10+1</f>
        <v>42102</v>
      </c>
      <c r="TS10" s="7">
        <f t="shared" ref="TS10" si="436">TR10+1</f>
        <v>42103</v>
      </c>
      <c r="TT10" s="7">
        <f t="shared" ref="TT10" si="437">TS10+1</f>
        <v>42104</v>
      </c>
      <c r="TU10" s="7">
        <f t="shared" ref="TU10" si="438">TT10+1</f>
        <v>42105</v>
      </c>
      <c r="TV10" s="7">
        <f t="shared" ref="TV10" si="439">TU10+1</f>
        <v>42106</v>
      </c>
      <c r="TW10" s="7">
        <f t="shared" ref="TW10" si="440">TV10+1</f>
        <v>42107</v>
      </c>
      <c r="TX10" s="7">
        <f t="shared" ref="TX10" si="441">TW10+1</f>
        <v>42108</v>
      </c>
      <c r="TY10" s="7">
        <f t="shared" ref="TY10" si="442">TX10+1</f>
        <v>42109</v>
      </c>
      <c r="TZ10" s="7">
        <f t="shared" ref="TZ10" si="443">TY10+1</f>
        <v>42110</v>
      </c>
      <c r="UA10" s="7">
        <f t="shared" ref="UA10" si="444">TZ10+1</f>
        <v>42111</v>
      </c>
      <c r="UB10" s="7">
        <f t="shared" ref="UB10" si="445">UA10+1</f>
        <v>42112</v>
      </c>
      <c r="UC10" s="7">
        <f t="shared" ref="UC10" si="446">UB10+1</f>
        <v>42113</v>
      </c>
      <c r="UD10" s="7">
        <f t="shared" ref="UD10" si="447">UC10+1</f>
        <v>42114</v>
      </c>
      <c r="UE10" s="7">
        <f t="shared" ref="UE10" si="448">UD10+1</f>
        <v>42115</v>
      </c>
      <c r="UF10" s="7">
        <f t="shared" ref="UF10" si="449">UE10+1</f>
        <v>42116</v>
      </c>
      <c r="UG10" s="7">
        <f t="shared" ref="UG10" si="450">UF10+1</f>
        <v>42117</v>
      </c>
      <c r="UH10" s="7">
        <f t="shared" ref="UH10" si="451">UG10+1</f>
        <v>42118</v>
      </c>
      <c r="UI10" s="7">
        <f t="shared" ref="UI10" si="452">UH10+1</f>
        <v>42119</v>
      </c>
      <c r="UJ10" s="7">
        <f t="shared" ref="UJ10" si="453">UI10+1</f>
        <v>42120</v>
      </c>
      <c r="UK10" s="7">
        <f t="shared" ref="UK10" si="454">UJ10+1</f>
        <v>42121</v>
      </c>
      <c r="UL10" s="7">
        <f t="shared" ref="UL10" si="455">UK10+1</f>
        <v>42122</v>
      </c>
      <c r="UM10" s="7">
        <f t="shared" ref="UM10" si="456">UL10+1</f>
        <v>42123</v>
      </c>
      <c r="UN10" s="7">
        <f t="shared" ref="UN10" si="457">UM10+1</f>
        <v>42124</v>
      </c>
      <c r="UO10" s="7">
        <f t="shared" ref="UO10" si="458">UN10+1</f>
        <v>42125</v>
      </c>
      <c r="UP10" s="7">
        <f t="shared" ref="UP10" si="459">UO10+1</f>
        <v>42126</v>
      </c>
      <c r="UQ10" s="7">
        <f t="shared" ref="UQ10" si="460">UP10+1</f>
        <v>42127</v>
      </c>
      <c r="UR10" s="7">
        <f t="shared" ref="UR10" si="461">UQ10+1</f>
        <v>42128</v>
      </c>
      <c r="US10" s="7">
        <f t="shared" ref="US10" si="462">UR10+1</f>
        <v>42129</v>
      </c>
      <c r="UT10" s="7">
        <f t="shared" ref="UT10" si="463">US10+1</f>
        <v>42130</v>
      </c>
      <c r="UU10" s="7">
        <f t="shared" ref="UU10" si="464">UT10+1</f>
        <v>42131</v>
      </c>
      <c r="UV10" s="7">
        <f t="shared" ref="UV10" si="465">UU10+1</f>
        <v>42132</v>
      </c>
      <c r="UW10" s="7">
        <f t="shared" ref="UW10" si="466">UV10+1</f>
        <v>42133</v>
      </c>
      <c r="UX10" s="7">
        <f t="shared" ref="UX10" si="467">UW10+1</f>
        <v>42134</v>
      </c>
      <c r="UY10" s="7">
        <f t="shared" ref="UY10" si="468">UX10+1</f>
        <v>42135</v>
      </c>
      <c r="UZ10" s="7">
        <f t="shared" ref="UZ10" si="469">UY10+1</f>
        <v>42136</v>
      </c>
      <c r="VA10" s="7">
        <f t="shared" ref="VA10" si="470">UZ10+1</f>
        <v>42137</v>
      </c>
      <c r="VB10" s="7">
        <f t="shared" ref="VB10" si="471">VA10+1</f>
        <v>42138</v>
      </c>
      <c r="VC10" s="7">
        <f t="shared" ref="VC10" si="472">VB10+1</f>
        <v>42139</v>
      </c>
      <c r="VD10" s="7">
        <f t="shared" ref="VD10" si="473">VC10+1</f>
        <v>42140</v>
      </c>
      <c r="VE10" s="7">
        <f t="shared" ref="VE10" si="474">VD10+1</f>
        <v>42141</v>
      </c>
      <c r="VF10" s="7">
        <f t="shared" ref="VF10" si="475">VE10+1</f>
        <v>42142</v>
      </c>
      <c r="VG10" s="7">
        <f t="shared" ref="VG10" si="476">VF10+1</f>
        <v>42143</v>
      </c>
      <c r="VH10" s="7">
        <f t="shared" ref="VH10" si="477">VG10+1</f>
        <v>42144</v>
      </c>
      <c r="VI10" s="7">
        <f t="shared" ref="VI10" si="478">VH10+1</f>
        <v>42145</v>
      </c>
      <c r="VJ10" s="7">
        <f t="shared" ref="VJ10" si="479">VI10+1</f>
        <v>42146</v>
      </c>
      <c r="VK10" s="7">
        <f t="shared" ref="VK10" si="480">VJ10+1</f>
        <v>42147</v>
      </c>
      <c r="VL10" s="7">
        <f t="shared" ref="VL10" si="481">VK10+1</f>
        <v>42148</v>
      </c>
      <c r="VM10" s="7">
        <f t="shared" ref="VM10" si="482">VL10+1</f>
        <v>42149</v>
      </c>
      <c r="VN10" s="7">
        <f t="shared" ref="VN10" si="483">VM10+1</f>
        <v>42150</v>
      </c>
      <c r="VO10" s="7">
        <f t="shared" ref="VO10" si="484">VN10+1</f>
        <v>42151</v>
      </c>
      <c r="VP10" s="7">
        <f t="shared" ref="VP10" si="485">VO10+1</f>
        <v>42152</v>
      </c>
      <c r="VQ10" s="7">
        <f t="shared" ref="VQ10" si="486">VP10+1</f>
        <v>42153</v>
      </c>
      <c r="VR10" s="7">
        <f t="shared" ref="VR10" si="487">VQ10+1</f>
        <v>42154</v>
      </c>
      <c r="VS10" s="7">
        <f t="shared" ref="VS10" si="488">VR10+1</f>
        <v>42155</v>
      </c>
      <c r="VT10" s="7">
        <f t="shared" ref="VT10" si="489">VS10+1</f>
        <v>42156</v>
      </c>
      <c r="VU10" s="7">
        <f t="shared" ref="VU10" si="490">VT10+1</f>
        <v>42157</v>
      </c>
      <c r="VV10" s="7">
        <f t="shared" ref="VV10" si="491">VU10+1</f>
        <v>42158</v>
      </c>
      <c r="VW10" s="7">
        <f t="shared" ref="VW10" si="492">VV10+1</f>
        <v>42159</v>
      </c>
      <c r="VX10" s="7">
        <f t="shared" ref="VX10" si="493">VW10+1</f>
        <v>42160</v>
      </c>
      <c r="VY10" s="7">
        <f t="shared" ref="VY10" si="494">VX10+1</f>
        <v>42161</v>
      </c>
      <c r="VZ10" s="7">
        <f t="shared" ref="VZ10" si="495">VY10+1</f>
        <v>42162</v>
      </c>
      <c r="WA10" s="7">
        <f t="shared" ref="WA10" si="496">VZ10+1</f>
        <v>42163</v>
      </c>
      <c r="WB10" s="7">
        <f t="shared" ref="WB10" si="497">WA10+1</f>
        <v>42164</v>
      </c>
      <c r="WC10" s="7">
        <f t="shared" ref="WC10" si="498">WB10+1</f>
        <v>42165</v>
      </c>
      <c r="WD10" s="7">
        <f t="shared" ref="WD10" si="499">WC10+1</f>
        <v>42166</v>
      </c>
      <c r="WE10" s="7">
        <f t="shared" ref="WE10" si="500">WD10+1</f>
        <v>42167</v>
      </c>
      <c r="WF10" s="7">
        <f t="shared" ref="WF10" si="501">WE10+1</f>
        <v>42168</v>
      </c>
      <c r="WG10" s="7">
        <f t="shared" ref="WG10" si="502">WF10+1</f>
        <v>42169</v>
      </c>
      <c r="WH10" s="7">
        <f t="shared" ref="WH10" si="503">WG10+1</f>
        <v>42170</v>
      </c>
      <c r="WI10" s="7">
        <f t="shared" ref="WI10" si="504">WH10+1</f>
        <v>42171</v>
      </c>
      <c r="WJ10" s="7">
        <f t="shared" ref="WJ10" si="505">WI10+1</f>
        <v>42172</v>
      </c>
      <c r="WK10" s="7">
        <f t="shared" ref="WK10" si="506">WJ10+1</f>
        <v>42173</v>
      </c>
      <c r="WL10" s="7">
        <f t="shared" ref="WL10" si="507">WK10+1</f>
        <v>42174</v>
      </c>
      <c r="WM10" s="7">
        <f t="shared" ref="WM10" si="508">WL10+1</f>
        <v>42175</v>
      </c>
      <c r="WN10" s="7">
        <f t="shared" ref="WN10" si="509">WM10+1</f>
        <v>42176</v>
      </c>
      <c r="WO10" s="7">
        <f t="shared" ref="WO10" si="510">WN10+1</f>
        <v>42177</v>
      </c>
      <c r="WP10" s="7">
        <f t="shared" ref="WP10" si="511">WO10+1</f>
        <v>42178</v>
      </c>
      <c r="WQ10" s="7">
        <f t="shared" ref="WQ10" si="512">WP10+1</f>
        <v>42179</v>
      </c>
      <c r="WR10" s="7">
        <f t="shared" ref="WR10" si="513">WQ10+1</f>
        <v>42180</v>
      </c>
      <c r="WS10" s="7">
        <f t="shared" ref="WS10" si="514">WR10+1</f>
        <v>42181</v>
      </c>
      <c r="WT10" s="7">
        <f t="shared" ref="WT10" si="515">WS10+1</f>
        <v>42182</v>
      </c>
      <c r="WU10" s="7">
        <f t="shared" ref="WU10" si="516">WT10+1</f>
        <v>42183</v>
      </c>
      <c r="WV10" s="7">
        <f t="shared" ref="WV10" si="517">WU10+1</f>
        <v>42184</v>
      </c>
      <c r="WW10" s="7">
        <f t="shared" ref="WW10" si="518">WV10+1</f>
        <v>42185</v>
      </c>
      <c r="WX10" s="7">
        <f t="shared" ref="WX10" si="519">WW10+1</f>
        <v>42186</v>
      </c>
      <c r="WY10" s="7">
        <f t="shared" ref="WY10" si="520">WX10+1</f>
        <v>42187</v>
      </c>
      <c r="WZ10" s="7">
        <f t="shared" ref="WZ10" si="521">WY10+1</f>
        <v>42188</v>
      </c>
      <c r="XA10" s="7">
        <f t="shared" ref="XA10" si="522">WZ10+1</f>
        <v>42189</v>
      </c>
      <c r="XB10" s="7">
        <f t="shared" ref="XB10" si="523">XA10+1</f>
        <v>42190</v>
      </c>
      <c r="XC10" s="7">
        <f t="shared" ref="XC10" si="524">XB10+1</f>
        <v>42191</v>
      </c>
      <c r="XD10" s="7">
        <f t="shared" ref="XD10" si="525">XC10+1</f>
        <v>42192</v>
      </c>
      <c r="XE10" s="7">
        <f t="shared" ref="XE10" si="526">XD10+1</f>
        <v>42193</v>
      </c>
      <c r="XF10" s="7">
        <f t="shared" ref="XF10" si="527">XE10+1</f>
        <v>42194</v>
      </c>
      <c r="XG10" s="7">
        <f t="shared" ref="XG10" si="528">XF10+1</f>
        <v>42195</v>
      </c>
      <c r="XH10" s="7">
        <f t="shared" ref="XH10" si="529">XG10+1</f>
        <v>42196</v>
      </c>
      <c r="XI10" s="7">
        <f t="shared" ref="XI10" si="530">XH10+1</f>
        <v>42197</v>
      </c>
      <c r="XJ10" s="7">
        <f t="shared" ref="XJ10" si="531">XI10+1</f>
        <v>42198</v>
      </c>
      <c r="XK10" s="7">
        <f t="shared" ref="XK10" si="532">XJ10+1</f>
        <v>42199</v>
      </c>
      <c r="XL10" s="7">
        <f t="shared" ref="XL10" si="533">XK10+1</f>
        <v>42200</v>
      </c>
      <c r="XM10" s="7">
        <f t="shared" ref="XM10" si="534">XL10+1</f>
        <v>42201</v>
      </c>
      <c r="XN10" s="7">
        <f t="shared" ref="XN10" si="535">XM10+1</f>
        <v>42202</v>
      </c>
      <c r="XO10" s="7">
        <f t="shared" ref="XO10" si="536">XN10+1</f>
        <v>42203</v>
      </c>
      <c r="XP10" s="7">
        <f t="shared" ref="XP10" si="537">XO10+1</f>
        <v>42204</v>
      </c>
      <c r="XQ10" s="7">
        <f t="shared" ref="XQ10" si="538">XP10+1</f>
        <v>42205</v>
      </c>
      <c r="XR10" s="7">
        <f t="shared" ref="XR10" si="539">XQ10+1</f>
        <v>42206</v>
      </c>
      <c r="XS10" s="7">
        <f t="shared" ref="XS10" si="540">XR10+1</f>
        <v>42207</v>
      </c>
      <c r="XT10" s="7">
        <f t="shared" ref="XT10" si="541">XS10+1</f>
        <v>42208</v>
      </c>
      <c r="XU10" s="7">
        <f t="shared" ref="XU10" si="542">XT10+1</f>
        <v>42209</v>
      </c>
      <c r="XV10" s="7">
        <f t="shared" ref="XV10" si="543">XU10+1</f>
        <v>42210</v>
      </c>
      <c r="XW10" s="7">
        <f t="shared" ref="XW10" si="544">XV10+1</f>
        <v>42211</v>
      </c>
      <c r="XX10" s="7">
        <f t="shared" ref="XX10" si="545">XW10+1</f>
        <v>42212</v>
      </c>
      <c r="XY10" s="7">
        <f t="shared" ref="XY10" si="546">XX10+1</f>
        <v>42213</v>
      </c>
      <c r="XZ10" s="7">
        <f t="shared" ref="XZ10" si="547">XY10+1</f>
        <v>42214</v>
      </c>
      <c r="YA10" s="7">
        <f t="shared" ref="YA10" si="548">XZ10+1</f>
        <v>42215</v>
      </c>
      <c r="YB10" s="7">
        <f t="shared" ref="YB10" si="549">YA10+1</f>
        <v>42216</v>
      </c>
      <c r="YC10" s="7">
        <f t="shared" ref="YC10" si="550">YB10+1</f>
        <v>42217</v>
      </c>
      <c r="YD10" s="7">
        <f t="shared" ref="YD10" si="551">YC10+1</f>
        <v>42218</v>
      </c>
      <c r="YE10" s="7">
        <f t="shared" ref="YE10" si="552">YD10+1</f>
        <v>42219</v>
      </c>
      <c r="YF10" s="7">
        <f t="shared" ref="YF10" si="553">YE10+1</f>
        <v>42220</v>
      </c>
      <c r="YG10" s="7">
        <f t="shared" ref="YG10" si="554">YF10+1</f>
        <v>42221</v>
      </c>
      <c r="YH10" s="7">
        <f t="shared" ref="YH10" si="555">YG10+1</f>
        <v>42222</v>
      </c>
      <c r="YI10" s="7">
        <f t="shared" ref="YI10" si="556">YH10+1</f>
        <v>42223</v>
      </c>
      <c r="YJ10" s="7">
        <f t="shared" ref="YJ10" si="557">YI10+1</f>
        <v>42224</v>
      </c>
      <c r="YK10" s="7">
        <f t="shared" ref="YK10" si="558">YJ10+1</f>
        <v>42225</v>
      </c>
      <c r="YL10" s="7">
        <f t="shared" ref="YL10" si="559">YK10+1</f>
        <v>42226</v>
      </c>
      <c r="YM10" s="7">
        <f t="shared" ref="YM10" si="560">YL10+1</f>
        <v>42227</v>
      </c>
      <c r="YN10" s="7">
        <f t="shared" ref="YN10" si="561">YM10+1</f>
        <v>42228</v>
      </c>
      <c r="YO10" s="7">
        <f t="shared" ref="YO10" si="562">YN10+1</f>
        <v>42229</v>
      </c>
      <c r="YP10" s="7">
        <f t="shared" ref="YP10" si="563">YO10+1</f>
        <v>42230</v>
      </c>
      <c r="YQ10" s="7">
        <f t="shared" ref="YQ10" si="564">YP10+1</f>
        <v>42231</v>
      </c>
      <c r="YR10" s="7">
        <f t="shared" ref="YR10" si="565">YQ10+1</f>
        <v>42232</v>
      </c>
      <c r="YS10" s="7">
        <f t="shared" ref="YS10" si="566">YR10+1</f>
        <v>42233</v>
      </c>
      <c r="YT10" s="7">
        <f t="shared" ref="YT10" si="567">YS10+1</f>
        <v>42234</v>
      </c>
      <c r="YU10" s="7">
        <f t="shared" ref="YU10" si="568">YT10+1</f>
        <v>42235</v>
      </c>
      <c r="YV10" s="7">
        <f t="shared" ref="YV10" si="569">YU10+1</f>
        <v>42236</v>
      </c>
      <c r="YW10" s="7">
        <f t="shared" ref="YW10" si="570">YV10+1</f>
        <v>42237</v>
      </c>
      <c r="YX10" s="7">
        <f t="shared" ref="YX10" si="571">YW10+1</f>
        <v>42238</v>
      </c>
      <c r="YY10" s="7">
        <f t="shared" ref="YY10" si="572">YX10+1</f>
        <v>42239</v>
      </c>
      <c r="YZ10" s="7">
        <f t="shared" ref="YZ10" si="573">YY10+1</f>
        <v>42240</v>
      </c>
      <c r="ZA10" s="7">
        <f t="shared" ref="ZA10" si="574">YZ10+1</f>
        <v>42241</v>
      </c>
      <c r="ZB10" s="7">
        <f t="shared" ref="ZB10" si="575">ZA10+1</f>
        <v>42242</v>
      </c>
      <c r="ZC10" s="7">
        <f t="shared" ref="ZC10" si="576">ZB10+1</f>
        <v>42243</v>
      </c>
      <c r="ZD10" s="7">
        <f t="shared" ref="ZD10" si="577">ZC10+1</f>
        <v>42244</v>
      </c>
      <c r="ZE10" s="7">
        <f t="shared" ref="ZE10" si="578">ZD10+1</f>
        <v>42245</v>
      </c>
      <c r="ZF10" s="7">
        <f t="shared" ref="ZF10" si="579">ZE10+1</f>
        <v>42246</v>
      </c>
      <c r="ZG10" s="7">
        <f t="shared" ref="ZG10" si="580">ZF10+1</f>
        <v>42247</v>
      </c>
      <c r="ZH10" s="7">
        <f t="shared" ref="ZH10" si="581">ZG10+1</f>
        <v>42248</v>
      </c>
      <c r="ZI10" s="7">
        <f t="shared" ref="ZI10" si="582">ZH10+1</f>
        <v>42249</v>
      </c>
      <c r="ZJ10" s="7">
        <f t="shared" ref="ZJ10" si="583">ZI10+1</f>
        <v>42250</v>
      </c>
      <c r="ZK10" s="7">
        <f t="shared" ref="ZK10" si="584">ZJ10+1</f>
        <v>42251</v>
      </c>
      <c r="ZL10" s="7">
        <f t="shared" ref="ZL10" si="585">ZK10+1</f>
        <v>42252</v>
      </c>
      <c r="ZM10" s="7">
        <f t="shared" ref="ZM10" si="586">ZL10+1</f>
        <v>42253</v>
      </c>
      <c r="ZN10" s="7">
        <f t="shared" ref="ZN10" si="587">ZM10+1</f>
        <v>42254</v>
      </c>
      <c r="ZO10" s="7">
        <f t="shared" ref="ZO10" si="588">ZN10+1</f>
        <v>42255</v>
      </c>
      <c r="ZP10" s="7">
        <f t="shared" ref="ZP10" si="589">ZO10+1</f>
        <v>42256</v>
      </c>
      <c r="ZQ10" s="7">
        <f t="shared" ref="ZQ10" si="590">ZP10+1</f>
        <v>42257</v>
      </c>
      <c r="ZR10" s="7">
        <f t="shared" ref="ZR10" si="591">ZQ10+1</f>
        <v>42258</v>
      </c>
      <c r="ZS10" s="7">
        <f t="shared" ref="ZS10" si="592">ZR10+1</f>
        <v>42259</v>
      </c>
      <c r="ZT10" s="7">
        <f t="shared" ref="ZT10" si="593">ZS10+1</f>
        <v>42260</v>
      </c>
      <c r="ZU10" s="7">
        <f t="shared" ref="ZU10" si="594">ZT10+1</f>
        <v>42261</v>
      </c>
      <c r="ZV10" s="7">
        <f t="shared" ref="ZV10" si="595">ZU10+1</f>
        <v>42262</v>
      </c>
      <c r="ZW10" s="7">
        <f t="shared" ref="ZW10" si="596">ZV10+1</f>
        <v>42263</v>
      </c>
      <c r="ZX10" s="7">
        <f t="shared" ref="ZX10" si="597">ZW10+1</f>
        <v>42264</v>
      </c>
      <c r="ZY10" s="7">
        <f t="shared" ref="ZY10" si="598">ZX10+1</f>
        <v>42265</v>
      </c>
      <c r="ZZ10" s="7">
        <f t="shared" ref="ZZ10" si="599">ZY10+1</f>
        <v>42266</v>
      </c>
      <c r="AAA10" s="7">
        <f t="shared" ref="AAA10" si="600">ZZ10+1</f>
        <v>42267</v>
      </c>
      <c r="AAB10" s="7">
        <f t="shared" ref="AAB10" si="601">AAA10+1</f>
        <v>42268</v>
      </c>
      <c r="AAC10" s="7">
        <f t="shared" ref="AAC10" si="602">AAB10+1</f>
        <v>42269</v>
      </c>
      <c r="AAD10" s="7">
        <f t="shared" ref="AAD10" si="603">AAC10+1</f>
        <v>42270</v>
      </c>
      <c r="AAE10" s="7">
        <f t="shared" ref="AAE10" si="604">AAD10+1</f>
        <v>42271</v>
      </c>
      <c r="AAF10" s="7">
        <f t="shared" ref="AAF10" si="605">AAE10+1</f>
        <v>42272</v>
      </c>
      <c r="AAG10" s="7">
        <f t="shared" ref="AAG10" si="606">AAF10+1</f>
        <v>42273</v>
      </c>
      <c r="AAH10" s="7">
        <f t="shared" ref="AAH10" si="607">AAG10+1</f>
        <v>42274</v>
      </c>
      <c r="AAI10" s="7">
        <f t="shared" ref="AAI10" si="608">AAH10+1</f>
        <v>42275</v>
      </c>
      <c r="AAJ10" s="7">
        <f t="shared" ref="AAJ10" si="609">AAI10+1</f>
        <v>42276</v>
      </c>
      <c r="AAK10" s="7">
        <f t="shared" ref="AAK10" si="610">AAJ10+1</f>
        <v>42277</v>
      </c>
      <c r="AAL10" s="7">
        <f t="shared" ref="AAL10" si="611">AAK10+1</f>
        <v>42278</v>
      </c>
      <c r="AAM10" s="7">
        <f t="shared" ref="AAM10" si="612">AAL10+1</f>
        <v>42279</v>
      </c>
      <c r="AAN10" s="7">
        <f t="shared" ref="AAN10" si="613">AAM10+1</f>
        <v>42280</v>
      </c>
      <c r="AAO10" s="7">
        <f t="shared" ref="AAO10" si="614">AAN10+1</f>
        <v>42281</v>
      </c>
      <c r="AAP10" s="7">
        <f t="shared" ref="AAP10" si="615">AAO10+1</f>
        <v>42282</v>
      </c>
      <c r="AAQ10" s="7">
        <f t="shared" ref="AAQ10" si="616">AAP10+1</f>
        <v>42283</v>
      </c>
      <c r="AAR10" s="7">
        <f t="shared" ref="AAR10" si="617">AAQ10+1</f>
        <v>42284</v>
      </c>
      <c r="AAS10" s="7">
        <f t="shared" ref="AAS10" si="618">AAR10+1</f>
        <v>42285</v>
      </c>
      <c r="AAT10" s="7">
        <f t="shared" ref="AAT10" si="619">AAS10+1</f>
        <v>42286</v>
      </c>
      <c r="AAU10" s="7">
        <f t="shared" ref="AAU10" si="620">AAT10+1</f>
        <v>42287</v>
      </c>
      <c r="AAV10" s="7">
        <f t="shared" ref="AAV10" si="621">AAU10+1</f>
        <v>42288</v>
      </c>
      <c r="AAW10" s="7">
        <f t="shared" ref="AAW10" si="622">AAV10+1</f>
        <v>42289</v>
      </c>
      <c r="AAX10" s="7">
        <f t="shared" ref="AAX10" si="623">AAW10+1</f>
        <v>42290</v>
      </c>
      <c r="AAY10" s="7">
        <f t="shared" ref="AAY10" si="624">AAX10+1</f>
        <v>42291</v>
      </c>
      <c r="AAZ10" s="7">
        <f t="shared" ref="AAZ10" si="625">AAY10+1</f>
        <v>42292</v>
      </c>
      <c r="ABA10" s="7">
        <f t="shared" ref="ABA10" si="626">AAZ10+1</f>
        <v>42293</v>
      </c>
      <c r="ABB10" s="7">
        <f t="shared" ref="ABB10" si="627">ABA10+1</f>
        <v>42294</v>
      </c>
      <c r="ABC10" s="7">
        <f t="shared" ref="ABC10" si="628">ABB10+1</f>
        <v>42295</v>
      </c>
      <c r="ABD10" s="7">
        <f t="shared" ref="ABD10" si="629">ABC10+1</f>
        <v>42296</v>
      </c>
      <c r="ABE10" s="7">
        <f t="shared" ref="ABE10" si="630">ABD10+1</f>
        <v>42297</v>
      </c>
      <c r="ABF10" s="7">
        <f t="shared" ref="ABF10" si="631">ABE10+1</f>
        <v>42298</v>
      </c>
      <c r="ABG10" s="7">
        <f t="shared" ref="ABG10" si="632">ABF10+1</f>
        <v>42299</v>
      </c>
      <c r="ABH10" s="7">
        <f t="shared" ref="ABH10" si="633">ABG10+1</f>
        <v>42300</v>
      </c>
      <c r="ABI10" s="7">
        <f t="shared" ref="ABI10" si="634">ABH10+1</f>
        <v>42301</v>
      </c>
      <c r="ABJ10" s="7">
        <f t="shared" ref="ABJ10" si="635">ABI10+1</f>
        <v>42302</v>
      </c>
      <c r="ABK10" s="7">
        <f t="shared" ref="ABK10" si="636">ABJ10+1</f>
        <v>42303</v>
      </c>
      <c r="ABL10" s="7">
        <f t="shared" ref="ABL10" si="637">ABK10+1</f>
        <v>42304</v>
      </c>
      <c r="ABM10" s="7">
        <f t="shared" ref="ABM10" si="638">ABL10+1</f>
        <v>42305</v>
      </c>
      <c r="ABN10" s="7">
        <f t="shared" ref="ABN10" si="639">ABM10+1</f>
        <v>42306</v>
      </c>
      <c r="ABO10" s="7">
        <f t="shared" ref="ABO10" si="640">ABN10+1</f>
        <v>42307</v>
      </c>
      <c r="ABP10" s="7">
        <f t="shared" ref="ABP10" si="641">ABO10+1</f>
        <v>42308</v>
      </c>
      <c r="ABQ10" s="7">
        <f t="shared" ref="ABQ10" si="642">ABP10+1</f>
        <v>42309</v>
      </c>
      <c r="ABR10" s="7">
        <f t="shared" ref="ABR10" si="643">ABQ10+1</f>
        <v>42310</v>
      </c>
      <c r="ABS10" s="7">
        <f t="shared" ref="ABS10" si="644">ABR10+1</f>
        <v>42311</v>
      </c>
      <c r="ABT10" s="7">
        <f t="shared" ref="ABT10" si="645">ABS10+1</f>
        <v>42312</v>
      </c>
      <c r="ABU10" s="7">
        <f t="shared" ref="ABU10" si="646">ABT10+1</f>
        <v>42313</v>
      </c>
      <c r="ABV10" s="7">
        <f t="shared" ref="ABV10" si="647">ABU10+1</f>
        <v>42314</v>
      </c>
      <c r="ABW10" s="7">
        <f t="shared" ref="ABW10" si="648">ABV10+1</f>
        <v>42315</v>
      </c>
      <c r="ABX10" s="7">
        <f t="shared" ref="ABX10" si="649">ABW10+1</f>
        <v>42316</v>
      </c>
      <c r="ABY10" s="7">
        <f t="shared" ref="ABY10" si="650">ABX10+1</f>
        <v>42317</v>
      </c>
      <c r="ABZ10" s="7">
        <f t="shared" ref="ABZ10" si="651">ABY10+1</f>
        <v>42318</v>
      </c>
      <c r="ACA10" s="7">
        <f t="shared" ref="ACA10" si="652">ABZ10+1</f>
        <v>42319</v>
      </c>
      <c r="ACB10" s="7">
        <f t="shared" ref="ACB10" si="653">ACA10+1</f>
        <v>42320</v>
      </c>
      <c r="ACC10" s="7">
        <f t="shared" ref="ACC10" si="654">ACB10+1</f>
        <v>42321</v>
      </c>
      <c r="ACD10" s="7">
        <f t="shared" ref="ACD10" si="655">ACC10+1</f>
        <v>42322</v>
      </c>
      <c r="ACE10" s="7">
        <f t="shared" ref="ACE10" si="656">ACD10+1</f>
        <v>42323</v>
      </c>
      <c r="ACF10" s="7">
        <f t="shared" ref="ACF10" si="657">ACE10+1</f>
        <v>42324</v>
      </c>
      <c r="ACG10" s="7">
        <f t="shared" ref="ACG10" si="658">ACF10+1</f>
        <v>42325</v>
      </c>
      <c r="ACH10" s="7">
        <f t="shared" ref="ACH10" si="659">ACG10+1</f>
        <v>42326</v>
      </c>
      <c r="ACI10" s="7">
        <f t="shared" ref="ACI10" si="660">ACH10+1</f>
        <v>42327</v>
      </c>
      <c r="ACJ10" s="7">
        <f t="shared" ref="ACJ10" si="661">ACI10+1</f>
        <v>42328</v>
      </c>
      <c r="ACK10" s="7">
        <f t="shared" ref="ACK10" si="662">ACJ10+1</f>
        <v>42329</v>
      </c>
      <c r="ACL10" s="7">
        <f t="shared" ref="ACL10" si="663">ACK10+1</f>
        <v>42330</v>
      </c>
      <c r="ACM10" s="7">
        <f t="shared" ref="ACM10" si="664">ACL10+1</f>
        <v>42331</v>
      </c>
      <c r="ACN10" s="7">
        <f t="shared" ref="ACN10" si="665">ACM10+1</f>
        <v>42332</v>
      </c>
      <c r="ACO10" s="7">
        <f t="shared" ref="ACO10" si="666">ACN10+1</f>
        <v>42333</v>
      </c>
      <c r="ACP10" s="7">
        <f t="shared" ref="ACP10" si="667">ACO10+1</f>
        <v>42334</v>
      </c>
      <c r="ACQ10" s="7">
        <f t="shared" ref="ACQ10" si="668">ACP10+1</f>
        <v>42335</v>
      </c>
      <c r="ACR10" s="7">
        <f t="shared" ref="ACR10" si="669">ACQ10+1</f>
        <v>42336</v>
      </c>
      <c r="ACS10" s="7">
        <f t="shared" ref="ACS10" si="670">ACR10+1</f>
        <v>42337</v>
      </c>
      <c r="ACT10" s="7">
        <f t="shared" ref="ACT10" si="671">ACS10+1</f>
        <v>42338</v>
      </c>
      <c r="ACU10" s="7">
        <f t="shared" ref="ACU10" si="672">ACT10+1</f>
        <v>42339</v>
      </c>
      <c r="ACV10" s="7">
        <f t="shared" ref="ACV10" si="673">ACU10+1</f>
        <v>42340</v>
      </c>
      <c r="ACW10" s="7">
        <f t="shared" ref="ACW10" si="674">ACV10+1</f>
        <v>42341</v>
      </c>
      <c r="ACX10" s="7">
        <f t="shared" ref="ACX10" si="675">ACW10+1</f>
        <v>42342</v>
      </c>
      <c r="ACY10" s="7">
        <f t="shared" ref="ACY10" si="676">ACX10+1</f>
        <v>42343</v>
      </c>
      <c r="ACZ10" s="7">
        <f t="shared" ref="ACZ10" si="677">ACY10+1</f>
        <v>42344</v>
      </c>
      <c r="ADA10" s="7">
        <f t="shared" ref="ADA10" si="678">ACZ10+1</f>
        <v>42345</v>
      </c>
      <c r="ADB10" s="7">
        <f t="shared" ref="ADB10" si="679">ADA10+1</f>
        <v>42346</v>
      </c>
      <c r="ADC10" s="7">
        <f t="shared" ref="ADC10" si="680">ADB10+1</f>
        <v>42347</v>
      </c>
      <c r="ADD10" s="7">
        <f t="shared" ref="ADD10" si="681">ADC10+1</f>
        <v>42348</v>
      </c>
      <c r="ADE10" s="7">
        <f t="shared" ref="ADE10" si="682">ADD10+1</f>
        <v>42349</v>
      </c>
      <c r="ADF10" s="7">
        <f t="shared" ref="ADF10" si="683">ADE10+1</f>
        <v>42350</v>
      </c>
      <c r="ADG10" s="7">
        <f t="shared" ref="ADG10" si="684">ADF10+1</f>
        <v>42351</v>
      </c>
      <c r="ADH10" s="7">
        <f t="shared" ref="ADH10" si="685">ADG10+1</f>
        <v>42352</v>
      </c>
      <c r="ADI10" s="7">
        <f t="shared" ref="ADI10" si="686">ADH10+1</f>
        <v>42353</v>
      </c>
      <c r="ADJ10" s="7">
        <f t="shared" ref="ADJ10" si="687">ADI10+1</f>
        <v>42354</v>
      </c>
      <c r="ADK10" s="7">
        <f t="shared" ref="ADK10" si="688">ADJ10+1</f>
        <v>42355</v>
      </c>
      <c r="ADL10" s="7">
        <f t="shared" ref="ADL10" si="689">ADK10+1</f>
        <v>42356</v>
      </c>
      <c r="ADM10" s="7">
        <f t="shared" ref="ADM10" si="690">ADL10+1</f>
        <v>42357</v>
      </c>
      <c r="ADN10" s="7">
        <f t="shared" ref="ADN10" si="691">ADM10+1</f>
        <v>42358</v>
      </c>
      <c r="ADO10" s="7">
        <f t="shared" ref="ADO10" si="692">ADN10+1</f>
        <v>42359</v>
      </c>
      <c r="ADP10" s="7">
        <f t="shared" ref="ADP10" si="693">ADO10+1</f>
        <v>42360</v>
      </c>
      <c r="ADQ10" s="7">
        <f t="shared" ref="ADQ10" si="694">ADP10+1</f>
        <v>42361</v>
      </c>
      <c r="ADR10" s="7">
        <f t="shared" ref="ADR10" si="695">ADQ10+1</f>
        <v>42362</v>
      </c>
      <c r="ADS10" s="7">
        <f t="shared" ref="ADS10" si="696">ADR10+1</f>
        <v>42363</v>
      </c>
      <c r="ADT10" s="7">
        <f t="shared" ref="ADT10" si="697">ADS10+1</f>
        <v>42364</v>
      </c>
      <c r="ADU10" s="7">
        <f t="shared" ref="ADU10" si="698">ADT10+1</f>
        <v>42365</v>
      </c>
      <c r="ADV10" s="7">
        <f t="shared" ref="ADV10" si="699">ADU10+1</f>
        <v>42366</v>
      </c>
      <c r="ADW10" s="7">
        <f t="shared" ref="ADW10" si="700">ADV10+1</f>
        <v>42367</v>
      </c>
      <c r="ADX10" s="7">
        <f t="shared" ref="ADX10" si="701">ADW10+1</f>
        <v>42368</v>
      </c>
      <c r="ADY10" s="7">
        <f t="shared" ref="ADY10" si="702">ADX10+1</f>
        <v>42369</v>
      </c>
      <c r="ADZ10" s="7">
        <f t="shared" ref="ADZ10" si="703">ADY10+1</f>
        <v>42370</v>
      </c>
      <c r="AEA10" s="7">
        <f t="shared" ref="AEA10" si="704">ADZ10+1</f>
        <v>42371</v>
      </c>
      <c r="AEB10" s="7">
        <f t="shared" ref="AEB10" si="705">AEA10+1</f>
        <v>42372</v>
      </c>
      <c r="AEC10" s="7">
        <f t="shared" ref="AEC10" si="706">AEB10+1</f>
        <v>42373</v>
      </c>
      <c r="AED10" s="7">
        <f t="shared" ref="AED10" si="707">AEC10+1</f>
        <v>42374</v>
      </c>
      <c r="AEE10" s="7">
        <f t="shared" ref="AEE10" si="708">AED10+1</f>
        <v>42375</v>
      </c>
      <c r="AEF10" s="7">
        <f t="shared" ref="AEF10" si="709">AEE10+1</f>
        <v>42376</v>
      </c>
      <c r="AEG10" s="7">
        <f t="shared" ref="AEG10" si="710">AEF10+1</f>
        <v>42377</v>
      </c>
      <c r="AEH10" s="7">
        <f t="shared" ref="AEH10" si="711">AEG10+1</f>
        <v>42378</v>
      </c>
      <c r="AEI10" s="7">
        <f t="shared" ref="AEI10" si="712">AEH10+1</f>
        <v>42379</v>
      </c>
      <c r="AEJ10" s="7">
        <f t="shared" ref="AEJ10" si="713">AEI10+1</f>
        <v>42380</v>
      </c>
      <c r="AEK10" s="7">
        <f t="shared" ref="AEK10" si="714">AEJ10+1</f>
        <v>42381</v>
      </c>
      <c r="AEL10" s="7">
        <f t="shared" ref="AEL10" si="715">AEK10+1</f>
        <v>42382</v>
      </c>
      <c r="AEM10" s="7">
        <f t="shared" ref="AEM10" si="716">AEL10+1</f>
        <v>42383</v>
      </c>
      <c r="AEN10" s="7">
        <f t="shared" ref="AEN10" si="717">AEM10+1</f>
        <v>42384</v>
      </c>
      <c r="AEO10" s="7">
        <f t="shared" ref="AEO10" si="718">AEN10+1</f>
        <v>42385</v>
      </c>
      <c r="AEP10" s="7">
        <f t="shared" ref="AEP10" si="719">AEO10+1</f>
        <v>42386</v>
      </c>
      <c r="AEQ10" s="7">
        <f t="shared" ref="AEQ10" si="720">AEP10+1</f>
        <v>42387</v>
      </c>
      <c r="AER10" s="7">
        <f t="shared" ref="AER10" si="721">AEQ10+1</f>
        <v>42388</v>
      </c>
      <c r="AES10" s="7">
        <f t="shared" ref="AES10" si="722">AER10+1</f>
        <v>42389</v>
      </c>
      <c r="AET10" s="7">
        <f t="shared" ref="AET10" si="723">AES10+1</f>
        <v>42390</v>
      </c>
      <c r="AEU10" s="7">
        <f t="shared" ref="AEU10" si="724">AET10+1</f>
        <v>42391</v>
      </c>
      <c r="AEV10" s="7">
        <f t="shared" ref="AEV10" si="725">AEU10+1</f>
        <v>42392</v>
      </c>
      <c r="AEW10" s="7">
        <f t="shared" ref="AEW10" si="726">AEV10+1</f>
        <v>42393</v>
      </c>
      <c r="AEX10" s="7">
        <f t="shared" ref="AEX10" si="727">AEW10+1</f>
        <v>42394</v>
      </c>
      <c r="AEY10" s="7">
        <f t="shared" ref="AEY10" si="728">AEX10+1</f>
        <v>42395</v>
      </c>
      <c r="AEZ10" s="7">
        <f t="shared" ref="AEZ10" si="729">AEY10+1</f>
        <v>42396</v>
      </c>
      <c r="AFA10" s="7">
        <f t="shared" ref="AFA10" si="730">AEZ10+1</f>
        <v>42397</v>
      </c>
      <c r="AFB10" s="7">
        <f t="shared" ref="AFB10" si="731">AFA10+1</f>
        <v>42398</v>
      </c>
      <c r="AFC10" s="7">
        <f t="shared" ref="AFC10" si="732">AFB10+1</f>
        <v>42399</v>
      </c>
      <c r="AFD10" s="7">
        <f t="shared" ref="AFD10" si="733">AFC10+1</f>
        <v>42400</v>
      </c>
      <c r="AFE10" s="7">
        <f t="shared" ref="AFE10" si="734">AFD10+1</f>
        <v>42401</v>
      </c>
      <c r="AFF10" s="7">
        <f t="shared" ref="AFF10" si="735">AFE10+1</f>
        <v>42402</v>
      </c>
      <c r="AFG10" s="7">
        <f t="shared" ref="AFG10" si="736">AFF10+1</f>
        <v>42403</v>
      </c>
      <c r="AFH10" s="7">
        <f t="shared" ref="AFH10" si="737">AFG10+1</f>
        <v>42404</v>
      </c>
      <c r="AFI10" s="7">
        <f t="shared" ref="AFI10" si="738">AFH10+1</f>
        <v>42405</v>
      </c>
      <c r="AFJ10" s="7">
        <f t="shared" ref="AFJ10" si="739">AFI10+1</f>
        <v>42406</v>
      </c>
      <c r="AFK10" s="7">
        <f t="shared" ref="AFK10" si="740">AFJ10+1</f>
        <v>42407</v>
      </c>
      <c r="AFL10" s="7">
        <f t="shared" ref="AFL10" si="741">AFK10+1</f>
        <v>42408</v>
      </c>
      <c r="AFM10" s="7">
        <f t="shared" ref="AFM10" si="742">AFL10+1</f>
        <v>42409</v>
      </c>
      <c r="AFN10" s="7">
        <f t="shared" ref="AFN10" si="743">AFM10+1</f>
        <v>42410</v>
      </c>
      <c r="AFO10" s="7">
        <f t="shared" ref="AFO10" si="744">AFN10+1</f>
        <v>42411</v>
      </c>
      <c r="AFP10" s="7">
        <f t="shared" ref="AFP10" si="745">AFO10+1</f>
        <v>42412</v>
      </c>
      <c r="AFQ10" s="7">
        <f t="shared" ref="AFQ10" si="746">AFP10+1</f>
        <v>42413</v>
      </c>
      <c r="AFR10" s="7">
        <f t="shared" ref="AFR10" si="747">AFQ10+1</f>
        <v>42414</v>
      </c>
      <c r="AFS10" s="7">
        <f t="shared" ref="AFS10" si="748">AFR10+1</f>
        <v>42415</v>
      </c>
      <c r="AFT10" s="7">
        <f t="shared" ref="AFT10" si="749">AFS10+1</f>
        <v>42416</v>
      </c>
      <c r="AFU10" s="7">
        <f t="shared" ref="AFU10" si="750">AFT10+1</f>
        <v>42417</v>
      </c>
      <c r="AFV10" s="7">
        <f t="shared" ref="AFV10" si="751">AFU10+1</f>
        <v>42418</v>
      </c>
      <c r="AFW10" s="7">
        <f t="shared" ref="AFW10" si="752">AFV10+1</f>
        <v>42419</v>
      </c>
      <c r="AFX10" s="7">
        <f t="shared" ref="AFX10" si="753">AFW10+1</f>
        <v>42420</v>
      </c>
      <c r="AFY10" s="7">
        <f t="shared" ref="AFY10" si="754">AFX10+1</f>
        <v>42421</v>
      </c>
      <c r="AFZ10" s="7">
        <f t="shared" ref="AFZ10" si="755">AFY10+1</f>
        <v>42422</v>
      </c>
      <c r="AGA10" s="7">
        <f t="shared" ref="AGA10" si="756">AFZ10+1</f>
        <v>42423</v>
      </c>
      <c r="AGB10" s="7">
        <f t="shared" ref="AGB10" si="757">AGA10+1</f>
        <v>42424</v>
      </c>
      <c r="AGC10" s="7">
        <f t="shared" ref="AGC10" si="758">AGB10+1</f>
        <v>42425</v>
      </c>
      <c r="AGD10" s="7">
        <f t="shared" ref="AGD10" si="759">AGC10+1</f>
        <v>42426</v>
      </c>
      <c r="AGE10" s="7">
        <f t="shared" ref="AGE10" si="760">AGD10+1</f>
        <v>42427</v>
      </c>
      <c r="AGF10" s="7">
        <f t="shared" ref="AGF10" si="761">AGE10+1</f>
        <v>42428</v>
      </c>
      <c r="AGG10" s="7">
        <f t="shared" ref="AGG10" si="762">AGF10+1</f>
        <v>42429</v>
      </c>
      <c r="AGH10" s="7">
        <f t="shared" ref="AGH10" si="763">AGG10+1</f>
        <v>42430</v>
      </c>
      <c r="AGI10" s="7">
        <f t="shared" ref="AGI10" si="764">AGH10+1</f>
        <v>42431</v>
      </c>
      <c r="AGJ10" s="7">
        <f t="shared" ref="AGJ10" si="765">AGI10+1</f>
        <v>42432</v>
      </c>
      <c r="AGK10" s="7">
        <f t="shared" ref="AGK10" si="766">AGJ10+1</f>
        <v>42433</v>
      </c>
      <c r="AGL10" s="7">
        <f t="shared" ref="AGL10" si="767">AGK10+1</f>
        <v>42434</v>
      </c>
      <c r="AGM10" s="7">
        <f t="shared" ref="AGM10" si="768">AGL10+1</f>
        <v>42435</v>
      </c>
      <c r="AGN10" s="7">
        <f t="shared" ref="AGN10" si="769">AGM10+1</f>
        <v>42436</v>
      </c>
      <c r="AGO10" s="7">
        <f t="shared" ref="AGO10" si="770">AGN10+1</f>
        <v>42437</v>
      </c>
      <c r="AGP10" s="7">
        <f t="shared" ref="AGP10" si="771">AGO10+1</f>
        <v>42438</v>
      </c>
      <c r="AGQ10" s="7">
        <f t="shared" ref="AGQ10" si="772">AGP10+1</f>
        <v>42439</v>
      </c>
      <c r="AGR10" s="7">
        <f t="shared" ref="AGR10" si="773">AGQ10+1</f>
        <v>42440</v>
      </c>
      <c r="AGS10" s="7">
        <f t="shared" ref="AGS10" si="774">AGR10+1</f>
        <v>42441</v>
      </c>
      <c r="AGT10" s="7">
        <f t="shared" ref="AGT10" si="775">AGS10+1</f>
        <v>42442</v>
      </c>
      <c r="AGU10" s="7">
        <f t="shared" ref="AGU10" si="776">AGT10+1</f>
        <v>42443</v>
      </c>
      <c r="AGV10" s="7">
        <f t="shared" ref="AGV10" si="777">AGU10+1</f>
        <v>42444</v>
      </c>
      <c r="AGW10" s="7">
        <f t="shared" ref="AGW10" si="778">AGV10+1</f>
        <v>42445</v>
      </c>
      <c r="AGX10" s="7">
        <f t="shared" ref="AGX10" si="779">AGW10+1</f>
        <v>42446</v>
      </c>
      <c r="AGY10" s="7">
        <f t="shared" ref="AGY10" si="780">AGX10+1</f>
        <v>42447</v>
      </c>
      <c r="AGZ10" s="7">
        <f t="shared" ref="AGZ10" si="781">AGY10+1</f>
        <v>42448</v>
      </c>
      <c r="AHA10" s="7">
        <f t="shared" ref="AHA10" si="782">AGZ10+1</f>
        <v>42449</v>
      </c>
      <c r="AHB10" s="7">
        <f t="shared" ref="AHB10" si="783">AHA10+1</f>
        <v>42450</v>
      </c>
      <c r="AHC10" s="7">
        <f t="shared" ref="AHC10" si="784">AHB10+1</f>
        <v>42451</v>
      </c>
      <c r="AHD10" s="7">
        <f t="shared" ref="AHD10" si="785">AHC10+1</f>
        <v>42452</v>
      </c>
      <c r="AHE10" s="7">
        <f t="shared" ref="AHE10" si="786">AHD10+1</f>
        <v>42453</v>
      </c>
      <c r="AHF10" s="7">
        <f t="shared" ref="AHF10" si="787">AHE10+1</f>
        <v>42454</v>
      </c>
      <c r="AHG10" s="7">
        <f t="shared" ref="AHG10" si="788">AHF10+1</f>
        <v>42455</v>
      </c>
      <c r="AHH10" s="7">
        <f t="shared" ref="AHH10" si="789">AHG10+1</f>
        <v>42456</v>
      </c>
      <c r="AHI10" s="7">
        <f t="shared" ref="AHI10" si="790">AHH10+1</f>
        <v>42457</v>
      </c>
      <c r="AHJ10" s="7">
        <f t="shared" ref="AHJ10" si="791">AHI10+1</f>
        <v>42458</v>
      </c>
      <c r="AHK10" s="7">
        <f t="shared" ref="AHK10" si="792">AHJ10+1</f>
        <v>42459</v>
      </c>
      <c r="AHL10" s="7">
        <f t="shared" ref="AHL10" si="793">AHK10+1</f>
        <v>42460</v>
      </c>
      <c r="AHM10" s="7">
        <f t="shared" ref="AHM10" si="794">AHL10+1</f>
        <v>42461</v>
      </c>
      <c r="AHN10" s="7">
        <f t="shared" ref="AHN10" si="795">AHM10+1</f>
        <v>42462</v>
      </c>
      <c r="AHO10" s="7">
        <f t="shared" ref="AHO10" si="796">AHN10+1</f>
        <v>42463</v>
      </c>
      <c r="AHP10" s="7">
        <f t="shared" ref="AHP10" si="797">AHO10+1</f>
        <v>42464</v>
      </c>
      <c r="AHQ10" s="7">
        <f t="shared" ref="AHQ10" si="798">AHP10+1</f>
        <v>42465</v>
      </c>
      <c r="AHR10" s="7">
        <f t="shared" ref="AHR10" si="799">AHQ10+1</f>
        <v>42466</v>
      </c>
      <c r="AHS10" s="7">
        <f t="shared" ref="AHS10" si="800">AHR10+1</f>
        <v>42467</v>
      </c>
      <c r="AHT10" s="7">
        <f t="shared" ref="AHT10" si="801">AHS10+1</f>
        <v>42468</v>
      </c>
      <c r="AHU10" s="7">
        <f t="shared" ref="AHU10" si="802">AHT10+1</f>
        <v>42469</v>
      </c>
      <c r="AHV10" s="7">
        <f t="shared" ref="AHV10" si="803">AHU10+1</f>
        <v>42470</v>
      </c>
      <c r="AHW10" s="7">
        <f t="shared" ref="AHW10" si="804">AHV10+1</f>
        <v>42471</v>
      </c>
      <c r="AHX10" s="7">
        <f t="shared" ref="AHX10" si="805">AHW10+1</f>
        <v>42472</v>
      </c>
      <c r="AHY10" s="7">
        <f t="shared" ref="AHY10" si="806">AHX10+1</f>
        <v>42473</v>
      </c>
      <c r="AHZ10" s="7">
        <f t="shared" ref="AHZ10" si="807">AHY10+1</f>
        <v>42474</v>
      </c>
      <c r="AIA10" s="7">
        <f t="shared" ref="AIA10" si="808">AHZ10+1</f>
        <v>42475</v>
      </c>
      <c r="AIB10" s="7">
        <f t="shared" ref="AIB10" si="809">AIA10+1</f>
        <v>42476</v>
      </c>
      <c r="AIC10" s="7">
        <f t="shared" ref="AIC10" si="810">AIB10+1</f>
        <v>42477</v>
      </c>
      <c r="AID10" s="7">
        <f t="shared" ref="AID10" si="811">AIC10+1</f>
        <v>42478</v>
      </c>
      <c r="AIE10" s="7">
        <f t="shared" ref="AIE10" si="812">AID10+1</f>
        <v>42479</v>
      </c>
      <c r="AIF10" s="7">
        <f t="shared" ref="AIF10" si="813">AIE10+1</f>
        <v>42480</v>
      </c>
      <c r="AIG10" s="7">
        <f t="shared" ref="AIG10" si="814">AIF10+1</f>
        <v>42481</v>
      </c>
      <c r="AIH10" s="7">
        <f t="shared" ref="AIH10" si="815">AIG10+1</f>
        <v>42482</v>
      </c>
      <c r="AII10" s="7">
        <f t="shared" ref="AII10" si="816">AIH10+1</f>
        <v>42483</v>
      </c>
      <c r="AIJ10" s="7">
        <f t="shared" ref="AIJ10" si="817">AII10+1</f>
        <v>42484</v>
      </c>
      <c r="AIK10" s="7">
        <f t="shared" ref="AIK10" si="818">AIJ10+1</f>
        <v>42485</v>
      </c>
      <c r="AIL10" s="7">
        <f t="shared" ref="AIL10" si="819">AIK10+1</f>
        <v>42486</v>
      </c>
      <c r="AIM10" s="7">
        <f t="shared" ref="AIM10" si="820">AIL10+1</f>
        <v>42487</v>
      </c>
      <c r="AIN10" s="7">
        <f t="shared" ref="AIN10" si="821">AIM10+1</f>
        <v>42488</v>
      </c>
      <c r="AIO10" s="7">
        <f t="shared" ref="AIO10" si="822">AIN10+1</f>
        <v>42489</v>
      </c>
      <c r="AIP10" s="7">
        <f t="shared" ref="AIP10" si="823">AIO10+1</f>
        <v>42490</v>
      </c>
      <c r="AIQ10" s="7">
        <f t="shared" ref="AIQ10" si="824">AIP10+1</f>
        <v>42491</v>
      </c>
      <c r="AIR10" s="7">
        <f t="shared" ref="AIR10" si="825">AIQ10+1</f>
        <v>42492</v>
      </c>
      <c r="AIS10" s="7">
        <f t="shared" ref="AIS10" si="826">AIR10+1</f>
        <v>42493</v>
      </c>
      <c r="AIT10" s="7">
        <f t="shared" ref="AIT10" si="827">AIS10+1</f>
        <v>42494</v>
      </c>
      <c r="AIU10" s="7">
        <f t="shared" ref="AIU10" si="828">AIT10+1</f>
        <v>42495</v>
      </c>
      <c r="AIV10" s="7">
        <f t="shared" ref="AIV10" si="829">AIU10+1</f>
        <v>42496</v>
      </c>
      <c r="AIW10" s="7">
        <f t="shared" ref="AIW10" si="830">AIV10+1</f>
        <v>42497</v>
      </c>
      <c r="AIX10" s="7">
        <f t="shared" ref="AIX10" si="831">AIW10+1</f>
        <v>42498</v>
      </c>
      <c r="AIY10" s="7">
        <f t="shared" ref="AIY10" si="832">AIX10+1</f>
        <v>42499</v>
      </c>
      <c r="AIZ10" s="7">
        <f t="shared" ref="AIZ10" si="833">AIY10+1</f>
        <v>42500</v>
      </c>
      <c r="AJA10" s="7">
        <f t="shared" ref="AJA10" si="834">AIZ10+1</f>
        <v>42501</v>
      </c>
      <c r="AJB10" s="7">
        <f t="shared" ref="AJB10" si="835">AJA10+1</f>
        <v>42502</v>
      </c>
      <c r="AJC10" s="7">
        <f t="shared" ref="AJC10" si="836">AJB10+1</f>
        <v>42503</v>
      </c>
      <c r="AJD10" s="7">
        <f t="shared" ref="AJD10" si="837">AJC10+1</f>
        <v>42504</v>
      </c>
      <c r="AJE10" s="7">
        <f t="shared" ref="AJE10" si="838">AJD10+1</f>
        <v>42505</v>
      </c>
      <c r="AJF10" s="7">
        <f t="shared" ref="AJF10" si="839">AJE10+1</f>
        <v>42506</v>
      </c>
      <c r="AJG10" s="7">
        <f t="shared" ref="AJG10" si="840">AJF10+1</f>
        <v>42507</v>
      </c>
      <c r="AJH10" s="7">
        <f t="shared" ref="AJH10" si="841">AJG10+1</f>
        <v>42508</v>
      </c>
      <c r="AJI10" s="7">
        <f t="shared" ref="AJI10" si="842">AJH10+1</f>
        <v>42509</v>
      </c>
      <c r="AJJ10" s="7">
        <f t="shared" ref="AJJ10" si="843">AJI10+1</f>
        <v>42510</v>
      </c>
      <c r="AJK10" s="7">
        <f t="shared" ref="AJK10" si="844">AJJ10+1</f>
        <v>42511</v>
      </c>
      <c r="AJL10" s="7">
        <f t="shared" ref="AJL10" si="845">AJK10+1</f>
        <v>42512</v>
      </c>
      <c r="AJM10" s="7">
        <f t="shared" ref="AJM10" si="846">AJL10+1</f>
        <v>42513</v>
      </c>
      <c r="AJN10" s="7">
        <f t="shared" ref="AJN10" si="847">AJM10+1</f>
        <v>42514</v>
      </c>
      <c r="AJO10" s="7">
        <f t="shared" ref="AJO10" si="848">AJN10+1</f>
        <v>42515</v>
      </c>
      <c r="AJP10" s="7">
        <f t="shared" ref="AJP10" si="849">AJO10+1</f>
        <v>42516</v>
      </c>
      <c r="AJQ10" s="7">
        <f t="shared" ref="AJQ10" si="850">AJP10+1</f>
        <v>42517</v>
      </c>
      <c r="AJR10" s="7">
        <f t="shared" ref="AJR10" si="851">AJQ10+1</f>
        <v>42518</v>
      </c>
      <c r="AJS10" s="7">
        <f t="shared" ref="AJS10" si="852">AJR10+1</f>
        <v>42519</v>
      </c>
      <c r="AJT10" s="7">
        <f t="shared" ref="AJT10" si="853">AJS10+1</f>
        <v>42520</v>
      </c>
      <c r="AJU10" s="7">
        <f t="shared" ref="AJU10" si="854">AJT10+1</f>
        <v>42521</v>
      </c>
      <c r="AJV10" s="7">
        <f t="shared" ref="AJV10" si="855">AJU10+1</f>
        <v>42522</v>
      </c>
      <c r="AJW10" s="7">
        <f t="shared" ref="AJW10" si="856">AJV10+1</f>
        <v>42523</v>
      </c>
      <c r="AJX10" s="7">
        <f t="shared" ref="AJX10" si="857">AJW10+1</f>
        <v>42524</v>
      </c>
      <c r="AJY10" s="7">
        <f t="shared" ref="AJY10" si="858">AJX10+1</f>
        <v>42525</v>
      </c>
      <c r="AJZ10" s="7">
        <f t="shared" ref="AJZ10" si="859">AJY10+1</f>
        <v>42526</v>
      </c>
      <c r="AKA10" s="7">
        <f t="shared" ref="AKA10" si="860">AJZ10+1</f>
        <v>42527</v>
      </c>
      <c r="AKB10" s="7">
        <f t="shared" ref="AKB10" si="861">AKA10+1</f>
        <v>42528</v>
      </c>
      <c r="AKC10" s="7">
        <f t="shared" ref="AKC10" si="862">AKB10+1</f>
        <v>42529</v>
      </c>
      <c r="AKD10" s="7">
        <f t="shared" ref="AKD10" si="863">AKC10+1</f>
        <v>42530</v>
      </c>
      <c r="AKE10" s="7">
        <f t="shared" ref="AKE10" si="864">AKD10+1</f>
        <v>42531</v>
      </c>
      <c r="AKF10" s="7">
        <f t="shared" ref="AKF10" si="865">AKE10+1</f>
        <v>42532</v>
      </c>
    </row>
    <row r="11" spans="1:968" s="64" customFormat="1" ht="10.5" customHeight="1">
      <c r="A11" s="63"/>
      <c r="B11" s="63"/>
      <c r="C11" s="63"/>
      <c r="E11" s="65"/>
      <c r="F11" s="66"/>
      <c r="G11" s="66"/>
      <c r="H11" s="67"/>
      <c r="I11" s="66"/>
      <c r="J11" s="68"/>
      <c r="K11" s="66"/>
      <c r="L11" s="69"/>
      <c r="M11" s="70"/>
      <c r="O11" s="107">
        <f t="shared" ref="O11:BZ11" si="866">IF(DAY(O17)=1,O17,IF(O10=$AI$6,"TODAY",""))</f>
        <v>41579</v>
      </c>
      <c r="P11" s="107" t="str">
        <f t="shared" si="866"/>
        <v/>
      </c>
      <c r="Q11" s="107" t="str">
        <f t="shared" si="866"/>
        <v/>
      </c>
      <c r="R11" s="107" t="str">
        <f t="shared" si="866"/>
        <v/>
      </c>
      <c r="S11" s="107" t="str">
        <f t="shared" si="866"/>
        <v/>
      </c>
      <c r="T11" s="107" t="str">
        <f t="shared" si="866"/>
        <v/>
      </c>
      <c r="U11" s="107" t="str">
        <f t="shared" si="866"/>
        <v/>
      </c>
      <c r="V11" s="107" t="str">
        <f t="shared" si="866"/>
        <v/>
      </c>
      <c r="W11" s="107" t="str">
        <f t="shared" si="866"/>
        <v/>
      </c>
      <c r="X11" s="107" t="str">
        <f t="shared" si="866"/>
        <v/>
      </c>
      <c r="Y11" s="107" t="str">
        <f t="shared" si="866"/>
        <v/>
      </c>
      <c r="Z11" s="107" t="str">
        <f t="shared" si="866"/>
        <v/>
      </c>
      <c r="AA11" s="107" t="str">
        <f t="shared" si="866"/>
        <v/>
      </c>
      <c r="AB11" s="107" t="str">
        <f t="shared" si="866"/>
        <v/>
      </c>
      <c r="AC11" s="107" t="str">
        <f t="shared" si="866"/>
        <v/>
      </c>
      <c r="AD11" s="107" t="str">
        <f t="shared" si="866"/>
        <v/>
      </c>
      <c r="AE11" s="107" t="str">
        <f t="shared" si="866"/>
        <v/>
      </c>
      <c r="AF11" s="107" t="str">
        <f t="shared" si="866"/>
        <v/>
      </c>
      <c r="AG11" s="107" t="str">
        <f t="shared" si="866"/>
        <v/>
      </c>
      <c r="AH11" s="107" t="str">
        <f t="shared" si="866"/>
        <v/>
      </c>
      <c r="AI11" s="107" t="str">
        <f t="shared" si="866"/>
        <v/>
      </c>
      <c r="AJ11" s="107" t="str">
        <f t="shared" si="866"/>
        <v/>
      </c>
      <c r="AK11" s="107" t="str">
        <f t="shared" si="866"/>
        <v/>
      </c>
      <c r="AL11" s="107" t="str">
        <f t="shared" si="866"/>
        <v/>
      </c>
      <c r="AM11" s="107" t="str">
        <f t="shared" si="866"/>
        <v/>
      </c>
      <c r="AN11" s="107" t="str">
        <f t="shared" si="866"/>
        <v/>
      </c>
      <c r="AO11" s="107" t="str">
        <f t="shared" si="866"/>
        <v/>
      </c>
      <c r="AP11" s="107" t="str">
        <f t="shared" si="866"/>
        <v/>
      </c>
      <c r="AQ11" s="107" t="str">
        <f t="shared" si="866"/>
        <v/>
      </c>
      <c r="AR11" s="107" t="str">
        <f t="shared" si="866"/>
        <v/>
      </c>
      <c r="AS11" s="107">
        <f t="shared" si="866"/>
        <v>41609</v>
      </c>
      <c r="AT11" s="107" t="str">
        <f t="shared" si="866"/>
        <v/>
      </c>
      <c r="AU11" s="107" t="str">
        <f t="shared" si="866"/>
        <v/>
      </c>
      <c r="AV11" s="107" t="str">
        <f t="shared" si="866"/>
        <v/>
      </c>
      <c r="AW11" s="107" t="str">
        <f t="shared" si="866"/>
        <v/>
      </c>
      <c r="AX11" s="107" t="str">
        <f t="shared" si="866"/>
        <v/>
      </c>
      <c r="AY11" s="107" t="str">
        <f t="shared" si="866"/>
        <v/>
      </c>
      <c r="AZ11" s="107" t="str">
        <f t="shared" si="866"/>
        <v/>
      </c>
      <c r="BA11" s="107" t="str">
        <f t="shared" si="866"/>
        <v/>
      </c>
      <c r="BB11" s="107" t="str">
        <f t="shared" si="866"/>
        <v/>
      </c>
      <c r="BC11" s="107" t="str">
        <f t="shared" si="866"/>
        <v/>
      </c>
      <c r="BD11" s="107" t="str">
        <f t="shared" si="866"/>
        <v/>
      </c>
      <c r="BE11" s="107" t="str">
        <f t="shared" si="866"/>
        <v/>
      </c>
      <c r="BF11" s="107" t="str">
        <f t="shared" si="866"/>
        <v/>
      </c>
      <c r="BG11" s="107" t="str">
        <f t="shared" si="866"/>
        <v/>
      </c>
      <c r="BH11" s="107" t="str">
        <f t="shared" si="866"/>
        <v/>
      </c>
      <c r="BI11" s="107" t="str">
        <f t="shared" si="866"/>
        <v/>
      </c>
      <c r="BJ11" s="107" t="str">
        <f t="shared" si="866"/>
        <v/>
      </c>
      <c r="BK11" s="107" t="str">
        <f t="shared" si="866"/>
        <v/>
      </c>
      <c r="BL11" s="107" t="str">
        <f t="shared" si="866"/>
        <v/>
      </c>
      <c r="BM11" s="107" t="str">
        <f t="shared" si="866"/>
        <v/>
      </c>
      <c r="BN11" s="107" t="str">
        <f t="shared" si="866"/>
        <v/>
      </c>
      <c r="BO11" s="107" t="str">
        <f t="shared" si="866"/>
        <v/>
      </c>
      <c r="BP11" s="107" t="str">
        <f t="shared" si="866"/>
        <v/>
      </c>
      <c r="BQ11" s="107" t="str">
        <f t="shared" si="866"/>
        <v/>
      </c>
      <c r="BR11" s="107" t="str">
        <f t="shared" si="866"/>
        <v/>
      </c>
      <c r="BS11" s="107" t="str">
        <f t="shared" si="866"/>
        <v/>
      </c>
      <c r="BT11" s="107" t="str">
        <f t="shared" si="866"/>
        <v/>
      </c>
      <c r="BU11" s="107" t="str">
        <f t="shared" si="866"/>
        <v/>
      </c>
      <c r="BV11" s="107" t="str">
        <f t="shared" si="866"/>
        <v/>
      </c>
      <c r="BW11" s="107" t="str">
        <f t="shared" si="866"/>
        <v/>
      </c>
      <c r="BX11" s="107">
        <f t="shared" si="866"/>
        <v>41640</v>
      </c>
      <c r="BY11" s="107" t="str">
        <f t="shared" si="866"/>
        <v/>
      </c>
      <c r="BZ11" s="107" t="str">
        <f t="shared" si="866"/>
        <v/>
      </c>
      <c r="CA11" s="107" t="str">
        <f t="shared" ref="CA11:EL11" si="867">IF(DAY(CA17)=1,CA17,IF(CA10=$AI$6,"TODAY",""))</f>
        <v/>
      </c>
      <c r="CB11" s="107" t="str">
        <f t="shared" si="867"/>
        <v/>
      </c>
      <c r="CC11" s="107" t="str">
        <f t="shared" si="867"/>
        <v/>
      </c>
      <c r="CD11" s="107" t="str">
        <f t="shared" si="867"/>
        <v/>
      </c>
      <c r="CE11" s="107" t="str">
        <f t="shared" si="867"/>
        <v/>
      </c>
      <c r="CF11" s="107" t="str">
        <f t="shared" si="867"/>
        <v/>
      </c>
      <c r="CG11" s="107" t="str">
        <f t="shared" si="867"/>
        <v/>
      </c>
      <c r="CH11" s="107" t="str">
        <f t="shared" si="867"/>
        <v/>
      </c>
      <c r="CI11" s="107" t="str">
        <f t="shared" si="867"/>
        <v/>
      </c>
      <c r="CJ11" s="107" t="str">
        <f t="shared" si="867"/>
        <v/>
      </c>
      <c r="CK11" s="107" t="str">
        <f t="shared" si="867"/>
        <v/>
      </c>
      <c r="CL11" s="107" t="str">
        <f t="shared" si="867"/>
        <v/>
      </c>
      <c r="CM11" s="107" t="str">
        <f t="shared" si="867"/>
        <v/>
      </c>
      <c r="CN11" s="107" t="str">
        <f t="shared" si="867"/>
        <v/>
      </c>
      <c r="CO11" s="107" t="str">
        <f t="shared" si="867"/>
        <v/>
      </c>
      <c r="CP11" s="107" t="str">
        <f t="shared" si="867"/>
        <v/>
      </c>
      <c r="CQ11" s="107" t="str">
        <f t="shared" si="867"/>
        <v/>
      </c>
      <c r="CR11" s="107" t="str">
        <f t="shared" si="867"/>
        <v/>
      </c>
      <c r="CS11" s="107" t="str">
        <f t="shared" si="867"/>
        <v/>
      </c>
      <c r="CT11" s="107" t="str">
        <f t="shared" si="867"/>
        <v/>
      </c>
      <c r="CU11" s="107" t="str">
        <f t="shared" si="867"/>
        <v/>
      </c>
      <c r="CV11" s="107" t="str">
        <f t="shared" si="867"/>
        <v/>
      </c>
      <c r="CW11" s="107" t="str">
        <f t="shared" si="867"/>
        <v/>
      </c>
      <c r="CX11" s="107" t="str">
        <f t="shared" si="867"/>
        <v/>
      </c>
      <c r="CY11" s="107" t="str">
        <f t="shared" si="867"/>
        <v/>
      </c>
      <c r="CZ11" s="107" t="str">
        <f t="shared" si="867"/>
        <v/>
      </c>
      <c r="DA11" s="107" t="str">
        <f t="shared" si="867"/>
        <v/>
      </c>
      <c r="DB11" s="107" t="str">
        <f t="shared" si="867"/>
        <v/>
      </c>
      <c r="DC11" s="107">
        <f t="shared" si="867"/>
        <v>41671</v>
      </c>
      <c r="DD11" s="107" t="str">
        <f t="shared" si="867"/>
        <v/>
      </c>
      <c r="DE11" s="107" t="str">
        <f t="shared" si="867"/>
        <v/>
      </c>
      <c r="DF11" s="107" t="str">
        <f t="shared" si="867"/>
        <v/>
      </c>
      <c r="DG11" s="107" t="str">
        <f t="shared" si="867"/>
        <v/>
      </c>
      <c r="DH11" s="107" t="str">
        <f t="shared" si="867"/>
        <v/>
      </c>
      <c r="DI11" s="107" t="str">
        <f t="shared" si="867"/>
        <v/>
      </c>
      <c r="DJ11" s="107" t="str">
        <f t="shared" si="867"/>
        <v/>
      </c>
      <c r="DK11" s="107" t="str">
        <f t="shared" si="867"/>
        <v/>
      </c>
      <c r="DL11" s="107" t="str">
        <f t="shared" si="867"/>
        <v/>
      </c>
      <c r="DM11" s="107" t="str">
        <f t="shared" si="867"/>
        <v/>
      </c>
      <c r="DN11" s="107" t="str">
        <f t="shared" si="867"/>
        <v/>
      </c>
      <c r="DO11" s="107" t="str">
        <f t="shared" si="867"/>
        <v/>
      </c>
      <c r="DP11" s="107" t="str">
        <f t="shared" si="867"/>
        <v/>
      </c>
      <c r="DQ11" s="107" t="str">
        <f t="shared" si="867"/>
        <v/>
      </c>
      <c r="DR11" s="107" t="str">
        <f t="shared" si="867"/>
        <v/>
      </c>
      <c r="DS11" s="107" t="str">
        <f t="shared" si="867"/>
        <v/>
      </c>
      <c r="DT11" s="107" t="str">
        <f t="shared" si="867"/>
        <v/>
      </c>
      <c r="DU11" s="107" t="str">
        <f t="shared" si="867"/>
        <v/>
      </c>
      <c r="DV11" s="107" t="str">
        <f t="shared" si="867"/>
        <v/>
      </c>
      <c r="DW11" s="107" t="str">
        <f t="shared" si="867"/>
        <v/>
      </c>
      <c r="DX11" s="107" t="str">
        <f t="shared" si="867"/>
        <v/>
      </c>
      <c r="DY11" s="107" t="str">
        <f t="shared" si="867"/>
        <v/>
      </c>
      <c r="DZ11" s="107" t="str">
        <f t="shared" si="867"/>
        <v/>
      </c>
      <c r="EA11" s="107" t="str">
        <f t="shared" si="867"/>
        <v/>
      </c>
      <c r="EB11" s="107" t="str">
        <f t="shared" si="867"/>
        <v/>
      </c>
      <c r="EC11" s="107" t="str">
        <f t="shared" si="867"/>
        <v/>
      </c>
      <c r="ED11" s="107" t="str">
        <f t="shared" si="867"/>
        <v/>
      </c>
      <c r="EE11" s="107">
        <f t="shared" si="867"/>
        <v>41699</v>
      </c>
      <c r="EF11" s="107" t="str">
        <f t="shared" si="867"/>
        <v/>
      </c>
      <c r="EG11" s="107" t="str">
        <f t="shared" si="867"/>
        <v/>
      </c>
      <c r="EH11" s="107" t="str">
        <f t="shared" si="867"/>
        <v/>
      </c>
      <c r="EI11" s="107" t="str">
        <f t="shared" si="867"/>
        <v/>
      </c>
      <c r="EJ11" s="107" t="str">
        <f t="shared" si="867"/>
        <v/>
      </c>
      <c r="EK11" s="107" t="str">
        <f t="shared" si="867"/>
        <v/>
      </c>
      <c r="EL11" s="107" t="str">
        <f t="shared" si="867"/>
        <v/>
      </c>
      <c r="EM11" s="107" t="str">
        <f t="shared" ref="EM11:GX11" si="868">IF(DAY(EM17)=1,EM17,IF(EM10=$AI$6,"TODAY",""))</f>
        <v/>
      </c>
      <c r="EN11" s="107" t="str">
        <f t="shared" si="868"/>
        <v/>
      </c>
      <c r="EO11" s="107" t="str">
        <f t="shared" si="868"/>
        <v/>
      </c>
      <c r="EP11" s="107" t="str">
        <f t="shared" si="868"/>
        <v/>
      </c>
      <c r="EQ11" s="107" t="str">
        <f t="shared" si="868"/>
        <v/>
      </c>
      <c r="ER11" s="107" t="str">
        <f t="shared" si="868"/>
        <v/>
      </c>
      <c r="ES11" s="107" t="str">
        <f t="shared" si="868"/>
        <v/>
      </c>
      <c r="ET11" s="107" t="str">
        <f t="shared" si="868"/>
        <v/>
      </c>
      <c r="EU11" s="107" t="str">
        <f t="shared" si="868"/>
        <v/>
      </c>
      <c r="EV11" s="107" t="str">
        <f t="shared" si="868"/>
        <v/>
      </c>
      <c r="EW11" s="107" t="str">
        <f t="shared" si="868"/>
        <v/>
      </c>
      <c r="EX11" s="107" t="str">
        <f t="shared" si="868"/>
        <v/>
      </c>
      <c r="EY11" s="107" t="str">
        <f t="shared" si="868"/>
        <v/>
      </c>
      <c r="EZ11" s="107" t="str">
        <f t="shared" si="868"/>
        <v/>
      </c>
      <c r="FA11" s="107" t="str">
        <f t="shared" si="868"/>
        <v/>
      </c>
      <c r="FB11" s="107" t="str">
        <f t="shared" si="868"/>
        <v/>
      </c>
      <c r="FC11" s="107" t="str">
        <f t="shared" si="868"/>
        <v/>
      </c>
      <c r="FD11" s="107" t="str">
        <f t="shared" si="868"/>
        <v/>
      </c>
      <c r="FE11" s="107" t="str">
        <f t="shared" si="868"/>
        <v/>
      </c>
      <c r="FF11" s="107" t="str">
        <f t="shared" si="868"/>
        <v/>
      </c>
      <c r="FG11" s="107" t="str">
        <f t="shared" si="868"/>
        <v>TODAY</v>
      </c>
      <c r="FH11" s="107" t="str">
        <f t="shared" si="868"/>
        <v/>
      </c>
      <c r="FI11" s="107" t="str">
        <f t="shared" si="868"/>
        <v/>
      </c>
      <c r="FJ11" s="107">
        <f t="shared" si="868"/>
        <v>41730</v>
      </c>
      <c r="FK11" s="107" t="str">
        <f t="shared" si="868"/>
        <v/>
      </c>
      <c r="FL11" s="107" t="str">
        <f t="shared" si="868"/>
        <v/>
      </c>
      <c r="FM11" s="107" t="str">
        <f t="shared" si="868"/>
        <v/>
      </c>
      <c r="FN11" s="107" t="str">
        <f t="shared" si="868"/>
        <v/>
      </c>
      <c r="FO11" s="107" t="str">
        <f t="shared" si="868"/>
        <v/>
      </c>
      <c r="FP11" s="107" t="str">
        <f t="shared" si="868"/>
        <v/>
      </c>
      <c r="FQ11" s="107" t="str">
        <f t="shared" si="868"/>
        <v/>
      </c>
      <c r="FR11" s="107" t="str">
        <f t="shared" si="868"/>
        <v/>
      </c>
      <c r="FS11" s="107" t="str">
        <f t="shared" si="868"/>
        <v/>
      </c>
      <c r="FT11" s="107" t="str">
        <f t="shared" si="868"/>
        <v/>
      </c>
      <c r="FU11" s="107" t="str">
        <f t="shared" si="868"/>
        <v/>
      </c>
      <c r="FV11" s="107" t="str">
        <f t="shared" si="868"/>
        <v/>
      </c>
      <c r="FW11" s="107" t="str">
        <f t="shared" si="868"/>
        <v/>
      </c>
      <c r="FX11" s="107" t="str">
        <f t="shared" si="868"/>
        <v/>
      </c>
      <c r="FY11" s="107" t="str">
        <f t="shared" si="868"/>
        <v/>
      </c>
      <c r="FZ11" s="107" t="str">
        <f t="shared" si="868"/>
        <v/>
      </c>
      <c r="GA11" s="107" t="str">
        <f t="shared" si="868"/>
        <v/>
      </c>
      <c r="GB11" s="107" t="str">
        <f t="shared" si="868"/>
        <v/>
      </c>
      <c r="GC11" s="107" t="str">
        <f t="shared" si="868"/>
        <v/>
      </c>
      <c r="GD11" s="107" t="str">
        <f t="shared" si="868"/>
        <v/>
      </c>
      <c r="GE11" s="107" t="str">
        <f t="shared" si="868"/>
        <v/>
      </c>
      <c r="GF11" s="107" t="str">
        <f t="shared" si="868"/>
        <v/>
      </c>
      <c r="GG11" s="107" t="str">
        <f t="shared" si="868"/>
        <v/>
      </c>
      <c r="GH11" s="107" t="str">
        <f t="shared" si="868"/>
        <v/>
      </c>
      <c r="GI11" s="107" t="str">
        <f t="shared" si="868"/>
        <v/>
      </c>
      <c r="GJ11" s="107" t="str">
        <f t="shared" si="868"/>
        <v/>
      </c>
      <c r="GK11" s="107" t="str">
        <f t="shared" si="868"/>
        <v/>
      </c>
      <c r="GL11" s="107" t="str">
        <f t="shared" si="868"/>
        <v/>
      </c>
      <c r="GM11" s="107" t="str">
        <f t="shared" si="868"/>
        <v/>
      </c>
      <c r="GN11" s="107">
        <f t="shared" si="868"/>
        <v>41760</v>
      </c>
      <c r="GO11" s="107" t="str">
        <f t="shared" si="868"/>
        <v/>
      </c>
      <c r="GP11" s="107" t="str">
        <f t="shared" si="868"/>
        <v/>
      </c>
      <c r="GQ11" s="107" t="str">
        <f t="shared" si="868"/>
        <v/>
      </c>
      <c r="GR11" s="107" t="str">
        <f t="shared" si="868"/>
        <v/>
      </c>
      <c r="GS11" s="107" t="str">
        <f t="shared" si="868"/>
        <v/>
      </c>
      <c r="GT11" s="107" t="str">
        <f t="shared" si="868"/>
        <v/>
      </c>
      <c r="GU11" s="107" t="str">
        <f t="shared" si="868"/>
        <v/>
      </c>
      <c r="GV11" s="107" t="str">
        <f t="shared" si="868"/>
        <v/>
      </c>
      <c r="GW11" s="107" t="str">
        <f t="shared" si="868"/>
        <v/>
      </c>
      <c r="GX11" s="107" t="str">
        <f t="shared" si="868"/>
        <v/>
      </c>
      <c r="GY11" s="107" t="str">
        <f t="shared" ref="GY11:JJ11" si="869">IF(DAY(GY17)=1,GY17,IF(GY10=$AI$6,"TODAY",""))</f>
        <v/>
      </c>
      <c r="GZ11" s="107" t="str">
        <f t="shared" si="869"/>
        <v/>
      </c>
      <c r="HA11" s="107" t="str">
        <f t="shared" si="869"/>
        <v/>
      </c>
      <c r="HB11" s="107" t="str">
        <f t="shared" si="869"/>
        <v/>
      </c>
      <c r="HC11" s="107" t="str">
        <f t="shared" si="869"/>
        <v/>
      </c>
      <c r="HD11" s="107" t="str">
        <f t="shared" si="869"/>
        <v/>
      </c>
      <c r="HE11" s="107" t="str">
        <f t="shared" si="869"/>
        <v/>
      </c>
      <c r="HF11" s="107" t="str">
        <f t="shared" si="869"/>
        <v/>
      </c>
      <c r="HG11" s="107" t="str">
        <f t="shared" si="869"/>
        <v/>
      </c>
      <c r="HH11" s="107" t="str">
        <f t="shared" si="869"/>
        <v/>
      </c>
      <c r="HI11" s="107" t="str">
        <f t="shared" si="869"/>
        <v/>
      </c>
      <c r="HJ11" s="107" t="str">
        <f t="shared" si="869"/>
        <v/>
      </c>
      <c r="HK11" s="107" t="str">
        <f t="shared" si="869"/>
        <v/>
      </c>
      <c r="HL11" s="107" t="str">
        <f t="shared" si="869"/>
        <v/>
      </c>
      <c r="HM11" s="107" t="str">
        <f t="shared" si="869"/>
        <v/>
      </c>
      <c r="HN11" s="107" t="str">
        <f t="shared" si="869"/>
        <v/>
      </c>
      <c r="HO11" s="107" t="str">
        <f t="shared" si="869"/>
        <v/>
      </c>
      <c r="HP11" s="107" t="str">
        <f t="shared" si="869"/>
        <v/>
      </c>
      <c r="HQ11" s="107" t="str">
        <f t="shared" si="869"/>
        <v/>
      </c>
      <c r="HR11" s="107" t="str">
        <f t="shared" si="869"/>
        <v/>
      </c>
      <c r="HS11" s="107">
        <f t="shared" si="869"/>
        <v>41791</v>
      </c>
      <c r="HT11" s="107" t="str">
        <f t="shared" si="869"/>
        <v/>
      </c>
      <c r="HU11" s="107" t="str">
        <f t="shared" si="869"/>
        <v/>
      </c>
      <c r="HV11" s="107" t="str">
        <f t="shared" si="869"/>
        <v/>
      </c>
      <c r="HW11" s="107" t="str">
        <f t="shared" si="869"/>
        <v/>
      </c>
      <c r="HX11" s="107" t="str">
        <f t="shared" si="869"/>
        <v/>
      </c>
      <c r="HY11" s="107" t="str">
        <f t="shared" si="869"/>
        <v/>
      </c>
      <c r="HZ11" s="107" t="str">
        <f t="shared" si="869"/>
        <v/>
      </c>
      <c r="IA11" s="107" t="str">
        <f t="shared" si="869"/>
        <v/>
      </c>
      <c r="IB11" s="107" t="str">
        <f t="shared" si="869"/>
        <v/>
      </c>
      <c r="IC11" s="107" t="str">
        <f t="shared" si="869"/>
        <v/>
      </c>
      <c r="ID11" s="107" t="str">
        <f t="shared" si="869"/>
        <v/>
      </c>
      <c r="IE11" s="107" t="str">
        <f t="shared" si="869"/>
        <v/>
      </c>
      <c r="IF11" s="107" t="str">
        <f t="shared" si="869"/>
        <v/>
      </c>
      <c r="IG11" s="107" t="str">
        <f t="shared" si="869"/>
        <v/>
      </c>
      <c r="IH11" s="107" t="str">
        <f t="shared" si="869"/>
        <v/>
      </c>
      <c r="II11" s="107" t="str">
        <f t="shared" si="869"/>
        <v/>
      </c>
      <c r="IJ11" s="107" t="str">
        <f t="shared" si="869"/>
        <v/>
      </c>
      <c r="IK11" s="107" t="str">
        <f t="shared" si="869"/>
        <v/>
      </c>
      <c r="IL11" s="107" t="str">
        <f t="shared" si="869"/>
        <v/>
      </c>
      <c r="IM11" s="107" t="str">
        <f t="shared" si="869"/>
        <v/>
      </c>
      <c r="IN11" s="107" t="str">
        <f t="shared" si="869"/>
        <v/>
      </c>
      <c r="IO11" s="107" t="str">
        <f t="shared" si="869"/>
        <v/>
      </c>
      <c r="IP11" s="107" t="str">
        <f t="shared" si="869"/>
        <v/>
      </c>
      <c r="IQ11" s="107" t="str">
        <f t="shared" si="869"/>
        <v/>
      </c>
      <c r="IR11" s="107" t="str">
        <f t="shared" si="869"/>
        <v/>
      </c>
      <c r="IS11" s="107" t="str">
        <f t="shared" si="869"/>
        <v/>
      </c>
      <c r="IT11" s="107" t="str">
        <f t="shared" si="869"/>
        <v/>
      </c>
      <c r="IU11" s="107" t="str">
        <f t="shared" si="869"/>
        <v/>
      </c>
      <c r="IV11" s="107" t="str">
        <f t="shared" si="869"/>
        <v/>
      </c>
      <c r="IW11" s="107">
        <f t="shared" si="869"/>
        <v>41821</v>
      </c>
      <c r="IX11" s="107" t="str">
        <f t="shared" si="869"/>
        <v/>
      </c>
      <c r="IY11" s="107" t="str">
        <f t="shared" si="869"/>
        <v/>
      </c>
      <c r="IZ11" s="107" t="str">
        <f t="shared" si="869"/>
        <v/>
      </c>
      <c r="JA11" s="107" t="str">
        <f t="shared" si="869"/>
        <v/>
      </c>
      <c r="JB11" s="107" t="str">
        <f t="shared" si="869"/>
        <v/>
      </c>
      <c r="JC11" s="107" t="str">
        <f t="shared" si="869"/>
        <v/>
      </c>
      <c r="JD11" s="107" t="str">
        <f t="shared" si="869"/>
        <v/>
      </c>
      <c r="JE11" s="107" t="str">
        <f t="shared" si="869"/>
        <v/>
      </c>
      <c r="JF11" s="107" t="str">
        <f t="shared" si="869"/>
        <v/>
      </c>
      <c r="JG11" s="107" t="str">
        <f t="shared" si="869"/>
        <v/>
      </c>
      <c r="JH11" s="107" t="str">
        <f t="shared" si="869"/>
        <v/>
      </c>
      <c r="JI11" s="107" t="str">
        <f t="shared" si="869"/>
        <v/>
      </c>
      <c r="JJ11" s="107" t="str">
        <f t="shared" si="869"/>
        <v/>
      </c>
      <c r="JK11" s="107" t="str">
        <f t="shared" ref="JK11:LV11" si="870">IF(DAY(JK17)=1,JK17,IF(JK10=$AI$6,"TODAY",""))</f>
        <v/>
      </c>
      <c r="JL11" s="107" t="str">
        <f t="shared" si="870"/>
        <v/>
      </c>
      <c r="JM11" s="107" t="str">
        <f t="shared" si="870"/>
        <v/>
      </c>
      <c r="JN11" s="107" t="str">
        <f t="shared" si="870"/>
        <v/>
      </c>
      <c r="JO11" s="107" t="str">
        <f t="shared" si="870"/>
        <v/>
      </c>
      <c r="JP11" s="107" t="str">
        <f t="shared" si="870"/>
        <v/>
      </c>
      <c r="JQ11" s="107" t="str">
        <f t="shared" si="870"/>
        <v/>
      </c>
      <c r="JR11" s="107" t="str">
        <f t="shared" si="870"/>
        <v/>
      </c>
      <c r="JS11" s="107" t="str">
        <f t="shared" si="870"/>
        <v/>
      </c>
      <c r="JT11" s="107" t="str">
        <f t="shared" si="870"/>
        <v/>
      </c>
      <c r="JU11" s="107" t="str">
        <f t="shared" si="870"/>
        <v/>
      </c>
      <c r="JV11" s="107" t="str">
        <f t="shared" si="870"/>
        <v/>
      </c>
      <c r="JW11" s="107" t="str">
        <f t="shared" si="870"/>
        <v/>
      </c>
      <c r="JX11" s="107" t="str">
        <f t="shared" si="870"/>
        <v/>
      </c>
      <c r="JY11" s="107" t="str">
        <f t="shared" si="870"/>
        <v/>
      </c>
      <c r="JZ11" s="107" t="str">
        <f t="shared" si="870"/>
        <v/>
      </c>
      <c r="KA11" s="107" t="str">
        <f t="shared" si="870"/>
        <v/>
      </c>
      <c r="KB11" s="107">
        <f t="shared" si="870"/>
        <v>41852</v>
      </c>
      <c r="KC11" s="107" t="str">
        <f t="shared" si="870"/>
        <v/>
      </c>
      <c r="KD11" s="107" t="str">
        <f t="shared" si="870"/>
        <v/>
      </c>
      <c r="KE11" s="107" t="str">
        <f t="shared" si="870"/>
        <v/>
      </c>
      <c r="KF11" s="107" t="str">
        <f t="shared" si="870"/>
        <v/>
      </c>
      <c r="KG11" s="107" t="str">
        <f t="shared" si="870"/>
        <v/>
      </c>
      <c r="KH11" s="107" t="str">
        <f t="shared" si="870"/>
        <v/>
      </c>
      <c r="KI11" s="107" t="str">
        <f t="shared" si="870"/>
        <v/>
      </c>
      <c r="KJ11" s="107" t="str">
        <f t="shared" si="870"/>
        <v/>
      </c>
      <c r="KK11" s="107" t="str">
        <f t="shared" si="870"/>
        <v/>
      </c>
      <c r="KL11" s="107" t="str">
        <f t="shared" si="870"/>
        <v/>
      </c>
      <c r="KM11" s="107" t="str">
        <f t="shared" si="870"/>
        <v/>
      </c>
      <c r="KN11" s="107" t="str">
        <f t="shared" si="870"/>
        <v/>
      </c>
      <c r="KO11" s="107" t="str">
        <f t="shared" si="870"/>
        <v/>
      </c>
      <c r="KP11" s="107" t="str">
        <f t="shared" si="870"/>
        <v/>
      </c>
      <c r="KQ11" s="107" t="str">
        <f t="shared" si="870"/>
        <v/>
      </c>
      <c r="KR11" s="107" t="str">
        <f t="shared" si="870"/>
        <v/>
      </c>
      <c r="KS11" s="107" t="str">
        <f t="shared" si="870"/>
        <v/>
      </c>
      <c r="KT11" s="107" t="str">
        <f t="shared" si="870"/>
        <v/>
      </c>
      <c r="KU11" s="107" t="str">
        <f t="shared" si="870"/>
        <v/>
      </c>
      <c r="KV11" s="107" t="str">
        <f t="shared" si="870"/>
        <v/>
      </c>
      <c r="KW11" s="107" t="str">
        <f t="shared" si="870"/>
        <v/>
      </c>
      <c r="KX11" s="107" t="str">
        <f t="shared" si="870"/>
        <v/>
      </c>
      <c r="KY11" s="107" t="str">
        <f t="shared" si="870"/>
        <v/>
      </c>
      <c r="KZ11" s="107" t="str">
        <f t="shared" si="870"/>
        <v/>
      </c>
      <c r="LA11" s="107" t="str">
        <f t="shared" si="870"/>
        <v/>
      </c>
      <c r="LB11" s="107" t="str">
        <f t="shared" si="870"/>
        <v/>
      </c>
      <c r="LC11" s="107" t="str">
        <f t="shared" si="870"/>
        <v/>
      </c>
      <c r="LD11" s="107" t="str">
        <f t="shared" si="870"/>
        <v/>
      </c>
      <c r="LE11" s="107" t="str">
        <f t="shared" si="870"/>
        <v/>
      </c>
      <c r="LF11" s="107" t="str">
        <f t="shared" si="870"/>
        <v/>
      </c>
      <c r="LG11" s="107">
        <f t="shared" si="870"/>
        <v>41883</v>
      </c>
      <c r="LH11" s="107" t="str">
        <f t="shared" si="870"/>
        <v/>
      </c>
      <c r="LI11" s="107" t="str">
        <f t="shared" si="870"/>
        <v/>
      </c>
      <c r="LJ11" s="107" t="str">
        <f t="shared" si="870"/>
        <v/>
      </c>
      <c r="LK11" s="107" t="str">
        <f t="shared" si="870"/>
        <v/>
      </c>
      <c r="LL11" s="107" t="str">
        <f t="shared" si="870"/>
        <v/>
      </c>
      <c r="LM11" s="107" t="str">
        <f t="shared" si="870"/>
        <v/>
      </c>
      <c r="LN11" s="107" t="str">
        <f t="shared" si="870"/>
        <v/>
      </c>
      <c r="LO11" s="107" t="str">
        <f t="shared" si="870"/>
        <v/>
      </c>
      <c r="LP11" s="107" t="str">
        <f t="shared" si="870"/>
        <v/>
      </c>
      <c r="LQ11" s="107" t="str">
        <f t="shared" si="870"/>
        <v/>
      </c>
      <c r="LR11" s="107" t="str">
        <f t="shared" si="870"/>
        <v/>
      </c>
      <c r="LS11" s="107" t="str">
        <f t="shared" si="870"/>
        <v/>
      </c>
      <c r="LT11" s="107" t="str">
        <f t="shared" si="870"/>
        <v/>
      </c>
      <c r="LU11" s="107" t="str">
        <f t="shared" si="870"/>
        <v/>
      </c>
      <c r="LV11" s="107" t="str">
        <f t="shared" si="870"/>
        <v/>
      </c>
      <c r="LW11" s="107" t="str">
        <f t="shared" ref="LW11:OH11" si="871">IF(DAY(LW17)=1,LW17,IF(LW10=$AI$6,"TODAY",""))</f>
        <v/>
      </c>
      <c r="LX11" s="107" t="str">
        <f t="shared" si="871"/>
        <v/>
      </c>
      <c r="LY11" s="107" t="str">
        <f t="shared" si="871"/>
        <v/>
      </c>
      <c r="LZ11" s="107" t="str">
        <f t="shared" si="871"/>
        <v/>
      </c>
      <c r="MA11" s="107" t="str">
        <f t="shared" si="871"/>
        <v/>
      </c>
      <c r="MB11" s="107" t="str">
        <f t="shared" si="871"/>
        <v/>
      </c>
      <c r="MC11" s="107" t="str">
        <f t="shared" si="871"/>
        <v/>
      </c>
      <c r="MD11" s="107" t="str">
        <f t="shared" si="871"/>
        <v/>
      </c>
      <c r="ME11" s="107" t="str">
        <f t="shared" si="871"/>
        <v/>
      </c>
      <c r="MF11" s="107" t="str">
        <f t="shared" si="871"/>
        <v/>
      </c>
      <c r="MG11" s="107" t="str">
        <f t="shared" si="871"/>
        <v/>
      </c>
      <c r="MH11" s="107" t="str">
        <f t="shared" si="871"/>
        <v/>
      </c>
      <c r="MI11" s="107" t="str">
        <f t="shared" si="871"/>
        <v/>
      </c>
      <c r="MJ11" s="107" t="str">
        <f t="shared" si="871"/>
        <v/>
      </c>
      <c r="MK11" s="107">
        <f t="shared" si="871"/>
        <v>41913</v>
      </c>
      <c r="ML11" s="107" t="str">
        <f t="shared" si="871"/>
        <v/>
      </c>
      <c r="MM11" s="107" t="str">
        <f t="shared" si="871"/>
        <v/>
      </c>
      <c r="MN11" s="107" t="str">
        <f t="shared" si="871"/>
        <v/>
      </c>
      <c r="MO11" s="107" t="str">
        <f t="shared" si="871"/>
        <v/>
      </c>
      <c r="MP11" s="107" t="str">
        <f t="shared" si="871"/>
        <v/>
      </c>
      <c r="MQ11" s="107" t="str">
        <f t="shared" si="871"/>
        <v/>
      </c>
      <c r="MR11" s="107" t="str">
        <f t="shared" si="871"/>
        <v/>
      </c>
      <c r="MS11" s="107" t="str">
        <f t="shared" si="871"/>
        <v/>
      </c>
      <c r="MT11" s="107" t="str">
        <f t="shared" si="871"/>
        <v/>
      </c>
      <c r="MU11" s="107" t="str">
        <f t="shared" si="871"/>
        <v/>
      </c>
      <c r="MV11" s="107" t="str">
        <f t="shared" si="871"/>
        <v/>
      </c>
      <c r="MW11" s="107" t="str">
        <f t="shared" si="871"/>
        <v/>
      </c>
      <c r="MX11" s="107" t="str">
        <f t="shared" si="871"/>
        <v/>
      </c>
      <c r="MY11" s="107" t="str">
        <f t="shared" si="871"/>
        <v/>
      </c>
      <c r="MZ11" s="107" t="str">
        <f t="shared" si="871"/>
        <v/>
      </c>
      <c r="NA11" s="107" t="str">
        <f t="shared" si="871"/>
        <v/>
      </c>
      <c r="NB11" s="107" t="str">
        <f t="shared" si="871"/>
        <v/>
      </c>
      <c r="NC11" s="107" t="str">
        <f t="shared" si="871"/>
        <v/>
      </c>
      <c r="ND11" s="107" t="str">
        <f t="shared" si="871"/>
        <v/>
      </c>
      <c r="NE11" s="107" t="str">
        <f t="shared" si="871"/>
        <v/>
      </c>
      <c r="NF11" s="107" t="str">
        <f t="shared" si="871"/>
        <v/>
      </c>
      <c r="NG11" s="107" t="str">
        <f t="shared" si="871"/>
        <v/>
      </c>
      <c r="NH11" s="107" t="str">
        <f t="shared" si="871"/>
        <v/>
      </c>
      <c r="NI11" s="107" t="str">
        <f t="shared" si="871"/>
        <v/>
      </c>
      <c r="NJ11" s="107" t="str">
        <f t="shared" si="871"/>
        <v/>
      </c>
      <c r="NK11" s="107" t="str">
        <f t="shared" si="871"/>
        <v/>
      </c>
      <c r="NL11" s="107" t="str">
        <f t="shared" si="871"/>
        <v/>
      </c>
      <c r="NM11" s="107" t="str">
        <f t="shared" si="871"/>
        <v/>
      </c>
      <c r="NN11" s="107" t="str">
        <f t="shared" si="871"/>
        <v/>
      </c>
      <c r="NO11" s="107" t="str">
        <f t="shared" si="871"/>
        <v/>
      </c>
      <c r="NP11" s="107">
        <f t="shared" si="871"/>
        <v>41944</v>
      </c>
      <c r="NQ11" s="107" t="str">
        <f t="shared" si="871"/>
        <v/>
      </c>
      <c r="NR11" s="107" t="str">
        <f t="shared" si="871"/>
        <v/>
      </c>
      <c r="NS11" s="107" t="str">
        <f t="shared" si="871"/>
        <v/>
      </c>
      <c r="NT11" s="107" t="str">
        <f t="shared" si="871"/>
        <v/>
      </c>
      <c r="NU11" s="107" t="str">
        <f t="shared" si="871"/>
        <v/>
      </c>
      <c r="NV11" s="107" t="str">
        <f t="shared" si="871"/>
        <v/>
      </c>
      <c r="NW11" s="107" t="str">
        <f t="shared" si="871"/>
        <v/>
      </c>
      <c r="NX11" s="107" t="str">
        <f t="shared" si="871"/>
        <v/>
      </c>
      <c r="NY11" s="107" t="str">
        <f t="shared" si="871"/>
        <v/>
      </c>
      <c r="NZ11" s="107" t="str">
        <f t="shared" si="871"/>
        <v/>
      </c>
      <c r="OA11" s="107" t="str">
        <f t="shared" si="871"/>
        <v/>
      </c>
      <c r="OB11" s="107" t="str">
        <f t="shared" si="871"/>
        <v/>
      </c>
      <c r="OC11" s="107" t="str">
        <f t="shared" si="871"/>
        <v/>
      </c>
      <c r="OD11" s="107" t="str">
        <f t="shared" si="871"/>
        <v/>
      </c>
      <c r="OE11" s="107" t="str">
        <f t="shared" si="871"/>
        <v/>
      </c>
      <c r="OF11" s="107" t="str">
        <f t="shared" si="871"/>
        <v/>
      </c>
      <c r="OG11" s="107" t="str">
        <f t="shared" si="871"/>
        <v/>
      </c>
      <c r="OH11" s="107" t="str">
        <f t="shared" si="871"/>
        <v/>
      </c>
      <c r="OI11" s="107" t="str">
        <f t="shared" ref="OI11:QT11" si="872">IF(DAY(OI17)=1,OI17,IF(OI10=$AI$6,"TODAY",""))</f>
        <v/>
      </c>
      <c r="OJ11" s="107" t="str">
        <f t="shared" si="872"/>
        <v/>
      </c>
      <c r="OK11" s="107" t="str">
        <f t="shared" si="872"/>
        <v/>
      </c>
      <c r="OL11" s="107" t="str">
        <f t="shared" si="872"/>
        <v/>
      </c>
      <c r="OM11" s="107" t="str">
        <f t="shared" si="872"/>
        <v/>
      </c>
      <c r="ON11" s="107" t="str">
        <f t="shared" si="872"/>
        <v/>
      </c>
      <c r="OO11" s="107" t="str">
        <f t="shared" si="872"/>
        <v/>
      </c>
      <c r="OP11" s="107" t="str">
        <f t="shared" si="872"/>
        <v/>
      </c>
      <c r="OQ11" s="107" t="str">
        <f t="shared" si="872"/>
        <v/>
      </c>
      <c r="OR11" s="107" t="str">
        <f t="shared" si="872"/>
        <v/>
      </c>
      <c r="OS11" s="107" t="str">
        <f t="shared" si="872"/>
        <v/>
      </c>
      <c r="OT11" s="107">
        <f t="shared" si="872"/>
        <v>41974</v>
      </c>
      <c r="OU11" s="107" t="str">
        <f t="shared" si="872"/>
        <v/>
      </c>
      <c r="OV11" s="107" t="str">
        <f t="shared" si="872"/>
        <v/>
      </c>
      <c r="OW11" s="107" t="str">
        <f t="shared" si="872"/>
        <v/>
      </c>
      <c r="OX11" s="107" t="str">
        <f t="shared" si="872"/>
        <v/>
      </c>
      <c r="OY11" s="107" t="str">
        <f t="shared" si="872"/>
        <v/>
      </c>
      <c r="OZ11" s="107" t="str">
        <f t="shared" si="872"/>
        <v/>
      </c>
      <c r="PA11" s="107" t="str">
        <f t="shared" si="872"/>
        <v/>
      </c>
      <c r="PB11" s="107" t="str">
        <f t="shared" si="872"/>
        <v/>
      </c>
      <c r="PC11" s="107" t="str">
        <f t="shared" si="872"/>
        <v/>
      </c>
      <c r="PD11" s="107" t="str">
        <f t="shared" si="872"/>
        <v/>
      </c>
      <c r="PE11" s="107" t="str">
        <f t="shared" si="872"/>
        <v/>
      </c>
      <c r="PF11" s="107" t="str">
        <f t="shared" si="872"/>
        <v/>
      </c>
      <c r="PG11" s="107" t="str">
        <f t="shared" si="872"/>
        <v/>
      </c>
      <c r="PH11" s="107" t="str">
        <f t="shared" si="872"/>
        <v/>
      </c>
      <c r="PI11" s="107" t="str">
        <f t="shared" si="872"/>
        <v/>
      </c>
      <c r="PJ11" s="107" t="str">
        <f t="shared" si="872"/>
        <v/>
      </c>
      <c r="PK11" s="107" t="str">
        <f t="shared" si="872"/>
        <v/>
      </c>
      <c r="PL11" s="107" t="str">
        <f t="shared" si="872"/>
        <v/>
      </c>
      <c r="PM11" s="107" t="str">
        <f t="shared" si="872"/>
        <v/>
      </c>
      <c r="PN11" s="107" t="str">
        <f t="shared" si="872"/>
        <v/>
      </c>
      <c r="PO11" s="107" t="str">
        <f t="shared" si="872"/>
        <v/>
      </c>
      <c r="PP11" s="107" t="str">
        <f t="shared" si="872"/>
        <v/>
      </c>
      <c r="PQ11" s="107" t="str">
        <f t="shared" si="872"/>
        <v/>
      </c>
      <c r="PR11" s="107" t="str">
        <f t="shared" si="872"/>
        <v/>
      </c>
      <c r="PS11" s="107" t="str">
        <f t="shared" si="872"/>
        <v/>
      </c>
      <c r="PT11" s="107" t="str">
        <f t="shared" si="872"/>
        <v/>
      </c>
      <c r="PU11" s="107" t="str">
        <f t="shared" si="872"/>
        <v/>
      </c>
      <c r="PV11" s="107" t="str">
        <f t="shared" si="872"/>
        <v/>
      </c>
      <c r="PW11" s="107" t="str">
        <f t="shared" si="872"/>
        <v/>
      </c>
      <c r="PX11" s="107" t="str">
        <f t="shared" si="872"/>
        <v/>
      </c>
      <c r="PY11" s="107">
        <f t="shared" si="872"/>
        <v>42005</v>
      </c>
      <c r="PZ11" s="107" t="str">
        <f t="shared" si="872"/>
        <v/>
      </c>
      <c r="QA11" s="107" t="str">
        <f t="shared" si="872"/>
        <v/>
      </c>
      <c r="QB11" s="107" t="str">
        <f t="shared" si="872"/>
        <v/>
      </c>
      <c r="QC11" s="107" t="str">
        <f t="shared" si="872"/>
        <v/>
      </c>
      <c r="QD11" s="107" t="str">
        <f t="shared" si="872"/>
        <v/>
      </c>
      <c r="QE11" s="107" t="str">
        <f t="shared" si="872"/>
        <v/>
      </c>
      <c r="QF11" s="107" t="str">
        <f t="shared" si="872"/>
        <v/>
      </c>
      <c r="QG11" s="107" t="str">
        <f t="shared" si="872"/>
        <v/>
      </c>
      <c r="QH11" s="107" t="str">
        <f t="shared" si="872"/>
        <v/>
      </c>
      <c r="QI11" s="107" t="str">
        <f t="shared" si="872"/>
        <v/>
      </c>
      <c r="QJ11" s="107" t="str">
        <f t="shared" si="872"/>
        <v/>
      </c>
      <c r="QK11" s="107" t="str">
        <f t="shared" si="872"/>
        <v/>
      </c>
      <c r="QL11" s="107" t="str">
        <f t="shared" si="872"/>
        <v/>
      </c>
      <c r="QM11" s="107" t="str">
        <f t="shared" si="872"/>
        <v/>
      </c>
      <c r="QN11" s="107" t="str">
        <f t="shared" si="872"/>
        <v/>
      </c>
      <c r="QO11" s="107" t="str">
        <f t="shared" si="872"/>
        <v/>
      </c>
      <c r="QP11" s="107" t="str">
        <f t="shared" si="872"/>
        <v/>
      </c>
      <c r="QQ11" s="107" t="str">
        <f t="shared" si="872"/>
        <v/>
      </c>
      <c r="QR11" s="107" t="str">
        <f t="shared" si="872"/>
        <v/>
      </c>
      <c r="QS11" s="107" t="str">
        <f t="shared" si="872"/>
        <v/>
      </c>
      <c r="QT11" s="107" t="str">
        <f t="shared" si="872"/>
        <v/>
      </c>
      <c r="QU11" s="107" t="str">
        <f t="shared" ref="QU11:TF11" si="873">IF(DAY(QU17)=1,QU17,IF(QU10=$AI$6,"TODAY",""))</f>
        <v/>
      </c>
      <c r="QV11" s="107" t="str">
        <f t="shared" si="873"/>
        <v/>
      </c>
      <c r="QW11" s="107" t="str">
        <f t="shared" si="873"/>
        <v/>
      </c>
      <c r="QX11" s="107" t="str">
        <f t="shared" si="873"/>
        <v/>
      </c>
      <c r="QY11" s="107" t="str">
        <f t="shared" si="873"/>
        <v/>
      </c>
      <c r="QZ11" s="107" t="str">
        <f t="shared" si="873"/>
        <v/>
      </c>
      <c r="RA11" s="107" t="str">
        <f t="shared" si="873"/>
        <v/>
      </c>
      <c r="RB11" s="107" t="str">
        <f t="shared" si="873"/>
        <v/>
      </c>
      <c r="RC11" s="107" t="str">
        <f t="shared" si="873"/>
        <v/>
      </c>
      <c r="RD11" s="107">
        <f t="shared" si="873"/>
        <v>42036</v>
      </c>
      <c r="RE11" s="107" t="str">
        <f t="shared" si="873"/>
        <v/>
      </c>
      <c r="RF11" s="107" t="str">
        <f t="shared" si="873"/>
        <v/>
      </c>
      <c r="RG11" s="107" t="str">
        <f t="shared" si="873"/>
        <v/>
      </c>
      <c r="RH11" s="107" t="str">
        <f t="shared" si="873"/>
        <v/>
      </c>
      <c r="RI11" s="107" t="str">
        <f t="shared" si="873"/>
        <v/>
      </c>
      <c r="RJ11" s="107" t="str">
        <f t="shared" si="873"/>
        <v/>
      </c>
      <c r="RK11" s="107" t="str">
        <f t="shared" si="873"/>
        <v/>
      </c>
      <c r="RL11" s="107" t="str">
        <f t="shared" si="873"/>
        <v/>
      </c>
      <c r="RM11" s="107" t="str">
        <f t="shared" si="873"/>
        <v/>
      </c>
      <c r="RN11" s="107" t="str">
        <f t="shared" si="873"/>
        <v/>
      </c>
      <c r="RO11" s="107" t="str">
        <f t="shared" si="873"/>
        <v/>
      </c>
      <c r="RP11" s="107" t="str">
        <f t="shared" si="873"/>
        <v/>
      </c>
      <c r="RQ11" s="107" t="str">
        <f t="shared" si="873"/>
        <v/>
      </c>
      <c r="RR11" s="107" t="str">
        <f t="shared" si="873"/>
        <v/>
      </c>
      <c r="RS11" s="107" t="str">
        <f t="shared" si="873"/>
        <v/>
      </c>
      <c r="RT11" s="107" t="str">
        <f t="shared" si="873"/>
        <v/>
      </c>
      <c r="RU11" s="107" t="str">
        <f t="shared" si="873"/>
        <v/>
      </c>
      <c r="RV11" s="107" t="str">
        <f t="shared" si="873"/>
        <v/>
      </c>
      <c r="RW11" s="107" t="str">
        <f t="shared" si="873"/>
        <v/>
      </c>
      <c r="RX11" s="107" t="str">
        <f t="shared" si="873"/>
        <v/>
      </c>
      <c r="RY11" s="107" t="str">
        <f t="shared" si="873"/>
        <v/>
      </c>
      <c r="RZ11" s="107" t="str">
        <f t="shared" si="873"/>
        <v/>
      </c>
      <c r="SA11" s="107" t="str">
        <f t="shared" si="873"/>
        <v/>
      </c>
      <c r="SB11" s="107" t="str">
        <f t="shared" si="873"/>
        <v/>
      </c>
      <c r="SC11" s="107" t="str">
        <f t="shared" si="873"/>
        <v/>
      </c>
      <c r="SD11" s="107" t="str">
        <f t="shared" si="873"/>
        <v/>
      </c>
      <c r="SE11" s="107" t="str">
        <f t="shared" si="873"/>
        <v/>
      </c>
      <c r="SF11" s="107">
        <f t="shared" si="873"/>
        <v>42064</v>
      </c>
      <c r="SG11" s="107" t="str">
        <f t="shared" si="873"/>
        <v/>
      </c>
      <c r="SH11" s="107" t="str">
        <f t="shared" si="873"/>
        <v/>
      </c>
      <c r="SI11" s="107" t="str">
        <f t="shared" si="873"/>
        <v/>
      </c>
      <c r="SJ11" s="107" t="str">
        <f t="shared" si="873"/>
        <v/>
      </c>
      <c r="SK11" s="107" t="str">
        <f t="shared" si="873"/>
        <v/>
      </c>
      <c r="SL11" s="107" t="str">
        <f t="shared" si="873"/>
        <v/>
      </c>
      <c r="SM11" s="107" t="str">
        <f t="shared" si="873"/>
        <v/>
      </c>
      <c r="SN11" s="107" t="str">
        <f t="shared" si="873"/>
        <v/>
      </c>
      <c r="SO11" s="107" t="str">
        <f t="shared" si="873"/>
        <v/>
      </c>
      <c r="SP11" s="107" t="str">
        <f t="shared" si="873"/>
        <v/>
      </c>
      <c r="SQ11" s="107" t="str">
        <f t="shared" si="873"/>
        <v/>
      </c>
      <c r="SR11" s="107" t="str">
        <f t="shared" si="873"/>
        <v/>
      </c>
      <c r="SS11" s="107" t="str">
        <f t="shared" si="873"/>
        <v/>
      </c>
      <c r="ST11" s="107" t="str">
        <f t="shared" si="873"/>
        <v/>
      </c>
      <c r="SU11" s="107" t="str">
        <f t="shared" si="873"/>
        <v/>
      </c>
      <c r="SV11" s="107" t="str">
        <f t="shared" si="873"/>
        <v/>
      </c>
      <c r="SW11" s="107" t="str">
        <f t="shared" si="873"/>
        <v/>
      </c>
      <c r="SX11" s="107" t="str">
        <f t="shared" si="873"/>
        <v/>
      </c>
      <c r="SY11" s="107" t="str">
        <f t="shared" si="873"/>
        <v/>
      </c>
      <c r="SZ11" s="107" t="str">
        <f t="shared" si="873"/>
        <v/>
      </c>
      <c r="TA11" s="107" t="str">
        <f t="shared" si="873"/>
        <v/>
      </c>
      <c r="TB11" s="107" t="str">
        <f t="shared" si="873"/>
        <v/>
      </c>
      <c r="TC11" s="107" t="str">
        <f t="shared" si="873"/>
        <v/>
      </c>
      <c r="TD11" s="107" t="str">
        <f t="shared" si="873"/>
        <v/>
      </c>
      <c r="TE11" s="107" t="str">
        <f t="shared" si="873"/>
        <v/>
      </c>
      <c r="TF11" s="107" t="str">
        <f t="shared" si="873"/>
        <v/>
      </c>
      <c r="TG11" s="107" t="str">
        <f t="shared" ref="TG11:VR11" si="874">IF(DAY(TG17)=1,TG17,IF(TG10=$AI$6,"TODAY",""))</f>
        <v/>
      </c>
      <c r="TH11" s="107" t="str">
        <f t="shared" si="874"/>
        <v/>
      </c>
      <c r="TI11" s="107" t="str">
        <f t="shared" si="874"/>
        <v/>
      </c>
      <c r="TJ11" s="107" t="str">
        <f t="shared" si="874"/>
        <v/>
      </c>
      <c r="TK11" s="107">
        <f t="shared" si="874"/>
        <v>42095</v>
      </c>
      <c r="TL11" s="107" t="str">
        <f t="shared" si="874"/>
        <v/>
      </c>
      <c r="TM11" s="107" t="str">
        <f t="shared" si="874"/>
        <v/>
      </c>
      <c r="TN11" s="107" t="str">
        <f t="shared" si="874"/>
        <v/>
      </c>
      <c r="TO11" s="107" t="str">
        <f t="shared" si="874"/>
        <v/>
      </c>
      <c r="TP11" s="107" t="str">
        <f t="shared" si="874"/>
        <v/>
      </c>
      <c r="TQ11" s="107" t="str">
        <f t="shared" si="874"/>
        <v/>
      </c>
      <c r="TR11" s="107" t="str">
        <f t="shared" si="874"/>
        <v/>
      </c>
      <c r="TS11" s="107" t="str">
        <f t="shared" si="874"/>
        <v/>
      </c>
      <c r="TT11" s="107" t="str">
        <f t="shared" si="874"/>
        <v/>
      </c>
      <c r="TU11" s="107" t="str">
        <f t="shared" si="874"/>
        <v/>
      </c>
      <c r="TV11" s="107" t="str">
        <f t="shared" si="874"/>
        <v/>
      </c>
      <c r="TW11" s="107" t="str">
        <f t="shared" si="874"/>
        <v/>
      </c>
      <c r="TX11" s="107" t="str">
        <f t="shared" si="874"/>
        <v/>
      </c>
      <c r="TY11" s="107" t="str">
        <f t="shared" si="874"/>
        <v/>
      </c>
      <c r="TZ11" s="107" t="str">
        <f t="shared" si="874"/>
        <v/>
      </c>
      <c r="UA11" s="107" t="str">
        <f t="shared" si="874"/>
        <v/>
      </c>
      <c r="UB11" s="107" t="str">
        <f t="shared" si="874"/>
        <v/>
      </c>
      <c r="UC11" s="107" t="str">
        <f t="shared" si="874"/>
        <v/>
      </c>
      <c r="UD11" s="107" t="str">
        <f t="shared" si="874"/>
        <v/>
      </c>
      <c r="UE11" s="107" t="str">
        <f t="shared" si="874"/>
        <v/>
      </c>
      <c r="UF11" s="107" t="str">
        <f t="shared" si="874"/>
        <v/>
      </c>
      <c r="UG11" s="107" t="str">
        <f t="shared" si="874"/>
        <v/>
      </c>
      <c r="UH11" s="107" t="str">
        <f t="shared" si="874"/>
        <v/>
      </c>
      <c r="UI11" s="107" t="str">
        <f t="shared" si="874"/>
        <v/>
      </c>
      <c r="UJ11" s="107" t="str">
        <f t="shared" si="874"/>
        <v/>
      </c>
      <c r="UK11" s="107" t="str">
        <f t="shared" si="874"/>
        <v/>
      </c>
      <c r="UL11" s="107" t="str">
        <f t="shared" si="874"/>
        <v/>
      </c>
      <c r="UM11" s="107" t="str">
        <f t="shared" si="874"/>
        <v/>
      </c>
      <c r="UN11" s="107" t="str">
        <f t="shared" si="874"/>
        <v/>
      </c>
      <c r="UO11" s="107">
        <f t="shared" si="874"/>
        <v>42125</v>
      </c>
      <c r="UP11" s="107" t="str">
        <f t="shared" si="874"/>
        <v/>
      </c>
      <c r="UQ11" s="107" t="str">
        <f t="shared" si="874"/>
        <v/>
      </c>
      <c r="UR11" s="107" t="str">
        <f t="shared" si="874"/>
        <v/>
      </c>
      <c r="US11" s="107" t="str">
        <f t="shared" si="874"/>
        <v/>
      </c>
      <c r="UT11" s="107" t="str">
        <f t="shared" si="874"/>
        <v/>
      </c>
      <c r="UU11" s="107" t="str">
        <f t="shared" si="874"/>
        <v/>
      </c>
      <c r="UV11" s="107" t="str">
        <f t="shared" si="874"/>
        <v/>
      </c>
      <c r="UW11" s="107" t="str">
        <f t="shared" si="874"/>
        <v/>
      </c>
      <c r="UX11" s="107" t="str">
        <f t="shared" si="874"/>
        <v/>
      </c>
      <c r="UY11" s="107" t="str">
        <f t="shared" si="874"/>
        <v/>
      </c>
      <c r="UZ11" s="107" t="str">
        <f t="shared" si="874"/>
        <v/>
      </c>
      <c r="VA11" s="107" t="str">
        <f t="shared" si="874"/>
        <v/>
      </c>
      <c r="VB11" s="107" t="str">
        <f t="shared" si="874"/>
        <v/>
      </c>
      <c r="VC11" s="107" t="str">
        <f t="shared" si="874"/>
        <v/>
      </c>
      <c r="VD11" s="107" t="str">
        <f t="shared" si="874"/>
        <v/>
      </c>
      <c r="VE11" s="107" t="str">
        <f t="shared" si="874"/>
        <v/>
      </c>
      <c r="VF11" s="107" t="str">
        <f t="shared" si="874"/>
        <v/>
      </c>
      <c r="VG11" s="107" t="str">
        <f t="shared" si="874"/>
        <v/>
      </c>
      <c r="VH11" s="107" t="str">
        <f t="shared" si="874"/>
        <v/>
      </c>
      <c r="VI11" s="107" t="str">
        <f t="shared" si="874"/>
        <v/>
      </c>
      <c r="VJ11" s="107" t="str">
        <f t="shared" si="874"/>
        <v/>
      </c>
      <c r="VK11" s="107" t="str">
        <f t="shared" si="874"/>
        <v/>
      </c>
      <c r="VL11" s="107" t="str">
        <f t="shared" si="874"/>
        <v/>
      </c>
      <c r="VM11" s="107" t="str">
        <f t="shared" si="874"/>
        <v/>
      </c>
      <c r="VN11" s="107" t="str">
        <f t="shared" si="874"/>
        <v/>
      </c>
      <c r="VO11" s="107" t="str">
        <f t="shared" si="874"/>
        <v/>
      </c>
      <c r="VP11" s="107" t="str">
        <f t="shared" si="874"/>
        <v/>
      </c>
      <c r="VQ11" s="107" t="str">
        <f t="shared" si="874"/>
        <v/>
      </c>
      <c r="VR11" s="107" t="str">
        <f t="shared" si="874"/>
        <v/>
      </c>
      <c r="VS11" s="107" t="str">
        <f t="shared" ref="VS11:YD11" si="875">IF(DAY(VS17)=1,VS17,IF(VS10=$AI$6,"TODAY",""))</f>
        <v/>
      </c>
      <c r="VT11" s="107">
        <f t="shared" si="875"/>
        <v>42156</v>
      </c>
      <c r="VU11" s="107" t="str">
        <f t="shared" si="875"/>
        <v/>
      </c>
      <c r="VV11" s="107" t="str">
        <f t="shared" si="875"/>
        <v/>
      </c>
      <c r="VW11" s="107" t="str">
        <f t="shared" si="875"/>
        <v/>
      </c>
      <c r="VX11" s="107" t="str">
        <f t="shared" si="875"/>
        <v/>
      </c>
      <c r="VY11" s="107" t="str">
        <f t="shared" si="875"/>
        <v/>
      </c>
      <c r="VZ11" s="107" t="str">
        <f t="shared" si="875"/>
        <v/>
      </c>
      <c r="WA11" s="107" t="str">
        <f t="shared" si="875"/>
        <v/>
      </c>
      <c r="WB11" s="107" t="str">
        <f t="shared" si="875"/>
        <v/>
      </c>
      <c r="WC11" s="107" t="str">
        <f t="shared" si="875"/>
        <v/>
      </c>
      <c r="WD11" s="107" t="str">
        <f t="shared" si="875"/>
        <v/>
      </c>
      <c r="WE11" s="107" t="str">
        <f t="shared" si="875"/>
        <v/>
      </c>
      <c r="WF11" s="107" t="str">
        <f t="shared" si="875"/>
        <v/>
      </c>
      <c r="WG11" s="107" t="str">
        <f t="shared" si="875"/>
        <v/>
      </c>
      <c r="WH11" s="107" t="str">
        <f t="shared" si="875"/>
        <v/>
      </c>
      <c r="WI11" s="107" t="str">
        <f t="shared" si="875"/>
        <v/>
      </c>
      <c r="WJ11" s="107" t="str">
        <f t="shared" si="875"/>
        <v/>
      </c>
      <c r="WK11" s="107" t="str">
        <f t="shared" si="875"/>
        <v/>
      </c>
      <c r="WL11" s="107" t="str">
        <f t="shared" si="875"/>
        <v/>
      </c>
      <c r="WM11" s="107" t="str">
        <f t="shared" si="875"/>
        <v/>
      </c>
      <c r="WN11" s="107" t="str">
        <f t="shared" si="875"/>
        <v/>
      </c>
      <c r="WO11" s="107" t="str">
        <f t="shared" si="875"/>
        <v/>
      </c>
      <c r="WP11" s="107" t="str">
        <f t="shared" si="875"/>
        <v/>
      </c>
      <c r="WQ11" s="107" t="str">
        <f t="shared" si="875"/>
        <v/>
      </c>
      <c r="WR11" s="107" t="str">
        <f t="shared" si="875"/>
        <v/>
      </c>
      <c r="WS11" s="107" t="str">
        <f t="shared" si="875"/>
        <v/>
      </c>
      <c r="WT11" s="107" t="str">
        <f t="shared" si="875"/>
        <v/>
      </c>
      <c r="WU11" s="107" t="str">
        <f t="shared" si="875"/>
        <v/>
      </c>
      <c r="WV11" s="107" t="str">
        <f t="shared" si="875"/>
        <v/>
      </c>
      <c r="WW11" s="107" t="str">
        <f t="shared" si="875"/>
        <v/>
      </c>
      <c r="WX11" s="107">
        <f t="shared" si="875"/>
        <v>42186</v>
      </c>
      <c r="WY11" s="107" t="str">
        <f t="shared" si="875"/>
        <v/>
      </c>
      <c r="WZ11" s="107" t="str">
        <f t="shared" si="875"/>
        <v/>
      </c>
      <c r="XA11" s="107" t="str">
        <f t="shared" si="875"/>
        <v/>
      </c>
      <c r="XB11" s="107" t="str">
        <f t="shared" si="875"/>
        <v/>
      </c>
      <c r="XC11" s="107" t="str">
        <f t="shared" si="875"/>
        <v/>
      </c>
      <c r="XD11" s="107" t="str">
        <f t="shared" si="875"/>
        <v/>
      </c>
      <c r="XE11" s="107" t="str">
        <f t="shared" si="875"/>
        <v/>
      </c>
      <c r="XF11" s="107" t="str">
        <f t="shared" si="875"/>
        <v/>
      </c>
      <c r="XG11" s="107" t="str">
        <f t="shared" si="875"/>
        <v/>
      </c>
      <c r="XH11" s="107" t="str">
        <f t="shared" si="875"/>
        <v/>
      </c>
      <c r="XI11" s="107" t="str">
        <f t="shared" si="875"/>
        <v/>
      </c>
      <c r="XJ11" s="107" t="str">
        <f t="shared" si="875"/>
        <v/>
      </c>
      <c r="XK11" s="107" t="str">
        <f t="shared" si="875"/>
        <v/>
      </c>
      <c r="XL11" s="107" t="str">
        <f t="shared" si="875"/>
        <v/>
      </c>
      <c r="XM11" s="107" t="str">
        <f t="shared" si="875"/>
        <v/>
      </c>
      <c r="XN11" s="107" t="str">
        <f t="shared" si="875"/>
        <v/>
      </c>
      <c r="XO11" s="107" t="str">
        <f t="shared" si="875"/>
        <v/>
      </c>
      <c r="XP11" s="107" t="str">
        <f t="shared" si="875"/>
        <v/>
      </c>
      <c r="XQ11" s="107" t="str">
        <f t="shared" si="875"/>
        <v/>
      </c>
      <c r="XR11" s="107" t="str">
        <f t="shared" si="875"/>
        <v/>
      </c>
      <c r="XS11" s="107" t="str">
        <f t="shared" si="875"/>
        <v/>
      </c>
      <c r="XT11" s="107" t="str">
        <f t="shared" si="875"/>
        <v/>
      </c>
      <c r="XU11" s="107" t="str">
        <f t="shared" si="875"/>
        <v/>
      </c>
      <c r="XV11" s="107" t="str">
        <f t="shared" si="875"/>
        <v/>
      </c>
      <c r="XW11" s="107" t="str">
        <f t="shared" si="875"/>
        <v/>
      </c>
      <c r="XX11" s="107" t="str">
        <f t="shared" si="875"/>
        <v/>
      </c>
      <c r="XY11" s="107" t="str">
        <f t="shared" si="875"/>
        <v/>
      </c>
      <c r="XZ11" s="107" t="str">
        <f t="shared" si="875"/>
        <v/>
      </c>
      <c r="YA11" s="107" t="str">
        <f t="shared" si="875"/>
        <v/>
      </c>
      <c r="YB11" s="107" t="str">
        <f t="shared" si="875"/>
        <v/>
      </c>
      <c r="YC11" s="107">
        <f t="shared" si="875"/>
        <v>42217</v>
      </c>
      <c r="YD11" s="107" t="str">
        <f t="shared" si="875"/>
        <v/>
      </c>
      <c r="YE11" s="107" t="str">
        <f t="shared" ref="YE11:AAP11" si="876">IF(DAY(YE17)=1,YE17,IF(YE10=$AI$6,"TODAY",""))</f>
        <v/>
      </c>
      <c r="YF11" s="107" t="str">
        <f t="shared" si="876"/>
        <v/>
      </c>
      <c r="YG11" s="107" t="str">
        <f t="shared" si="876"/>
        <v/>
      </c>
      <c r="YH11" s="107" t="str">
        <f t="shared" si="876"/>
        <v/>
      </c>
      <c r="YI11" s="107" t="str">
        <f t="shared" si="876"/>
        <v/>
      </c>
      <c r="YJ11" s="107" t="str">
        <f t="shared" si="876"/>
        <v/>
      </c>
      <c r="YK11" s="107" t="str">
        <f t="shared" si="876"/>
        <v/>
      </c>
      <c r="YL11" s="107" t="str">
        <f t="shared" si="876"/>
        <v/>
      </c>
      <c r="YM11" s="107" t="str">
        <f t="shared" si="876"/>
        <v/>
      </c>
      <c r="YN11" s="107" t="str">
        <f t="shared" si="876"/>
        <v/>
      </c>
      <c r="YO11" s="107" t="str">
        <f t="shared" si="876"/>
        <v/>
      </c>
      <c r="YP11" s="107" t="str">
        <f t="shared" si="876"/>
        <v/>
      </c>
      <c r="YQ11" s="107" t="str">
        <f t="shared" si="876"/>
        <v/>
      </c>
      <c r="YR11" s="107" t="str">
        <f t="shared" si="876"/>
        <v/>
      </c>
      <c r="YS11" s="107" t="str">
        <f t="shared" si="876"/>
        <v/>
      </c>
      <c r="YT11" s="107" t="str">
        <f t="shared" si="876"/>
        <v/>
      </c>
      <c r="YU11" s="107" t="str">
        <f t="shared" si="876"/>
        <v/>
      </c>
      <c r="YV11" s="107" t="str">
        <f t="shared" si="876"/>
        <v/>
      </c>
      <c r="YW11" s="107" t="str">
        <f t="shared" si="876"/>
        <v/>
      </c>
      <c r="YX11" s="107" t="str">
        <f t="shared" si="876"/>
        <v/>
      </c>
      <c r="YY11" s="107" t="str">
        <f t="shared" si="876"/>
        <v/>
      </c>
      <c r="YZ11" s="107" t="str">
        <f t="shared" si="876"/>
        <v/>
      </c>
      <c r="ZA11" s="107" t="str">
        <f t="shared" si="876"/>
        <v/>
      </c>
      <c r="ZB11" s="107" t="str">
        <f t="shared" si="876"/>
        <v/>
      </c>
      <c r="ZC11" s="107" t="str">
        <f t="shared" si="876"/>
        <v/>
      </c>
      <c r="ZD11" s="107" t="str">
        <f t="shared" si="876"/>
        <v/>
      </c>
      <c r="ZE11" s="107" t="str">
        <f t="shared" si="876"/>
        <v/>
      </c>
      <c r="ZF11" s="107" t="str">
        <f t="shared" si="876"/>
        <v/>
      </c>
      <c r="ZG11" s="107" t="str">
        <f t="shared" si="876"/>
        <v/>
      </c>
      <c r="ZH11" s="107">
        <f t="shared" si="876"/>
        <v>42248</v>
      </c>
      <c r="ZI11" s="107" t="str">
        <f t="shared" si="876"/>
        <v/>
      </c>
      <c r="ZJ11" s="107" t="str">
        <f t="shared" si="876"/>
        <v/>
      </c>
      <c r="ZK11" s="107" t="str">
        <f t="shared" si="876"/>
        <v/>
      </c>
      <c r="ZL11" s="107" t="str">
        <f t="shared" si="876"/>
        <v/>
      </c>
      <c r="ZM11" s="107" t="str">
        <f t="shared" si="876"/>
        <v/>
      </c>
      <c r="ZN11" s="107" t="str">
        <f t="shared" si="876"/>
        <v/>
      </c>
      <c r="ZO11" s="107" t="str">
        <f t="shared" si="876"/>
        <v/>
      </c>
      <c r="ZP11" s="107" t="str">
        <f t="shared" si="876"/>
        <v/>
      </c>
      <c r="ZQ11" s="107" t="str">
        <f t="shared" si="876"/>
        <v/>
      </c>
      <c r="ZR11" s="107" t="str">
        <f t="shared" si="876"/>
        <v/>
      </c>
      <c r="ZS11" s="107" t="str">
        <f t="shared" si="876"/>
        <v/>
      </c>
      <c r="ZT11" s="107" t="str">
        <f t="shared" si="876"/>
        <v/>
      </c>
      <c r="ZU11" s="107" t="str">
        <f t="shared" si="876"/>
        <v/>
      </c>
      <c r="ZV11" s="107" t="str">
        <f t="shared" si="876"/>
        <v/>
      </c>
      <c r="ZW11" s="107" t="str">
        <f t="shared" si="876"/>
        <v/>
      </c>
      <c r="ZX11" s="107" t="str">
        <f t="shared" si="876"/>
        <v/>
      </c>
      <c r="ZY11" s="107" t="str">
        <f t="shared" si="876"/>
        <v/>
      </c>
      <c r="ZZ11" s="107" t="str">
        <f t="shared" si="876"/>
        <v/>
      </c>
      <c r="AAA11" s="107" t="str">
        <f t="shared" si="876"/>
        <v/>
      </c>
      <c r="AAB11" s="107" t="str">
        <f t="shared" si="876"/>
        <v/>
      </c>
      <c r="AAC11" s="107" t="str">
        <f t="shared" si="876"/>
        <v/>
      </c>
      <c r="AAD11" s="107" t="str">
        <f t="shared" si="876"/>
        <v/>
      </c>
      <c r="AAE11" s="107" t="str">
        <f t="shared" si="876"/>
        <v/>
      </c>
      <c r="AAF11" s="107" t="str">
        <f t="shared" si="876"/>
        <v/>
      </c>
      <c r="AAG11" s="107" t="str">
        <f t="shared" si="876"/>
        <v/>
      </c>
      <c r="AAH11" s="107" t="str">
        <f t="shared" si="876"/>
        <v/>
      </c>
      <c r="AAI11" s="107" t="str">
        <f t="shared" si="876"/>
        <v/>
      </c>
      <c r="AAJ11" s="107" t="str">
        <f t="shared" si="876"/>
        <v/>
      </c>
      <c r="AAK11" s="107" t="str">
        <f t="shared" si="876"/>
        <v/>
      </c>
      <c r="AAL11" s="107">
        <f t="shared" si="876"/>
        <v>42278</v>
      </c>
      <c r="AAM11" s="107" t="str">
        <f t="shared" si="876"/>
        <v/>
      </c>
      <c r="AAN11" s="107" t="str">
        <f t="shared" si="876"/>
        <v/>
      </c>
      <c r="AAO11" s="107" t="str">
        <f t="shared" si="876"/>
        <v/>
      </c>
      <c r="AAP11" s="107" t="str">
        <f t="shared" si="876"/>
        <v/>
      </c>
      <c r="AAQ11" s="107" t="str">
        <f t="shared" ref="AAQ11:ADB11" si="877">IF(DAY(AAQ17)=1,AAQ17,IF(AAQ10=$AI$6,"TODAY",""))</f>
        <v/>
      </c>
      <c r="AAR11" s="107" t="str">
        <f t="shared" si="877"/>
        <v/>
      </c>
      <c r="AAS11" s="107" t="str">
        <f t="shared" si="877"/>
        <v/>
      </c>
      <c r="AAT11" s="107" t="str">
        <f t="shared" si="877"/>
        <v/>
      </c>
      <c r="AAU11" s="107" t="str">
        <f t="shared" si="877"/>
        <v/>
      </c>
      <c r="AAV11" s="107" t="str">
        <f t="shared" si="877"/>
        <v/>
      </c>
      <c r="AAW11" s="107" t="str">
        <f t="shared" si="877"/>
        <v/>
      </c>
      <c r="AAX11" s="107" t="str">
        <f t="shared" si="877"/>
        <v/>
      </c>
      <c r="AAY11" s="107" t="str">
        <f t="shared" si="877"/>
        <v/>
      </c>
      <c r="AAZ11" s="107" t="str">
        <f t="shared" si="877"/>
        <v/>
      </c>
      <c r="ABA11" s="107" t="str">
        <f t="shared" si="877"/>
        <v/>
      </c>
      <c r="ABB11" s="107" t="str">
        <f t="shared" si="877"/>
        <v/>
      </c>
      <c r="ABC11" s="107" t="str">
        <f t="shared" si="877"/>
        <v/>
      </c>
      <c r="ABD11" s="107" t="str">
        <f t="shared" si="877"/>
        <v/>
      </c>
      <c r="ABE11" s="107" t="str">
        <f t="shared" si="877"/>
        <v/>
      </c>
      <c r="ABF11" s="107" t="str">
        <f t="shared" si="877"/>
        <v/>
      </c>
      <c r="ABG11" s="107" t="str">
        <f t="shared" si="877"/>
        <v/>
      </c>
      <c r="ABH11" s="107" t="str">
        <f t="shared" si="877"/>
        <v/>
      </c>
      <c r="ABI11" s="107" t="str">
        <f t="shared" si="877"/>
        <v/>
      </c>
      <c r="ABJ11" s="107" t="str">
        <f t="shared" si="877"/>
        <v/>
      </c>
      <c r="ABK11" s="107" t="str">
        <f t="shared" si="877"/>
        <v/>
      </c>
      <c r="ABL11" s="107" t="str">
        <f t="shared" si="877"/>
        <v/>
      </c>
      <c r="ABM11" s="107" t="str">
        <f t="shared" si="877"/>
        <v/>
      </c>
      <c r="ABN11" s="107" t="str">
        <f t="shared" si="877"/>
        <v/>
      </c>
      <c r="ABO11" s="107" t="str">
        <f t="shared" si="877"/>
        <v/>
      </c>
      <c r="ABP11" s="107" t="str">
        <f t="shared" si="877"/>
        <v/>
      </c>
      <c r="ABQ11" s="107">
        <f t="shared" si="877"/>
        <v>42309</v>
      </c>
      <c r="ABR11" s="107" t="str">
        <f t="shared" si="877"/>
        <v/>
      </c>
      <c r="ABS11" s="107" t="str">
        <f t="shared" si="877"/>
        <v/>
      </c>
      <c r="ABT11" s="107" t="str">
        <f t="shared" si="877"/>
        <v/>
      </c>
      <c r="ABU11" s="107" t="str">
        <f t="shared" si="877"/>
        <v/>
      </c>
      <c r="ABV11" s="107" t="str">
        <f t="shared" si="877"/>
        <v/>
      </c>
      <c r="ABW11" s="107" t="str">
        <f t="shared" si="877"/>
        <v/>
      </c>
      <c r="ABX11" s="107" t="str">
        <f t="shared" si="877"/>
        <v/>
      </c>
      <c r="ABY11" s="107" t="str">
        <f t="shared" si="877"/>
        <v/>
      </c>
      <c r="ABZ11" s="107" t="str">
        <f t="shared" si="877"/>
        <v/>
      </c>
      <c r="ACA11" s="107" t="str">
        <f t="shared" si="877"/>
        <v/>
      </c>
      <c r="ACB11" s="107" t="str">
        <f t="shared" si="877"/>
        <v/>
      </c>
      <c r="ACC11" s="107" t="str">
        <f t="shared" si="877"/>
        <v/>
      </c>
      <c r="ACD11" s="107" t="str">
        <f t="shared" si="877"/>
        <v/>
      </c>
      <c r="ACE11" s="107" t="str">
        <f t="shared" si="877"/>
        <v/>
      </c>
      <c r="ACF11" s="107" t="str">
        <f t="shared" si="877"/>
        <v/>
      </c>
      <c r="ACG11" s="107" t="str">
        <f t="shared" si="877"/>
        <v/>
      </c>
      <c r="ACH11" s="107" t="str">
        <f t="shared" si="877"/>
        <v/>
      </c>
      <c r="ACI11" s="107" t="str">
        <f t="shared" si="877"/>
        <v/>
      </c>
      <c r="ACJ11" s="107" t="str">
        <f t="shared" si="877"/>
        <v/>
      </c>
      <c r="ACK11" s="107" t="str">
        <f t="shared" si="877"/>
        <v/>
      </c>
      <c r="ACL11" s="107" t="str">
        <f t="shared" si="877"/>
        <v/>
      </c>
      <c r="ACM11" s="107" t="str">
        <f t="shared" si="877"/>
        <v/>
      </c>
      <c r="ACN11" s="107" t="str">
        <f t="shared" si="877"/>
        <v/>
      </c>
      <c r="ACO11" s="107" t="str">
        <f t="shared" si="877"/>
        <v/>
      </c>
      <c r="ACP11" s="107" t="str">
        <f t="shared" si="877"/>
        <v/>
      </c>
      <c r="ACQ11" s="107" t="str">
        <f t="shared" si="877"/>
        <v/>
      </c>
      <c r="ACR11" s="107" t="str">
        <f t="shared" si="877"/>
        <v/>
      </c>
      <c r="ACS11" s="107" t="str">
        <f t="shared" si="877"/>
        <v/>
      </c>
      <c r="ACT11" s="107" t="str">
        <f t="shared" si="877"/>
        <v/>
      </c>
      <c r="ACU11" s="107">
        <f t="shared" si="877"/>
        <v>42339</v>
      </c>
      <c r="ACV11" s="107" t="str">
        <f t="shared" si="877"/>
        <v/>
      </c>
      <c r="ACW11" s="107" t="str">
        <f t="shared" si="877"/>
        <v/>
      </c>
      <c r="ACX11" s="107" t="str">
        <f t="shared" si="877"/>
        <v/>
      </c>
      <c r="ACY11" s="107" t="str">
        <f t="shared" si="877"/>
        <v/>
      </c>
      <c r="ACZ11" s="107" t="str">
        <f t="shared" si="877"/>
        <v/>
      </c>
      <c r="ADA11" s="107" t="str">
        <f t="shared" si="877"/>
        <v/>
      </c>
      <c r="ADB11" s="107" t="str">
        <f t="shared" si="877"/>
        <v/>
      </c>
      <c r="ADC11" s="107" t="str">
        <f t="shared" ref="ADC11:AFN11" si="878">IF(DAY(ADC17)=1,ADC17,IF(ADC10=$AI$6,"TODAY",""))</f>
        <v/>
      </c>
      <c r="ADD11" s="107" t="str">
        <f t="shared" si="878"/>
        <v/>
      </c>
      <c r="ADE11" s="107" t="str">
        <f t="shared" si="878"/>
        <v/>
      </c>
      <c r="ADF11" s="107" t="str">
        <f t="shared" si="878"/>
        <v/>
      </c>
      <c r="ADG11" s="107" t="str">
        <f t="shared" si="878"/>
        <v/>
      </c>
      <c r="ADH11" s="107" t="str">
        <f t="shared" si="878"/>
        <v/>
      </c>
      <c r="ADI11" s="107" t="str">
        <f t="shared" si="878"/>
        <v/>
      </c>
      <c r="ADJ11" s="107" t="str">
        <f t="shared" si="878"/>
        <v/>
      </c>
      <c r="ADK11" s="107" t="str">
        <f t="shared" si="878"/>
        <v/>
      </c>
      <c r="ADL11" s="107" t="str">
        <f t="shared" si="878"/>
        <v/>
      </c>
      <c r="ADM11" s="107" t="str">
        <f t="shared" si="878"/>
        <v/>
      </c>
      <c r="ADN11" s="107" t="str">
        <f t="shared" si="878"/>
        <v/>
      </c>
      <c r="ADO11" s="107" t="str">
        <f t="shared" si="878"/>
        <v/>
      </c>
      <c r="ADP11" s="107" t="str">
        <f t="shared" si="878"/>
        <v/>
      </c>
      <c r="ADQ11" s="107" t="str">
        <f t="shared" si="878"/>
        <v/>
      </c>
      <c r="ADR11" s="107" t="str">
        <f t="shared" si="878"/>
        <v/>
      </c>
      <c r="ADS11" s="107" t="str">
        <f t="shared" si="878"/>
        <v/>
      </c>
      <c r="ADT11" s="107" t="str">
        <f t="shared" si="878"/>
        <v/>
      </c>
      <c r="ADU11" s="107" t="str">
        <f t="shared" si="878"/>
        <v/>
      </c>
      <c r="ADV11" s="107" t="str">
        <f t="shared" si="878"/>
        <v/>
      </c>
      <c r="ADW11" s="107" t="str">
        <f t="shared" si="878"/>
        <v/>
      </c>
      <c r="ADX11" s="107" t="str">
        <f t="shared" si="878"/>
        <v/>
      </c>
      <c r="ADY11" s="107" t="str">
        <f t="shared" si="878"/>
        <v/>
      </c>
      <c r="ADZ11" s="107">
        <f t="shared" si="878"/>
        <v>42370</v>
      </c>
      <c r="AEA11" s="107" t="str">
        <f t="shared" si="878"/>
        <v/>
      </c>
      <c r="AEB11" s="107" t="str">
        <f t="shared" si="878"/>
        <v/>
      </c>
      <c r="AEC11" s="107" t="str">
        <f t="shared" si="878"/>
        <v/>
      </c>
      <c r="AED11" s="107" t="str">
        <f t="shared" si="878"/>
        <v/>
      </c>
      <c r="AEE11" s="107" t="str">
        <f t="shared" si="878"/>
        <v/>
      </c>
      <c r="AEF11" s="107" t="str">
        <f t="shared" si="878"/>
        <v/>
      </c>
      <c r="AEG11" s="107" t="str">
        <f t="shared" si="878"/>
        <v/>
      </c>
      <c r="AEH11" s="107" t="str">
        <f t="shared" si="878"/>
        <v/>
      </c>
      <c r="AEI11" s="107" t="str">
        <f t="shared" si="878"/>
        <v/>
      </c>
      <c r="AEJ11" s="107" t="str">
        <f t="shared" si="878"/>
        <v/>
      </c>
      <c r="AEK11" s="107" t="str">
        <f t="shared" si="878"/>
        <v/>
      </c>
      <c r="AEL11" s="107" t="str">
        <f t="shared" si="878"/>
        <v/>
      </c>
      <c r="AEM11" s="107" t="str">
        <f t="shared" si="878"/>
        <v/>
      </c>
      <c r="AEN11" s="107" t="str">
        <f t="shared" si="878"/>
        <v/>
      </c>
      <c r="AEO11" s="107" t="str">
        <f t="shared" si="878"/>
        <v/>
      </c>
      <c r="AEP11" s="107" t="str">
        <f t="shared" si="878"/>
        <v/>
      </c>
      <c r="AEQ11" s="107" t="str">
        <f t="shared" si="878"/>
        <v/>
      </c>
      <c r="AER11" s="107" t="str">
        <f t="shared" si="878"/>
        <v/>
      </c>
      <c r="AES11" s="107" t="str">
        <f t="shared" si="878"/>
        <v/>
      </c>
      <c r="AET11" s="107" t="str">
        <f t="shared" si="878"/>
        <v/>
      </c>
      <c r="AEU11" s="107" t="str">
        <f t="shared" si="878"/>
        <v/>
      </c>
      <c r="AEV11" s="107" t="str">
        <f t="shared" si="878"/>
        <v/>
      </c>
      <c r="AEW11" s="107" t="str">
        <f t="shared" si="878"/>
        <v/>
      </c>
      <c r="AEX11" s="107" t="str">
        <f t="shared" si="878"/>
        <v/>
      </c>
      <c r="AEY11" s="107" t="str">
        <f t="shared" si="878"/>
        <v/>
      </c>
      <c r="AEZ11" s="107" t="str">
        <f t="shared" si="878"/>
        <v/>
      </c>
      <c r="AFA11" s="107" t="str">
        <f t="shared" si="878"/>
        <v/>
      </c>
      <c r="AFB11" s="107" t="str">
        <f t="shared" si="878"/>
        <v/>
      </c>
      <c r="AFC11" s="107" t="str">
        <f t="shared" si="878"/>
        <v/>
      </c>
      <c r="AFD11" s="107" t="str">
        <f t="shared" si="878"/>
        <v/>
      </c>
      <c r="AFE11" s="107">
        <f t="shared" si="878"/>
        <v>42401</v>
      </c>
      <c r="AFF11" s="107" t="str">
        <f t="shared" si="878"/>
        <v/>
      </c>
      <c r="AFG11" s="107" t="str">
        <f t="shared" si="878"/>
        <v/>
      </c>
      <c r="AFH11" s="107" t="str">
        <f t="shared" si="878"/>
        <v/>
      </c>
      <c r="AFI11" s="107" t="str">
        <f t="shared" si="878"/>
        <v/>
      </c>
      <c r="AFJ11" s="107" t="str">
        <f t="shared" si="878"/>
        <v/>
      </c>
      <c r="AFK11" s="107" t="str">
        <f t="shared" si="878"/>
        <v/>
      </c>
      <c r="AFL11" s="107" t="str">
        <f t="shared" si="878"/>
        <v/>
      </c>
      <c r="AFM11" s="107" t="str">
        <f t="shared" si="878"/>
        <v/>
      </c>
      <c r="AFN11" s="107" t="str">
        <f t="shared" si="878"/>
        <v/>
      </c>
      <c r="AFO11" s="107" t="str">
        <f t="shared" ref="AFO11:AHZ11" si="879">IF(DAY(AFO17)=1,AFO17,IF(AFO10=$AI$6,"TODAY",""))</f>
        <v/>
      </c>
      <c r="AFP11" s="107" t="str">
        <f t="shared" si="879"/>
        <v/>
      </c>
      <c r="AFQ11" s="107" t="str">
        <f t="shared" si="879"/>
        <v/>
      </c>
      <c r="AFR11" s="107" t="str">
        <f t="shared" si="879"/>
        <v/>
      </c>
      <c r="AFS11" s="107" t="str">
        <f t="shared" si="879"/>
        <v/>
      </c>
      <c r="AFT11" s="107" t="str">
        <f t="shared" si="879"/>
        <v/>
      </c>
      <c r="AFU11" s="107" t="str">
        <f t="shared" si="879"/>
        <v/>
      </c>
      <c r="AFV11" s="107" t="str">
        <f t="shared" si="879"/>
        <v/>
      </c>
      <c r="AFW11" s="107" t="str">
        <f t="shared" si="879"/>
        <v/>
      </c>
      <c r="AFX11" s="107" t="str">
        <f t="shared" si="879"/>
        <v/>
      </c>
      <c r="AFY11" s="107" t="str">
        <f t="shared" si="879"/>
        <v/>
      </c>
      <c r="AFZ11" s="107" t="str">
        <f t="shared" si="879"/>
        <v/>
      </c>
      <c r="AGA11" s="107" t="str">
        <f t="shared" si="879"/>
        <v/>
      </c>
      <c r="AGB11" s="107" t="str">
        <f t="shared" si="879"/>
        <v/>
      </c>
      <c r="AGC11" s="107" t="str">
        <f t="shared" si="879"/>
        <v/>
      </c>
      <c r="AGD11" s="107" t="str">
        <f t="shared" si="879"/>
        <v/>
      </c>
      <c r="AGE11" s="107" t="str">
        <f t="shared" si="879"/>
        <v/>
      </c>
      <c r="AGF11" s="107" t="str">
        <f t="shared" si="879"/>
        <v/>
      </c>
      <c r="AGG11" s="107" t="str">
        <f t="shared" si="879"/>
        <v/>
      </c>
      <c r="AGH11" s="107">
        <f t="shared" si="879"/>
        <v>42430</v>
      </c>
      <c r="AGI11" s="107" t="str">
        <f t="shared" si="879"/>
        <v/>
      </c>
      <c r="AGJ11" s="107" t="str">
        <f t="shared" si="879"/>
        <v/>
      </c>
      <c r="AGK11" s="107" t="str">
        <f t="shared" si="879"/>
        <v/>
      </c>
      <c r="AGL11" s="107" t="str">
        <f t="shared" si="879"/>
        <v/>
      </c>
      <c r="AGM11" s="107" t="str">
        <f t="shared" si="879"/>
        <v/>
      </c>
      <c r="AGN11" s="107" t="str">
        <f t="shared" si="879"/>
        <v/>
      </c>
      <c r="AGO11" s="107" t="str">
        <f t="shared" si="879"/>
        <v/>
      </c>
      <c r="AGP11" s="107" t="str">
        <f t="shared" si="879"/>
        <v/>
      </c>
      <c r="AGQ11" s="107" t="str">
        <f t="shared" si="879"/>
        <v/>
      </c>
      <c r="AGR11" s="107" t="str">
        <f t="shared" si="879"/>
        <v/>
      </c>
      <c r="AGS11" s="107" t="str">
        <f t="shared" si="879"/>
        <v/>
      </c>
      <c r="AGT11" s="107" t="str">
        <f t="shared" si="879"/>
        <v/>
      </c>
      <c r="AGU11" s="107" t="str">
        <f t="shared" si="879"/>
        <v/>
      </c>
      <c r="AGV11" s="107" t="str">
        <f t="shared" si="879"/>
        <v/>
      </c>
      <c r="AGW11" s="107" t="str">
        <f t="shared" si="879"/>
        <v/>
      </c>
      <c r="AGX11" s="107" t="str">
        <f t="shared" si="879"/>
        <v/>
      </c>
      <c r="AGY11" s="107" t="str">
        <f t="shared" si="879"/>
        <v/>
      </c>
      <c r="AGZ11" s="107" t="str">
        <f t="shared" si="879"/>
        <v/>
      </c>
      <c r="AHA11" s="107" t="str">
        <f t="shared" si="879"/>
        <v/>
      </c>
      <c r="AHB11" s="107" t="str">
        <f t="shared" si="879"/>
        <v/>
      </c>
      <c r="AHC11" s="107" t="str">
        <f t="shared" si="879"/>
        <v/>
      </c>
      <c r="AHD11" s="107" t="str">
        <f t="shared" si="879"/>
        <v/>
      </c>
      <c r="AHE11" s="107" t="str">
        <f t="shared" si="879"/>
        <v/>
      </c>
      <c r="AHF11" s="107" t="str">
        <f t="shared" si="879"/>
        <v/>
      </c>
      <c r="AHG11" s="107" t="str">
        <f t="shared" si="879"/>
        <v/>
      </c>
      <c r="AHH11" s="107" t="str">
        <f t="shared" si="879"/>
        <v/>
      </c>
      <c r="AHI11" s="107" t="str">
        <f t="shared" si="879"/>
        <v/>
      </c>
      <c r="AHJ11" s="107" t="str">
        <f t="shared" si="879"/>
        <v/>
      </c>
      <c r="AHK11" s="107" t="str">
        <f t="shared" si="879"/>
        <v/>
      </c>
      <c r="AHL11" s="107" t="str">
        <f t="shared" si="879"/>
        <v/>
      </c>
      <c r="AHM11" s="107">
        <f t="shared" si="879"/>
        <v>42461</v>
      </c>
      <c r="AHN11" s="107" t="str">
        <f t="shared" si="879"/>
        <v/>
      </c>
      <c r="AHO11" s="107" t="str">
        <f t="shared" si="879"/>
        <v/>
      </c>
      <c r="AHP11" s="107" t="str">
        <f t="shared" si="879"/>
        <v/>
      </c>
      <c r="AHQ11" s="107" t="str">
        <f t="shared" si="879"/>
        <v/>
      </c>
      <c r="AHR11" s="107" t="str">
        <f t="shared" si="879"/>
        <v/>
      </c>
      <c r="AHS11" s="107" t="str">
        <f t="shared" si="879"/>
        <v/>
      </c>
      <c r="AHT11" s="107" t="str">
        <f t="shared" si="879"/>
        <v/>
      </c>
      <c r="AHU11" s="107" t="str">
        <f t="shared" si="879"/>
        <v/>
      </c>
      <c r="AHV11" s="107" t="str">
        <f t="shared" si="879"/>
        <v/>
      </c>
      <c r="AHW11" s="107" t="str">
        <f t="shared" si="879"/>
        <v/>
      </c>
      <c r="AHX11" s="107" t="str">
        <f t="shared" si="879"/>
        <v/>
      </c>
      <c r="AHY11" s="107" t="str">
        <f t="shared" si="879"/>
        <v/>
      </c>
      <c r="AHZ11" s="107" t="str">
        <f t="shared" si="879"/>
        <v/>
      </c>
      <c r="AIA11" s="107" t="str">
        <f t="shared" ref="AIA11:AKF11" si="880">IF(DAY(AIA17)=1,AIA17,IF(AIA10=$AI$6,"TODAY",""))</f>
        <v/>
      </c>
      <c r="AIB11" s="107" t="str">
        <f t="shared" si="880"/>
        <v/>
      </c>
      <c r="AIC11" s="107" t="str">
        <f t="shared" si="880"/>
        <v/>
      </c>
      <c r="AID11" s="107" t="str">
        <f t="shared" si="880"/>
        <v/>
      </c>
      <c r="AIE11" s="107" t="str">
        <f t="shared" si="880"/>
        <v/>
      </c>
      <c r="AIF11" s="107" t="str">
        <f t="shared" si="880"/>
        <v/>
      </c>
      <c r="AIG11" s="107" t="str">
        <f t="shared" si="880"/>
        <v/>
      </c>
      <c r="AIH11" s="107" t="str">
        <f t="shared" si="880"/>
        <v/>
      </c>
      <c r="AII11" s="107" t="str">
        <f t="shared" si="880"/>
        <v/>
      </c>
      <c r="AIJ11" s="107" t="str">
        <f t="shared" si="880"/>
        <v/>
      </c>
      <c r="AIK11" s="107" t="str">
        <f t="shared" si="880"/>
        <v/>
      </c>
      <c r="AIL11" s="107" t="str">
        <f t="shared" si="880"/>
        <v/>
      </c>
      <c r="AIM11" s="107" t="str">
        <f t="shared" si="880"/>
        <v/>
      </c>
      <c r="AIN11" s="107" t="str">
        <f t="shared" si="880"/>
        <v/>
      </c>
      <c r="AIO11" s="107" t="str">
        <f t="shared" si="880"/>
        <v/>
      </c>
      <c r="AIP11" s="107" t="str">
        <f t="shared" si="880"/>
        <v/>
      </c>
      <c r="AIQ11" s="107">
        <f t="shared" si="880"/>
        <v>42491</v>
      </c>
      <c r="AIR11" s="107" t="str">
        <f t="shared" si="880"/>
        <v/>
      </c>
      <c r="AIS11" s="107" t="str">
        <f t="shared" si="880"/>
        <v/>
      </c>
      <c r="AIT11" s="107" t="str">
        <f t="shared" si="880"/>
        <v/>
      </c>
      <c r="AIU11" s="107" t="str">
        <f t="shared" si="880"/>
        <v/>
      </c>
      <c r="AIV11" s="107" t="str">
        <f t="shared" si="880"/>
        <v/>
      </c>
      <c r="AIW11" s="107" t="str">
        <f t="shared" si="880"/>
        <v/>
      </c>
      <c r="AIX11" s="107" t="str">
        <f t="shared" si="880"/>
        <v/>
      </c>
      <c r="AIY11" s="107" t="str">
        <f t="shared" si="880"/>
        <v/>
      </c>
      <c r="AIZ11" s="107" t="str">
        <f t="shared" si="880"/>
        <v/>
      </c>
      <c r="AJA11" s="107" t="str">
        <f t="shared" si="880"/>
        <v/>
      </c>
      <c r="AJB11" s="107" t="str">
        <f t="shared" si="880"/>
        <v/>
      </c>
      <c r="AJC11" s="107" t="str">
        <f t="shared" si="880"/>
        <v/>
      </c>
      <c r="AJD11" s="107" t="str">
        <f t="shared" si="880"/>
        <v/>
      </c>
      <c r="AJE11" s="107" t="str">
        <f t="shared" si="880"/>
        <v/>
      </c>
      <c r="AJF11" s="107" t="str">
        <f t="shared" si="880"/>
        <v/>
      </c>
      <c r="AJG11" s="107" t="str">
        <f t="shared" si="880"/>
        <v/>
      </c>
      <c r="AJH11" s="107" t="str">
        <f t="shared" si="880"/>
        <v/>
      </c>
      <c r="AJI11" s="107" t="str">
        <f t="shared" si="880"/>
        <v/>
      </c>
      <c r="AJJ11" s="107" t="str">
        <f t="shared" si="880"/>
        <v/>
      </c>
      <c r="AJK11" s="107" t="str">
        <f t="shared" si="880"/>
        <v/>
      </c>
      <c r="AJL11" s="107" t="str">
        <f t="shared" si="880"/>
        <v/>
      </c>
      <c r="AJM11" s="107" t="str">
        <f t="shared" si="880"/>
        <v/>
      </c>
      <c r="AJN11" s="107" t="str">
        <f t="shared" si="880"/>
        <v/>
      </c>
      <c r="AJO11" s="107" t="str">
        <f t="shared" si="880"/>
        <v/>
      </c>
      <c r="AJP11" s="107" t="str">
        <f t="shared" si="880"/>
        <v/>
      </c>
      <c r="AJQ11" s="107" t="str">
        <f t="shared" si="880"/>
        <v/>
      </c>
      <c r="AJR11" s="107" t="str">
        <f t="shared" si="880"/>
        <v/>
      </c>
      <c r="AJS11" s="107" t="str">
        <f t="shared" si="880"/>
        <v/>
      </c>
      <c r="AJT11" s="107" t="str">
        <f t="shared" si="880"/>
        <v/>
      </c>
      <c r="AJU11" s="107" t="str">
        <f t="shared" si="880"/>
        <v/>
      </c>
      <c r="AJV11" s="107">
        <f t="shared" si="880"/>
        <v>42522</v>
      </c>
      <c r="AJW11" s="107" t="str">
        <f t="shared" si="880"/>
        <v/>
      </c>
      <c r="AJX11" s="107" t="str">
        <f t="shared" si="880"/>
        <v/>
      </c>
      <c r="AJY11" s="107" t="str">
        <f t="shared" si="880"/>
        <v/>
      </c>
      <c r="AJZ11" s="107" t="str">
        <f t="shared" si="880"/>
        <v/>
      </c>
      <c r="AKA11" s="107" t="str">
        <f t="shared" si="880"/>
        <v/>
      </c>
      <c r="AKB11" s="107" t="str">
        <f t="shared" si="880"/>
        <v/>
      </c>
      <c r="AKC11" s="107" t="str">
        <f t="shared" si="880"/>
        <v/>
      </c>
      <c r="AKD11" s="107" t="str">
        <f t="shared" si="880"/>
        <v/>
      </c>
      <c r="AKE11" s="107" t="str">
        <f t="shared" si="880"/>
        <v/>
      </c>
      <c r="AKF11" s="107" t="str">
        <f t="shared" si="880"/>
        <v/>
      </c>
    </row>
    <row r="12" spans="1:968" s="64" customFormat="1" ht="10.5" customHeight="1">
      <c r="A12" s="66"/>
      <c r="B12" s="66"/>
      <c r="C12" s="66"/>
      <c r="E12" s="71"/>
      <c r="F12" s="72"/>
      <c r="G12" s="72"/>
      <c r="H12" s="72"/>
      <c r="I12" s="72"/>
      <c r="J12" s="72"/>
      <c r="K12" s="72"/>
      <c r="L12" s="73"/>
      <c r="M12" s="70"/>
      <c r="N12" s="74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07"/>
      <c r="FH12" s="107"/>
      <c r="FI12" s="107"/>
      <c r="FJ12" s="107"/>
      <c r="FK12" s="107"/>
      <c r="FL12" s="107"/>
      <c r="FM12" s="107"/>
      <c r="FN12" s="107"/>
      <c r="FO12" s="107"/>
      <c r="FP12" s="107"/>
      <c r="FQ12" s="107"/>
      <c r="FR12" s="107"/>
      <c r="FS12" s="107"/>
      <c r="FT12" s="107"/>
      <c r="FU12" s="107"/>
      <c r="FV12" s="107"/>
      <c r="FW12" s="107"/>
      <c r="FX12" s="107"/>
      <c r="FY12" s="107"/>
      <c r="FZ12" s="107"/>
      <c r="GA12" s="107"/>
      <c r="GB12" s="107"/>
      <c r="GC12" s="107"/>
      <c r="GD12" s="107"/>
      <c r="GE12" s="107"/>
      <c r="GF12" s="107"/>
      <c r="GG12" s="107"/>
      <c r="GH12" s="107"/>
      <c r="GI12" s="107"/>
      <c r="GJ12" s="107"/>
      <c r="GK12" s="107"/>
      <c r="GL12" s="107"/>
      <c r="GM12" s="107"/>
      <c r="GN12" s="107"/>
      <c r="GO12" s="107"/>
      <c r="GP12" s="107"/>
      <c r="GQ12" s="107"/>
      <c r="GR12" s="107"/>
      <c r="GS12" s="107"/>
      <c r="GT12" s="107"/>
      <c r="GU12" s="107"/>
      <c r="GV12" s="107"/>
      <c r="GW12" s="107"/>
      <c r="GX12" s="107"/>
      <c r="GY12" s="107"/>
      <c r="GZ12" s="107"/>
      <c r="HA12" s="107"/>
      <c r="HB12" s="107"/>
      <c r="HC12" s="107"/>
      <c r="HD12" s="107"/>
      <c r="HE12" s="107"/>
      <c r="HF12" s="107"/>
      <c r="HG12" s="107"/>
      <c r="HH12" s="107"/>
      <c r="HI12" s="107"/>
      <c r="HJ12" s="107"/>
      <c r="HK12" s="107"/>
      <c r="HL12" s="107"/>
      <c r="HM12" s="107"/>
      <c r="HN12" s="107"/>
      <c r="HO12" s="107"/>
      <c r="HP12" s="107"/>
      <c r="HQ12" s="107"/>
      <c r="HR12" s="107"/>
      <c r="HS12" s="107"/>
      <c r="HT12" s="107"/>
      <c r="HU12" s="107"/>
      <c r="HV12" s="107"/>
      <c r="HW12" s="107"/>
      <c r="HX12" s="107"/>
      <c r="HY12" s="107"/>
      <c r="HZ12" s="107"/>
      <c r="IA12" s="107"/>
      <c r="IB12" s="107"/>
      <c r="IC12" s="107"/>
      <c r="ID12" s="107"/>
      <c r="IE12" s="107"/>
      <c r="IF12" s="107"/>
      <c r="IG12" s="107"/>
      <c r="IH12" s="107"/>
      <c r="II12" s="107"/>
      <c r="IJ12" s="107"/>
      <c r="IK12" s="107"/>
      <c r="IL12" s="107"/>
      <c r="IM12" s="107"/>
      <c r="IN12" s="107"/>
      <c r="IO12" s="107"/>
      <c r="IP12" s="107"/>
      <c r="IQ12" s="107"/>
      <c r="IR12" s="107"/>
      <c r="IS12" s="107"/>
      <c r="IT12" s="107"/>
      <c r="IU12" s="107"/>
      <c r="IV12" s="107"/>
      <c r="IW12" s="107"/>
      <c r="IX12" s="107"/>
      <c r="IY12" s="107"/>
      <c r="IZ12" s="107"/>
      <c r="JA12" s="107"/>
      <c r="JB12" s="107"/>
      <c r="JC12" s="107"/>
      <c r="JD12" s="107"/>
      <c r="JE12" s="107"/>
      <c r="JF12" s="107"/>
      <c r="JG12" s="107"/>
      <c r="JH12" s="107"/>
      <c r="JI12" s="107"/>
      <c r="JJ12" s="107"/>
      <c r="JK12" s="107"/>
      <c r="JL12" s="107"/>
      <c r="JM12" s="107"/>
      <c r="JN12" s="107"/>
      <c r="JO12" s="107"/>
      <c r="JP12" s="107"/>
      <c r="JQ12" s="107"/>
      <c r="JR12" s="107"/>
      <c r="JS12" s="107"/>
      <c r="JT12" s="107"/>
      <c r="JU12" s="107"/>
      <c r="JV12" s="107"/>
      <c r="JW12" s="107"/>
      <c r="JX12" s="107"/>
      <c r="JY12" s="107"/>
      <c r="JZ12" s="107"/>
      <c r="KA12" s="107"/>
      <c r="KB12" s="107"/>
      <c r="KC12" s="107"/>
      <c r="KD12" s="107"/>
      <c r="KE12" s="107"/>
      <c r="KF12" s="107"/>
      <c r="KG12" s="107"/>
      <c r="KH12" s="107"/>
      <c r="KI12" s="107"/>
      <c r="KJ12" s="107"/>
      <c r="KK12" s="107"/>
      <c r="KL12" s="107"/>
      <c r="KM12" s="107"/>
      <c r="KN12" s="107"/>
      <c r="KO12" s="107"/>
      <c r="KP12" s="107"/>
      <c r="KQ12" s="107"/>
      <c r="KR12" s="107"/>
      <c r="KS12" s="107"/>
      <c r="KT12" s="107"/>
      <c r="KU12" s="107"/>
      <c r="KV12" s="107"/>
      <c r="KW12" s="107"/>
      <c r="KX12" s="107"/>
      <c r="KY12" s="107"/>
      <c r="KZ12" s="107"/>
      <c r="LA12" s="107"/>
      <c r="LB12" s="107"/>
      <c r="LC12" s="107"/>
      <c r="LD12" s="107"/>
      <c r="LE12" s="107"/>
      <c r="LF12" s="107"/>
      <c r="LG12" s="107"/>
      <c r="LH12" s="107"/>
      <c r="LI12" s="107"/>
      <c r="LJ12" s="107"/>
      <c r="LK12" s="107"/>
      <c r="LL12" s="107"/>
      <c r="LM12" s="107"/>
      <c r="LN12" s="107"/>
      <c r="LO12" s="107"/>
      <c r="LP12" s="107"/>
      <c r="LQ12" s="107"/>
      <c r="LR12" s="107"/>
      <c r="LS12" s="107"/>
      <c r="LT12" s="107"/>
      <c r="LU12" s="107"/>
      <c r="LV12" s="107"/>
      <c r="LW12" s="107"/>
      <c r="LX12" s="107"/>
      <c r="LY12" s="107"/>
      <c r="LZ12" s="107"/>
      <c r="MA12" s="107"/>
      <c r="MB12" s="107"/>
      <c r="MC12" s="107"/>
      <c r="MD12" s="107"/>
      <c r="ME12" s="107"/>
      <c r="MF12" s="107"/>
      <c r="MG12" s="107"/>
      <c r="MH12" s="107"/>
      <c r="MI12" s="107"/>
      <c r="MJ12" s="107"/>
      <c r="MK12" s="107"/>
      <c r="ML12" s="107"/>
      <c r="MM12" s="107"/>
      <c r="MN12" s="107"/>
      <c r="MO12" s="107"/>
      <c r="MP12" s="107"/>
      <c r="MQ12" s="107"/>
      <c r="MR12" s="107"/>
      <c r="MS12" s="107"/>
      <c r="MT12" s="107"/>
      <c r="MU12" s="107"/>
      <c r="MV12" s="107"/>
      <c r="MW12" s="107"/>
      <c r="MX12" s="107"/>
      <c r="MY12" s="107"/>
      <c r="MZ12" s="107"/>
      <c r="NA12" s="107"/>
      <c r="NB12" s="107"/>
      <c r="NC12" s="107"/>
      <c r="ND12" s="107"/>
      <c r="NE12" s="107"/>
      <c r="NF12" s="107"/>
      <c r="NG12" s="107"/>
      <c r="NH12" s="107"/>
      <c r="NI12" s="107"/>
      <c r="NJ12" s="107"/>
      <c r="NK12" s="107"/>
      <c r="NL12" s="107"/>
      <c r="NM12" s="107"/>
      <c r="NN12" s="107"/>
      <c r="NO12" s="107"/>
      <c r="NP12" s="107"/>
      <c r="NQ12" s="107"/>
      <c r="NR12" s="107"/>
      <c r="NS12" s="107"/>
      <c r="NT12" s="107"/>
      <c r="NU12" s="107"/>
      <c r="NV12" s="107"/>
      <c r="NW12" s="107"/>
      <c r="NX12" s="107"/>
      <c r="NY12" s="107"/>
      <c r="NZ12" s="107"/>
      <c r="OA12" s="107"/>
      <c r="OB12" s="107"/>
      <c r="OC12" s="107"/>
      <c r="OD12" s="107"/>
      <c r="OE12" s="107"/>
      <c r="OF12" s="107"/>
      <c r="OG12" s="107"/>
      <c r="OH12" s="107"/>
      <c r="OI12" s="107"/>
      <c r="OJ12" s="107"/>
      <c r="OK12" s="107"/>
      <c r="OL12" s="107"/>
      <c r="OM12" s="107"/>
      <c r="ON12" s="107"/>
      <c r="OO12" s="107"/>
      <c r="OP12" s="107"/>
      <c r="OQ12" s="107"/>
      <c r="OR12" s="107"/>
      <c r="OS12" s="107"/>
      <c r="OT12" s="107"/>
      <c r="OU12" s="107"/>
      <c r="OV12" s="107"/>
      <c r="OW12" s="107"/>
      <c r="OX12" s="107"/>
      <c r="OY12" s="107"/>
      <c r="OZ12" s="107"/>
      <c r="PA12" s="107"/>
      <c r="PB12" s="107"/>
      <c r="PC12" s="107"/>
      <c r="PD12" s="107"/>
      <c r="PE12" s="107"/>
      <c r="PF12" s="107"/>
      <c r="PG12" s="107"/>
      <c r="PH12" s="107"/>
      <c r="PI12" s="107"/>
      <c r="PJ12" s="107"/>
      <c r="PK12" s="107"/>
      <c r="PL12" s="107"/>
      <c r="PM12" s="107"/>
      <c r="PN12" s="107"/>
      <c r="PO12" s="107"/>
      <c r="PP12" s="107"/>
      <c r="PQ12" s="107"/>
      <c r="PR12" s="107"/>
      <c r="PS12" s="107"/>
      <c r="PT12" s="107"/>
      <c r="PU12" s="107"/>
      <c r="PV12" s="107"/>
      <c r="PW12" s="107"/>
      <c r="PX12" s="107"/>
      <c r="PY12" s="107"/>
      <c r="PZ12" s="107"/>
      <c r="QA12" s="107"/>
      <c r="QB12" s="107"/>
      <c r="QC12" s="107"/>
      <c r="QD12" s="107"/>
      <c r="QE12" s="107"/>
      <c r="QF12" s="107"/>
      <c r="QG12" s="107"/>
      <c r="QH12" s="107"/>
      <c r="QI12" s="107"/>
      <c r="QJ12" s="107"/>
      <c r="QK12" s="107"/>
      <c r="QL12" s="107"/>
      <c r="QM12" s="107"/>
      <c r="QN12" s="107"/>
      <c r="QO12" s="107"/>
      <c r="QP12" s="107"/>
      <c r="QQ12" s="107"/>
      <c r="QR12" s="107"/>
      <c r="QS12" s="107"/>
      <c r="QT12" s="107"/>
      <c r="QU12" s="107"/>
      <c r="QV12" s="107"/>
      <c r="QW12" s="107"/>
      <c r="QX12" s="107"/>
      <c r="QY12" s="107"/>
      <c r="QZ12" s="107"/>
      <c r="RA12" s="107"/>
      <c r="RB12" s="107"/>
      <c r="RC12" s="107"/>
      <c r="RD12" s="107"/>
      <c r="RE12" s="107"/>
      <c r="RF12" s="107"/>
      <c r="RG12" s="107"/>
      <c r="RH12" s="107"/>
      <c r="RI12" s="107"/>
      <c r="RJ12" s="107"/>
      <c r="RK12" s="107"/>
      <c r="RL12" s="107"/>
      <c r="RM12" s="107"/>
      <c r="RN12" s="107"/>
      <c r="RO12" s="107"/>
      <c r="RP12" s="107"/>
      <c r="RQ12" s="107"/>
      <c r="RR12" s="107"/>
      <c r="RS12" s="107"/>
      <c r="RT12" s="107"/>
      <c r="RU12" s="107"/>
      <c r="RV12" s="107"/>
      <c r="RW12" s="107"/>
      <c r="RX12" s="107"/>
      <c r="RY12" s="107"/>
      <c r="RZ12" s="107"/>
      <c r="SA12" s="107"/>
      <c r="SB12" s="107"/>
      <c r="SC12" s="107"/>
      <c r="SD12" s="107"/>
      <c r="SE12" s="107"/>
      <c r="SF12" s="107"/>
      <c r="SG12" s="107"/>
      <c r="SH12" s="107"/>
      <c r="SI12" s="107"/>
      <c r="SJ12" s="107"/>
      <c r="SK12" s="107"/>
      <c r="SL12" s="107"/>
      <c r="SM12" s="107"/>
      <c r="SN12" s="107"/>
      <c r="SO12" s="107"/>
      <c r="SP12" s="107"/>
      <c r="SQ12" s="107"/>
      <c r="SR12" s="107"/>
      <c r="SS12" s="107"/>
      <c r="ST12" s="107"/>
      <c r="SU12" s="107"/>
      <c r="SV12" s="107"/>
      <c r="SW12" s="107"/>
      <c r="SX12" s="107"/>
      <c r="SY12" s="107"/>
      <c r="SZ12" s="107"/>
      <c r="TA12" s="107"/>
      <c r="TB12" s="107"/>
      <c r="TC12" s="107"/>
      <c r="TD12" s="107"/>
      <c r="TE12" s="107"/>
      <c r="TF12" s="107"/>
      <c r="TG12" s="107"/>
      <c r="TH12" s="107"/>
      <c r="TI12" s="107"/>
      <c r="TJ12" s="107"/>
      <c r="TK12" s="107"/>
      <c r="TL12" s="107"/>
      <c r="TM12" s="107"/>
      <c r="TN12" s="107"/>
      <c r="TO12" s="107"/>
      <c r="TP12" s="107"/>
      <c r="TQ12" s="107"/>
      <c r="TR12" s="107"/>
      <c r="TS12" s="107"/>
      <c r="TT12" s="107"/>
      <c r="TU12" s="107"/>
      <c r="TV12" s="107"/>
      <c r="TW12" s="107"/>
      <c r="TX12" s="107"/>
      <c r="TY12" s="107"/>
      <c r="TZ12" s="107"/>
      <c r="UA12" s="107"/>
      <c r="UB12" s="107"/>
      <c r="UC12" s="107"/>
      <c r="UD12" s="107"/>
      <c r="UE12" s="107"/>
      <c r="UF12" s="107"/>
      <c r="UG12" s="107"/>
      <c r="UH12" s="107"/>
      <c r="UI12" s="107"/>
      <c r="UJ12" s="107"/>
      <c r="UK12" s="107"/>
      <c r="UL12" s="107"/>
      <c r="UM12" s="107"/>
      <c r="UN12" s="107"/>
      <c r="UO12" s="107"/>
      <c r="UP12" s="107"/>
      <c r="UQ12" s="107"/>
      <c r="UR12" s="107"/>
      <c r="US12" s="107"/>
      <c r="UT12" s="107"/>
      <c r="UU12" s="107"/>
      <c r="UV12" s="107"/>
      <c r="UW12" s="107"/>
      <c r="UX12" s="107"/>
      <c r="UY12" s="107"/>
      <c r="UZ12" s="107"/>
      <c r="VA12" s="107"/>
      <c r="VB12" s="107"/>
      <c r="VC12" s="107"/>
      <c r="VD12" s="107"/>
      <c r="VE12" s="107"/>
      <c r="VF12" s="107"/>
      <c r="VG12" s="107"/>
      <c r="VH12" s="107"/>
      <c r="VI12" s="107"/>
      <c r="VJ12" s="107"/>
      <c r="VK12" s="107"/>
      <c r="VL12" s="107"/>
      <c r="VM12" s="107"/>
      <c r="VN12" s="107"/>
      <c r="VO12" s="107"/>
      <c r="VP12" s="107"/>
      <c r="VQ12" s="107"/>
      <c r="VR12" s="107"/>
      <c r="VS12" s="107"/>
      <c r="VT12" s="107"/>
      <c r="VU12" s="107"/>
      <c r="VV12" s="107"/>
      <c r="VW12" s="107"/>
      <c r="VX12" s="107"/>
      <c r="VY12" s="107"/>
      <c r="VZ12" s="107"/>
      <c r="WA12" s="107"/>
      <c r="WB12" s="107"/>
      <c r="WC12" s="107"/>
      <c r="WD12" s="107"/>
      <c r="WE12" s="107"/>
      <c r="WF12" s="107"/>
      <c r="WG12" s="107"/>
      <c r="WH12" s="107"/>
      <c r="WI12" s="107"/>
      <c r="WJ12" s="107"/>
      <c r="WK12" s="107"/>
      <c r="WL12" s="107"/>
      <c r="WM12" s="107"/>
      <c r="WN12" s="107"/>
      <c r="WO12" s="107"/>
      <c r="WP12" s="107"/>
      <c r="WQ12" s="107"/>
      <c r="WR12" s="107"/>
      <c r="WS12" s="107"/>
      <c r="WT12" s="107"/>
      <c r="WU12" s="107"/>
      <c r="WV12" s="107"/>
      <c r="WW12" s="107"/>
      <c r="WX12" s="107"/>
      <c r="WY12" s="107"/>
      <c r="WZ12" s="107"/>
      <c r="XA12" s="107"/>
      <c r="XB12" s="107"/>
      <c r="XC12" s="107"/>
      <c r="XD12" s="107"/>
      <c r="XE12" s="107"/>
      <c r="XF12" s="107"/>
      <c r="XG12" s="107"/>
      <c r="XH12" s="107"/>
      <c r="XI12" s="107"/>
      <c r="XJ12" s="107"/>
      <c r="XK12" s="107"/>
      <c r="XL12" s="107"/>
      <c r="XM12" s="107"/>
      <c r="XN12" s="107"/>
      <c r="XO12" s="107"/>
      <c r="XP12" s="107"/>
      <c r="XQ12" s="107"/>
      <c r="XR12" s="107"/>
      <c r="XS12" s="107"/>
      <c r="XT12" s="107"/>
      <c r="XU12" s="107"/>
      <c r="XV12" s="107"/>
      <c r="XW12" s="107"/>
      <c r="XX12" s="107"/>
      <c r="XY12" s="107"/>
      <c r="XZ12" s="107"/>
      <c r="YA12" s="107"/>
      <c r="YB12" s="107"/>
      <c r="YC12" s="107"/>
      <c r="YD12" s="107"/>
      <c r="YE12" s="107"/>
      <c r="YF12" s="107"/>
      <c r="YG12" s="107"/>
      <c r="YH12" s="107"/>
      <c r="YI12" s="107"/>
      <c r="YJ12" s="107"/>
      <c r="YK12" s="107"/>
      <c r="YL12" s="107"/>
      <c r="YM12" s="107"/>
      <c r="YN12" s="107"/>
      <c r="YO12" s="107"/>
      <c r="YP12" s="107"/>
      <c r="YQ12" s="107"/>
      <c r="YR12" s="107"/>
      <c r="YS12" s="107"/>
      <c r="YT12" s="107"/>
      <c r="YU12" s="107"/>
      <c r="YV12" s="107"/>
      <c r="YW12" s="107"/>
      <c r="YX12" s="107"/>
      <c r="YY12" s="107"/>
      <c r="YZ12" s="107"/>
      <c r="ZA12" s="107"/>
      <c r="ZB12" s="107"/>
      <c r="ZC12" s="107"/>
      <c r="ZD12" s="107"/>
      <c r="ZE12" s="107"/>
      <c r="ZF12" s="107"/>
      <c r="ZG12" s="107"/>
      <c r="ZH12" s="107"/>
      <c r="ZI12" s="107"/>
      <c r="ZJ12" s="107"/>
      <c r="ZK12" s="107"/>
      <c r="ZL12" s="107"/>
      <c r="ZM12" s="107"/>
      <c r="ZN12" s="107"/>
      <c r="ZO12" s="107"/>
      <c r="ZP12" s="107"/>
      <c r="ZQ12" s="107"/>
      <c r="ZR12" s="107"/>
      <c r="ZS12" s="107"/>
      <c r="ZT12" s="107"/>
      <c r="ZU12" s="107"/>
      <c r="ZV12" s="107"/>
      <c r="ZW12" s="107"/>
      <c r="ZX12" s="107"/>
      <c r="ZY12" s="107"/>
      <c r="ZZ12" s="107"/>
      <c r="AAA12" s="107"/>
      <c r="AAB12" s="107"/>
      <c r="AAC12" s="107"/>
      <c r="AAD12" s="107"/>
      <c r="AAE12" s="107"/>
      <c r="AAF12" s="107"/>
      <c r="AAG12" s="107"/>
      <c r="AAH12" s="107"/>
      <c r="AAI12" s="107"/>
      <c r="AAJ12" s="107"/>
      <c r="AAK12" s="107"/>
      <c r="AAL12" s="107"/>
      <c r="AAM12" s="107"/>
      <c r="AAN12" s="107"/>
      <c r="AAO12" s="107"/>
      <c r="AAP12" s="107"/>
      <c r="AAQ12" s="107"/>
      <c r="AAR12" s="107"/>
      <c r="AAS12" s="107"/>
      <c r="AAT12" s="107"/>
      <c r="AAU12" s="107"/>
      <c r="AAV12" s="107"/>
      <c r="AAW12" s="107"/>
      <c r="AAX12" s="107"/>
      <c r="AAY12" s="107"/>
      <c r="AAZ12" s="107"/>
      <c r="ABA12" s="107"/>
      <c r="ABB12" s="107"/>
      <c r="ABC12" s="107"/>
      <c r="ABD12" s="107"/>
      <c r="ABE12" s="107"/>
      <c r="ABF12" s="107"/>
      <c r="ABG12" s="107"/>
      <c r="ABH12" s="107"/>
      <c r="ABI12" s="107"/>
      <c r="ABJ12" s="107"/>
      <c r="ABK12" s="107"/>
      <c r="ABL12" s="107"/>
      <c r="ABM12" s="107"/>
      <c r="ABN12" s="107"/>
      <c r="ABO12" s="107"/>
      <c r="ABP12" s="107"/>
      <c r="ABQ12" s="107"/>
      <c r="ABR12" s="107"/>
      <c r="ABS12" s="107"/>
      <c r="ABT12" s="107"/>
      <c r="ABU12" s="107"/>
      <c r="ABV12" s="107"/>
      <c r="ABW12" s="107"/>
      <c r="ABX12" s="107"/>
      <c r="ABY12" s="107"/>
      <c r="ABZ12" s="107"/>
      <c r="ACA12" s="107"/>
      <c r="ACB12" s="107"/>
      <c r="ACC12" s="107"/>
      <c r="ACD12" s="107"/>
      <c r="ACE12" s="107"/>
      <c r="ACF12" s="107"/>
      <c r="ACG12" s="107"/>
      <c r="ACH12" s="107"/>
      <c r="ACI12" s="107"/>
      <c r="ACJ12" s="107"/>
      <c r="ACK12" s="107"/>
      <c r="ACL12" s="107"/>
      <c r="ACM12" s="107"/>
      <c r="ACN12" s="107"/>
      <c r="ACO12" s="107"/>
      <c r="ACP12" s="107"/>
      <c r="ACQ12" s="107"/>
      <c r="ACR12" s="107"/>
      <c r="ACS12" s="107"/>
      <c r="ACT12" s="107"/>
      <c r="ACU12" s="107"/>
      <c r="ACV12" s="107"/>
      <c r="ACW12" s="107"/>
      <c r="ACX12" s="107"/>
      <c r="ACY12" s="107"/>
      <c r="ACZ12" s="107"/>
      <c r="ADA12" s="107"/>
      <c r="ADB12" s="107"/>
      <c r="ADC12" s="107"/>
      <c r="ADD12" s="107"/>
      <c r="ADE12" s="107"/>
      <c r="ADF12" s="107"/>
      <c r="ADG12" s="107"/>
      <c r="ADH12" s="107"/>
      <c r="ADI12" s="107"/>
      <c r="ADJ12" s="107"/>
      <c r="ADK12" s="107"/>
      <c r="ADL12" s="107"/>
      <c r="ADM12" s="107"/>
      <c r="ADN12" s="107"/>
      <c r="ADO12" s="107"/>
      <c r="ADP12" s="107"/>
      <c r="ADQ12" s="107"/>
      <c r="ADR12" s="107"/>
      <c r="ADS12" s="107"/>
      <c r="ADT12" s="107"/>
      <c r="ADU12" s="107"/>
      <c r="ADV12" s="107"/>
      <c r="ADW12" s="107"/>
      <c r="ADX12" s="107"/>
      <c r="ADY12" s="107"/>
      <c r="ADZ12" s="107"/>
      <c r="AEA12" s="107"/>
      <c r="AEB12" s="107"/>
      <c r="AEC12" s="107"/>
      <c r="AED12" s="107"/>
      <c r="AEE12" s="107"/>
      <c r="AEF12" s="107"/>
      <c r="AEG12" s="107"/>
      <c r="AEH12" s="107"/>
      <c r="AEI12" s="107"/>
      <c r="AEJ12" s="107"/>
      <c r="AEK12" s="107"/>
      <c r="AEL12" s="107"/>
      <c r="AEM12" s="107"/>
      <c r="AEN12" s="107"/>
      <c r="AEO12" s="107"/>
      <c r="AEP12" s="107"/>
      <c r="AEQ12" s="107"/>
      <c r="AER12" s="107"/>
      <c r="AES12" s="107"/>
      <c r="AET12" s="107"/>
      <c r="AEU12" s="107"/>
      <c r="AEV12" s="107"/>
      <c r="AEW12" s="107"/>
      <c r="AEX12" s="107"/>
      <c r="AEY12" s="107"/>
      <c r="AEZ12" s="107"/>
      <c r="AFA12" s="107"/>
      <c r="AFB12" s="107"/>
      <c r="AFC12" s="107"/>
      <c r="AFD12" s="107"/>
      <c r="AFE12" s="107"/>
      <c r="AFF12" s="107"/>
      <c r="AFG12" s="107"/>
      <c r="AFH12" s="107"/>
      <c r="AFI12" s="107"/>
      <c r="AFJ12" s="107"/>
      <c r="AFK12" s="107"/>
      <c r="AFL12" s="107"/>
      <c r="AFM12" s="107"/>
      <c r="AFN12" s="107"/>
      <c r="AFO12" s="107"/>
      <c r="AFP12" s="107"/>
      <c r="AFQ12" s="107"/>
      <c r="AFR12" s="107"/>
      <c r="AFS12" s="107"/>
      <c r="AFT12" s="107"/>
      <c r="AFU12" s="107"/>
      <c r="AFV12" s="107"/>
      <c r="AFW12" s="107"/>
      <c r="AFX12" s="107"/>
      <c r="AFY12" s="107"/>
      <c r="AFZ12" s="107"/>
      <c r="AGA12" s="107"/>
      <c r="AGB12" s="107"/>
      <c r="AGC12" s="107"/>
      <c r="AGD12" s="107"/>
      <c r="AGE12" s="107"/>
      <c r="AGF12" s="107"/>
      <c r="AGG12" s="107"/>
      <c r="AGH12" s="107"/>
      <c r="AGI12" s="107"/>
      <c r="AGJ12" s="107"/>
      <c r="AGK12" s="107"/>
      <c r="AGL12" s="107"/>
      <c r="AGM12" s="107"/>
      <c r="AGN12" s="107"/>
      <c r="AGO12" s="107"/>
      <c r="AGP12" s="107"/>
      <c r="AGQ12" s="107"/>
      <c r="AGR12" s="107"/>
      <c r="AGS12" s="107"/>
      <c r="AGT12" s="107"/>
      <c r="AGU12" s="107"/>
      <c r="AGV12" s="107"/>
      <c r="AGW12" s="107"/>
      <c r="AGX12" s="107"/>
      <c r="AGY12" s="107"/>
      <c r="AGZ12" s="107"/>
      <c r="AHA12" s="107"/>
      <c r="AHB12" s="107"/>
      <c r="AHC12" s="107"/>
      <c r="AHD12" s="107"/>
      <c r="AHE12" s="107"/>
      <c r="AHF12" s="107"/>
      <c r="AHG12" s="107"/>
      <c r="AHH12" s="107"/>
      <c r="AHI12" s="107"/>
      <c r="AHJ12" s="107"/>
      <c r="AHK12" s="107"/>
      <c r="AHL12" s="107"/>
      <c r="AHM12" s="107"/>
      <c r="AHN12" s="107"/>
      <c r="AHO12" s="107"/>
      <c r="AHP12" s="107"/>
      <c r="AHQ12" s="107"/>
      <c r="AHR12" s="107"/>
      <c r="AHS12" s="107"/>
      <c r="AHT12" s="107"/>
      <c r="AHU12" s="107"/>
      <c r="AHV12" s="107"/>
      <c r="AHW12" s="107"/>
      <c r="AHX12" s="107"/>
      <c r="AHY12" s="107"/>
      <c r="AHZ12" s="107"/>
      <c r="AIA12" s="107"/>
      <c r="AIB12" s="107"/>
      <c r="AIC12" s="107"/>
      <c r="AID12" s="107"/>
      <c r="AIE12" s="107"/>
      <c r="AIF12" s="107"/>
      <c r="AIG12" s="107"/>
      <c r="AIH12" s="107"/>
      <c r="AII12" s="107"/>
      <c r="AIJ12" s="107"/>
      <c r="AIK12" s="107"/>
      <c r="AIL12" s="107"/>
      <c r="AIM12" s="107"/>
      <c r="AIN12" s="107"/>
      <c r="AIO12" s="107"/>
      <c r="AIP12" s="107"/>
      <c r="AIQ12" s="107"/>
      <c r="AIR12" s="107"/>
      <c r="AIS12" s="107"/>
      <c r="AIT12" s="107"/>
      <c r="AIU12" s="107"/>
      <c r="AIV12" s="107"/>
      <c r="AIW12" s="107"/>
      <c r="AIX12" s="107"/>
      <c r="AIY12" s="107"/>
      <c r="AIZ12" s="107"/>
      <c r="AJA12" s="107"/>
      <c r="AJB12" s="107"/>
      <c r="AJC12" s="107"/>
      <c r="AJD12" s="107"/>
      <c r="AJE12" s="107"/>
      <c r="AJF12" s="107"/>
      <c r="AJG12" s="107"/>
      <c r="AJH12" s="107"/>
      <c r="AJI12" s="107"/>
      <c r="AJJ12" s="107"/>
      <c r="AJK12" s="107"/>
      <c r="AJL12" s="107"/>
      <c r="AJM12" s="107"/>
      <c r="AJN12" s="107"/>
      <c r="AJO12" s="107"/>
      <c r="AJP12" s="107"/>
      <c r="AJQ12" s="107"/>
      <c r="AJR12" s="107"/>
      <c r="AJS12" s="107"/>
      <c r="AJT12" s="107"/>
      <c r="AJU12" s="107"/>
      <c r="AJV12" s="107"/>
      <c r="AJW12" s="107"/>
      <c r="AJX12" s="107"/>
      <c r="AJY12" s="107"/>
      <c r="AJZ12" s="107"/>
      <c r="AKA12" s="107"/>
      <c r="AKB12" s="107"/>
      <c r="AKC12" s="107"/>
      <c r="AKD12" s="107"/>
      <c r="AKE12" s="107"/>
      <c r="AKF12" s="107"/>
    </row>
    <row r="13" spans="1:968" s="64" customFormat="1" ht="10.5" customHeight="1">
      <c r="A13" s="66"/>
      <c r="B13" s="66"/>
      <c r="C13" s="66"/>
      <c r="E13" s="72"/>
      <c r="F13" s="72"/>
      <c r="G13" s="72"/>
      <c r="H13" s="72"/>
      <c r="I13" s="72"/>
      <c r="J13" s="72"/>
      <c r="K13" s="72"/>
      <c r="L13" s="73"/>
      <c r="M13" s="70"/>
      <c r="N13" s="74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07"/>
      <c r="FH13" s="107"/>
      <c r="FI13" s="107"/>
      <c r="FJ13" s="107"/>
      <c r="FK13" s="107"/>
      <c r="FL13" s="107"/>
      <c r="FM13" s="107"/>
      <c r="FN13" s="107"/>
      <c r="FO13" s="107"/>
      <c r="FP13" s="107"/>
      <c r="FQ13" s="107"/>
      <c r="FR13" s="107"/>
      <c r="FS13" s="107"/>
      <c r="FT13" s="107"/>
      <c r="FU13" s="107"/>
      <c r="FV13" s="107"/>
      <c r="FW13" s="107"/>
      <c r="FX13" s="107"/>
      <c r="FY13" s="107"/>
      <c r="FZ13" s="107"/>
      <c r="GA13" s="107"/>
      <c r="GB13" s="107"/>
      <c r="GC13" s="107"/>
      <c r="GD13" s="107"/>
      <c r="GE13" s="107"/>
      <c r="GF13" s="107"/>
      <c r="GG13" s="107"/>
      <c r="GH13" s="107"/>
      <c r="GI13" s="107"/>
      <c r="GJ13" s="107"/>
      <c r="GK13" s="107"/>
      <c r="GL13" s="107"/>
      <c r="GM13" s="107"/>
      <c r="GN13" s="107"/>
      <c r="GO13" s="107"/>
      <c r="GP13" s="107"/>
      <c r="GQ13" s="107"/>
      <c r="GR13" s="107"/>
      <c r="GS13" s="107"/>
      <c r="GT13" s="107"/>
      <c r="GU13" s="107"/>
      <c r="GV13" s="107"/>
      <c r="GW13" s="107"/>
      <c r="GX13" s="107"/>
      <c r="GY13" s="107"/>
      <c r="GZ13" s="107"/>
      <c r="HA13" s="107"/>
      <c r="HB13" s="107"/>
      <c r="HC13" s="107"/>
      <c r="HD13" s="107"/>
      <c r="HE13" s="107"/>
      <c r="HF13" s="107"/>
      <c r="HG13" s="107"/>
      <c r="HH13" s="107"/>
      <c r="HI13" s="107"/>
      <c r="HJ13" s="107"/>
      <c r="HK13" s="107"/>
      <c r="HL13" s="107"/>
      <c r="HM13" s="107"/>
      <c r="HN13" s="107"/>
      <c r="HO13" s="107"/>
      <c r="HP13" s="107"/>
      <c r="HQ13" s="107"/>
      <c r="HR13" s="107"/>
      <c r="HS13" s="107"/>
      <c r="HT13" s="107"/>
      <c r="HU13" s="107"/>
      <c r="HV13" s="107"/>
      <c r="HW13" s="107"/>
      <c r="HX13" s="107"/>
      <c r="HY13" s="107"/>
      <c r="HZ13" s="107"/>
      <c r="IA13" s="107"/>
      <c r="IB13" s="107"/>
      <c r="IC13" s="107"/>
      <c r="ID13" s="107"/>
      <c r="IE13" s="107"/>
      <c r="IF13" s="107"/>
      <c r="IG13" s="107"/>
      <c r="IH13" s="107"/>
      <c r="II13" s="107"/>
      <c r="IJ13" s="107"/>
      <c r="IK13" s="107"/>
      <c r="IL13" s="107"/>
      <c r="IM13" s="107"/>
      <c r="IN13" s="107"/>
      <c r="IO13" s="107"/>
      <c r="IP13" s="107"/>
      <c r="IQ13" s="107"/>
      <c r="IR13" s="107"/>
      <c r="IS13" s="107"/>
      <c r="IT13" s="107"/>
      <c r="IU13" s="107"/>
      <c r="IV13" s="107"/>
      <c r="IW13" s="107"/>
      <c r="IX13" s="107"/>
      <c r="IY13" s="107"/>
      <c r="IZ13" s="107"/>
      <c r="JA13" s="107"/>
      <c r="JB13" s="107"/>
      <c r="JC13" s="107"/>
      <c r="JD13" s="107"/>
      <c r="JE13" s="107"/>
      <c r="JF13" s="107"/>
      <c r="JG13" s="107"/>
      <c r="JH13" s="107"/>
      <c r="JI13" s="107"/>
      <c r="JJ13" s="107"/>
      <c r="JK13" s="107"/>
      <c r="JL13" s="107"/>
      <c r="JM13" s="107"/>
      <c r="JN13" s="107"/>
      <c r="JO13" s="107"/>
      <c r="JP13" s="107"/>
      <c r="JQ13" s="107"/>
      <c r="JR13" s="107"/>
      <c r="JS13" s="107"/>
      <c r="JT13" s="107"/>
      <c r="JU13" s="107"/>
      <c r="JV13" s="107"/>
      <c r="JW13" s="107"/>
      <c r="JX13" s="107"/>
      <c r="JY13" s="107"/>
      <c r="JZ13" s="107"/>
      <c r="KA13" s="107"/>
      <c r="KB13" s="107"/>
      <c r="KC13" s="107"/>
      <c r="KD13" s="107"/>
      <c r="KE13" s="107"/>
      <c r="KF13" s="107"/>
      <c r="KG13" s="107"/>
      <c r="KH13" s="107"/>
      <c r="KI13" s="107"/>
      <c r="KJ13" s="107"/>
      <c r="KK13" s="107"/>
      <c r="KL13" s="107"/>
      <c r="KM13" s="107"/>
      <c r="KN13" s="107"/>
      <c r="KO13" s="107"/>
      <c r="KP13" s="107"/>
      <c r="KQ13" s="107"/>
      <c r="KR13" s="107"/>
      <c r="KS13" s="107"/>
      <c r="KT13" s="107"/>
      <c r="KU13" s="107"/>
      <c r="KV13" s="107"/>
      <c r="KW13" s="107"/>
      <c r="KX13" s="107"/>
      <c r="KY13" s="107"/>
      <c r="KZ13" s="107"/>
      <c r="LA13" s="107"/>
      <c r="LB13" s="107"/>
      <c r="LC13" s="107"/>
      <c r="LD13" s="107"/>
      <c r="LE13" s="107"/>
      <c r="LF13" s="107"/>
      <c r="LG13" s="107"/>
      <c r="LH13" s="107"/>
      <c r="LI13" s="107"/>
      <c r="LJ13" s="107"/>
      <c r="LK13" s="107"/>
      <c r="LL13" s="107"/>
      <c r="LM13" s="107"/>
      <c r="LN13" s="107"/>
      <c r="LO13" s="107"/>
      <c r="LP13" s="107"/>
      <c r="LQ13" s="107"/>
      <c r="LR13" s="107"/>
      <c r="LS13" s="107"/>
      <c r="LT13" s="107"/>
      <c r="LU13" s="107"/>
      <c r="LV13" s="107"/>
      <c r="LW13" s="107"/>
      <c r="LX13" s="107"/>
      <c r="LY13" s="107"/>
      <c r="LZ13" s="107"/>
      <c r="MA13" s="107"/>
      <c r="MB13" s="107"/>
      <c r="MC13" s="107"/>
      <c r="MD13" s="107"/>
      <c r="ME13" s="107"/>
      <c r="MF13" s="107"/>
      <c r="MG13" s="107"/>
      <c r="MH13" s="107"/>
      <c r="MI13" s="107"/>
      <c r="MJ13" s="107"/>
      <c r="MK13" s="107"/>
      <c r="ML13" s="107"/>
      <c r="MM13" s="107"/>
      <c r="MN13" s="107"/>
      <c r="MO13" s="107"/>
      <c r="MP13" s="107"/>
      <c r="MQ13" s="107"/>
      <c r="MR13" s="107"/>
      <c r="MS13" s="107"/>
      <c r="MT13" s="107"/>
      <c r="MU13" s="107"/>
      <c r="MV13" s="107"/>
      <c r="MW13" s="107"/>
      <c r="MX13" s="107"/>
      <c r="MY13" s="107"/>
      <c r="MZ13" s="107"/>
      <c r="NA13" s="107"/>
      <c r="NB13" s="107"/>
      <c r="NC13" s="107"/>
      <c r="ND13" s="107"/>
      <c r="NE13" s="107"/>
      <c r="NF13" s="107"/>
      <c r="NG13" s="107"/>
      <c r="NH13" s="107"/>
      <c r="NI13" s="107"/>
      <c r="NJ13" s="107"/>
      <c r="NK13" s="107"/>
      <c r="NL13" s="107"/>
      <c r="NM13" s="107"/>
      <c r="NN13" s="107"/>
      <c r="NO13" s="107"/>
      <c r="NP13" s="107"/>
      <c r="NQ13" s="107"/>
      <c r="NR13" s="107"/>
      <c r="NS13" s="107"/>
      <c r="NT13" s="107"/>
      <c r="NU13" s="107"/>
      <c r="NV13" s="107"/>
      <c r="NW13" s="107"/>
      <c r="NX13" s="107"/>
      <c r="NY13" s="107"/>
      <c r="NZ13" s="107"/>
      <c r="OA13" s="107"/>
      <c r="OB13" s="107"/>
      <c r="OC13" s="107"/>
      <c r="OD13" s="107"/>
      <c r="OE13" s="107"/>
      <c r="OF13" s="107"/>
      <c r="OG13" s="107"/>
      <c r="OH13" s="107"/>
      <c r="OI13" s="107"/>
      <c r="OJ13" s="107"/>
      <c r="OK13" s="107"/>
      <c r="OL13" s="107"/>
      <c r="OM13" s="107"/>
      <c r="ON13" s="107"/>
      <c r="OO13" s="107"/>
      <c r="OP13" s="107"/>
      <c r="OQ13" s="107"/>
      <c r="OR13" s="107"/>
      <c r="OS13" s="107"/>
      <c r="OT13" s="107"/>
      <c r="OU13" s="107"/>
      <c r="OV13" s="107"/>
      <c r="OW13" s="107"/>
      <c r="OX13" s="107"/>
      <c r="OY13" s="107"/>
      <c r="OZ13" s="107"/>
      <c r="PA13" s="107"/>
      <c r="PB13" s="107"/>
      <c r="PC13" s="107"/>
      <c r="PD13" s="107"/>
      <c r="PE13" s="107"/>
      <c r="PF13" s="107"/>
      <c r="PG13" s="107"/>
      <c r="PH13" s="107"/>
      <c r="PI13" s="107"/>
      <c r="PJ13" s="107"/>
      <c r="PK13" s="107"/>
      <c r="PL13" s="107"/>
      <c r="PM13" s="107"/>
      <c r="PN13" s="107"/>
      <c r="PO13" s="107"/>
      <c r="PP13" s="107"/>
      <c r="PQ13" s="107"/>
      <c r="PR13" s="107"/>
      <c r="PS13" s="107"/>
      <c r="PT13" s="107"/>
      <c r="PU13" s="107"/>
      <c r="PV13" s="107"/>
      <c r="PW13" s="107"/>
      <c r="PX13" s="107"/>
      <c r="PY13" s="107"/>
      <c r="PZ13" s="107"/>
      <c r="QA13" s="107"/>
      <c r="QB13" s="107"/>
      <c r="QC13" s="107"/>
      <c r="QD13" s="107"/>
      <c r="QE13" s="107"/>
      <c r="QF13" s="107"/>
      <c r="QG13" s="107"/>
      <c r="QH13" s="107"/>
      <c r="QI13" s="107"/>
      <c r="QJ13" s="107"/>
      <c r="QK13" s="107"/>
      <c r="QL13" s="107"/>
      <c r="QM13" s="107"/>
      <c r="QN13" s="107"/>
      <c r="QO13" s="107"/>
      <c r="QP13" s="107"/>
      <c r="QQ13" s="107"/>
      <c r="QR13" s="107"/>
      <c r="QS13" s="107"/>
      <c r="QT13" s="107"/>
      <c r="QU13" s="107"/>
      <c r="QV13" s="107"/>
      <c r="QW13" s="107"/>
      <c r="QX13" s="107"/>
      <c r="QY13" s="107"/>
      <c r="QZ13" s="107"/>
      <c r="RA13" s="107"/>
      <c r="RB13" s="107"/>
      <c r="RC13" s="107"/>
      <c r="RD13" s="107"/>
      <c r="RE13" s="107"/>
      <c r="RF13" s="107"/>
      <c r="RG13" s="107"/>
      <c r="RH13" s="107"/>
      <c r="RI13" s="107"/>
      <c r="RJ13" s="107"/>
      <c r="RK13" s="107"/>
      <c r="RL13" s="107"/>
      <c r="RM13" s="107"/>
      <c r="RN13" s="107"/>
      <c r="RO13" s="107"/>
      <c r="RP13" s="107"/>
      <c r="RQ13" s="107"/>
      <c r="RR13" s="107"/>
      <c r="RS13" s="107"/>
      <c r="RT13" s="107"/>
      <c r="RU13" s="107"/>
      <c r="RV13" s="107"/>
      <c r="RW13" s="107"/>
      <c r="RX13" s="107"/>
      <c r="RY13" s="107"/>
      <c r="RZ13" s="107"/>
      <c r="SA13" s="107"/>
      <c r="SB13" s="107"/>
      <c r="SC13" s="107"/>
      <c r="SD13" s="107"/>
      <c r="SE13" s="107"/>
      <c r="SF13" s="107"/>
      <c r="SG13" s="107"/>
      <c r="SH13" s="107"/>
      <c r="SI13" s="107"/>
      <c r="SJ13" s="107"/>
      <c r="SK13" s="107"/>
      <c r="SL13" s="107"/>
      <c r="SM13" s="107"/>
      <c r="SN13" s="107"/>
      <c r="SO13" s="107"/>
      <c r="SP13" s="107"/>
      <c r="SQ13" s="107"/>
      <c r="SR13" s="107"/>
      <c r="SS13" s="107"/>
      <c r="ST13" s="107"/>
      <c r="SU13" s="107"/>
      <c r="SV13" s="107"/>
      <c r="SW13" s="107"/>
      <c r="SX13" s="107"/>
      <c r="SY13" s="107"/>
      <c r="SZ13" s="107"/>
      <c r="TA13" s="107"/>
      <c r="TB13" s="107"/>
      <c r="TC13" s="107"/>
      <c r="TD13" s="107"/>
      <c r="TE13" s="107"/>
      <c r="TF13" s="107"/>
      <c r="TG13" s="107"/>
      <c r="TH13" s="107"/>
      <c r="TI13" s="107"/>
      <c r="TJ13" s="107"/>
      <c r="TK13" s="107"/>
      <c r="TL13" s="107"/>
      <c r="TM13" s="107"/>
      <c r="TN13" s="107"/>
      <c r="TO13" s="107"/>
      <c r="TP13" s="107"/>
      <c r="TQ13" s="107"/>
      <c r="TR13" s="107"/>
      <c r="TS13" s="107"/>
      <c r="TT13" s="107"/>
      <c r="TU13" s="107"/>
      <c r="TV13" s="107"/>
      <c r="TW13" s="107"/>
      <c r="TX13" s="107"/>
      <c r="TY13" s="107"/>
      <c r="TZ13" s="107"/>
      <c r="UA13" s="107"/>
      <c r="UB13" s="107"/>
      <c r="UC13" s="107"/>
      <c r="UD13" s="107"/>
      <c r="UE13" s="107"/>
      <c r="UF13" s="107"/>
      <c r="UG13" s="107"/>
      <c r="UH13" s="107"/>
      <c r="UI13" s="107"/>
      <c r="UJ13" s="107"/>
      <c r="UK13" s="107"/>
      <c r="UL13" s="107"/>
      <c r="UM13" s="107"/>
      <c r="UN13" s="107"/>
      <c r="UO13" s="107"/>
      <c r="UP13" s="107"/>
      <c r="UQ13" s="107"/>
      <c r="UR13" s="107"/>
      <c r="US13" s="107"/>
      <c r="UT13" s="107"/>
      <c r="UU13" s="107"/>
      <c r="UV13" s="107"/>
      <c r="UW13" s="107"/>
      <c r="UX13" s="107"/>
      <c r="UY13" s="107"/>
      <c r="UZ13" s="107"/>
      <c r="VA13" s="107"/>
      <c r="VB13" s="107"/>
      <c r="VC13" s="107"/>
      <c r="VD13" s="107"/>
      <c r="VE13" s="107"/>
      <c r="VF13" s="107"/>
      <c r="VG13" s="107"/>
      <c r="VH13" s="107"/>
      <c r="VI13" s="107"/>
      <c r="VJ13" s="107"/>
      <c r="VK13" s="107"/>
      <c r="VL13" s="107"/>
      <c r="VM13" s="107"/>
      <c r="VN13" s="107"/>
      <c r="VO13" s="107"/>
      <c r="VP13" s="107"/>
      <c r="VQ13" s="107"/>
      <c r="VR13" s="107"/>
      <c r="VS13" s="107"/>
      <c r="VT13" s="107"/>
      <c r="VU13" s="107"/>
      <c r="VV13" s="107"/>
      <c r="VW13" s="107"/>
      <c r="VX13" s="107"/>
      <c r="VY13" s="107"/>
      <c r="VZ13" s="107"/>
      <c r="WA13" s="107"/>
      <c r="WB13" s="107"/>
      <c r="WC13" s="107"/>
      <c r="WD13" s="107"/>
      <c r="WE13" s="107"/>
      <c r="WF13" s="107"/>
      <c r="WG13" s="107"/>
      <c r="WH13" s="107"/>
      <c r="WI13" s="107"/>
      <c r="WJ13" s="107"/>
      <c r="WK13" s="107"/>
      <c r="WL13" s="107"/>
      <c r="WM13" s="107"/>
      <c r="WN13" s="107"/>
      <c r="WO13" s="107"/>
      <c r="WP13" s="107"/>
      <c r="WQ13" s="107"/>
      <c r="WR13" s="107"/>
      <c r="WS13" s="107"/>
      <c r="WT13" s="107"/>
      <c r="WU13" s="107"/>
      <c r="WV13" s="107"/>
      <c r="WW13" s="107"/>
      <c r="WX13" s="107"/>
      <c r="WY13" s="107"/>
      <c r="WZ13" s="107"/>
      <c r="XA13" s="107"/>
      <c r="XB13" s="107"/>
      <c r="XC13" s="107"/>
      <c r="XD13" s="107"/>
      <c r="XE13" s="107"/>
      <c r="XF13" s="107"/>
      <c r="XG13" s="107"/>
      <c r="XH13" s="107"/>
      <c r="XI13" s="107"/>
      <c r="XJ13" s="107"/>
      <c r="XK13" s="107"/>
      <c r="XL13" s="107"/>
      <c r="XM13" s="107"/>
      <c r="XN13" s="107"/>
      <c r="XO13" s="107"/>
      <c r="XP13" s="107"/>
      <c r="XQ13" s="107"/>
      <c r="XR13" s="107"/>
      <c r="XS13" s="107"/>
      <c r="XT13" s="107"/>
      <c r="XU13" s="107"/>
      <c r="XV13" s="107"/>
      <c r="XW13" s="107"/>
      <c r="XX13" s="107"/>
      <c r="XY13" s="107"/>
      <c r="XZ13" s="107"/>
      <c r="YA13" s="107"/>
      <c r="YB13" s="107"/>
      <c r="YC13" s="107"/>
      <c r="YD13" s="107"/>
      <c r="YE13" s="107"/>
      <c r="YF13" s="107"/>
      <c r="YG13" s="107"/>
      <c r="YH13" s="107"/>
      <c r="YI13" s="107"/>
      <c r="YJ13" s="107"/>
      <c r="YK13" s="107"/>
      <c r="YL13" s="107"/>
      <c r="YM13" s="107"/>
      <c r="YN13" s="107"/>
      <c r="YO13" s="107"/>
      <c r="YP13" s="107"/>
      <c r="YQ13" s="107"/>
      <c r="YR13" s="107"/>
      <c r="YS13" s="107"/>
      <c r="YT13" s="107"/>
      <c r="YU13" s="107"/>
      <c r="YV13" s="107"/>
      <c r="YW13" s="107"/>
      <c r="YX13" s="107"/>
      <c r="YY13" s="107"/>
      <c r="YZ13" s="107"/>
      <c r="ZA13" s="107"/>
      <c r="ZB13" s="107"/>
      <c r="ZC13" s="107"/>
      <c r="ZD13" s="107"/>
      <c r="ZE13" s="107"/>
      <c r="ZF13" s="107"/>
      <c r="ZG13" s="107"/>
      <c r="ZH13" s="107"/>
      <c r="ZI13" s="107"/>
      <c r="ZJ13" s="107"/>
      <c r="ZK13" s="107"/>
      <c r="ZL13" s="107"/>
      <c r="ZM13" s="107"/>
      <c r="ZN13" s="107"/>
      <c r="ZO13" s="107"/>
      <c r="ZP13" s="107"/>
      <c r="ZQ13" s="107"/>
      <c r="ZR13" s="107"/>
      <c r="ZS13" s="107"/>
      <c r="ZT13" s="107"/>
      <c r="ZU13" s="107"/>
      <c r="ZV13" s="107"/>
      <c r="ZW13" s="107"/>
      <c r="ZX13" s="107"/>
      <c r="ZY13" s="107"/>
      <c r="ZZ13" s="107"/>
      <c r="AAA13" s="107"/>
      <c r="AAB13" s="107"/>
      <c r="AAC13" s="107"/>
      <c r="AAD13" s="107"/>
      <c r="AAE13" s="107"/>
      <c r="AAF13" s="107"/>
      <c r="AAG13" s="107"/>
      <c r="AAH13" s="107"/>
      <c r="AAI13" s="107"/>
      <c r="AAJ13" s="107"/>
      <c r="AAK13" s="107"/>
      <c r="AAL13" s="107"/>
      <c r="AAM13" s="107"/>
      <c r="AAN13" s="107"/>
      <c r="AAO13" s="107"/>
      <c r="AAP13" s="107"/>
      <c r="AAQ13" s="107"/>
      <c r="AAR13" s="107"/>
      <c r="AAS13" s="107"/>
      <c r="AAT13" s="107"/>
      <c r="AAU13" s="107"/>
      <c r="AAV13" s="107"/>
      <c r="AAW13" s="107"/>
      <c r="AAX13" s="107"/>
      <c r="AAY13" s="107"/>
      <c r="AAZ13" s="107"/>
      <c r="ABA13" s="107"/>
      <c r="ABB13" s="107"/>
      <c r="ABC13" s="107"/>
      <c r="ABD13" s="107"/>
      <c r="ABE13" s="107"/>
      <c r="ABF13" s="107"/>
      <c r="ABG13" s="107"/>
      <c r="ABH13" s="107"/>
      <c r="ABI13" s="107"/>
      <c r="ABJ13" s="107"/>
      <c r="ABK13" s="107"/>
      <c r="ABL13" s="107"/>
      <c r="ABM13" s="107"/>
      <c r="ABN13" s="107"/>
      <c r="ABO13" s="107"/>
      <c r="ABP13" s="107"/>
      <c r="ABQ13" s="107"/>
      <c r="ABR13" s="107"/>
      <c r="ABS13" s="107"/>
      <c r="ABT13" s="107"/>
      <c r="ABU13" s="107"/>
      <c r="ABV13" s="107"/>
      <c r="ABW13" s="107"/>
      <c r="ABX13" s="107"/>
      <c r="ABY13" s="107"/>
      <c r="ABZ13" s="107"/>
      <c r="ACA13" s="107"/>
      <c r="ACB13" s="107"/>
      <c r="ACC13" s="107"/>
      <c r="ACD13" s="107"/>
      <c r="ACE13" s="107"/>
      <c r="ACF13" s="107"/>
      <c r="ACG13" s="107"/>
      <c r="ACH13" s="107"/>
      <c r="ACI13" s="107"/>
      <c r="ACJ13" s="107"/>
      <c r="ACK13" s="107"/>
      <c r="ACL13" s="107"/>
      <c r="ACM13" s="107"/>
      <c r="ACN13" s="107"/>
      <c r="ACO13" s="107"/>
      <c r="ACP13" s="107"/>
      <c r="ACQ13" s="107"/>
      <c r="ACR13" s="107"/>
      <c r="ACS13" s="107"/>
      <c r="ACT13" s="107"/>
      <c r="ACU13" s="107"/>
      <c r="ACV13" s="107"/>
      <c r="ACW13" s="107"/>
      <c r="ACX13" s="107"/>
      <c r="ACY13" s="107"/>
      <c r="ACZ13" s="107"/>
      <c r="ADA13" s="107"/>
      <c r="ADB13" s="107"/>
      <c r="ADC13" s="107"/>
      <c r="ADD13" s="107"/>
      <c r="ADE13" s="107"/>
      <c r="ADF13" s="107"/>
      <c r="ADG13" s="107"/>
      <c r="ADH13" s="107"/>
      <c r="ADI13" s="107"/>
      <c r="ADJ13" s="107"/>
      <c r="ADK13" s="107"/>
      <c r="ADL13" s="107"/>
      <c r="ADM13" s="107"/>
      <c r="ADN13" s="107"/>
      <c r="ADO13" s="107"/>
      <c r="ADP13" s="107"/>
      <c r="ADQ13" s="107"/>
      <c r="ADR13" s="107"/>
      <c r="ADS13" s="107"/>
      <c r="ADT13" s="107"/>
      <c r="ADU13" s="107"/>
      <c r="ADV13" s="107"/>
      <c r="ADW13" s="107"/>
      <c r="ADX13" s="107"/>
      <c r="ADY13" s="107"/>
      <c r="ADZ13" s="107"/>
      <c r="AEA13" s="107"/>
      <c r="AEB13" s="107"/>
      <c r="AEC13" s="107"/>
      <c r="AED13" s="107"/>
      <c r="AEE13" s="107"/>
      <c r="AEF13" s="107"/>
      <c r="AEG13" s="107"/>
      <c r="AEH13" s="107"/>
      <c r="AEI13" s="107"/>
      <c r="AEJ13" s="107"/>
      <c r="AEK13" s="107"/>
      <c r="AEL13" s="107"/>
      <c r="AEM13" s="107"/>
      <c r="AEN13" s="107"/>
      <c r="AEO13" s="107"/>
      <c r="AEP13" s="107"/>
      <c r="AEQ13" s="107"/>
      <c r="AER13" s="107"/>
      <c r="AES13" s="107"/>
      <c r="AET13" s="107"/>
      <c r="AEU13" s="107"/>
      <c r="AEV13" s="107"/>
      <c r="AEW13" s="107"/>
      <c r="AEX13" s="107"/>
      <c r="AEY13" s="107"/>
      <c r="AEZ13" s="107"/>
      <c r="AFA13" s="107"/>
      <c r="AFB13" s="107"/>
      <c r="AFC13" s="107"/>
      <c r="AFD13" s="107"/>
      <c r="AFE13" s="107"/>
      <c r="AFF13" s="107"/>
      <c r="AFG13" s="107"/>
      <c r="AFH13" s="107"/>
      <c r="AFI13" s="107"/>
      <c r="AFJ13" s="107"/>
      <c r="AFK13" s="107"/>
      <c r="AFL13" s="107"/>
      <c r="AFM13" s="107"/>
      <c r="AFN13" s="107"/>
      <c r="AFO13" s="107"/>
      <c r="AFP13" s="107"/>
      <c r="AFQ13" s="107"/>
      <c r="AFR13" s="107"/>
      <c r="AFS13" s="107"/>
      <c r="AFT13" s="107"/>
      <c r="AFU13" s="107"/>
      <c r="AFV13" s="107"/>
      <c r="AFW13" s="107"/>
      <c r="AFX13" s="107"/>
      <c r="AFY13" s="107"/>
      <c r="AFZ13" s="107"/>
      <c r="AGA13" s="107"/>
      <c r="AGB13" s="107"/>
      <c r="AGC13" s="107"/>
      <c r="AGD13" s="107"/>
      <c r="AGE13" s="107"/>
      <c r="AGF13" s="107"/>
      <c r="AGG13" s="107"/>
      <c r="AGH13" s="107"/>
      <c r="AGI13" s="107"/>
      <c r="AGJ13" s="107"/>
      <c r="AGK13" s="107"/>
      <c r="AGL13" s="107"/>
      <c r="AGM13" s="107"/>
      <c r="AGN13" s="107"/>
      <c r="AGO13" s="107"/>
      <c r="AGP13" s="107"/>
      <c r="AGQ13" s="107"/>
      <c r="AGR13" s="107"/>
      <c r="AGS13" s="107"/>
      <c r="AGT13" s="107"/>
      <c r="AGU13" s="107"/>
      <c r="AGV13" s="107"/>
      <c r="AGW13" s="107"/>
      <c r="AGX13" s="107"/>
      <c r="AGY13" s="107"/>
      <c r="AGZ13" s="107"/>
      <c r="AHA13" s="107"/>
      <c r="AHB13" s="107"/>
      <c r="AHC13" s="107"/>
      <c r="AHD13" s="107"/>
      <c r="AHE13" s="107"/>
      <c r="AHF13" s="107"/>
      <c r="AHG13" s="107"/>
      <c r="AHH13" s="107"/>
      <c r="AHI13" s="107"/>
      <c r="AHJ13" s="107"/>
      <c r="AHK13" s="107"/>
      <c r="AHL13" s="107"/>
      <c r="AHM13" s="107"/>
      <c r="AHN13" s="107"/>
      <c r="AHO13" s="107"/>
      <c r="AHP13" s="107"/>
      <c r="AHQ13" s="107"/>
      <c r="AHR13" s="107"/>
      <c r="AHS13" s="107"/>
      <c r="AHT13" s="107"/>
      <c r="AHU13" s="107"/>
      <c r="AHV13" s="107"/>
      <c r="AHW13" s="107"/>
      <c r="AHX13" s="107"/>
      <c r="AHY13" s="107"/>
      <c r="AHZ13" s="107"/>
      <c r="AIA13" s="107"/>
      <c r="AIB13" s="107"/>
      <c r="AIC13" s="107"/>
      <c r="AID13" s="107"/>
      <c r="AIE13" s="107"/>
      <c r="AIF13" s="107"/>
      <c r="AIG13" s="107"/>
      <c r="AIH13" s="107"/>
      <c r="AII13" s="107"/>
      <c r="AIJ13" s="107"/>
      <c r="AIK13" s="107"/>
      <c r="AIL13" s="107"/>
      <c r="AIM13" s="107"/>
      <c r="AIN13" s="107"/>
      <c r="AIO13" s="107"/>
      <c r="AIP13" s="107"/>
      <c r="AIQ13" s="107"/>
      <c r="AIR13" s="107"/>
      <c r="AIS13" s="107"/>
      <c r="AIT13" s="107"/>
      <c r="AIU13" s="107"/>
      <c r="AIV13" s="107"/>
      <c r="AIW13" s="107"/>
      <c r="AIX13" s="107"/>
      <c r="AIY13" s="107"/>
      <c r="AIZ13" s="107"/>
      <c r="AJA13" s="107"/>
      <c r="AJB13" s="107"/>
      <c r="AJC13" s="107"/>
      <c r="AJD13" s="107"/>
      <c r="AJE13" s="107"/>
      <c r="AJF13" s="107"/>
      <c r="AJG13" s="107"/>
      <c r="AJH13" s="107"/>
      <c r="AJI13" s="107"/>
      <c r="AJJ13" s="107"/>
      <c r="AJK13" s="107"/>
      <c r="AJL13" s="107"/>
      <c r="AJM13" s="107"/>
      <c r="AJN13" s="107"/>
      <c r="AJO13" s="107"/>
      <c r="AJP13" s="107"/>
      <c r="AJQ13" s="107"/>
      <c r="AJR13" s="107"/>
      <c r="AJS13" s="107"/>
      <c r="AJT13" s="107"/>
      <c r="AJU13" s="107"/>
      <c r="AJV13" s="107"/>
      <c r="AJW13" s="107"/>
      <c r="AJX13" s="107"/>
      <c r="AJY13" s="107"/>
      <c r="AJZ13" s="107"/>
      <c r="AKA13" s="107"/>
      <c r="AKB13" s="107"/>
      <c r="AKC13" s="107"/>
      <c r="AKD13" s="107"/>
      <c r="AKE13" s="107"/>
      <c r="AKF13" s="107"/>
    </row>
    <row r="14" spans="1:968" s="64" customFormat="1" ht="10.5" customHeight="1">
      <c r="M14" s="70"/>
      <c r="N14" s="74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07"/>
      <c r="EN14" s="107"/>
      <c r="EO14" s="107"/>
      <c r="EP14" s="107"/>
      <c r="EQ14" s="107"/>
      <c r="ER14" s="107"/>
      <c r="ES14" s="107"/>
      <c r="ET14" s="107"/>
      <c r="EU14" s="107"/>
      <c r="EV14" s="107"/>
      <c r="EW14" s="107"/>
      <c r="EX14" s="107"/>
      <c r="EY14" s="107"/>
      <c r="EZ14" s="107"/>
      <c r="FA14" s="107"/>
      <c r="FB14" s="107"/>
      <c r="FC14" s="107"/>
      <c r="FD14" s="107"/>
      <c r="FE14" s="107"/>
      <c r="FF14" s="107"/>
      <c r="FG14" s="107"/>
      <c r="FH14" s="107"/>
      <c r="FI14" s="107"/>
      <c r="FJ14" s="107"/>
      <c r="FK14" s="107"/>
      <c r="FL14" s="107"/>
      <c r="FM14" s="107"/>
      <c r="FN14" s="107"/>
      <c r="FO14" s="107"/>
      <c r="FP14" s="107"/>
      <c r="FQ14" s="107"/>
      <c r="FR14" s="107"/>
      <c r="FS14" s="107"/>
      <c r="FT14" s="107"/>
      <c r="FU14" s="107"/>
      <c r="FV14" s="107"/>
      <c r="FW14" s="107"/>
      <c r="FX14" s="107"/>
      <c r="FY14" s="107"/>
      <c r="FZ14" s="107"/>
      <c r="GA14" s="107"/>
      <c r="GB14" s="107"/>
      <c r="GC14" s="107"/>
      <c r="GD14" s="107"/>
      <c r="GE14" s="107"/>
      <c r="GF14" s="107"/>
      <c r="GG14" s="107"/>
      <c r="GH14" s="107"/>
      <c r="GI14" s="107"/>
      <c r="GJ14" s="107"/>
      <c r="GK14" s="107"/>
      <c r="GL14" s="107"/>
      <c r="GM14" s="107"/>
      <c r="GN14" s="107"/>
      <c r="GO14" s="107"/>
      <c r="GP14" s="107"/>
      <c r="GQ14" s="107"/>
      <c r="GR14" s="107"/>
      <c r="GS14" s="107"/>
      <c r="GT14" s="107"/>
      <c r="GU14" s="107"/>
      <c r="GV14" s="107"/>
      <c r="GW14" s="107"/>
      <c r="GX14" s="107"/>
      <c r="GY14" s="107"/>
      <c r="GZ14" s="107"/>
      <c r="HA14" s="107"/>
      <c r="HB14" s="107"/>
      <c r="HC14" s="107"/>
      <c r="HD14" s="107"/>
      <c r="HE14" s="107"/>
      <c r="HF14" s="107"/>
      <c r="HG14" s="107"/>
      <c r="HH14" s="107"/>
      <c r="HI14" s="107"/>
      <c r="HJ14" s="107"/>
      <c r="HK14" s="107"/>
      <c r="HL14" s="107"/>
      <c r="HM14" s="107"/>
      <c r="HN14" s="107"/>
      <c r="HO14" s="107"/>
      <c r="HP14" s="107"/>
      <c r="HQ14" s="107"/>
      <c r="HR14" s="107"/>
      <c r="HS14" s="107"/>
      <c r="HT14" s="107"/>
      <c r="HU14" s="107"/>
      <c r="HV14" s="107"/>
      <c r="HW14" s="107"/>
      <c r="HX14" s="107"/>
      <c r="HY14" s="107"/>
      <c r="HZ14" s="107"/>
      <c r="IA14" s="107"/>
      <c r="IB14" s="107"/>
      <c r="IC14" s="107"/>
      <c r="ID14" s="107"/>
      <c r="IE14" s="107"/>
      <c r="IF14" s="107"/>
      <c r="IG14" s="107"/>
      <c r="IH14" s="107"/>
      <c r="II14" s="107"/>
      <c r="IJ14" s="107"/>
      <c r="IK14" s="107"/>
      <c r="IL14" s="107"/>
      <c r="IM14" s="107"/>
      <c r="IN14" s="107"/>
      <c r="IO14" s="107"/>
      <c r="IP14" s="107"/>
      <c r="IQ14" s="107"/>
      <c r="IR14" s="107"/>
      <c r="IS14" s="107"/>
      <c r="IT14" s="107"/>
      <c r="IU14" s="107"/>
      <c r="IV14" s="107"/>
      <c r="IW14" s="107"/>
      <c r="IX14" s="107"/>
      <c r="IY14" s="107"/>
      <c r="IZ14" s="107"/>
      <c r="JA14" s="107"/>
      <c r="JB14" s="107"/>
      <c r="JC14" s="107"/>
      <c r="JD14" s="107"/>
      <c r="JE14" s="107"/>
      <c r="JF14" s="107"/>
      <c r="JG14" s="107"/>
      <c r="JH14" s="107"/>
      <c r="JI14" s="107"/>
      <c r="JJ14" s="107"/>
      <c r="JK14" s="107"/>
      <c r="JL14" s="107"/>
      <c r="JM14" s="107"/>
      <c r="JN14" s="107"/>
      <c r="JO14" s="107"/>
      <c r="JP14" s="107"/>
      <c r="JQ14" s="107"/>
      <c r="JR14" s="107"/>
      <c r="JS14" s="107"/>
      <c r="JT14" s="107"/>
      <c r="JU14" s="107"/>
      <c r="JV14" s="107"/>
      <c r="JW14" s="107"/>
      <c r="JX14" s="107"/>
      <c r="JY14" s="107"/>
      <c r="JZ14" s="107"/>
      <c r="KA14" s="107"/>
      <c r="KB14" s="107"/>
      <c r="KC14" s="107"/>
      <c r="KD14" s="107"/>
      <c r="KE14" s="107"/>
      <c r="KF14" s="107"/>
      <c r="KG14" s="107"/>
      <c r="KH14" s="107"/>
      <c r="KI14" s="107"/>
      <c r="KJ14" s="107"/>
      <c r="KK14" s="107"/>
      <c r="KL14" s="107"/>
      <c r="KM14" s="107"/>
      <c r="KN14" s="107"/>
      <c r="KO14" s="107"/>
      <c r="KP14" s="107"/>
      <c r="KQ14" s="107"/>
      <c r="KR14" s="107"/>
      <c r="KS14" s="107"/>
      <c r="KT14" s="107"/>
      <c r="KU14" s="107"/>
      <c r="KV14" s="107"/>
      <c r="KW14" s="107"/>
      <c r="KX14" s="107"/>
      <c r="KY14" s="107"/>
      <c r="KZ14" s="107"/>
      <c r="LA14" s="107"/>
      <c r="LB14" s="107"/>
      <c r="LC14" s="107"/>
      <c r="LD14" s="107"/>
      <c r="LE14" s="107"/>
      <c r="LF14" s="107"/>
      <c r="LG14" s="107"/>
      <c r="LH14" s="107"/>
      <c r="LI14" s="107"/>
      <c r="LJ14" s="107"/>
      <c r="LK14" s="107"/>
      <c r="LL14" s="107"/>
      <c r="LM14" s="107"/>
      <c r="LN14" s="107"/>
      <c r="LO14" s="107"/>
      <c r="LP14" s="107"/>
      <c r="LQ14" s="107"/>
      <c r="LR14" s="107"/>
      <c r="LS14" s="107"/>
      <c r="LT14" s="107"/>
      <c r="LU14" s="107"/>
      <c r="LV14" s="107"/>
      <c r="LW14" s="107"/>
      <c r="LX14" s="107"/>
      <c r="LY14" s="107"/>
      <c r="LZ14" s="107"/>
      <c r="MA14" s="107"/>
      <c r="MB14" s="107"/>
      <c r="MC14" s="107"/>
      <c r="MD14" s="107"/>
      <c r="ME14" s="107"/>
      <c r="MF14" s="107"/>
      <c r="MG14" s="107"/>
      <c r="MH14" s="107"/>
      <c r="MI14" s="107"/>
      <c r="MJ14" s="107"/>
      <c r="MK14" s="107"/>
      <c r="ML14" s="107"/>
      <c r="MM14" s="107"/>
      <c r="MN14" s="107"/>
      <c r="MO14" s="107"/>
      <c r="MP14" s="107"/>
      <c r="MQ14" s="107"/>
      <c r="MR14" s="107"/>
      <c r="MS14" s="107"/>
      <c r="MT14" s="107"/>
      <c r="MU14" s="107"/>
      <c r="MV14" s="107"/>
      <c r="MW14" s="107"/>
      <c r="MX14" s="107"/>
      <c r="MY14" s="107"/>
      <c r="MZ14" s="107"/>
      <c r="NA14" s="107"/>
      <c r="NB14" s="107"/>
      <c r="NC14" s="107"/>
      <c r="ND14" s="107"/>
      <c r="NE14" s="107"/>
      <c r="NF14" s="107"/>
      <c r="NG14" s="107"/>
      <c r="NH14" s="107"/>
      <c r="NI14" s="107"/>
      <c r="NJ14" s="107"/>
      <c r="NK14" s="107"/>
      <c r="NL14" s="107"/>
      <c r="NM14" s="107"/>
      <c r="NN14" s="107"/>
      <c r="NO14" s="107"/>
      <c r="NP14" s="107"/>
      <c r="NQ14" s="107"/>
      <c r="NR14" s="107"/>
      <c r="NS14" s="107"/>
      <c r="NT14" s="107"/>
      <c r="NU14" s="107"/>
      <c r="NV14" s="107"/>
      <c r="NW14" s="107"/>
      <c r="NX14" s="107"/>
      <c r="NY14" s="107"/>
      <c r="NZ14" s="107"/>
      <c r="OA14" s="107"/>
      <c r="OB14" s="107"/>
      <c r="OC14" s="107"/>
      <c r="OD14" s="107"/>
      <c r="OE14" s="107"/>
      <c r="OF14" s="107"/>
      <c r="OG14" s="107"/>
      <c r="OH14" s="107"/>
      <c r="OI14" s="107"/>
      <c r="OJ14" s="107"/>
      <c r="OK14" s="107"/>
      <c r="OL14" s="107"/>
      <c r="OM14" s="107"/>
      <c r="ON14" s="107"/>
      <c r="OO14" s="107"/>
      <c r="OP14" s="107"/>
      <c r="OQ14" s="107"/>
      <c r="OR14" s="107"/>
      <c r="OS14" s="107"/>
      <c r="OT14" s="107"/>
      <c r="OU14" s="107"/>
      <c r="OV14" s="107"/>
      <c r="OW14" s="107"/>
      <c r="OX14" s="107"/>
      <c r="OY14" s="107"/>
      <c r="OZ14" s="107"/>
      <c r="PA14" s="107"/>
      <c r="PB14" s="107"/>
      <c r="PC14" s="107"/>
      <c r="PD14" s="107"/>
      <c r="PE14" s="107"/>
      <c r="PF14" s="107"/>
      <c r="PG14" s="107"/>
      <c r="PH14" s="107"/>
      <c r="PI14" s="107"/>
      <c r="PJ14" s="107"/>
      <c r="PK14" s="107"/>
      <c r="PL14" s="107"/>
      <c r="PM14" s="107"/>
      <c r="PN14" s="107"/>
      <c r="PO14" s="107"/>
      <c r="PP14" s="107"/>
      <c r="PQ14" s="107"/>
      <c r="PR14" s="107"/>
      <c r="PS14" s="107"/>
      <c r="PT14" s="107"/>
      <c r="PU14" s="107"/>
      <c r="PV14" s="107"/>
      <c r="PW14" s="107"/>
      <c r="PX14" s="107"/>
      <c r="PY14" s="107"/>
      <c r="PZ14" s="107"/>
      <c r="QA14" s="107"/>
      <c r="QB14" s="107"/>
      <c r="QC14" s="107"/>
      <c r="QD14" s="107"/>
      <c r="QE14" s="107"/>
      <c r="QF14" s="107"/>
      <c r="QG14" s="107"/>
      <c r="QH14" s="107"/>
      <c r="QI14" s="107"/>
      <c r="QJ14" s="107"/>
      <c r="QK14" s="107"/>
      <c r="QL14" s="107"/>
      <c r="QM14" s="107"/>
      <c r="QN14" s="107"/>
      <c r="QO14" s="107"/>
      <c r="QP14" s="107"/>
      <c r="QQ14" s="107"/>
      <c r="QR14" s="107"/>
      <c r="QS14" s="107"/>
      <c r="QT14" s="107"/>
      <c r="QU14" s="107"/>
      <c r="QV14" s="107"/>
      <c r="QW14" s="107"/>
      <c r="QX14" s="107"/>
      <c r="QY14" s="107"/>
      <c r="QZ14" s="107"/>
      <c r="RA14" s="107"/>
      <c r="RB14" s="107"/>
      <c r="RC14" s="107"/>
      <c r="RD14" s="107"/>
      <c r="RE14" s="107"/>
      <c r="RF14" s="107"/>
      <c r="RG14" s="107"/>
      <c r="RH14" s="107"/>
      <c r="RI14" s="107"/>
      <c r="RJ14" s="107"/>
      <c r="RK14" s="107"/>
      <c r="RL14" s="107"/>
      <c r="RM14" s="107"/>
      <c r="RN14" s="107"/>
      <c r="RO14" s="107"/>
      <c r="RP14" s="107"/>
      <c r="RQ14" s="107"/>
      <c r="RR14" s="107"/>
      <c r="RS14" s="107"/>
      <c r="RT14" s="107"/>
      <c r="RU14" s="107"/>
      <c r="RV14" s="107"/>
      <c r="RW14" s="107"/>
      <c r="RX14" s="107"/>
      <c r="RY14" s="107"/>
      <c r="RZ14" s="107"/>
      <c r="SA14" s="107"/>
      <c r="SB14" s="107"/>
      <c r="SC14" s="107"/>
      <c r="SD14" s="107"/>
      <c r="SE14" s="107"/>
      <c r="SF14" s="107"/>
      <c r="SG14" s="107"/>
      <c r="SH14" s="107"/>
      <c r="SI14" s="107"/>
      <c r="SJ14" s="107"/>
      <c r="SK14" s="107"/>
      <c r="SL14" s="107"/>
      <c r="SM14" s="107"/>
      <c r="SN14" s="107"/>
      <c r="SO14" s="107"/>
      <c r="SP14" s="107"/>
      <c r="SQ14" s="107"/>
      <c r="SR14" s="107"/>
      <c r="SS14" s="107"/>
      <c r="ST14" s="107"/>
      <c r="SU14" s="107"/>
      <c r="SV14" s="107"/>
      <c r="SW14" s="107"/>
      <c r="SX14" s="107"/>
      <c r="SY14" s="107"/>
      <c r="SZ14" s="107"/>
      <c r="TA14" s="107"/>
      <c r="TB14" s="107"/>
      <c r="TC14" s="107"/>
      <c r="TD14" s="107"/>
      <c r="TE14" s="107"/>
      <c r="TF14" s="107"/>
      <c r="TG14" s="107"/>
      <c r="TH14" s="107"/>
      <c r="TI14" s="107"/>
      <c r="TJ14" s="107"/>
      <c r="TK14" s="107"/>
      <c r="TL14" s="107"/>
      <c r="TM14" s="107"/>
      <c r="TN14" s="107"/>
      <c r="TO14" s="107"/>
      <c r="TP14" s="107"/>
      <c r="TQ14" s="107"/>
      <c r="TR14" s="107"/>
      <c r="TS14" s="107"/>
      <c r="TT14" s="107"/>
      <c r="TU14" s="107"/>
      <c r="TV14" s="107"/>
      <c r="TW14" s="107"/>
      <c r="TX14" s="107"/>
      <c r="TY14" s="107"/>
      <c r="TZ14" s="107"/>
      <c r="UA14" s="107"/>
      <c r="UB14" s="107"/>
      <c r="UC14" s="107"/>
      <c r="UD14" s="107"/>
      <c r="UE14" s="107"/>
      <c r="UF14" s="107"/>
      <c r="UG14" s="107"/>
      <c r="UH14" s="107"/>
      <c r="UI14" s="107"/>
      <c r="UJ14" s="107"/>
      <c r="UK14" s="107"/>
      <c r="UL14" s="107"/>
      <c r="UM14" s="107"/>
      <c r="UN14" s="107"/>
      <c r="UO14" s="107"/>
      <c r="UP14" s="107"/>
      <c r="UQ14" s="107"/>
      <c r="UR14" s="107"/>
      <c r="US14" s="107"/>
      <c r="UT14" s="107"/>
      <c r="UU14" s="107"/>
      <c r="UV14" s="107"/>
      <c r="UW14" s="107"/>
      <c r="UX14" s="107"/>
      <c r="UY14" s="107"/>
      <c r="UZ14" s="107"/>
      <c r="VA14" s="107"/>
      <c r="VB14" s="107"/>
      <c r="VC14" s="107"/>
      <c r="VD14" s="107"/>
      <c r="VE14" s="107"/>
      <c r="VF14" s="107"/>
      <c r="VG14" s="107"/>
      <c r="VH14" s="107"/>
      <c r="VI14" s="107"/>
      <c r="VJ14" s="107"/>
      <c r="VK14" s="107"/>
      <c r="VL14" s="107"/>
      <c r="VM14" s="107"/>
      <c r="VN14" s="107"/>
      <c r="VO14" s="107"/>
      <c r="VP14" s="107"/>
      <c r="VQ14" s="107"/>
      <c r="VR14" s="107"/>
      <c r="VS14" s="107"/>
      <c r="VT14" s="107"/>
      <c r="VU14" s="107"/>
      <c r="VV14" s="107"/>
      <c r="VW14" s="107"/>
      <c r="VX14" s="107"/>
      <c r="VY14" s="107"/>
      <c r="VZ14" s="107"/>
      <c r="WA14" s="107"/>
      <c r="WB14" s="107"/>
      <c r="WC14" s="107"/>
      <c r="WD14" s="107"/>
      <c r="WE14" s="107"/>
      <c r="WF14" s="107"/>
      <c r="WG14" s="107"/>
      <c r="WH14" s="107"/>
      <c r="WI14" s="107"/>
      <c r="WJ14" s="107"/>
      <c r="WK14" s="107"/>
      <c r="WL14" s="107"/>
      <c r="WM14" s="107"/>
      <c r="WN14" s="107"/>
      <c r="WO14" s="107"/>
      <c r="WP14" s="107"/>
      <c r="WQ14" s="107"/>
      <c r="WR14" s="107"/>
      <c r="WS14" s="107"/>
      <c r="WT14" s="107"/>
      <c r="WU14" s="107"/>
      <c r="WV14" s="107"/>
      <c r="WW14" s="107"/>
      <c r="WX14" s="107"/>
      <c r="WY14" s="107"/>
      <c r="WZ14" s="107"/>
      <c r="XA14" s="107"/>
      <c r="XB14" s="107"/>
      <c r="XC14" s="107"/>
      <c r="XD14" s="107"/>
      <c r="XE14" s="107"/>
      <c r="XF14" s="107"/>
      <c r="XG14" s="107"/>
      <c r="XH14" s="107"/>
      <c r="XI14" s="107"/>
      <c r="XJ14" s="107"/>
      <c r="XK14" s="107"/>
      <c r="XL14" s="107"/>
      <c r="XM14" s="107"/>
      <c r="XN14" s="107"/>
      <c r="XO14" s="107"/>
      <c r="XP14" s="107"/>
      <c r="XQ14" s="107"/>
      <c r="XR14" s="107"/>
      <c r="XS14" s="107"/>
      <c r="XT14" s="107"/>
      <c r="XU14" s="107"/>
      <c r="XV14" s="107"/>
      <c r="XW14" s="107"/>
      <c r="XX14" s="107"/>
      <c r="XY14" s="107"/>
      <c r="XZ14" s="107"/>
      <c r="YA14" s="107"/>
      <c r="YB14" s="107"/>
      <c r="YC14" s="107"/>
      <c r="YD14" s="107"/>
      <c r="YE14" s="107"/>
      <c r="YF14" s="107"/>
      <c r="YG14" s="107"/>
      <c r="YH14" s="107"/>
      <c r="YI14" s="107"/>
      <c r="YJ14" s="107"/>
      <c r="YK14" s="107"/>
      <c r="YL14" s="107"/>
      <c r="YM14" s="107"/>
      <c r="YN14" s="107"/>
      <c r="YO14" s="107"/>
      <c r="YP14" s="107"/>
      <c r="YQ14" s="107"/>
      <c r="YR14" s="107"/>
      <c r="YS14" s="107"/>
      <c r="YT14" s="107"/>
      <c r="YU14" s="107"/>
      <c r="YV14" s="107"/>
      <c r="YW14" s="107"/>
      <c r="YX14" s="107"/>
      <c r="YY14" s="107"/>
      <c r="YZ14" s="107"/>
      <c r="ZA14" s="107"/>
      <c r="ZB14" s="107"/>
      <c r="ZC14" s="107"/>
      <c r="ZD14" s="107"/>
      <c r="ZE14" s="107"/>
      <c r="ZF14" s="107"/>
      <c r="ZG14" s="107"/>
      <c r="ZH14" s="107"/>
      <c r="ZI14" s="107"/>
      <c r="ZJ14" s="107"/>
      <c r="ZK14" s="107"/>
      <c r="ZL14" s="107"/>
      <c r="ZM14" s="107"/>
      <c r="ZN14" s="107"/>
      <c r="ZO14" s="107"/>
      <c r="ZP14" s="107"/>
      <c r="ZQ14" s="107"/>
      <c r="ZR14" s="107"/>
      <c r="ZS14" s="107"/>
      <c r="ZT14" s="107"/>
      <c r="ZU14" s="107"/>
      <c r="ZV14" s="107"/>
      <c r="ZW14" s="107"/>
      <c r="ZX14" s="107"/>
      <c r="ZY14" s="107"/>
      <c r="ZZ14" s="107"/>
      <c r="AAA14" s="107"/>
      <c r="AAB14" s="107"/>
      <c r="AAC14" s="107"/>
      <c r="AAD14" s="107"/>
      <c r="AAE14" s="107"/>
      <c r="AAF14" s="107"/>
      <c r="AAG14" s="107"/>
      <c r="AAH14" s="107"/>
      <c r="AAI14" s="107"/>
      <c r="AAJ14" s="107"/>
      <c r="AAK14" s="107"/>
      <c r="AAL14" s="107"/>
      <c r="AAM14" s="107"/>
      <c r="AAN14" s="107"/>
      <c r="AAO14" s="107"/>
      <c r="AAP14" s="107"/>
      <c r="AAQ14" s="107"/>
      <c r="AAR14" s="107"/>
      <c r="AAS14" s="107"/>
      <c r="AAT14" s="107"/>
      <c r="AAU14" s="107"/>
      <c r="AAV14" s="107"/>
      <c r="AAW14" s="107"/>
      <c r="AAX14" s="107"/>
      <c r="AAY14" s="107"/>
      <c r="AAZ14" s="107"/>
      <c r="ABA14" s="107"/>
      <c r="ABB14" s="107"/>
      <c r="ABC14" s="107"/>
      <c r="ABD14" s="107"/>
      <c r="ABE14" s="107"/>
      <c r="ABF14" s="107"/>
      <c r="ABG14" s="107"/>
      <c r="ABH14" s="107"/>
      <c r="ABI14" s="107"/>
      <c r="ABJ14" s="107"/>
      <c r="ABK14" s="107"/>
      <c r="ABL14" s="107"/>
      <c r="ABM14" s="107"/>
      <c r="ABN14" s="107"/>
      <c r="ABO14" s="107"/>
      <c r="ABP14" s="107"/>
      <c r="ABQ14" s="107"/>
      <c r="ABR14" s="107"/>
      <c r="ABS14" s="107"/>
      <c r="ABT14" s="107"/>
      <c r="ABU14" s="107"/>
      <c r="ABV14" s="107"/>
      <c r="ABW14" s="107"/>
      <c r="ABX14" s="107"/>
      <c r="ABY14" s="107"/>
      <c r="ABZ14" s="107"/>
      <c r="ACA14" s="107"/>
      <c r="ACB14" s="107"/>
      <c r="ACC14" s="107"/>
      <c r="ACD14" s="107"/>
      <c r="ACE14" s="107"/>
      <c r="ACF14" s="107"/>
      <c r="ACG14" s="107"/>
      <c r="ACH14" s="107"/>
      <c r="ACI14" s="107"/>
      <c r="ACJ14" s="107"/>
      <c r="ACK14" s="107"/>
      <c r="ACL14" s="107"/>
      <c r="ACM14" s="107"/>
      <c r="ACN14" s="107"/>
      <c r="ACO14" s="107"/>
      <c r="ACP14" s="107"/>
      <c r="ACQ14" s="107"/>
      <c r="ACR14" s="107"/>
      <c r="ACS14" s="107"/>
      <c r="ACT14" s="107"/>
      <c r="ACU14" s="107"/>
      <c r="ACV14" s="107"/>
      <c r="ACW14" s="107"/>
      <c r="ACX14" s="107"/>
      <c r="ACY14" s="107"/>
      <c r="ACZ14" s="107"/>
      <c r="ADA14" s="107"/>
      <c r="ADB14" s="107"/>
      <c r="ADC14" s="107"/>
      <c r="ADD14" s="107"/>
      <c r="ADE14" s="107"/>
      <c r="ADF14" s="107"/>
      <c r="ADG14" s="107"/>
      <c r="ADH14" s="107"/>
      <c r="ADI14" s="107"/>
      <c r="ADJ14" s="107"/>
      <c r="ADK14" s="107"/>
      <c r="ADL14" s="107"/>
      <c r="ADM14" s="107"/>
      <c r="ADN14" s="107"/>
      <c r="ADO14" s="107"/>
      <c r="ADP14" s="107"/>
      <c r="ADQ14" s="107"/>
      <c r="ADR14" s="107"/>
      <c r="ADS14" s="107"/>
      <c r="ADT14" s="107"/>
      <c r="ADU14" s="107"/>
      <c r="ADV14" s="107"/>
      <c r="ADW14" s="107"/>
      <c r="ADX14" s="107"/>
      <c r="ADY14" s="107"/>
      <c r="ADZ14" s="107"/>
      <c r="AEA14" s="107"/>
      <c r="AEB14" s="107"/>
      <c r="AEC14" s="107"/>
      <c r="AED14" s="107"/>
      <c r="AEE14" s="107"/>
      <c r="AEF14" s="107"/>
      <c r="AEG14" s="107"/>
      <c r="AEH14" s="107"/>
      <c r="AEI14" s="107"/>
      <c r="AEJ14" s="107"/>
      <c r="AEK14" s="107"/>
      <c r="AEL14" s="107"/>
      <c r="AEM14" s="107"/>
      <c r="AEN14" s="107"/>
      <c r="AEO14" s="107"/>
      <c r="AEP14" s="107"/>
      <c r="AEQ14" s="107"/>
      <c r="AER14" s="107"/>
      <c r="AES14" s="107"/>
      <c r="AET14" s="107"/>
      <c r="AEU14" s="107"/>
      <c r="AEV14" s="107"/>
      <c r="AEW14" s="107"/>
      <c r="AEX14" s="107"/>
      <c r="AEY14" s="107"/>
      <c r="AEZ14" s="107"/>
      <c r="AFA14" s="107"/>
      <c r="AFB14" s="107"/>
      <c r="AFC14" s="107"/>
      <c r="AFD14" s="107"/>
      <c r="AFE14" s="107"/>
      <c r="AFF14" s="107"/>
      <c r="AFG14" s="107"/>
      <c r="AFH14" s="107"/>
      <c r="AFI14" s="107"/>
      <c r="AFJ14" s="107"/>
      <c r="AFK14" s="107"/>
      <c r="AFL14" s="107"/>
      <c r="AFM14" s="107"/>
      <c r="AFN14" s="107"/>
      <c r="AFO14" s="107"/>
      <c r="AFP14" s="107"/>
      <c r="AFQ14" s="107"/>
      <c r="AFR14" s="107"/>
      <c r="AFS14" s="107"/>
      <c r="AFT14" s="107"/>
      <c r="AFU14" s="107"/>
      <c r="AFV14" s="107"/>
      <c r="AFW14" s="107"/>
      <c r="AFX14" s="107"/>
      <c r="AFY14" s="107"/>
      <c r="AFZ14" s="107"/>
      <c r="AGA14" s="107"/>
      <c r="AGB14" s="107"/>
      <c r="AGC14" s="107"/>
      <c r="AGD14" s="107"/>
      <c r="AGE14" s="107"/>
      <c r="AGF14" s="107"/>
      <c r="AGG14" s="107"/>
      <c r="AGH14" s="107"/>
      <c r="AGI14" s="107"/>
      <c r="AGJ14" s="107"/>
      <c r="AGK14" s="107"/>
      <c r="AGL14" s="107"/>
      <c r="AGM14" s="107"/>
      <c r="AGN14" s="107"/>
      <c r="AGO14" s="107"/>
      <c r="AGP14" s="107"/>
      <c r="AGQ14" s="107"/>
      <c r="AGR14" s="107"/>
      <c r="AGS14" s="107"/>
      <c r="AGT14" s="107"/>
      <c r="AGU14" s="107"/>
      <c r="AGV14" s="107"/>
      <c r="AGW14" s="107"/>
      <c r="AGX14" s="107"/>
      <c r="AGY14" s="107"/>
      <c r="AGZ14" s="107"/>
      <c r="AHA14" s="107"/>
      <c r="AHB14" s="107"/>
      <c r="AHC14" s="107"/>
      <c r="AHD14" s="107"/>
      <c r="AHE14" s="107"/>
      <c r="AHF14" s="107"/>
      <c r="AHG14" s="107"/>
      <c r="AHH14" s="107"/>
      <c r="AHI14" s="107"/>
      <c r="AHJ14" s="107"/>
      <c r="AHK14" s="107"/>
      <c r="AHL14" s="107"/>
      <c r="AHM14" s="107"/>
      <c r="AHN14" s="107"/>
      <c r="AHO14" s="107"/>
      <c r="AHP14" s="107"/>
      <c r="AHQ14" s="107"/>
      <c r="AHR14" s="107"/>
      <c r="AHS14" s="107"/>
      <c r="AHT14" s="107"/>
      <c r="AHU14" s="107"/>
      <c r="AHV14" s="107"/>
      <c r="AHW14" s="107"/>
      <c r="AHX14" s="107"/>
      <c r="AHY14" s="107"/>
      <c r="AHZ14" s="107"/>
      <c r="AIA14" s="107"/>
      <c r="AIB14" s="107"/>
      <c r="AIC14" s="107"/>
      <c r="AID14" s="107"/>
      <c r="AIE14" s="107"/>
      <c r="AIF14" s="107"/>
      <c r="AIG14" s="107"/>
      <c r="AIH14" s="107"/>
      <c r="AII14" s="107"/>
      <c r="AIJ14" s="107"/>
      <c r="AIK14" s="107"/>
      <c r="AIL14" s="107"/>
      <c r="AIM14" s="107"/>
      <c r="AIN14" s="107"/>
      <c r="AIO14" s="107"/>
      <c r="AIP14" s="107"/>
      <c r="AIQ14" s="107"/>
      <c r="AIR14" s="107"/>
      <c r="AIS14" s="107"/>
      <c r="AIT14" s="107"/>
      <c r="AIU14" s="107"/>
      <c r="AIV14" s="107"/>
      <c r="AIW14" s="107"/>
      <c r="AIX14" s="107"/>
      <c r="AIY14" s="107"/>
      <c r="AIZ14" s="107"/>
      <c r="AJA14" s="107"/>
      <c r="AJB14" s="107"/>
      <c r="AJC14" s="107"/>
      <c r="AJD14" s="107"/>
      <c r="AJE14" s="107"/>
      <c r="AJF14" s="107"/>
      <c r="AJG14" s="107"/>
      <c r="AJH14" s="107"/>
      <c r="AJI14" s="107"/>
      <c r="AJJ14" s="107"/>
      <c r="AJK14" s="107"/>
      <c r="AJL14" s="107"/>
      <c r="AJM14" s="107"/>
      <c r="AJN14" s="107"/>
      <c r="AJO14" s="107"/>
      <c r="AJP14" s="107"/>
      <c r="AJQ14" s="107"/>
      <c r="AJR14" s="107"/>
      <c r="AJS14" s="107"/>
      <c r="AJT14" s="107"/>
      <c r="AJU14" s="107"/>
      <c r="AJV14" s="107"/>
      <c r="AJW14" s="107"/>
      <c r="AJX14" s="107"/>
      <c r="AJY14" s="107"/>
      <c r="AJZ14" s="107"/>
      <c r="AKA14" s="107"/>
      <c r="AKB14" s="107"/>
      <c r="AKC14" s="107"/>
      <c r="AKD14" s="107"/>
      <c r="AKE14" s="107"/>
      <c r="AKF14" s="107"/>
    </row>
    <row r="15" spans="1:968" s="10" customFormat="1" ht="22.5" customHeight="1">
      <c r="M15" s="11"/>
      <c r="N15" s="12"/>
      <c r="O15" s="28" t="str">
        <f>$Y$4&amp;WEEKNUM(O10,2)</f>
        <v>S44</v>
      </c>
      <c r="P15" s="28" t="str">
        <f t="shared" ref="P15:CA15" si="881">$Y$4&amp;WEEKNUM(P10,2)</f>
        <v>S44</v>
      </c>
      <c r="Q15" s="28" t="str">
        <f t="shared" si="881"/>
        <v>S44</v>
      </c>
      <c r="R15" s="28" t="str">
        <f t="shared" si="881"/>
        <v>S45</v>
      </c>
      <c r="S15" s="28" t="str">
        <f t="shared" si="881"/>
        <v>S45</v>
      </c>
      <c r="T15" s="28" t="str">
        <f t="shared" si="881"/>
        <v>S45</v>
      </c>
      <c r="U15" s="28" t="str">
        <f t="shared" si="881"/>
        <v>S45</v>
      </c>
      <c r="V15" s="28" t="str">
        <f t="shared" si="881"/>
        <v>S45</v>
      </c>
      <c r="W15" s="28" t="str">
        <f t="shared" si="881"/>
        <v>S45</v>
      </c>
      <c r="X15" s="28" t="str">
        <f t="shared" si="881"/>
        <v>S45</v>
      </c>
      <c r="Y15" s="28" t="str">
        <f t="shared" si="881"/>
        <v>S46</v>
      </c>
      <c r="Z15" s="28" t="str">
        <f t="shared" si="881"/>
        <v>S46</v>
      </c>
      <c r="AA15" s="28" t="str">
        <f t="shared" si="881"/>
        <v>S46</v>
      </c>
      <c r="AB15" s="28" t="str">
        <f t="shared" si="881"/>
        <v>S46</v>
      </c>
      <c r="AC15" s="28" t="str">
        <f t="shared" si="881"/>
        <v>S46</v>
      </c>
      <c r="AD15" s="28" t="str">
        <f t="shared" si="881"/>
        <v>S46</v>
      </c>
      <c r="AE15" s="28" t="str">
        <f t="shared" si="881"/>
        <v>S46</v>
      </c>
      <c r="AF15" s="28" t="str">
        <f t="shared" si="881"/>
        <v>S47</v>
      </c>
      <c r="AG15" s="28" t="str">
        <f t="shared" si="881"/>
        <v>S47</v>
      </c>
      <c r="AH15" s="28" t="str">
        <f t="shared" si="881"/>
        <v>S47</v>
      </c>
      <c r="AI15" s="28" t="str">
        <f t="shared" si="881"/>
        <v>S47</v>
      </c>
      <c r="AJ15" s="28" t="str">
        <f t="shared" si="881"/>
        <v>S47</v>
      </c>
      <c r="AK15" s="28" t="str">
        <f t="shared" si="881"/>
        <v>S47</v>
      </c>
      <c r="AL15" s="28" t="str">
        <f t="shared" si="881"/>
        <v>S47</v>
      </c>
      <c r="AM15" s="28" t="str">
        <f t="shared" si="881"/>
        <v>S48</v>
      </c>
      <c r="AN15" s="28" t="str">
        <f t="shared" si="881"/>
        <v>S48</v>
      </c>
      <c r="AO15" s="28" t="str">
        <f t="shared" si="881"/>
        <v>S48</v>
      </c>
      <c r="AP15" s="28" t="str">
        <f t="shared" si="881"/>
        <v>S48</v>
      </c>
      <c r="AQ15" s="28" t="str">
        <f t="shared" si="881"/>
        <v>S48</v>
      </c>
      <c r="AR15" s="28" t="str">
        <f t="shared" si="881"/>
        <v>S48</v>
      </c>
      <c r="AS15" s="28" t="str">
        <f t="shared" si="881"/>
        <v>S48</v>
      </c>
      <c r="AT15" s="28" t="str">
        <f t="shared" si="881"/>
        <v>S49</v>
      </c>
      <c r="AU15" s="28" t="str">
        <f t="shared" si="881"/>
        <v>S49</v>
      </c>
      <c r="AV15" s="28" t="str">
        <f t="shared" si="881"/>
        <v>S49</v>
      </c>
      <c r="AW15" s="28" t="str">
        <f t="shared" si="881"/>
        <v>S49</v>
      </c>
      <c r="AX15" s="28" t="str">
        <f t="shared" si="881"/>
        <v>S49</v>
      </c>
      <c r="AY15" s="28" t="str">
        <f t="shared" si="881"/>
        <v>S49</v>
      </c>
      <c r="AZ15" s="28" t="str">
        <f t="shared" si="881"/>
        <v>S49</v>
      </c>
      <c r="BA15" s="28" t="str">
        <f t="shared" si="881"/>
        <v>S50</v>
      </c>
      <c r="BB15" s="28" t="str">
        <f t="shared" si="881"/>
        <v>S50</v>
      </c>
      <c r="BC15" s="28" t="str">
        <f t="shared" si="881"/>
        <v>S50</v>
      </c>
      <c r="BD15" s="28" t="str">
        <f t="shared" si="881"/>
        <v>S50</v>
      </c>
      <c r="BE15" s="28" t="str">
        <f t="shared" si="881"/>
        <v>S50</v>
      </c>
      <c r="BF15" s="28" t="str">
        <f t="shared" si="881"/>
        <v>S50</v>
      </c>
      <c r="BG15" s="28" t="str">
        <f t="shared" si="881"/>
        <v>S50</v>
      </c>
      <c r="BH15" s="28" t="str">
        <f t="shared" si="881"/>
        <v>S51</v>
      </c>
      <c r="BI15" s="28" t="str">
        <f t="shared" si="881"/>
        <v>S51</v>
      </c>
      <c r="BJ15" s="28" t="str">
        <f t="shared" si="881"/>
        <v>S51</v>
      </c>
      <c r="BK15" s="28" t="str">
        <f t="shared" si="881"/>
        <v>S51</v>
      </c>
      <c r="BL15" s="28" t="str">
        <f t="shared" si="881"/>
        <v>S51</v>
      </c>
      <c r="BM15" s="28" t="str">
        <f t="shared" si="881"/>
        <v>S51</v>
      </c>
      <c r="BN15" s="28" t="str">
        <f t="shared" si="881"/>
        <v>S51</v>
      </c>
      <c r="BO15" s="28" t="str">
        <f t="shared" si="881"/>
        <v>S52</v>
      </c>
      <c r="BP15" s="28" t="str">
        <f t="shared" si="881"/>
        <v>S52</v>
      </c>
      <c r="BQ15" s="28" t="str">
        <f t="shared" si="881"/>
        <v>S52</v>
      </c>
      <c r="BR15" s="28" t="str">
        <f t="shared" si="881"/>
        <v>S52</v>
      </c>
      <c r="BS15" s="28" t="str">
        <f t="shared" si="881"/>
        <v>S52</v>
      </c>
      <c r="BT15" s="28" t="str">
        <f t="shared" si="881"/>
        <v>S52</v>
      </c>
      <c r="BU15" s="28" t="str">
        <f t="shared" si="881"/>
        <v>S52</v>
      </c>
      <c r="BV15" s="28" t="str">
        <f t="shared" si="881"/>
        <v>S53</v>
      </c>
      <c r="BW15" s="28" t="str">
        <f t="shared" si="881"/>
        <v>S53</v>
      </c>
      <c r="BX15" s="28" t="str">
        <f t="shared" si="881"/>
        <v>S1</v>
      </c>
      <c r="BY15" s="28" t="str">
        <f t="shared" si="881"/>
        <v>S1</v>
      </c>
      <c r="BZ15" s="28" t="str">
        <f t="shared" si="881"/>
        <v>S1</v>
      </c>
      <c r="CA15" s="28" t="str">
        <f t="shared" si="881"/>
        <v>S1</v>
      </c>
      <c r="CB15" s="28" t="str">
        <f t="shared" ref="CB15:EM15" si="882">$Y$4&amp;WEEKNUM(CB10,2)</f>
        <v>S1</v>
      </c>
      <c r="CC15" s="28" t="str">
        <f t="shared" si="882"/>
        <v>S2</v>
      </c>
      <c r="CD15" s="28" t="str">
        <f t="shared" si="882"/>
        <v>S2</v>
      </c>
      <c r="CE15" s="28" t="str">
        <f t="shared" si="882"/>
        <v>S2</v>
      </c>
      <c r="CF15" s="28" t="str">
        <f t="shared" si="882"/>
        <v>S2</v>
      </c>
      <c r="CG15" s="28" t="str">
        <f t="shared" si="882"/>
        <v>S2</v>
      </c>
      <c r="CH15" s="28" t="str">
        <f t="shared" si="882"/>
        <v>S2</v>
      </c>
      <c r="CI15" s="28" t="str">
        <f t="shared" si="882"/>
        <v>S2</v>
      </c>
      <c r="CJ15" s="28" t="str">
        <f t="shared" si="882"/>
        <v>S3</v>
      </c>
      <c r="CK15" s="28" t="str">
        <f t="shared" si="882"/>
        <v>S3</v>
      </c>
      <c r="CL15" s="28" t="str">
        <f t="shared" si="882"/>
        <v>S3</v>
      </c>
      <c r="CM15" s="28" t="str">
        <f t="shared" si="882"/>
        <v>S3</v>
      </c>
      <c r="CN15" s="28" t="str">
        <f t="shared" si="882"/>
        <v>S3</v>
      </c>
      <c r="CO15" s="28" t="str">
        <f t="shared" si="882"/>
        <v>S3</v>
      </c>
      <c r="CP15" s="28" t="str">
        <f t="shared" si="882"/>
        <v>S3</v>
      </c>
      <c r="CQ15" s="28" t="str">
        <f t="shared" si="882"/>
        <v>S4</v>
      </c>
      <c r="CR15" s="28" t="str">
        <f t="shared" si="882"/>
        <v>S4</v>
      </c>
      <c r="CS15" s="28" t="str">
        <f t="shared" si="882"/>
        <v>S4</v>
      </c>
      <c r="CT15" s="28" t="str">
        <f t="shared" si="882"/>
        <v>S4</v>
      </c>
      <c r="CU15" s="28" t="str">
        <f t="shared" si="882"/>
        <v>S4</v>
      </c>
      <c r="CV15" s="28" t="str">
        <f t="shared" si="882"/>
        <v>S4</v>
      </c>
      <c r="CW15" s="28" t="str">
        <f t="shared" si="882"/>
        <v>S4</v>
      </c>
      <c r="CX15" s="28" t="str">
        <f t="shared" si="882"/>
        <v>S5</v>
      </c>
      <c r="CY15" s="28" t="str">
        <f t="shared" si="882"/>
        <v>S5</v>
      </c>
      <c r="CZ15" s="28" t="str">
        <f t="shared" si="882"/>
        <v>S5</v>
      </c>
      <c r="DA15" s="28" t="str">
        <f t="shared" si="882"/>
        <v>S5</v>
      </c>
      <c r="DB15" s="28" t="str">
        <f t="shared" si="882"/>
        <v>S5</v>
      </c>
      <c r="DC15" s="28" t="str">
        <f t="shared" si="882"/>
        <v>S5</v>
      </c>
      <c r="DD15" s="28" t="str">
        <f t="shared" si="882"/>
        <v>S5</v>
      </c>
      <c r="DE15" s="28" t="str">
        <f t="shared" si="882"/>
        <v>S6</v>
      </c>
      <c r="DF15" s="28" t="str">
        <f t="shared" si="882"/>
        <v>S6</v>
      </c>
      <c r="DG15" s="28" t="str">
        <f t="shared" si="882"/>
        <v>S6</v>
      </c>
      <c r="DH15" s="28" t="str">
        <f t="shared" si="882"/>
        <v>S6</v>
      </c>
      <c r="DI15" s="28" t="str">
        <f t="shared" si="882"/>
        <v>S6</v>
      </c>
      <c r="DJ15" s="28" t="str">
        <f t="shared" si="882"/>
        <v>S6</v>
      </c>
      <c r="DK15" s="28" t="str">
        <f t="shared" si="882"/>
        <v>S6</v>
      </c>
      <c r="DL15" s="28" t="str">
        <f t="shared" si="882"/>
        <v>S7</v>
      </c>
      <c r="DM15" s="28" t="str">
        <f t="shared" si="882"/>
        <v>S7</v>
      </c>
      <c r="DN15" s="28" t="str">
        <f t="shared" si="882"/>
        <v>S7</v>
      </c>
      <c r="DO15" s="28" t="str">
        <f t="shared" si="882"/>
        <v>S7</v>
      </c>
      <c r="DP15" s="28" t="str">
        <f t="shared" si="882"/>
        <v>S7</v>
      </c>
      <c r="DQ15" s="28" t="str">
        <f t="shared" si="882"/>
        <v>S7</v>
      </c>
      <c r="DR15" s="28" t="str">
        <f t="shared" si="882"/>
        <v>S7</v>
      </c>
      <c r="DS15" s="28" t="str">
        <f t="shared" si="882"/>
        <v>S8</v>
      </c>
      <c r="DT15" s="28" t="str">
        <f t="shared" si="882"/>
        <v>S8</v>
      </c>
      <c r="DU15" s="28" t="str">
        <f t="shared" si="882"/>
        <v>S8</v>
      </c>
      <c r="DV15" s="28" t="str">
        <f t="shared" si="882"/>
        <v>S8</v>
      </c>
      <c r="DW15" s="28" t="str">
        <f t="shared" si="882"/>
        <v>S8</v>
      </c>
      <c r="DX15" s="28" t="str">
        <f t="shared" si="882"/>
        <v>S8</v>
      </c>
      <c r="DY15" s="28" t="str">
        <f t="shared" si="882"/>
        <v>S8</v>
      </c>
      <c r="DZ15" s="28" t="str">
        <f t="shared" si="882"/>
        <v>S9</v>
      </c>
      <c r="EA15" s="28" t="str">
        <f t="shared" si="882"/>
        <v>S9</v>
      </c>
      <c r="EB15" s="28" t="str">
        <f t="shared" si="882"/>
        <v>S9</v>
      </c>
      <c r="EC15" s="28" t="str">
        <f t="shared" si="882"/>
        <v>S9</v>
      </c>
      <c r="ED15" s="28" t="str">
        <f t="shared" si="882"/>
        <v>S9</v>
      </c>
      <c r="EE15" s="28" t="str">
        <f t="shared" si="882"/>
        <v>S9</v>
      </c>
      <c r="EF15" s="28" t="str">
        <f t="shared" si="882"/>
        <v>S9</v>
      </c>
      <c r="EG15" s="28" t="str">
        <f t="shared" si="882"/>
        <v>S10</v>
      </c>
      <c r="EH15" s="28" t="str">
        <f t="shared" si="882"/>
        <v>S10</v>
      </c>
      <c r="EI15" s="28" t="str">
        <f t="shared" si="882"/>
        <v>S10</v>
      </c>
      <c r="EJ15" s="28" t="str">
        <f t="shared" si="882"/>
        <v>S10</v>
      </c>
      <c r="EK15" s="28" t="str">
        <f t="shared" si="882"/>
        <v>S10</v>
      </c>
      <c r="EL15" s="28" t="str">
        <f t="shared" si="882"/>
        <v>S10</v>
      </c>
      <c r="EM15" s="28" t="str">
        <f t="shared" si="882"/>
        <v>S10</v>
      </c>
      <c r="EN15" s="28" t="str">
        <f t="shared" ref="EN15:GY15" si="883">$Y$4&amp;WEEKNUM(EN10,2)</f>
        <v>S11</v>
      </c>
      <c r="EO15" s="28" t="str">
        <f t="shared" si="883"/>
        <v>S11</v>
      </c>
      <c r="EP15" s="28" t="str">
        <f t="shared" si="883"/>
        <v>S11</v>
      </c>
      <c r="EQ15" s="28" t="str">
        <f t="shared" si="883"/>
        <v>S11</v>
      </c>
      <c r="ER15" s="28" t="str">
        <f t="shared" si="883"/>
        <v>S11</v>
      </c>
      <c r="ES15" s="28" t="str">
        <f t="shared" si="883"/>
        <v>S11</v>
      </c>
      <c r="ET15" s="28" t="str">
        <f t="shared" si="883"/>
        <v>S11</v>
      </c>
      <c r="EU15" s="28" t="str">
        <f t="shared" si="883"/>
        <v>S12</v>
      </c>
      <c r="EV15" s="28" t="str">
        <f t="shared" si="883"/>
        <v>S12</v>
      </c>
      <c r="EW15" s="28" t="str">
        <f t="shared" si="883"/>
        <v>S12</v>
      </c>
      <c r="EX15" s="28" t="str">
        <f t="shared" si="883"/>
        <v>S12</v>
      </c>
      <c r="EY15" s="28" t="str">
        <f t="shared" si="883"/>
        <v>S12</v>
      </c>
      <c r="EZ15" s="28" t="str">
        <f t="shared" si="883"/>
        <v>S12</v>
      </c>
      <c r="FA15" s="28" t="str">
        <f t="shared" si="883"/>
        <v>S12</v>
      </c>
      <c r="FB15" s="28" t="str">
        <f t="shared" si="883"/>
        <v>S13</v>
      </c>
      <c r="FC15" s="28" t="str">
        <f t="shared" si="883"/>
        <v>S13</v>
      </c>
      <c r="FD15" s="28" t="str">
        <f t="shared" si="883"/>
        <v>S13</v>
      </c>
      <c r="FE15" s="28" t="str">
        <f t="shared" si="883"/>
        <v>S13</v>
      </c>
      <c r="FF15" s="28" t="str">
        <f t="shared" si="883"/>
        <v>S13</v>
      </c>
      <c r="FG15" s="28" t="str">
        <f t="shared" si="883"/>
        <v>S13</v>
      </c>
      <c r="FH15" s="28" t="str">
        <f t="shared" si="883"/>
        <v>S13</v>
      </c>
      <c r="FI15" s="28" t="str">
        <f t="shared" si="883"/>
        <v>S14</v>
      </c>
      <c r="FJ15" s="28" t="str">
        <f t="shared" si="883"/>
        <v>S14</v>
      </c>
      <c r="FK15" s="28" t="str">
        <f t="shared" si="883"/>
        <v>S14</v>
      </c>
      <c r="FL15" s="28" t="str">
        <f t="shared" si="883"/>
        <v>S14</v>
      </c>
      <c r="FM15" s="28" t="str">
        <f t="shared" si="883"/>
        <v>S14</v>
      </c>
      <c r="FN15" s="28" t="str">
        <f t="shared" si="883"/>
        <v>S14</v>
      </c>
      <c r="FO15" s="28" t="str">
        <f t="shared" si="883"/>
        <v>S14</v>
      </c>
      <c r="FP15" s="28" t="str">
        <f t="shared" si="883"/>
        <v>S15</v>
      </c>
      <c r="FQ15" s="28" t="str">
        <f t="shared" si="883"/>
        <v>S15</v>
      </c>
      <c r="FR15" s="28" t="str">
        <f t="shared" si="883"/>
        <v>S15</v>
      </c>
      <c r="FS15" s="28" t="str">
        <f t="shared" si="883"/>
        <v>S15</v>
      </c>
      <c r="FT15" s="28" t="str">
        <f t="shared" si="883"/>
        <v>S15</v>
      </c>
      <c r="FU15" s="28" t="str">
        <f t="shared" si="883"/>
        <v>S15</v>
      </c>
      <c r="FV15" s="28" t="str">
        <f t="shared" si="883"/>
        <v>S15</v>
      </c>
      <c r="FW15" s="28" t="str">
        <f t="shared" si="883"/>
        <v>S16</v>
      </c>
      <c r="FX15" s="28" t="str">
        <f t="shared" si="883"/>
        <v>S16</v>
      </c>
      <c r="FY15" s="28" t="str">
        <f t="shared" si="883"/>
        <v>S16</v>
      </c>
      <c r="FZ15" s="28" t="str">
        <f t="shared" si="883"/>
        <v>S16</v>
      </c>
      <c r="GA15" s="28" t="str">
        <f t="shared" si="883"/>
        <v>S16</v>
      </c>
      <c r="GB15" s="28" t="str">
        <f t="shared" si="883"/>
        <v>S16</v>
      </c>
      <c r="GC15" s="28" t="str">
        <f t="shared" si="883"/>
        <v>S16</v>
      </c>
      <c r="GD15" s="28" t="str">
        <f t="shared" si="883"/>
        <v>S17</v>
      </c>
      <c r="GE15" s="28" t="str">
        <f t="shared" si="883"/>
        <v>S17</v>
      </c>
      <c r="GF15" s="28" t="str">
        <f t="shared" si="883"/>
        <v>S17</v>
      </c>
      <c r="GG15" s="28" t="str">
        <f t="shared" si="883"/>
        <v>S17</v>
      </c>
      <c r="GH15" s="28" t="str">
        <f t="shared" si="883"/>
        <v>S17</v>
      </c>
      <c r="GI15" s="28" t="str">
        <f t="shared" si="883"/>
        <v>S17</v>
      </c>
      <c r="GJ15" s="28" t="str">
        <f t="shared" si="883"/>
        <v>S17</v>
      </c>
      <c r="GK15" s="28" t="str">
        <f t="shared" si="883"/>
        <v>S18</v>
      </c>
      <c r="GL15" s="28" t="str">
        <f t="shared" si="883"/>
        <v>S18</v>
      </c>
      <c r="GM15" s="28" t="str">
        <f t="shared" si="883"/>
        <v>S18</v>
      </c>
      <c r="GN15" s="28" t="str">
        <f t="shared" si="883"/>
        <v>S18</v>
      </c>
      <c r="GO15" s="28" t="str">
        <f t="shared" si="883"/>
        <v>S18</v>
      </c>
      <c r="GP15" s="28" t="str">
        <f t="shared" si="883"/>
        <v>S18</v>
      </c>
      <c r="GQ15" s="28" t="str">
        <f t="shared" si="883"/>
        <v>S18</v>
      </c>
      <c r="GR15" s="28" t="str">
        <f t="shared" si="883"/>
        <v>S19</v>
      </c>
      <c r="GS15" s="28" t="str">
        <f t="shared" si="883"/>
        <v>S19</v>
      </c>
      <c r="GT15" s="28" t="str">
        <f t="shared" si="883"/>
        <v>S19</v>
      </c>
      <c r="GU15" s="28" t="str">
        <f t="shared" si="883"/>
        <v>S19</v>
      </c>
      <c r="GV15" s="28" t="str">
        <f t="shared" si="883"/>
        <v>S19</v>
      </c>
      <c r="GW15" s="28" t="str">
        <f t="shared" si="883"/>
        <v>S19</v>
      </c>
      <c r="GX15" s="28" t="str">
        <f t="shared" si="883"/>
        <v>S19</v>
      </c>
      <c r="GY15" s="28" t="str">
        <f t="shared" si="883"/>
        <v>S20</v>
      </c>
      <c r="GZ15" s="28" t="str">
        <f t="shared" ref="GZ15:JK15" si="884">$Y$4&amp;WEEKNUM(GZ10,2)</f>
        <v>S20</v>
      </c>
      <c r="HA15" s="28" t="str">
        <f t="shared" si="884"/>
        <v>S20</v>
      </c>
      <c r="HB15" s="28" t="str">
        <f t="shared" si="884"/>
        <v>S20</v>
      </c>
      <c r="HC15" s="28" t="str">
        <f t="shared" si="884"/>
        <v>S20</v>
      </c>
      <c r="HD15" s="28" t="str">
        <f t="shared" si="884"/>
        <v>S20</v>
      </c>
      <c r="HE15" s="28" t="str">
        <f t="shared" si="884"/>
        <v>S20</v>
      </c>
      <c r="HF15" s="28" t="str">
        <f t="shared" si="884"/>
        <v>S21</v>
      </c>
      <c r="HG15" s="28" t="str">
        <f t="shared" si="884"/>
        <v>S21</v>
      </c>
      <c r="HH15" s="28" t="str">
        <f t="shared" si="884"/>
        <v>S21</v>
      </c>
      <c r="HI15" s="28" t="str">
        <f t="shared" si="884"/>
        <v>S21</v>
      </c>
      <c r="HJ15" s="28" t="str">
        <f t="shared" si="884"/>
        <v>S21</v>
      </c>
      <c r="HK15" s="28" t="str">
        <f t="shared" si="884"/>
        <v>S21</v>
      </c>
      <c r="HL15" s="28" t="str">
        <f t="shared" si="884"/>
        <v>S21</v>
      </c>
      <c r="HM15" s="28" t="str">
        <f t="shared" si="884"/>
        <v>S22</v>
      </c>
      <c r="HN15" s="28" t="str">
        <f t="shared" si="884"/>
        <v>S22</v>
      </c>
      <c r="HO15" s="28" t="str">
        <f t="shared" si="884"/>
        <v>S22</v>
      </c>
      <c r="HP15" s="28" t="str">
        <f t="shared" si="884"/>
        <v>S22</v>
      </c>
      <c r="HQ15" s="28" t="str">
        <f t="shared" si="884"/>
        <v>S22</v>
      </c>
      <c r="HR15" s="28" t="str">
        <f t="shared" si="884"/>
        <v>S22</v>
      </c>
      <c r="HS15" s="28" t="str">
        <f t="shared" si="884"/>
        <v>S22</v>
      </c>
      <c r="HT15" s="28" t="str">
        <f t="shared" si="884"/>
        <v>S23</v>
      </c>
      <c r="HU15" s="28" t="str">
        <f t="shared" si="884"/>
        <v>S23</v>
      </c>
      <c r="HV15" s="28" t="str">
        <f t="shared" si="884"/>
        <v>S23</v>
      </c>
      <c r="HW15" s="28" t="str">
        <f t="shared" si="884"/>
        <v>S23</v>
      </c>
      <c r="HX15" s="28" t="str">
        <f t="shared" si="884"/>
        <v>S23</v>
      </c>
      <c r="HY15" s="28" t="str">
        <f t="shared" si="884"/>
        <v>S23</v>
      </c>
      <c r="HZ15" s="28" t="str">
        <f t="shared" si="884"/>
        <v>S23</v>
      </c>
      <c r="IA15" s="28" t="str">
        <f t="shared" si="884"/>
        <v>S24</v>
      </c>
      <c r="IB15" s="28" t="str">
        <f t="shared" si="884"/>
        <v>S24</v>
      </c>
      <c r="IC15" s="28" t="str">
        <f t="shared" si="884"/>
        <v>S24</v>
      </c>
      <c r="ID15" s="28" t="str">
        <f t="shared" si="884"/>
        <v>S24</v>
      </c>
      <c r="IE15" s="28" t="str">
        <f t="shared" si="884"/>
        <v>S24</v>
      </c>
      <c r="IF15" s="28" t="str">
        <f t="shared" si="884"/>
        <v>S24</v>
      </c>
      <c r="IG15" s="28" t="str">
        <f t="shared" si="884"/>
        <v>S24</v>
      </c>
      <c r="IH15" s="28" t="str">
        <f t="shared" si="884"/>
        <v>S25</v>
      </c>
      <c r="II15" s="28" t="str">
        <f t="shared" si="884"/>
        <v>S25</v>
      </c>
      <c r="IJ15" s="28" t="str">
        <f t="shared" si="884"/>
        <v>S25</v>
      </c>
      <c r="IK15" s="28" t="str">
        <f t="shared" si="884"/>
        <v>S25</v>
      </c>
      <c r="IL15" s="28" t="str">
        <f t="shared" si="884"/>
        <v>S25</v>
      </c>
      <c r="IM15" s="28" t="str">
        <f t="shared" si="884"/>
        <v>S25</v>
      </c>
      <c r="IN15" s="28" t="str">
        <f t="shared" si="884"/>
        <v>S25</v>
      </c>
      <c r="IO15" s="28" t="str">
        <f t="shared" si="884"/>
        <v>S26</v>
      </c>
      <c r="IP15" s="28" t="str">
        <f t="shared" si="884"/>
        <v>S26</v>
      </c>
      <c r="IQ15" s="28" t="str">
        <f t="shared" si="884"/>
        <v>S26</v>
      </c>
      <c r="IR15" s="28" t="str">
        <f t="shared" si="884"/>
        <v>S26</v>
      </c>
      <c r="IS15" s="28" t="str">
        <f t="shared" si="884"/>
        <v>S26</v>
      </c>
      <c r="IT15" s="28" t="str">
        <f t="shared" si="884"/>
        <v>S26</v>
      </c>
      <c r="IU15" s="28" t="str">
        <f t="shared" si="884"/>
        <v>S26</v>
      </c>
      <c r="IV15" s="28" t="str">
        <f t="shared" si="884"/>
        <v>S27</v>
      </c>
      <c r="IW15" s="28" t="str">
        <f t="shared" si="884"/>
        <v>S27</v>
      </c>
      <c r="IX15" s="28" t="str">
        <f t="shared" si="884"/>
        <v>S27</v>
      </c>
      <c r="IY15" s="28" t="str">
        <f t="shared" si="884"/>
        <v>S27</v>
      </c>
      <c r="IZ15" s="28" t="str">
        <f t="shared" si="884"/>
        <v>S27</v>
      </c>
      <c r="JA15" s="28" t="str">
        <f t="shared" si="884"/>
        <v>S27</v>
      </c>
      <c r="JB15" s="28" t="str">
        <f t="shared" si="884"/>
        <v>S27</v>
      </c>
      <c r="JC15" s="28" t="str">
        <f t="shared" si="884"/>
        <v>S28</v>
      </c>
      <c r="JD15" s="28" t="str">
        <f t="shared" si="884"/>
        <v>S28</v>
      </c>
      <c r="JE15" s="28" t="str">
        <f t="shared" si="884"/>
        <v>S28</v>
      </c>
      <c r="JF15" s="28" t="str">
        <f t="shared" si="884"/>
        <v>S28</v>
      </c>
      <c r="JG15" s="28" t="str">
        <f t="shared" si="884"/>
        <v>S28</v>
      </c>
      <c r="JH15" s="28" t="str">
        <f t="shared" si="884"/>
        <v>S28</v>
      </c>
      <c r="JI15" s="28" t="str">
        <f t="shared" si="884"/>
        <v>S28</v>
      </c>
      <c r="JJ15" s="28" t="str">
        <f t="shared" si="884"/>
        <v>S29</v>
      </c>
      <c r="JK15" s="28" t="str">
        <f t="shared" si="884"/>
        <v>S29</v>
      </c>
      <c r="JL15" s="28" t="str">
        <f t="shared" ref="JL15:LW15" si="885">$Y$4&amp;WEEKNUM(JL10,2)</f>
        <v>S29</v>
      </c>
      <c r="JM15" s="28" t="str">
        <f t="shared" si="885"/>
        <v>S29</v>
      </c>
      <c r="JN15" s="28" t="str">
        <f t="shared" si="885"/>
        <v>S29</v>
      </c>
      <c r="JO15" s="28" t="str">
        <f t="shared" si="885"/>
        <v>S29</v>
      </c>
      <c r="JP15" s="28" t="str">
        <f t="shared" si="885"/>
        <v>S29</v>
      </c>
      <c r="JQ15" s="28" t="str">
        <f t="shared" si="885"/>
        <v>S30</v>
      </c>
      <c r="JR15" s="28" t="str">
        <f t="shared" si="885"/>
        <v>S30</v>
      </c>
      <c r="JS15" s="28" t="str">
        <f t="shared" si="885"/>
        <v>S30</v>
      </c>
      <c r="JT15" s="28" t="str">
        <f t="shared" si="885"/>
        <v>S30</v>
      </c>
      <c r="JU15" s="28" t="str">
        <f t="shared" si="885"/>
        <v>S30</v>
      </c>
      <c r="JV15" s="28" t="str">
        <f t="shared" si="885"/>
        <v>S30</v>
      </c>
      <c r="JW15" s="28" t="str">
        <f t="shared" si="885"/>
        <v>S30</v>
      </c>
      <c r="JX15" s="28" t="str">
        <f t="shared" si="885"/>
        <v>S31</v>
      </c>
      <c r="JY15" s="28" t="str">
        <f t="shared" si="885"/>
        <v>S31</v>
      </c>
      <c r="JZ15" s="28" t="str">
        <f t="shared" si="885"/>
        <v>S31</v>
      </c>
      <c r="KA15" s="28" t="str">
        <f t="shared" si="885"/>
        <v>S31</v>
      </c>
      <c r="KB15" s="28" t="str">
        <f t="shared" si="885"/>
        <v>S31</v>
      </c>
      <c r="KC15" s="28" t="str">
        <f t="shared" si="885"/>
        <v>S31</v>
      </c>
      <c r="KD15" s="28" t="str">
        <f t="shared" si="885"/>
        <v>S31</v>
      </c>
      <c r="KE15" s="28" t="str">
        <f t="shared" si="885"/>
        <v>S32</v>
      </c>
      <c r="KF15" s="28" t="str">
        <f t="shared" si="885"/>
        <v>S32</v>
      </c>
      <c r="KG15" s="28" t="str">
        <f t="shared" si="885"/>
        <v>S32</v>
      </c>
      <c r="KH15" s="28" t="str">
        <f t="shared" si="885"/>
        <v>S32</v>
      </c>
      <c r="KI15" s="28" t="str">
        <f t="shared" si="885"/>
        <v>S32</v>
      </c>
      <c r="KJ15" s="28" t="str">
        <f t="shared" si="885"/>
        <v>S32</v>
      </c>
      <c r="KK15" s="28" t="str">
        <f t="shared" si="885"/>
        <v>S32</v>
      </c>
      <c r="KL15" s="28" t="str">
        <f t="shared" si="885"/>
        <v>S33</v>
      </c>
      <c r="KM15" s="28" t="str">
        <f t="shared" si="885"/>
        <v>S33</v>
      </c>
      <c r="KN15" s="28" t="str">
        <f t="shared" si="885"/>
        <v>S33</v>
      </c>
      <c r="KO15" s="28" t="str">
        <f t="shared" si="885"/>
        <v>S33</v>
      </c>
      <c r="KP15" s="28" t="str">
        <f t="shared" si="885"/>
        <v>S33</v>
      </c>
      <c r="KQ15" s="28" t="str">
        <f t="shared" si="885"/>
        <v>S33</v>
      </c>
      <c r="KR15" s="28" t="str">
        <f t="shared" si="885"/>
        <v>S33</v>
      </c>
      <c r="KS15" s="28" t="str">
        <f t="shared" si="885"/>
        <v>S34</v>
      </c>
      <c r="KT15" s="28" t="str">
        <f t="shared" si="885"/>
        <v>S34</v>
      </c>
      <c r="KU15" s="28" t="str">
        <f t="shared" si="885"/>
        <v>S34</v>
      </c>
      <c r="KV15" s="28" t="str">
        <f t="shared" si="885"/>
        <v>S34</v>
      </c>
      <c r="KW15" s="28" t="str">
        <f t="shared" si="885"/>
        <v>S34</v>
      </c>
      <c r="KX15" s="28" t="str">
        <f t="shared" si="885"/>
        <v>S34</v>
      </c>
      <c r="KY15" s="28" t="str">
        <f t="shared" si="885"/>
        <v>S34</v>
      </c>
      <c r="KZ15" s="28" t="str">
        <f t="shared" si="885"/>
        <v>S35</v>
      </c>
      <c r="LA15" s="28" t="str">
        <f t="shared" si="885"/>
        <v>S35</v>
      </c>
      <c r="LB15" s="28" t="str">
        <f t="shared" si="885"/>
        <v>S35</v>
      </c>
      <c r="LC15" s="28" t="str">
        <f t="shared" si="885"/>
        <v>S35</v>
      </c>
      <c r="LD15" s="28" t="str">
        <f t="shared" si="885"/>
        <v>S35</v>
      </c>
      <c r="LE15" s="28" t="str">
        <f t="shared" si="885"/>
        <v>S35</v>
      </c>
      <c r="LF15" s="28" t="str">
        <f t="shared" si="885"/>
        <v>S35</v>
      </c>
      <c r="LG15" s="28" t="str">
        <f t="shared" si="885"/>
        <v>S36</v>
      </c>
      <c r="LH15" s="28" t="str">
        <f t="shared" si="885"/>
        <v>S36</v>
      </c>
      <c r="LI15" s="28" t="str">
        <f t="shared" si="885"/>
        <v>S36</v>
      </c>
      <c r="LJ15" s="28" t="str">
        <f t="shared" si="885"/>
        <v>S36</v>
      </c>
      <c r="LK15" s="28" t="str">
        <f t="shared" si="885"/>
        <v>S36</v>
      </c>
      <c r="LL15" s="28" t="str">
        <f t="shared" si="885"/>
        <v>S36</v>
      </c>
      <c r="LM15" s="28" t="str">
        <f t="shared" si="885"/>
        <v>S36</v>
      </c>
      <c r="LN15" s="28" t="str">
        <f t="shared" si="885"/>
        <v>S37</v>
      </c>
      <c r="LO15" s="28" t="str">
        <f t="shared" si="885"/>
        <v>S37</v>
      </c>
      <c r="LP15" s="28" t="str">
        <f t="shared" si="885"/>
        <v>S37</v>
      </c>
      <c r="LQ15" s="28" t="str">
        <f t="shared" si="885"/>
        <v>S37</v>
      </c>
      <c r="LR15" s="28" t="str">
        <f t="shared" si="885"/>
        <v>S37</v>
      </c>
      <c r="LS15" s="28" t="str">
        <f t="shared" si="885"/>
        <v>S37</v>
      </c>
      <c r="LT15" s="28" t="str">
        <f t="shared" si="885"/>
        <v>S37</v>
      </c>
      <c r="LU15" s="28" t="str">
        <f t="shared" si="885"/>
        <v>S38</v>
      </c>
      <c r="LV15" s="28" t="str">
        <f t="shared" si="885"/>
        <v>S38</v>
      </c>
      <c r="LW15" s="28" t="str">
        <f t="shared" si="885"/>
        <v>S38</v>
      </c>
      <c r="LX15" s="28" t="str">
        <f t="shared" ref="LX15:OI15" si="886">$Y$4&amp;WEEKNUM(LX10,2)</f>
        <v>S38</v>
      </c>
      <c r="LY15" s="28" t="str">
        <f t="shared" si="886"/>
        <v>S38</v>
      </c>
      <c r="LZ15" s="28" t="str">
        <f t="shared" si="886"/>
        <v>S38</v>
      </c>
      <c r="MA15" s="28" t="str">
        <f t="shared" si="886"/>
        <v>S38</v>
      </c>
      <c r="MB15" s="28" t="str">
        <f t="shared" si="886"/>
        <v>S39</v>
      </c>
      <c r="MC15" s="28" t="str">
        <f t="shared" si="886"/>
        <v>S39</v>
      </c>
      <c r="MD15" s="28" t="str">
        <f t="shared" si="886"/>
        <v>S39</v>
      </c>
      <c r="ME15" s="28" t="str">
        <f t="shared" si="886"/>
        <v>S39</v>
      </c>
      <c r="MF15" s="28" t="str">
        <f t="shared" si="886"/>
        <v>S39</v>
      </c>
      <c r="MG15" s="28" t="str">
        <f t="shared" si="886"/>
        <v>S39</v>
      </c>
      <c r="MH15" s="28" t="str">
        <f t="shared" si="886"/>
        <v>S39</v>
      </c>
      <c r="MI15" s="28" t="str">
        <f t="shared" si="886"/>
        <v>S40</v>
      </c>
      <c r="MJ15" s="28" t="str">
        <f t="shared" si="886"/>
        <v>S40</v>
      </c>
      <c r="MK15" s="28" t="str">
        <f t="shared" si="886"/>
        <v>S40</v>
      </c>
      <c r="ML15" s="28" t="str">
        <f t="shared" si="886"/>
        <v>S40</v>
      </c>
      <c r="MM15" s="28" t="str">
        <f t="shared" si="886"/>
        <v>S40</v>
      </c>
      <c r="MN15" s="28" t="str">
        <f t="shared" si="886"/>
        <v>S40</v>
      </c>
      <c r="MO15" s="28" t="str">
        <f t="shared" si="886"/>
        <v>S40</v>
      </c>
      <c r="MP15" s="28" t="str">
        <f t="shared" si="886"/>
        <v>S41</v>
      </c>
      <c r="MQ15" s="28" t="str">
        <f t="shared" si="886"/>
        <v>S41</v>
      </c>
      <c r="MR15" s="28" t="str">
        <f t="shared" si="886"/>
        <v>S41</v>
      </c>
      <c r="MS15" s="28" t="str">
        <f t="shared" si="886"/>
        <v>S41</v>
      </c>
      <c r="MT15" s="28" t="str">
        <f t="shared" si="886"/>
        <v>S41</v>
      </c>
      <c r="MU15" s="28" t="str">
        <f t="shared" si="886"/>
        <v>S41</v>
      </c>
      <c r="MV15" s="28" t="str">
        <f t="shared" si="886"/>
        <v>S41</v>
      </c>
      <c r="MW15" s="28" t="str">
        <f t="shared" si="886"/>
        <v>S42</v>
      </c>
      <c r="MX15" s="28" t="str">
        <f t="shared" si="886"/>
        <v>S42</v>
      </c>
      <c r="MY15" s="28" t="str">
        <f t="shared" si="886"/>
        <v>S42</v>
      </c>
      <c r="MZ15" s="28" t="str">
        <f t="shared" si="886"/>
        <v>S42</v>
      </c>
      <c r="NA15" s="28" t="str">
        <f t="shared" si="886"/>
        <v>S42</v>
      </c>
      <c r="NB15" s="28" t="str">
        <f t="shared" si="886"/>
        <v>S42</v>
      </c>
      <c r="NC15" s="28" t="str">
        <f t="shared" si="886"/>
        <v>S42</v>
      </c>
      <c r="ND15" s="28" t="str">
        <f t="shared" si="886"/>
        <v>S43</v>
      </c>
      <c r="NE15" s="28" t="str">
        <f t="shared" si="886"/>
        <v>S43</v>
      </c>
      <c r="NF15" s="28" t="str">
        <f t="shared" si="886"/>
        <v>S43</v>
      </c>
      <c r="NG15" s="28" t="str">
        <f t="shared" si="886"/>
        <v>S43</v>
      </c>
      <c r="NH15" s="28" t="str">
        <f t="shared" si="886"/>
        <v>S43</v>
      </c>
      <c r="NI15" s="28" t="str">
        <f t="shared" si="886"/>
        <v>S43</v>
      </c>
      <c r="NJ15" s="28" t="str">
        <f t="shared" si="886"/>
        <v>S43</v>
      </c>
      <c r="NK15" s="28" t="str">
        <f t="shared" si="886"/>
        <v>S44</v>
      </c>
      <c r="NL15" s="28" t="str">
        <f t="shared" si="886"/>
        <v>S44</v>
      </c>
      <c r="NM15" s="28" t="str">
        <f t="shared" si="886"/>
        <v>S44</v>
      </c>
      <c r="NN15" s="28" t="str">
        <f t="shared" si="886"/>
        <v>S44</v>
      </c>
      <c r="NO15" s="28" t="str">
        <f t="shared" si="886"/>
        <v>S44</v>
      </c>
      <c r="NP15" s="28" t="str">
        <f t="shared" si="886"/>
        <v>S44</v>
      </c>
      <c r="NQ15" s="28" t="str">
        <f t="shared" si="886"/>
        <v>S44</v>
      </c>
      <c r="NR15" s="28" t="str">
        <f t="shared" si="886"/>
        <v>S45</v>
      </c>
      <c r="NS15" s="28" t="str">
        <f t="shared" si="886"/>
        <v>S45</v>
      </c>
      <c r="NT15" s="28" t="str">
        <f t="shared" si="886"/>
        <v>S45</v>
      </c>
      <c r="NU15" s="28" t="str">
        <f t="shared" si="886"/>
        <v>S45</v>
      </c>
      <c r="NV15" s="28" t="str">
        <f t="shared" si="886"/>
        <v>S45</v>
      </c>
      <c r="NW15" s="28" t="str">
        <f t="shared" si="886"/>
        <v>S45</v>
      </c>
      <c r="NX15" s="28" t="str">
        <f t="shared" si="886"/>
        <v>S45</v>
      </c>
      <c r="NY15" s="28" t="str">
        <f t="shared" si="886"/>
        <v>S46</v>
      </c>
      <c r="NZ15" s="28" t="str">
        <f t="shared" si="886"/>
        <v>S46</v>
      </c>
      <c r="OA15" s="28" t="str">
        <f t="shared" si="886"/>
        <v>S46</v>
      </c>
      <c r="OB15" s="28" t="str">
        <f t="shared" si="886"/>
        <v>S46</v>
      </c>
      <c r="OC15" s="28" t="str">
        <f t="shared" si="886"/>
        <v>S46</v>
      </c>
      <c r="OD15" s="28" t="str">
        <f t="shared" si="886"/>
        <v>S46</v>
      </c>
      <c r="OE15" s="28" t="str">
        <f t="shared" si="886"/>
        <v>S46</v>
      </c>
      <c r="OF15" s="28" t="str">
        <f t="shared" si="886"/>
        <v>S47</v>
      </c>
      <c r="OG15" s="28" t="str">
        <f t="shared" si="886"/>
        <v>S47</v>
      </c>
      <c r="OH15" s="28" t="str">
        <f t="shared" si="886"/>
        <v>S47</v>
      </c>
      <c r="OI15" s="28" t="str">
        <f t="shared" si="886"/>
        <v>S47</v>
      </c>
      <c r="OJ15" s="28" t="str">
        <f t="shared" ref="OJ15:QU15" si="887">$Y$4&amp;WEEKNUM(OJ10,2)</f>
        <v>S47</v>
      </c>
      <c r="OK15" s="28" t="str">
        <f t="shared" si="887"/>
        <v>S47</v>
      </c>
      <c r="OL15" s="28" t="str">
        <f t="shared" si="887"/>
        <v>S47</v>
      </c>
      <c r="OM15" s="28" t="str">
        <f t="shared" si="887"/>
        <v>S48</v>
      </c>
      <c r="ON15" s="28" t="str">
        <f t="shared" si="887"/>
        <v>S48</v>
      </c>
      <c r="OO15" s="28" t="str">
        <f t="shared" si="887"/>
        <v>S48</v>
      </c>
      <c r="OP15" s="28" t="str">
        <f t="shared" si="887"/>
        <v>S48</v>
      </c>
      <c r="OQ15" s="28" t="str">
        <f t="shared" si="887"/>
        <v>S48</v>
      </c>
      <c r="OR15" s="28" t="str">
        <f t="shared" si="887"/>
        <v>S48</v>
      </c>
      <c r="OS15" s="28" t="str">
        <f t="shared" si="887"/>
        <v>S48</v>
      </c>
      <c r="OT15" s="28" t="str">
        <f t="shared" si="887"/>
        <v>S49</v>
      </c>
      <c r="OU15" s="28" t="str">
        <f t="shared" si="887"/>
        <v>S49</v>
      </c>
      <c r="OV15" s="28" t="str">
        <f t="shared" si="887"/>
        <v>S49</v>
      </c>
      <c r="OW15" s="28" t="str">
        <f t="shared" si="887"/>
        <v>S49</v>
      </c>
      <c r="OX15" s="28" t="str">
        <f t="shared" si="887"/>
        <v>S49</v>
      </c>
      <c r="OY15" s="28" t="str">
        <f t="shared" si="887"/>
        <v>S49</v>
      </c>
      <c r="OZ15" s="28" t="str">
        <f t="shared" si="887"/>
        <v>S49</v>
      </c>
      <c r="PA15" s="28" t="str">
        <f t="shared" si="887"/>
        <v>S50</v>
      </c>
      <c r="PB15" s="28" t="str">
        <f t="shared" si="887"/>
        <v>S50</v>
      </c>
      <c r="PC15" s="28" t="str">
        <f t="shared" si="887"/>
        <v>S50</v>
      </c>
      <c r="PD15" s="28" t="str">
        <f t="shared" si="887"/>
        <v>S50</v>
      </c>
      <c r="PE15" s="28" t="str">
        <f t="shared" si="887"/>
        <v>S50</v>
      </c>
      <c r="PF15" s="28" t="str">
        <f t="shared" si="887"/>
        <v>S50</v>
      </c>
      <c r="PG15" s="28" t="str">
        <f t="shared" si="887"/>
        <v>S50</v>
      </c>
      <c r="PH15" s="28" t="str">
        <f t="shared" si="887"/>
        <v>S51</v>
      </c>
      <c r="PI15" s="28" t="str">
        <f t="shared" si="887"/>
        <v>S51</v>
      </c>
      <c r="PJ15" s="28" t="str">
        <f t="shared" si="887"/>
        <v>S51</v>
      </c>
      <c r="PK15" s="28" t="str">
        <f t="shared" si="887"/>
        <v>S51</v>
      </c>
      <c r="PL15" s="28" t="str">
        <f t="shared" si="887"/>
        <v>S51</v>
      </c>
      <c r="PM15" s="28" t="str">
        <f t="shared" si="887"/>
        <v>S51</v>
      </c>
      <c r="PN15" s="28" t="str">
        <f t="shared" si="887"/>
        <v>S51</v>
      </c>
      <c r="PO15" s="28" t="str">
        <f t="shared" si="887"/>
        <v>S52</v>
      </c>
      <c r="PP15" s="28" t="str">
        <f t="shared" si="887"/>
        <v>S52</v>
      </c>
      <c r="PQ15" s="28" t="str">
        <f t="shared" si="887"/>
        <v>S52</v>
      </c>
      <c r="PR15" s="28" t="str">
        <f t="shared" si="887"/>
        <v>S52</v>
      </c>
      <c r="PS15" s="28" t="str">
        <f t="shared" si="887"/>
        <v>S52</v>
      </c>
      <c r="PT15" s="28" t="str">
        <f t="shared" si="887"/>
        <v>S52</v>
      </c>
      <c r="PU15" s="28" t="str">
        <f t="shared" si="887"/>
        <v>S52</v>
      </c>
      <c r="PV15" s="28" t="str">
        <f t="shared" si="887"/>
        <v>S53</v>
      </c>
      <c r="PW15" s="28" t="str">
        <f t="shared" si="887"/>
        <v>S53</v>
      </c>
      <c r="PX15" s="28" t="str">
        <f t="shared" si="887"/>
        <v>S53</v>
      </c>
      <c r="PY15" s="28" t="str">
        <f t="shared" si="887"/>
        <v>S1</v>
      </c>
      <c r="PZ15" s="28" t="str">
        <f t="shared" si="887"/>
        <v>S1</v>
      </c>
      <c r="QA15" s="28" t="str">
        <f t="shared" si="887"/>
        <v>S1</v>
      </c>
      <c r="QB15" s="28" t="str">
        <f t="shared" si="887"/>
        <v>S1</v>
      </c>
      <c r="QC15" s="28" t="str">
        <f t="shared" si="887"/>
        <v>S2</v>
      </c>
      <c r="QD15" s="28" t="str">
        <f t="shared" si="887"/>
        <v>S2</v>
      </c>
      <c r="QE15" s="28" t="str">
        <f t="shared" si="887"/>
        <v>S2</v>
      </c>
      <c r="QF15" s="28" t="str">
        <f t="shared" si="887"/>
        <v>S2</v>
      </c>
      <c r="QG15" s="28" t="str">
        <f t="shared" si="887"/>
        <v>S2</v>
      </c>
      <c r="QH15" s="28" t="str">
        <f t="shared" si="887"/>
        <v>S2</v>
      </c>
      <c r="QI15" s="28" t="str">
        <f t="shared" si="887"/>
        <v>S2</v>
      </c>
      <c r="QJ15" s="28" t="str">
        <f t="shared" si="887"/>
        <v>S3</v>
      </c>
      <c r="QK15" s="28" t="str">
        <f t="shared" si="887"/>
        <v>S3</v>
      </c>
      <c r="QL15" s="28" t="str">
        <f t="shared" si="887"/>
        <v>S3</v>
      </c>
      <c r="QM15" s="28" t="str">
        <f t="shared" si="887"/>
        <v>S3</v>
      </c>
      <c r="QN15" s="28" t="str">
        <f t="shared" si="887"/>
        <v>S3</v>
      </c>
      <c r="QO15" s="28" t="str">
        <f t="shared" si="887"/>
        <v>S3</v>
      </c>
      <c r="QP15" s="28" t="str">
        <f t="shared" si="887"/>
        <v>S3</v>
      </c>
      <c r="QQ15" s="28" t="str">
        <f t="shared" si="887"/>
        <v>S4</v>
      </c>
      <c r="QR15" s="28" t="str">
        <f t="shared" si="887"/>
        <v>S4</v>
      </c>
      <c r="QS15" s="28" t="str">
        <f t="shared" si="887"/>
        <v>S4</v>
      </c>
      <c r="QT15" s="28" t="str">
        <f t="shared" si="887"/>
        <v>S4</v>
      </c>
      <c r="QU15" s="28" t="str">
        <f t="shared" si="887"/>
        <v>S4</v>
      </c>
      <c r="QV15" s="28" t="str">
        <f t="shared" ref="QV15:TG15" si="888">$Y$4&amp;WEEKNUM(QV10,2)</f>
        <v>S4</v>
      </c>
      <c r="QW15" s="28" t="str">
        <f t="shared" si="888"/>
        <v>S4</v>
      </c>
      <c r="QX15" s="28" t="str">
        <f t="shared" si="888"/>
        <v>S5</v>
      </c>
      <c r="QY15" s="28" t="str">
        <f t="shared" si="888"/>
        <v>S5</v>
      </c>
      <c r="QZ15" s="28" t="str">
        <f t="shared" si="888"/>
        <v>S5</v>
      </c>
      <c r="RA15" s="28" t="str">
        <f t="shared" si="888"/>
        <v>S5</v>
      </c>
      <c r="RB15" s="28" t="str">
        <f t="shared" si="888"/>
        <v>S5</v>
      </c>
      <c r="RC15" s="28" t="str">
        <f t="shared" si="888"/>
        <v>S5</v>
      </c>
      <c r="RD15" s="28" t="str">
        <f t="shared" si="888"/>
        <v>S5</v>
      </c>
      <c r="RE15" s="28" t="str">
        <f t="shared" si="888"/>
        <v>S6</v>
      </c>
      <c r="RF15" s="28" t="str">
        <f t="shared" si="888"/>
        <v>S6</v>
      </c>
      <c r="RG15" s="28" t="str">
        <f t="shared" si="888"/>
        <v>S6</v>
      </c>
      <c r="RH15" s="28" t="str">
        <f t="shared" si="888"/>
        <v>S6</v>
      </c>
      <c r="RI15" s="28" t="str">
        <f t="shared" si="888"/>
        <v>S6</v>
      </c>
      <c r="RJ15" s="28" t="str">
        <f t="shared" si="888"/>
        <v>S6</v>
      </c>
      <c r="RK15" s="28" t="str">
        <f t="shared" si="888"/>
        <v>S6</v>
      </c>
      <c r="RL15" s="28" t="str">
        <f t="shared" si="888"/>
        <v>S7</v>
      </c>
      <c r="RM15" s="28" t="str">
        <f t="shared" si="888"/>
        <v>S7</v>
      </c>
      <c r="RN15" s="28" t="str">
        <f t="shared" si="888"/>
        <v>S7</v>
      </c>
      <c r="RO15" s="28" t="str">
        <f t="shared" si="888"/>
        <v>S7</v>
      </c>
      <c r="RP15" s="28" t="str">
        <f t="shared" si="888"/>
        <v>S7</v>
      </c>
      <c r="RQ15" s="28" t="str">
        <f t="shared" si="888"/>
        <v>S7</v>
      </c>
      <c r="RR15" s="28" t="str">
        <f t="shared" si="888"/>
        <v>S7</v>
      </c>
      <c r="RS15" s="28" t="str">
        <f t="shared" si="888"/>
        <v>S8</v>
      </c>
      <c r="RT15" s="28" t="str">
        <f t="shared" si="888"/>
        <v>S8</v>
      </c>
      <c r="RU15" s="28" t="str">
        <f t="shared" si="888"/>
        <v>S8</v>
      </c>
      <c r="RV15" s="28" t="str">
        <f t="shared" si="888"/>
        <v>S8</v>
      </c>
      <c r="RW15" s="28" t="str">
        <f t="shared" si="888"/>
        <v>S8</v>
      </c>
      <c r="RX15" s="28" t="str">
        <f t="shared" si="888"/>
        <v>S8</v>
      </c>
      <c r="RY15" s="28" t="str">
        <f t="shared" si="888"/>
        <v>S8</v>
      </c>
      <c r="RZ15" s="28" t="str">
        <f t="shared" si="888"/>
        <v>S9</v>
      </c>
      <c r="SA15" s="28" t="str">
        <f t="shared" si="888"/>
        <v>S9</v>
      </c>
      <c r="SB15" s="28" t="str">
        <f t="shared" si="888"/>
        <v>S9</v>
      </c>
      <c r="SC15" s="28" t="str">
        <f t="shared" si="888"/>
        <v>S9</v>
      </c>
      <c r="SD15" s="28" t="str">
        <f t="shared" si="888"/>
        <v>S9</v>
      </c>
      <c r="SE15" s="28" t="str">
        <f t="shared" si="888"/>
        <v>S9</v>
      </c>
      <c r="SF15" s="28" t="str">
        <f t="shared" si="888"/>
        <v>S9</v>
      </c>
      <c r="SG15" s="28" t="str">
        <f t="shared" si="888"/>
        <v>S10</v>
      </c>
      <c r="SH15" s="28" t="str">
        <f t="shared" si="888"/>
        <v>S10</v>
      </c>
      <c r="SI15" s="28" t="str">
        <f t="shared" si="888"/>
        <v>S10</v>
      </c>
      <c r="SJ15" s="28" t="str">
        <f t="shared" si="888"/>
        <v>S10</v>
      </c>
      <c r="SK15" s="28" t="str">
        <f t="shared" si="888"/>
        <v>S10</v>
      </c>
      <c r="SL15" s="28" t="str">
        <f t="shared" si="888"/>
        <v>S10</v>
      </c>
      <c r="SM15" s="28" t="str">
        <f t="shared" si="888"/>
        <v>S10</v>
      </c>
      <c r="SN15" s="28" t="str">
        <f t="shared" si="888"/>
        <v>S11</v>
      </c>
      <c r="SO15" s="28" t="str">
        <f t="shared" si="888"/>
        <v>S11</v>
      </c>
      <c r="SP15" s="28" t="str">
        <f t="shared" si="888"/>
        <v>S11</v>
      </c>
      <c r="SQ15" s="28" t="str">
        <f t="shared" si="888"/>
        <v>S11</v>
      </c>
      <c r="SR15" s="28" t="str">
        <f t="shared" si="888"/>
        <v>S11</v>
      </c>
      <c r="SS15" s="28" t="str">
        <f t="shared" si="888"/>
        <v>S11</v>
      </c>
      <c r="ST15" s="28" t="str">
        <f t="shared" si="888"/>
        <v>S11</v>
      </c>
      <c r="SU15" s="28" t="str">
        <f t="shared" si="888"/>
        <v>S12</v>
      </c>
      <c r="SV15" s="28" t="str">
        <f t="shared" si="888"/>
        <v>S12</v>
      </c>
      <c r="SW15" s="28" t="str">
        <f t="shared" si="888"/>
        <v>S12</v>
      </c>
      <c r="SX15" s="28" t="str">
        <f t="shared" si="888"/>
        <v>S12</v>
      </c>
      <c r="SY15" s="28" t="str">
        <f t="shared" si="888"/>
        <v>S12</v>
      </c>
      <c r="SZ15" s="28" t="str">
        <f t="shared" si="888"/>
        <v>S12</v>
      </c>
      <c r="TA15" s="28" t="str">
        <f t="shared" si="888"/>
        <v>S12</v>
      </c>
      <c r="TB15" s="28" t="str">
        <f t="shared" si="888"/>
        <v>S13</v>
      </c>
      <c r="TC15" s="28" t="str">
        <f t="shared" si="888"/>
        <v>S13</v>
      </c>
      <c r="TD15" s="28" t="str">
        <f t="shared" si="888"/>
        <v>S13</v>
      </c>
      <c r="TE15" s="28" t="str">
        <f t="shared" si="888"/>
        <v>S13</v>
      </c>
      <c r="TF15" s="28" t="str">
        <f t="shared" si="888"/>
        <v>S13</v>
      </c>
      <c r="TG15" s="28" t="str">
        <f t="shared" si="888"/>
        <v>S13</v>
      </c>
      <c r="TH15" s="28" t="str">
        <f t="shared" ref="TH15:VS15" si="889">$Y$4&amp;WEEKNUM(TH10,2)</f>
        <v>S13</v>
      </c>
      <c r="TI15" s="28" t="str">
        <f t="shared" si="889"/>
        <v>S14</v>
      </c>
      <c r="TJ15" s="28" t="str">
        <f t="shared" si="889"/>
        <v>S14</v>
      </c>
      <c r="TK15" s="28" t="str">
        <f t="shared" si="889"/>
        <v>S14</v>
      </c>
      <c r="TL15" s="28" t="str">
        <f t="shared" si="889"/>
        <v>S14</v>
      </c>
      <c r="TM15" s="28" t="str">
        <f t="shared" si="889"/>
        <v>S14</v>
      </c>
      <c r="TN15" s="28" t="str">
        <f t="shared" si="889"/>
        <v>S14</v>
      </c>
      <c r="TO15" s="28" t="str">
        <f t="shared" si="889"/>
        <v>S14</v>
      </c>
      <c r="TP15" s="28" t="str">
        <f t="shared" si="889"/>
        <v>S15</v>
      </c>
      <c r="TQ15" s="28" t="str">
        <f t="shared" si="889"/>
        <v>S15</v>
      </c>
      <c r="TR15" s="28" t="str">
        <f t="shared" si="889"/>
        <v>S15</v>
      </c>
      <c r="TS15" s="28" t="str">
        <f t="shared" si="889"/>
        <v>S15</v>
      </c>
      <c r="TT15" s="28" t="str">
        <f t="shared" si="889"/>
        <v>S15</v>
      </c>
      <c r="TU15" s="28" t="str">
        <f t="shared" si="889"/>
        <v>S15</v>
      </c>
      <c r="TV15" s="28" t="str">
        <f t="shared" si="889"/>
        <v>S15</v>
      </c>
      <c r="TW15" s="28" t="str">
        <f t="shared" si="889"/>
        <v>S16</v>
      </c>
      <c r="TX15" s="28" t="str">
        <f t="shared" si="889"/>
        <v>S16</v>
      </c>
      <c r="TY15" s="28" t="str">
        <f t="shared" si="889"/>
        <v>S16</v>
      </c>
      <c r="TZ15" s="28" t="str">
        <f t="shared" si="889"/>
        <v>S16</v>
      </c>
      <c r="UA15" s="28" t="str">
        <f t="shared" si="889"/>
        <v>S16</v>
      </c>
      <c r="UB15" s="28" t="str">
        <f t="shared" si="889"/>
        <v>S16</v>
      </c>
      <c r="UC15" s="28" t="str">
        <f t="shared" si="889"/>
        <v>S16</v>
      </c>
      <c r="UD15" s="28" t="str">
        <f t="shared" si="889"/>
        <v>S17</v>
      </c>
      <c r="UE15" s="28" t="str">
        <f t="shared" si="889"/>
        <v>S17</v>
      </c>
      <c r="UF15" s="28" t="str">
        <f t="shared" si="889"/>
        <v>S17</v>
      </c>
      <c r="UG15" s="28" t="str">
        <f t="shared" si="889"/>
        <v>S17</v>
      </c>
      <c r="UH15" s="28" t="str">
        <f t="shared" si="889"/>
        <v>S17</v>
      </c>
      <c r="UI15" s="28" t="str">
        <f t="shared" si="889"/>
        <v>S17</v>
      </c>
      <c r="UJ15" s="28" t="str">
        <f t="shared" si="889"/>
        <v>S17</v>
      </c>
      <c r="UK15" s="28" t="str">
        <f t="shared" si="889"/>
        <v>S18</v>
      </c>
      <c r="UL15" s="28" t="str">
        <f t="shared" si="889"/>
        <v>S18</v>
      </c>
      <c r="UM15" s="28" t="str">
        <f t="shared" si="889"/>
        <v>S18</v>
      </c>
      <c r="UN15" s="28" t="str">
        <f t="shared" si="889"/>
        <v>S18</v>
      </c>
      <c r="UO15" s="28" t="str">
        <f t="shared" si="889"/>
        <v>S18</v>
      </c>
      <c r="UP15" s="28" t="str">
        <f t="shared" si="889"/>
        <v>S18</v>
      </c>
      <c r="UQ15" s="28" t="str">
        <f t="shared" si="889"/>
        <v>S18</v>
      </c>
      <c r="UR15" s="28" t="str">
        <f t="shared" si="889"/>
        <v>S19</v>
      </c>
      <c r="US15" s="28" t="str">
        <f t="shared" si="889"/>
        <v>S19</v>
      </c>
      <c r="UT15" s="28" t="str">
        <f t="shared" si="889"/>
        <v>S19</v>
      </c>
      <c r="UU15" s="28" t="str">
        <f t="shared" si="889"/>
        <v>S19</v>
      </c>
      <c r="UV15" s="28" t="str">
        <f t="shared" si="889"/>
        <v>S19</v>
      </c>
      <c r="UW15" s="28" t="str">
        <f t="shared" si="889"/>
        <v>S19</v>
      </c>
      <c r="UX15" s="28" t="str">
        <f t="shared" si="889"/>
        <v>S19</v>
      </c>
      <c r="UY15" s="28" t="str">
        <f t="shared" si="889"/>
        <v>S20</v>
      </c>
      <c r="UZ15" s="28" t="str">
        <f t="shared" si="889"/>
        <v>S20</v>
      </c>
      <c r="VA15" s="28" t="str">
        <f t="shared" si="889"/>
        <v>S20</v>
      </c>
      <c r="VB15" s="28" t="str">
        <f t="shared" si="889"/>
        <v>S20</v>
      </c>
      <c r="VC15" s="28" t="str">
        <f t="shared" si="889"/>
        <v>S20</v>
      </c>
      <c r="VD15" s="28" t="str">
        <f t="shared" si="889"/>
        <v>S20</v>
      </c>
      <c r="VE15" s="28" t="str">
        <f t="shared" si="889"/>
        <v>S20</v>
      </c>
      <c r="VF15" s="28" t="str">
        <f t="shared" si="889"/>
        <v>S21</v>
      </c>
      <c r="VG15" s="28" t="str">
        <f t="shared" si="889"/>
        <v>S21</v>
      </c>
      <c r="VH15" s="28" t="str">
        <f t="shared" si="889"/>
        <v>S21</v>
      </c>
      <c r="VI15" s="28" t="str">
        <f t="shared" si="889"/>
        <v>S21</v>
      </c>
      <c r="VJ15" s="28" t="str">
        <f t="shared" si="889"/>
        <v>S21</v>
      </c>
      <c r="VK15" s="28" t="str">
        <f t="shared" si="889"/>
        <v>S21</v>
      </c>
      <c r="VL15" s="28" t="str">
        <f t="shared" si="889"/>
        <v>S21</v>
      </c>
      <c r="VM15" s="28" t="str">
        <f t="shared" si="889"/>
        <v>S22</v>
      </c>
      <c r="VN15" s="28" t="str">
        <f t="shared" si="889"/>
        <v>S22</v>
      </c>
      <c r="VO15" s="28" t="str">
        <f t="shared" si="889"/>
        <v>S22</v>
      </c>
      <c r="VP15" s="28" t="str">
        <f t="shared" si="889"/>
        <v>S22</v>
      </c>
      <c r="VQ15" s="28" t="str">
        <f t="shared" si="889"/>
        <v>S22</v>
      </c>
      <c r="VR15" s="28" t="str">
        <f t="shared" si="889"/>
        <v>S22</v>
      </c>
      <c r="VS15" s="28" t="str">
        <f t="shared" si="889"/>
        <v>S22</v>
      </c>
      <c r="VT15" s="28" t="str">
        <f t="shared" ref="VT15:YE15" si="890">$Y$4&amp;WEEKNUM(VT10,2)</f>
        <v>S23</v>
      </c>
      <c r="VU15" s="28" t="str">
        <f t="shared" si="890"/>
        <v>S23</v>
      </c>
      <c r="VV15" s="28" t="str">
        <f t="shared" si="890"/>
        <v>S23</v>
      </c>
      <c r="VW15" s="28" t="str">
        <f t="shared" si="890"/>
        <v>S23</v>
      </c>
      <c r="VX15" s="28" t="str">
        <f t="shared" si="890"/>
        <v>S23</v>
      </c>
      <c r="VY15" s="28" t="str">
        <f t="shared" si="890"/>
        <v>S23</v>
      </c>
      <c r="VZ15" s="28" t="str">
        <f t="shared" si="890"/>
        <v>S23</v>
      </c>
      <c r="WA15" s="28" t="str">
        <f t="shared" si="890"/>
        <v>S24</v>
      </c>
      <c r="WB15" s="28" t="str">
        <f t="shared" si="890"/>
        <v>S24</v>
      </c>
      <c r="WC15" s="28" t="str">
        <f t="shared" si="890"/>
        <v>S24</v>
      </c>
      <c r="WD15" s="28" t="str">
        <f t="shared" si="890"/>
        <v>S24</v>
      </c>
      <c r="WE15" s="28" t="str">
        <f t="shared" si="890"/>
        <v>S24</v>
      </c>
      <c r="WF15" s="28" t="str">
        <f t="shared" si="890"/>
        <v>S24</v>
      </c>
      <c r="WG15" s="28" t="str">
        <f t="shared" si="890"/>
        <v>S24</v>
      </c>
      <c r="WH15" s="28" t="str">
        <f t="shared" si="890"/>
        <v>S25</v>
      </c>
      <c r="WI15" s="28" t="str">
        <f t="shared" si="890"/>
        <v>S25</v>
      </c>
      <c r="WJ15" s="28" t="str">
        <f t="shared" si="890"/>
        <v>S25</v>
      </c>
      <c r="WK15" s="28" t="str">
        <f t="shared" si="890"/>
        <v>S25</v>
      </c>
      <c r="WL15" s="28" t="str">
        <f t="shared" si="890"/>
        <v>S25</v>
      </c>
      <c r="WM15" s="28" t="str">
        <f t="shared" si="890"/>
        <v>S25</v>
      </c>
      <c r="WN15" s="28" t="str">
        <f t="shared" si="890"/>
        <v>S25</v>
      </c>
      <c r="WO15" s="28" t="str">
        <f t="shared" si="890"/>
        <v>S26</v>
      </c>
      <c r="WP15" s="28" t="str">
        <f t="shared" si="890"/>
        <v>S26</v>
      </c>
      <c r="WQ15" s="28" t="str">
        <f t="shared" si="890"/>
        <v>S26</v>
      </c>
      <c r="WR15" s="28" t="str">
        <f t="shared" si="890"/>
        <v>S26</v>
      </c>
      <c r="WS15" s="28" t="str">
        <f t="shared" si="890"/>
        <v>S26</v>
      </c>
      <c r="WT15" s="28" t="str">
        <f t="shared" si="890"/>
        <v>S26</v>
      </c>
      <c r="WU15" s="28" t="str">
        <f t="shared" si="890"/>
        <v>S26</v>
      </c>
      <c r="WV15" s="28" t="str">
        <f t="shared" si="890"/>
        <v>S27</v>
      </c>
      <c r="WW15" s="28" t="str">
        <f t="shared" si="890"/>
        <v>S27</v>
      </c>
      <c r="WX15" s="28" t="str">
        <f t="shared" si="890"/>
        <v>S27</v>
      </c>
      <c r="WY15" s="28" t="str">
        <f t="shared" si="890"/>
        <v>S27</v>
      </c>
      <c r="WZ15" s="28" t="str">
        <f t="shared" si="890"/>
        <v>S27</v>
      </c>
      <c r="XA15" s="28" t="str">
        <f t="shared" si="890"/>
        <v>S27</v>
      </c>
      <c r="XB15" s="28" t="str">
        <f t="shared" si="890"/>
        <v>S27</v>
      </c>
      <c r="XC15" s="28" t="str">
        <f t="shared" si="890"/>
        <v>S28</v>
      </c>
      <c r="XD15" s="28" t="str">
        <f t="shared" si="890"/>
        <v>S28</v>
      </c>
      <c r="XE15" s="28" t="str">
        <f t="shared" si="890"/>
        <v>S28</v>
      </c>
      <c r="XF15" s="28" t="str">
        <f t="shared" si="890"/>
        <v>S28</v>
      </c>
      <c r="XG15" s="28" t="str">
        <f t="shared" si="890"/>
        <v>S28</v>
      </c>
      <c r="XH15" s="28" t="str">
        <f t="shared" si="890"/>
        <v>S28</v>
      </c>
      <c r="XI15" s="28" t="str">
        <f t="shared" si="890"/>
        <v>S28</v>
      </c>
      <c r="XJ15" s="28" t="str">
        <f t="shared" si="890"/>
        <v>S29</v>
      </c>
      <c r="XK15" s="28" t="str">
        <f t="shared" si="890"/>
        <v>S29</v>
      </c>
      <c r="XL15" s="28" t="str">
        <f t="shared" si="890"/>
        <v>S29</v>
      </c>
      <c r="XM15" s="28" t="str">
        <f t="shared" si="890"/>
        <v>S29</v>
      </c>
      <c r="XN15" s="28" t="str">
        <f t="shared" si="890"/>
        <v>S29</v>
      </c>
      <c r="XO15" s="28" t="str">
        <f t="shared" si="890"/>
        <v>S29</v>
      </c>
      <c r="XP15" s="28" t="str">
        <f t="shared" si="890"/>
        <v>S29</v>
      </c>
      <c r="XQ15" s="28" t="str">
        <f t="shared" si="890"/>
        <v>S30</v>
      </c>
      <c r="XR15" s="28" t="str">
        <f t="shared" si="890"/>
        <v>S30</v>
      </c>
      <c r="XS15" s="28" t="str">
        <f t="shared" si="890"/>
        <v>S30</v>
      </c>
      <c r="XT15" s="28" t="str">
        <f t="shared" si="890"/>
        <v>S30</v>
      </c>
      <c r="XU15" s="28" t="str">
        <f t="shared" si="890"/>
        <v>S30</v>
      </c>
      <c r="XV15" s="28" t="str">
        <f t="shared" si="890"/>
        <v>S30</v>
      </c>
      <c r="XW15" s="28" t="str">
        <f t="shared" si="890"/>
        <v>S30</v>
      </c>
      <c r="XX15" s="28" t="str">
        <f t="shared" si="890"/>
        <v>S31</v>
      </c>
      <c r="XY15" s="28" t="str">
        <f t="shared" si="890"/>
        <v>S31</v>
      </c>
      <c r="XZ15" s="28" t="str">
        <f t="shared" si="890"/>
        <v>S31</v>
      </c>
      <c r="YA15" s="28" t="str">
        <f t="shared" si="890"/>
        <v>S31</v>
      </c>
      <c r="YB15" s="28" t="str">
        <f t="shared" si="890"/>
        <v>S31</v>
      </c>
      <c r="YC15" s="28" t="str">
        <f t="shared" si="890"/>
        <v>S31</v>
      </c>
      <c r="YD15" s="28" t="str">
        <f t="shared" si="890"/>
        <v>S31</v>
      </c>
      <c r="YE15" s="28" t="str">
        <f t="shared" si="890"/>
        <v>S32</v>
      </c>
      <c r="YF15" s="28" t="str">
        <f t="shared" ref="YF15:AAQ15" si="891">$Y$4&amp;WEEKNUM(YF10,2)</f>
        <v>S32</v>
      </c>
      <c r="YG15" s="28" t="str">
        <f t="shared" si="891"/>
        <v>S32</v>
      </c>
      <c r="YH15" s="28" t="str">
        <f t="shared" si="891"/>
        <v>S32</v>
      </c>
      <c r="YI15" s="28" t="str">
        <f t="shared" si="891"/>
        <v>S32</v>
      </c>
      <c r="YJ15" s="28" t="str">
        <f t="shared" si="891"/>
        <v>S32</v>
      </c>
      <c r="YK15" s="28" t="str">
        <f t="shared" si="891"/>
        <v>S32</v>
      </c>
      <c r="YL15" s="28" t="str">
        <f t="shared" si="891"/>
        <v>S33</v>
      </c>
      <c r="YM15" s="28" t="str">
        <f t="shared" si="891"/>
        <v>S33</v>
      </c>
      <c r="YN15" s="28" t="str">
        <f t="shared" si="891"/>
        <v>S33</v>
      </c>
      <c r="YO15" s="28" t="str">
        <f t="shared" si="891"/>
        <v>S33</v>
      </c>
      <c r="YP15" s="28" t="str">
        <f t="shared" si="891"/>
        <v>S33</v>
      </c>
      <c r="YQ15" s="28" t="str">
        <f t="shared" si="891"/>
        <v>S33</v>
      </c>
      <c r="YR15" s="28" t="str">
        <f t="shared" si="891"/>
        <v>S33</v>
      </c>
      <c r="YS15" s="28" t="str">
        <f t="shared" si="891"/>
        <v>S34</v>
      </c>
      <c r="YT15" s="28" t="str">
        <f t="shared" si="891"/>
        <v>S34</v>
      </c>
      <c r="YU15" s="28" t="str">
        <f t="shared" si="891"/>
        <v>S34</v>
      </c>
      <c r="YV15" s="28" t="str">
        <f t="shared" si="891"/>
        <v>S34</v>
      </c>
      <c r="YW15" s="28" t="str">
        <f t="shared" si="891"/>
        <v>S34</v>
      </c>
      <c r="YX15" s="28" t="str">
        <f t="shared" si="891"/>
        <v>S34</v>
      </c>
      <c r="YY15" s="28" t="str">
        <f t="shared" si="891"/>
        <v>S34</v>
      </c>
      <c r="YZ15" s="28" t="str">
        <f t="shared" si="891"/>
        <v>S35</v>
      </c>
      <c r="ZA15" s="28" t="str">
        <f t="shared" si="891"/>
        <v>S35</v>
      </c>
      <c r="ZB15" s="28" t="str">
        <f t="shared" si="891"/>
        <v>S35</v>
      </c>
      <c r="ZC15" s="28" t="str">
        <f t="shared" si="891"/>
        <v>S35</v>
      </c>
      <c r="ZD15" s="28" t="str">
        <f t="shared" si="891"/>
        <v>S35</v>
      </c>
      <c r="ZE15" s="28" t="str">
        <f t="shared" si="891"/>
        <v>S35</v>
      </c>
      <c r="ZF15" s="28" t="str">
        <f t="shared" si="891"/>
        <v>S35</v>
      </c>
      <c r="ZG15" s="28" t="str">
        <f t="shared" si="891"/>
        <v>S36</v>
      </c>
      <c r="ZH15" s="28" t="str">
        <f t="shared" si="891"/>
        <v>S36</v>
      </c>
      <c r="ZI15" s="28" t="str">
        <f t="shared" si="891"/>
        <v>S36</v>
      </c>
      <c r="ZJ15" s="28" t="str">
        <f t="shared" si="891"/>
        <v>S36</v>
      </c>
      <c r="ZK15" s="28" t="str">
        <f t="shared" si="891"/>
        <v>S36</v>
      </c>
      <c r="ZL15" s="28" t="str">
        <f t="shared" si="891"/>
        <v>S36</v>
      </c>
      <c r="ZM15" s="28" t="str">
        <f t="shared" si="891"/>
        <v>S36</v>
      </c>
      <c r="ZN15" s="28" t="str">
        <f t="shared" si="891"/>
        <v>S37</v>
      </c>
      <c r="ZO15" s="28" t="str">
        <f t="shared" si="891"/>
        <v>S37</v>
      </c>
      <c r="ZP15" s="28" t="str">
        <f t="shared" si="891"/>
        <v>S37</v>
      </c>
      <c r="ZQ15" s="28" t="str">
        <f t="shared" si="891"/>
        <v>S37</v>
      </c>
      <c r="ZR15" s="28" t="str">
        <f t="shared" si="891"/>
        <v>S37</v>
      </c>
      <c r="ZS15" s="28" t="str">
        <f t="shared" si="891"/>
        <v>S37</v>
      </c>
      <c r="ZT15" s="28" t="str">
        <f t="shared" si="891"/>
        <v>S37</v>
      </c>
      <c r="ZU15" s="28" t="str">
        <f t="shared" si="891"/>
        <v>S38</v>
      </c>
      <c r="ZV15" s="28" t="str">
        <f t="shared" si="891"/>
        <v>S38</v>
      </c>
      <c r="ZW15" s="28" t="str">
        <f t="shared" si="891"/>
        <v>S38</v>
      </c>
      <c r="ZX15" s="28" t="str">
        <f t="shared" si="891"/>
        <v>S38</v>
      </c>
      <c r="ZY15" s="28" t="str">
        <f t="shared" si="891"/>
        <v>S38</v>
      </c>
      <c r="ZZ15" s="28" t="str">
        <f t="shared" si="891"/>
        <v>S38</v>
      </c>
      <c r="AAA15" s="28" t="str">
        <f t="shared" si="891"/>
        <v>S38</v>
      </c>
      <c r="AAB15" s="28" t="str">
        <f t="shared" si="891"/>
        <v>S39</v>
      </c>
      <c r="AAC15" s="28" t="str">
        <f t="shared" si="891"/>
        <v>S39</v>
      </c>
      <c r="AAD15" s="28" t="str">
        <f t="shared" si="891"/>
        <v>S39</v>
      </c>
      <c r="AAE15" s="28" t="str">
        <f t="shared" si="891"/>
        <v>S39</v>
      </c>
      <c r="AAF15" s="28" t="str">
        <f t="shared" si="891"/>
        <v>S39</v>
      </c>
      <c r="AAG15" s="28" t="str">
        <f t="shared" si="891"/>
        <v>S39</v>
      </c>
      <c r="AAH15" s="28" t="str">
        <f t="shared" si="891"/>
        <v>S39</v>
      </c>
      <c r="AAI15" s="28" t="str">
        <f t="shared" si="891"/>
        <v>S40</v>
      </c>
      <c r="AAJ15" s="28" t="str">
        <f t="shared" si="891"/>
        <v>S40</v>
      </c>
      <c r="AAK15" s="28" t="str">
        <f t="shared" si="891"/>
        <v>S40</v>
      </c>
      <c r="AAL15" s="28" t="str">
        <f t="shared" si="891"/>
        <v>S40</v>
      </c>
      <c r="AAM15" s="28" t="str">
        <f t="shared" si="891"/>
        <v>S40</v>
      </c>
      <c r="AAN15" s="28" t="str">
        <f t="shared" si="891"/>
        <v>S40</v>
      </c>
      <c r="AAO15" s="28" t="str">
        <f t="shared" si="891"/>
        <v>S40</v>
      </c>
      <c r="AAP15" s="28" t="str">
        <f t="shared" si="891"/>
        <v>S41</v>
      </c>
      <c r="AAQ15" s="28" t="str">
        <f t="shared" si="891"/>
        <v>S41</v>
      </c>
      <c r="AAR15" s="28" t="str">
        <f t="shared" ref="AAR15:ADC15" si="892">$Y$4&amp;WEEKNUM(AAR10,2)</f>
        <v>S41</v>
      </c>
      <c r="AAS15" s="28" t="str">
        <f t="shared" si="892"/>
        <v>S41</v>
      </c>
      <c r="AAT15" s="28" t="str">
        <f t="shared" si="892"/>
        <v>S41</v>
      </c>
      <c r="AAU15" s="28" t="str">
        <f t="shared" si="892"/>
        <v>S41</v>
      </c>
      <c r="AAV15" s="28" t="str">
        <f t="shared" si="892"/>
        <v>S41</v>
      </c>
      <c r="AAW15" s="28" t="str">
        <f t="shared" si="892"/>
        <v>S42</v>
      </c>
      <c r="AAX15" s="28" t="str">
        <f t="shared" si="892"/>
        <v>S42</v>
      </c>
      <c r="AAY15" s="28" t="str">
        <f t="shared" si="892"/>
        <v>S42</v>
      </c>
      <c r="AAZ15" s="28" t="str">
        <f t="shared" si="892"/>
        <v>S42</v>
      </c>
      <c r="ABA15" s="28" t="str">
        <f t="shared" si="892"/>
        <v>S42</v>
      </c>
      <c r="ABB15" s="28" t="str">
        <f t="shared" si="892"/>
        <v>S42</v>
      </c>
      <c r="ABC15" s="28" t="str">
        <f t="shared" si="892"/>
        <v>S42</v>
      </c>
      <c r="ABD15" s="28" t="str">
        <f t="shared" si="892"/>
        <v>S43</v>
      </c>
      <c r="ABE15" s="28" t="str">
        <f t="shared" si="892"/>
        <v>S43</v>
      </c>
      <c r="ABF15" s="28" t="str">
        <f t="shared" si="892"/>
        <v>S43</v>
      </c>
      <c r="ABG15" s="28" t="str">
        <f t="shared" si="892"/>
        <v>S43</v>
      </c>
      <c r="ABH15" s="28" t="str">
        <f t="shared" si="892"/>
        <v>S43</v>
      </c>
      <c r="ABI15" s="28" t="str">
        <f t="shared" si="892"/>
        <v>S43</v>
      </c>
      <c r="ABJ15" s="28" t="str">
        <f t="shared" si="892"/>
        <v>S43</v>
      </c>
      <c r="ABK15" s="28" t="str">
        <f t="shared" si="892"/>
        <v>S44</v>
      </c>
      <c r="ABL15" s="28" t="str">
        <f t="shared" si="892"/>
        <v>S44</v>
      </c>
      <c r="ABM15" s="28" t="str">
        <f t="shared" si="892"/>
        <v>S44</v>
      </c>
      <c r="ABN15" s="28" t="str">
        <f t="shared" si="892"/>
        <v>S44</v>
      </c>
      <c r="ABO15" s="28" t="str">
        <f t="shared" si="892"/>
        <v>S44</v>
      </c>
      <c r="ABP15" s="28" t="str">
        <f t="shared" si="892"/>
        <v>S44</v>
      </c>
      <c r="ABQ15" s="28" t="str">
        <f t="shared" si="892"/>
        <v>S44</v>
      </c>
      <c r="ABR15" s="28" t="str">
        <f t="shared" si="892"/>
        <v>S45</v>
      </c>
      <c r="ABS15" s="28" t="str">
        <f t="shared" si="892"/>
        <v>S45</v>
      </c>
      <c r="ABT15" s="28" t="str">
        <f t="shared" si="892"/>
        <v>S45</v>
      </c>
      <c r="ABU15" s="28" t="str">
        <f t="shared" si="892"/>
        <v>S45</v>
      </c>
      <c r="ABV15" s="28" t="str">
        <f t="shared" si="892"/>
        <v>S45</v>
      </c>
      <c r="ABW15" s="28" t="str">
        <f t="shared" si="892"/>
        <v>S45</v>
      </c>
      <c r="ABX15" s="28" t="str">
        <f t="shared" si="892"/>
        <v>S45</v>
      </c>
      <c r="ABY15" s="28" t="str">
        <f t="shared" si="892"/>
        <v>S46</v>
      </c>
      <c r="ABZ15" s="28" t="str">
        <f t="shared" si="892"/>
        <v>S46</v>
      </c>
      <c r="ACA15" s="28" t="str">
        <f t="shared" si="892"/>
        <v>S46</v>
      </c>
      <c r="ACB15" s="28" t="str">
        <f t="shared" si="892"/>
        <v>S46</v>
      </c>
      <c r="ACC15" s="28" t="str">
        <f t="shared" si="892"/>
        <v>S46</v>
      </c>
      <c r="ACD15" s="28" t="str">
        <f t="shared" si="892"/>
        <v>S46</v>
      </c>
      <c r="ACE15" s="28" t="str">
        <f t="shared" si="892"/>
        <v>S46</v>
      </c>
      <c r="ACF15" s="28" t="str">
        <f t="shared" si="892"/>
        <v>S47</v>
      </c>
      <c r="ACG15" s="28" t="str">
        <f t="shared" si="892"/>
        <v>S47</v>
      </c>
      <c r="ACH15" s="28" t="str">
        <f t="shared" si="892"/>
        <v>S47</v>
      </c>
      <c r="ACI15" s="28" t="str">
        <f t="shared" si="892"/>
        <v>S47</v>
      </c>
      <c r="ACJ15" s="28" t="str">
        <f t="shared" si="892"/>
        <v>S47</v>
      </c>
      <c r="ACK15" s="28" t="str">
        <f t="shared" si="892"/>
        <v>S47</v>
      </c>
      <c r="ACL15" s="28" t="str">
        <f t="shared" si="892"/>
        <v>S47</v>
      </c>
      <c r="ACM15" s="28" t="str">
        <f t="shared" si="892"/>
        <v>S48</v>
      </c>
      <c r="ACN15" s="28" t="str">
        <f t="shared" si="892"/>
        <v>S48</v>
      </c>
      <c r="ACO15" s="28" t="str">
        <f t="shared" si="892"/>
        <v>S48</v>
      </c>
      <c r="ACP15" s="28" t="str">
        <f t="shared" si="892"/>
        <v>S48</v>
      </c>
      <c r="ACQ15" s="28" t="str">
        <f t="shared" si="892"/>
        <v>S48</v>
      </c>
      <c r="ACR15" s="28" t="str">
        <f t="shared" si="892"/>
        <v>S48</v>
      </c>
      <c r="ACS15" s="28" t="str">
        <f t="shared" si="892"/>
        <v>S48</v>
      </c>
      <c r="ACT15" s="28" t="str">
        <f t="shared" si="892"/>
        <v>S49</v>
      </c>
      <c r="ACU15" s="28" t="str">
        <f t="shared" si="892"/>
        <v>S49</v>
      </c>
      <c r="ACV15" s="28" t="str">
        <f t="shared" si="892"/>
        <v>S49</v>
      </c>
      <c r="ACW15" s="28" t="str">
        <f t="shared" si="892"/>
        <v>S49</v>
      </c>
      <c r="ACX15" s="28" t="str">
        <f t="shared" si="892"/>
        <v>S49</v>
      </c>
      <c r="ACY15" s="28" t="str">
        <f t="shared" si="892"/>
        <v>S49</v>
      </c>
      <c r="ACZ15" s="28" t="str">
        <f t="shared" si="892"/>
        <v>S49</v>
      </c>
      <c r="ADA15" s="28" t="str">
        <f t="shared" si="892"/>
        <v>S50</v>
      </c>
      <c r="ADB15" s="28" t="str">
        <f t="shared" si="892"/>
        <v>S50</v>
      </c>
      <c r="ADC15" s="28" t="str">
        <f t="shared" si="892"/>
        <v>S50</v>
      </c>
      <c r="ADD15" s="28" t="str">
        <f t="shared" ref="ADD15:AFO15" si="893">$Y$4&amp;WEEKNUM(ADD10,2)</f>
        <v>S50</v>
      </c>
      <c r="ADE15" s="28" t="str">
        <f t="shared" si="893"/>
        <v>S50</v>
      </c>
      <c r="ADF15" s="28" t="str">
        <f t="shared" si="893"/>
        <v>S50</v>
      </c>
      <c r="ADG15" s="28" t="str">
        <f t="shared" si="893"/>
        <v>S50</v>
      </c>
      <c r="ADH15" s="28" t="str">
        <f t="shared" si="893"/>
        <v>S51</v>
      </c>
      <c r="ADI15" s="28" t="str">
        <f t="shared" si="893"/>
        <v>S51</v>
      </c>
      <c r="ADJ15" s="28" t="str">
        <f t="shared" si="893"/>
        <v>S51</v>
      </c>
      <c r="ADK15" s="28" t="str">
        <f t="shared" si="893"/>
        <v>S51</v>
      </c>
      <c r="ADL15" s="28" t="str">
        <f t="shared" si="893"/>
        <v>S51</v>
      </c>
      <c r="ADM15" s="28" t="str">
        <f t="shared" si="893"/>
        <v>S51</v>
      </c>
      <c r="ADN15" s="28" t="str">
        <f t="shared" si="893"/>
        <v>S51</v>
      </c>
      <c r="ADO15" s="28" t="str">
        <f t="shared" si="893"/>
        <v>S52</v>
      </c>
      <c r="ADP15" s="28" t="str">
        <f t="shared" si="893"/>
        <v>S52</v>
      </c>
      <c r="ADQ15" s="28" t="str">
        <f t="shared" si="893"/>
        <v>S52</v>
      </c>
      <c r="ADR15" s="28" t="str">
        <f t="shared" si="893"/>
        <v>S52</v>
      </c>
      <c r="ADS15" s="28" t="str">
        <f t="shared" si="893"/>
        <v>S52</v>
      </c>
      <c r="ADT15" s="28" t="str">
        <f t="shared" si="893"/>
        <v>S52</v>
      </c>
      <c r="ADU15" s="28" t="str">
        <f t="shared" si="893"/>
        <v>S52</v>
      </c>
      <c r="ADV15" s="28" t="str">
        <f t="shared" si="893"/>
        <v>S53</v>
      </c>
      <c r="ADW15" s="28" t="str">
        <f t="shared" si="893"/>
        <v>S53</v>
      </c>
      <c r="ADX15" s="28" t="str">
        <f t="shared" si="893"/>
        <v>S53</v>
      </c>
      <c r="ADY15" s="28" t="str">
        <f t="shared" si="893"/>
        <v>S53</v>
      </c>
      <c r="ADZ15" s="28" t="str">
        <f t="shared" si="893"/>
        <v>S1</v>
      </c>
      <c r="AEA15" s="28" t="str">
        <f t="shared" si="893"/>
        <v>S1</v>
      </c>
      <c r="AEB15" s="28" t="str">
        <f t="shared" si="893"/>
        <v>S1</v>
      </c>
      <c r="AEC15" s="28" t="str">
        <f t="shared" si="893"/>
        <v>S2</v>
      </c>
      <c r="AED15" s="28" t="str">
        <f t="shared" si="893"/>
        <v>S2</v>
      </c>
      <c r="AEE15" s="28" t="str">
        <f t="shared" si="893"/>
        <v>S2</v>
      </c>
      <c r="AEF15" s="28" t="str">
        <f t="shared" si="893"/>
        <v>S2</v>
      </c>
      <c r="AEG15" s="28" t="str">
        <f t="shared" si="893"/>
        <v>S2</v>
      </c>
      <c r="AEH15" s="28" t="str">
        <f t="shared" si="893"/>
        <v>S2</v>
      </c>
      <c r="AEI15" s="28" t="str">
        <f t="shared" si="893"/>
        <v>S2</v>
      </c>
      <c r="AEJ15" s="28" t="str">
        <f t="shared" si="893"/>
        <v>S3</v>
      </c>
      <c r="AEK15" s="28" t="str">
        <f t="shared" si="893"/>
        <v>S3</v>
      </c>
      <c r="AEL15" s="28" t="str">
        <f t="shared" si="893"/>
        <v>S3</v>
      </c>
      <c r="AEM15" s="28" t="str">
        <f t="shared" si="893"/>
        <v>S3</v>
      </c>
      <c r="AEN15" s="28" t="str">
        <f t="shared" si="893"/>
        <v>S3</v>
      </c>
      <c r="AEO15" s="28" t="str">
        <f t="shared" si="893"/>
        <v>S3</v>
      </c>
      <c r="AEP15" s="28" t="str">
        <f t="shared" si="893"/>
        <v>S3</v>
      </c>
      <c r="AEQ15" s="28" t="str">
        <f t="shared" si="893"/>
        <v>S4</v>
      </c>
      <c r="AER15" s="28" t="str">
        <f t="shared" si="893"/>
        <v>S4</v>
      </c>
      <c r="AES15" s="28" t="str">
        <f t="shared" si="893"/>
        <v>S4</v>
      </c>
      <c r="AET15" s="28" t="str">
        <f t="shared" si="893"/>
        <v>S4</v>
      </c>
      <c r="AEU15" s="28" t="str">
        <f t="shared" si="893"/>
        <v>S4</v>
      </c>
      <c r="AEV15" s="28" t="str">
        <f t="shared" si="893"/>
        <v>S4</v>
      </c>
      <c r="AEW15" s="28" t="str">
        <f t="shared" si="893"/>
        <v>S4</v>
      </c>
      <c r="AEX15" s="28" t="str">
        <f t="shared" si="893"/>
        <v>S5</v>
      </c>
      <c r="AEY15" s="28" t="str">
        <f t="shared" si="893"/>
        <v>S5</v>
      </c>
      <c r="AEZ15" s="28" t="str">
        <f t="shared" si="893"/>
        <v>S5</v>
      </c>
      <c r="AFA15" s="28" t="str">
        <f t="shared" si="893"/>
        <v>S5</v>
      </c>
      <c r="AFB15" s="28" t="str">
        <f t="shared" si="893"/>
        <v>S5</v>
      </c>
      <c r="AFC15" s="28" t="str">
        <f t="shared" si="893"/>
        <v>S5</v>
      </c>
      <c r="AFD15" s="28" t="str">
        <f t="shared" si="893"/>
        <v>S5</v>
      </c>
      <c r="AFE15" s="28" t="str">
        <f t="shared" si="893"/>
        <v>S6</v>
      </c>
      <c r="AFF15" s="28" t="str">
        <f t="shared" si="893"/>
        <v>S6</v>
      </c>
      <c r="AFG15" s="28" t="str">
        <f t="shared" si="893"/>
        <v>S6</v>
      </c>
      <c r="AFH15" s="28" t="str">
        <f t="shared" si="893"/>
        <v>S6</v>
      </c>
      <c r="AFI15" s="28" t="str">
        <f t="shared" si="893"/>
        <v>S6</v>
      </c>
      <c r="AFJ15" s="28" t="str">
        <f t="shared" si="893"/>
        <v>S6</v>
      </c>
      <c r="AFK15" s="28" t="str">
        <f t="shared" si="893"/>
        <v>S6</v>
      </c>
      <c r="AFL15" s="28" t="str">
        <f t="shared" si="893"/>
        <v>S7</v>
      </c>
      <c r="AFM15" s="28" t="str">
        <f t="shared" si="893"/>
        <v>S7</v>
      </c>
      <c r="AFN15" s="28" t="str">
        <f t="shared" si="893"/>
        <v>S7</v>
      </c>
      <c r="AFO15" s="28" t="str">
        <f t="shared" si="893"/>
        <v>S7</v>
      </c>
      <c r="AFP15" s="28" t="str">
        <f t="shared" ref="AFP15:AIA15" si="894">$Y$4&amp;WEEKNUM(AFP10,2)</f>
        <v>S7</v>
      </c>
      <c r="AFQ15" s="28" t="str">
        <f t="shared" si="894"/>
        <v>S7</v>
      </c>
      <c r="AFR15" s="28" t="str">
        <f t="shared" si="894"/>
        <v>S7</v>
      </c>
      <c r="AFS15" s="28" t="str">
        <f t="shared" si="894"/>
        <v>S8</v>
      </c>
      <c r="AFT15" s="28" t="str">
        <f t="shared" si="894"/>
        <v>S8</v>
      </c>
      <c r="AFU15" s="28" t="str">
        <f t="shared" si="894"/>
        <v>S8</v>
      </c>
      <c r="AFV15" s="28" t="str">
        <f t="shared" si="894"/>
        <v>S8</v>
      </c>
      <c r="AFW15" s="28" t="str">
        <f t="shared" si="894"/>
        <v>S8</v>
      </c>
      <c r="AFX15" s="28" t="str">
        <f t="shared" si="894"/>
        <v>S8</v>
      </c>
      <c r="AFY15" s="28" t="str">
        <f t="shared" si="894"/>
        <v>S8</v>
      </c>
      <c r="AFZ15" s="28" t="str">
        <f t="shared" si="894"/>
        <v>S9</v>
      </c>
      <c r="AGA15" s="28" t="str">
        <f t="shared" si="894"/>
        <v>S9</v>
      </c>
      <c r="AGB15" s="28" t="str">
        <f t="shared" si="894"/>
        <v>S9</v>
      </c>
      <c r="AGC15" s="28" t="str">
        <f t="shared" si="894"/>
        <v>S9</v>
      </c>
      <c r="AGD15" s="28" t="str">
        <f t="shared" si="894"/>
        <v>S9</v>
      </c>
      <c r="AGE15" s="28" t="str">
        <f t="shared" si="894"/>
        <v>S9</v>
      </c>
      <c r="AGF15" s="28" t="str">
        <f t="shared" si="894"/>
        <v>S9</v>
      </c>
      <c r="AGG15" s="28" t="str">
        <f t="shared" si="894"/>
        <v>S10</v>
      </c>
      <c r="AGH15" s="28" t="str">
        <f t="shared" si="894"/>
        <v>S10</v>
      </c>
      <c r="AGI15" s="28" t="str">
        <f t="shared" si="894"/>
        <v>S10</v>
      </c>
      <c r="AGJ15" s="28" t="str">
        <f t="shared" si="894"/>
        <v>S10</v>
      </c>
      <c r="AGK15" s="28" t="str">
        <f t="shared" si="894"/>
        <v>S10</v>
      </c>
      <c r="AGL15" s="28" t="str">
        <f t="shared" si="894"/>
        <v>S10</v>
      </c>
      <c r="AGM15" s="28" t="str">
        <f t="shared" si="894"/>
        <v>S10</v>
      </c>
      <c r="AGN15" s="28" t="str">
        <f t="shared" si="894"/>
        <v>S11</v>
      </c>
      <c r="AGO15" s="28" t="str">
        <f t="shared" si="894"/>
        <v>S11</v>
      </c>
      <c r="AGP15" s="28" t="str">
        <f t="shared" si="894"/>
        <v>S11</v>
      </c>
      <c r="AGQ15" s="28" t="str">
        <f t="shared" si="894"/>
        <v>S11</v>
      </c>
      <c r="AGR15" s="28" t="str">
        <f t="shared" si="894"/>
        <v>S11</v>
      </c>
      <c r="AGS15" s="28" t="str">
        <f t="shared" si="894"/>
        <v>S11</v>
      </c>
      <c r="AGT15" s="28" t="str">
        <f t="shared" si="894"/>
        <v>S11</v>
      </c>
      <c r="AGU15" s="28" t="str">
        <f t="shared" si="894"/>
        <v>S12</v>
      </c>
      <c r="AGV15" s="28" t="str">
        <f t="shared" si="894"/>
        <v>S12</v>
      </c>
      <c r="AGW15" s="28" t="str">
        <f t="shared" si="894"/>
        <v>S12</v>
      </c>
      <c r="AGX15" s="28" t="str">
        <f t="shared" si="894"/>
        <v>S12</v>
      </c>
      <c r="AGY15" s="28" t="str">
        <f t="shared" si="894"/>
        <v>S12</v>
      </c>
      <c r="AGZ15" s="28" t="str">
        <f t="shared" si="894"/>
        <v>S12</v>
      </c>
      <c r="AHA15" s="28" t="str">
        <f t="shared" si="894"/>
        <v>S12</v>
      </c>
      <c r="AHB15" s="28" t="str">
        <f t="shared" si="894"/>
        <v>S13</v>
      </c>
      <c r="AHC15" s="28" t="str">
        <f t="shared" si="894"/>
        <v>S13</v>
      </c>
      <c r="AHD15" s="28" t="str">
        <f t="shared" si="894"/>
        <v>S13</v>
      </c>
      <c r="AHE15" s="28" t="str">
        <f t="shared" si="894"/>
        <v>S13</v>
      </c>
      <c r="AHF15" s="28" t="str">
        <f t="shared" si="894"/>
        <v>S13</v>
      </c>
      <c r="AHG15" s="28" t="str">
        <f t="shared" si="894"/>
        <v>S13</v>
      </c>
      <c r="AHH15" s="28" t="str">
        <f t="shared" si="894"/>
        <v>S13</v>
      </c>
      <c r="AHI15" s="28" t="str">
        <f t="shared" si="894"/>
        <v>S14</v>
      </c>
      <c r="AHJ15" s="28" t="str">
        <f t="shared" si="894"/>
        <v>S14</v>
      </c>
      <c r="AHK15" s="28" t="str">
        <f t="shared" si="894"/>
        <v>S14</v>
      </c>
      <c r="AHL15" s="28" t="str">
        <f t="shared" si="894"/>
        <v>S14</v>
      </c>
      <c r="AHM15" s="28" t="str">
        <f t="shared" si="894"/>
        <v>S14</v>
      </c>
      <c r="AHN15" s="28" t="str">
        <f t="shared" si="894"/>
        <v>S14</v>
      </c>
      <c r="AHO15" s="28" t="str">
        <f t="shared" si="894"/>
        <v>S14</v>
      </c>
      <c r="AHP15" s="28" t="str">
        <f t="shared" si="894"/>
        <v>S15</v>
      </c>
      <c r="AHQ15" s="28" t="str">
        <f t="shared" si="894"/>
        <v>S15</v>
      </c>
      <c r="AHR15" s="28" t="str">
        <f t="shared" si="894"/>
        <v>S15</v>
      </c>
      <c r="AHS15" s="28" t="str">
        <f t="shared" si="894"/>
        <v>S15</v>
      </c>
      <c r="AHT15" s="28" t="str">
        <f t="shared" si="894"/>
        <v>S15</v>
      </c>
      <c r="AHU15" s="28" t="str">
        <f t="shared" si="894"/>
        <v>S15</v>
      </c>
      <c r="AHV15" s="28" t="str">
        <f t="shared" si="894"/>
        <v>S15</v>
      </c>
      <c r="AHW15" s="28" t="str">
        <f t="shared" si="894"/>
        <v>S16</v>
      </c>
      <c r="AHX15" s="28" t="str">
        <f t="shared" si="894"/>
        <v>S16</v>
      </c>
      <c r="AHY15" s="28" t="str">
        <f t="shared" si="894"/>
        <v>S16</v>
      </c>
      <c r="AHZ15" s="28" t="str">
        <f t="shared" si="894"/>
        <v>S16</v>
      </c>
      <c r="AIA15" s="28" t="str">
        <f t="shared" si="894"/>
        <v>S16</v>
      </c>
      <c r="AIB15" s="28" t="str">
        <f t="shared" ref="AIB15:AKF15" si="895">$Y$4&amp;WEEKNUM(AIB10,2)</f>
        <v>S16</v>
      </c>
      <c r="AIC15" s="28" t="str">
        <f t="shared" si="895"/>
        <v>S16</v>
      </c>
      <c r="AID15" s="28" t="str">
        <f t="shared" si="895"/>
        <v>S17</v>
      </c>
      <c r="AIE15" s="28" t="str">
        <f t="shared" si="895"/>
        <v>S17</v>
      </c>
      <c r="AIF15" s="28" t="str">
        <f t="shared" si="895"/>
        <v>S17</v>
      </c>
      <c r="AIG15" s="28" t="str">
        <f t="shared" si="895"/>
        <v>S17</v>
      </c>
      <c r="AIH15" s="28" t="str">
        <f t="shared" si="895"/>
        <v>S17</v>
      </c>
      <c r="AII15" s="28" t="str">
        <f t="shared" si="895"/>
        <v>S17</v>
      </c>
      <c r="AIJ15" s="28" t="str">
        <f t="shared" si="895"/>
        <v>S17</v>
      </c>
      <c r="AIK15" s="28" t="str">
        <f t="shared" si="895"/>
        <v>S18</v>
      </c>
      <c r="AIL15" s="28" t="str">
        <f t="shared" si="895"/>
        <v>S18</v>
      </c>
      <c r="AIM15" s="28" t="str">
        <f t="shared" si="895"/>
        <v>S18</v>
      </c>
      <c r="AIN15" s="28" t="str">
        <f t="shared" si="895"/>
        <v>S18</v>
      </c>
      <c r="AIO15" s="28" t="str">
        <f t="shared" si="895"/>
        <v>S18</v>
      </c>
      <c r="AIP15" s="28" t="str">
        <f t="shared" si="895"/>
        <v>S18</v>
      </c>
      <c r="AIQ15" s="28" t="str">
        <f t="shared" si="895"/>
        <v>S18</v>
      </c>
      <c r="AIR15" s="28" t="str">
        <f t="shared" si="895"/>
        <v>S19</v>
      </c>
      <c r="AIS15" s="28" t="str">
        <f t="shared" si="895"/>
        <v>S19</v>
      </c>
      <c r="AIT15" s="28" t="str">
        <f t="shared" si="895"/>
        <v>S19</v>
      </c>
      <c r="AIU15" s="28" t="str">
        <f t="shared" si="895"/>
        <v>S19</v>
      </c>
      <c r="AIV15" s="28" t="str">
        <f t="shared" si="895"/>
        <v>S19</v>
      </c>
      <c r="AIW15" s="28" t="str">
        <f t="shared" si="895"/>
        <v>S19</v>
      </c>
      <c r="AIX15" s="28" t="str">
        <f t="shared" si="895"/>
        <v>S19</v>
      </c>
      <c r="AIY15" s="28" t="str">
        <f t="shared" si="895"/>
        <v>S20</v>
      </c>
      <c r="AIZ15" s="28" t="str">
        <f t="shared" si="895"/>
        <v>S20</v>
      </c>
      <c r="AJA15" s="28" t="str">
        <f t="shared" si="895"/>
        <v>S20</v>
      </c>
      <c r="AJB15" s="28" t="str">
        <f t="shared" si="895"/>
        <v>S20</v>
      </c>
      <c r="AJC15" s="28" t="str">
        <f t="shared" si="895"/>
        <v>S20</v>
      </c>
      <c r="AJD15" s="28" t="str">
        <f t="shared" si="895"/>
        <v>S20</v>
      </c>
      <c r="AJE15" s="28" t="str">
        <f t="shared" si="895"/>
        <v>S20</v>
      </c>
      <c r="AJF15" s="28" t="str">
        <f t="shared" si="895"/>
        <v>S21</v>
      </c>
      <c r="AJG15" s="28" t="str">
        <f t="shared" si="895"/>
        <v>S21</v>
      </c>
      <c r="AJH15" s="28" t="str">
        <f t="shared" si="895"/>
        <v>S21</v>
      </c>
      <c r="AJI15" s="28" t="str">
        <f t="shared" si="895"/>
        <v>S21</v>
      </c>
      <c r="AJJ15" s="28" t="str">
        <f t="shared" si="895"/>
        <v>S21</v>
      </c>
      <c r="AJK15" s="28" t="str">
        <f t="shared" si="895"/>
        <v>S21</v>
      </c>
      <c r="AJL15" s="28" t="str">
        <f t="shared" si="895"/>
        <v>S21</v>
      </c>
      <c r="AJM15" s="28" t="str">
        <f t="shared" si="895"/>
        <v>S22</v>
      </c>
      <c r="AJN15" s="28" t="str">
        <f t="shared" si="895"/>
        <v>S22</v>
      </c>
      <c r="AJO15" s="28" t="str">
        <f t="shared" si="895"/>
        <v>S22</v>
      </c>
      <c r="AJP15" s="28" t="str">
        <f t="shared" si="895"/>
        <v>S22</v>
      </c>
      <c r="AJQ15" s="28" t="str">
        <f t="shared" si="895"/>
        <v>S22</v>
      </c>
      <c r="AJR15" s="28" t="str">
        <f t="shared" si="895"/>
        <v>S22</v>
      </c>
      <c r="AJS15" s="28" t="str">
        <f t="shared" si="895"/>
        <v>S22</v>
      </c>
      <c r="AJT15" s="28" t="str">
        <f t="shared" si="895"/>
        <v>S23</v>
      </c>
      <c r="AJU15" s="28" t="str">
        <f t="shared" si="895"/>
        <v>S23</v>
      </c>
      <c r="AJV15" s="28" t="str">
        <f t="shared" si="895"/>
        <v>S23</v>
      </c>
      <c r="AJW15" s="28" t="str">
        <f t="shared" si="895"/>
        <v>S23</v>
      </c>
      <c r="AJX15" s="28" t="str">
        <f t="shared" si="895"/>
        <v>S23</v>
      </c>
      <c r="AJY15" s="28" t="str">
        <f t="shared" si="895"/>
        <v>S23</v>
      </c>
      <c r="AJZ15" s="28" t="str">
        <f t="shared" si="895"/>
        <v>S23</v>
      </c>
      <c r="AKA15" s="28" t="str">
        <f t="shared" si="895"/>
        <v>S24</v>
      </c>
      <c r="AKB15" s="28" t="str">
        <f t="shared" si="895"/>
        <v>S24</v>
      </c>
      <c r="AKC15" s="28" t="str">
        <f t="shared" si="895"/>
        <v>S24</v>
      </c>
      <c r="AKD15" s="28" t="str">
        <f t="shared" si="895"/>
        <v>S24</v>
      </c>
      <c r="AKE15" s="28" t="str">
        <f t="shared" si="895"/>
        <v>S24</v>
      </c>
      <c r="AKF15" s="28" t="str">
        <f t="shared" si="895"/>
        <v>S24</v>
      </c>
    </row>
    <row r="16" spans="1:968" s="10" customFormat="1" ht="9" customHeight="1">
      <c r="A16" s="13"/>
      <c r="J16" s="14"/>
      <c r="K16" s="14"/>
      <c r="L16" s="12"/>
      <c r="M16" s="11"/>
      <c r="N16" s="12"/>
      <c r="O16" s="15" t="str">
        <f>IF(TEXT(O10,"ddd")="ddd",UPPER(LEFT(TEXT(O10,"jjj"),1)),UPPER(LEFT(TEXT(O10,"ddd"),1)))</f>
        <v>V</v>
      </c>
      <c r="P16" s="15" t="str">
        <f t="shared" ref="P16:CA16" si="896">IF(TEXT(P10,"ddd")="ddd",UPPER(LEFT(TEXT(P10,"jjj"),1)),UPPER(LEFT(TEXT(P10,"ddd"),1)))</f>
        <v>S</v>
      </c>
      <c r="Q16" s="15" t="str">
        <f t="shared" si="896"/>
        <v>D</v>
      </c>
      <c r="R16" s="15" t="str">
        <f t="shared" si="896"/>
        <v>L</v>
      </c>
      <c r="S16" s="15" t="str">
        <f t="shared" si="896"/>
        <v>M</v>
      </c>
      <c r="T16" s="15" t="str">
        <f t="shared" si="896"/>
        <v>M</v>
      </c>
      <c r="U16" s="15" t="str">
        <f t="shared" si="896"/>
        <v>J</v>
      </c>
      <c r="V16" s="15" t="str">
        <f t="shared" si="896"/>
        <v>V</v>
      </c>
      <c r="W16" s="15" t="str">
        <f t="shared" si="896"/>
        <v>S</v>
      </c>
      <c r="X16" s="15" t="str">
        <f t="shared" si="896"/>
        <v>D</v>
      </c>
      <c r="Y16" s="15" t="str">
        <f t="shared" si="896"/>
        <v>L</v>
      </c>
      <c r="Z16" s="15" t="str">
        <f t="shared" si="896"/>
        <v>M</v>
      </c>
      <c r="AA16" s="15" t="str">
        <f t="shared" si="896"/>
        <v>M</v>
      </c>
      <c r="AB16" s="15" t="str">
        <f t="shared" si="896"/>
        <v>J</v>
      </c>
      <c r="AC16" s="15" t="str">
        <f t="shared" si="896"/>
        <v>V</v>
      </c>
      <c r="AD16" s="15" t="str">
        <f t="shared" si="896"/>
        <v>S</v>
      </c>
      <c r="AE16" s="15" t="str">
        <f t="shared" si="896"/>
        <v>D</v>
      </c>
      <c r="AF16" s="15" t="str">
        <f t="shared" si="896"/>
        <v>L</v>
      </c>
      <c r="AG16" s="15" t="str">
        <f t="shared" si="896"/>
        <v>M</v>
      </c>
      <c r="AH16" s="15" t="str">
        <f t="shared" si="896"/>
        <v>M</v>
      </c>
      <c r="AI16" s="15" t="str">
        <f t="shared" si="896"/>
        <v>J</v>
      </c>
      <c r="AJ16" s="15" t="str">
        <f t="shared" si="896"/>
        <v>V</v>
      </c>
      <c r="AK16" s="15" t="str">
        <f t="shared" si="896"/>
        <v>S</v>
      </c>
      <c r="AL16" s="15" t="str">
        <f t="shared" si="896"/>
        <v>D</v>
      </c>
      <c r="AM16" s="15" t="str">
        <f t="shared" si="896"/>
        <v>L</v>
      </c>
      <c r="AN16" s="15" t="str">
        <f t="shared" si="896"/>
        <v>M</v>
      </c>
      <c r="AO16" s="15" t="str">
        <f t="shared" si="896"/>
        <v>M</v>
      </c>
      <c r="AP16" s="15" t="str">
        <f t="shared" si="896"/>
        <v>J</v>
      </c>
      <c r="AQ16" s="15" t="str">
        <f t="shared" si="896"/>
        <v>V</v>
      </c>
      <c r="AR16" s="15" t="str">
        <f t="shared" si="896"/>
        <v>S</v>
      </c>
      <c r="AS16" s="15" t="str">
        <f t="shared" si="896"/>
        <v>D</v>
      </c>
      <c r="AT16" s="15" t="str">
        <f t="shared" si="896"/>
        <v>L</v>
      </c>
      <c r="AU16" s="15" t="str">
        <f t="shared" si="896"/>
        <v>M</v>
      </c>
      <c r="AV16" s="15" t="str">
        <f t="shared" si="896"/>
        <v>M</v>
      </c>
      <c r="AW16" s="15" t="str">
        <f t="shared" si="896"/>
        <v>J</v>
      </c>
      <c r="AX16" s="15" t="str">
        <f t="shared" si="896"/>
        <v>V</v>
      </c>
      <c r="AY16" s="15" t="str">
        <f t="shared" si="896"/>
        <v>S</v>
      </c>
      <c r="AZ16" s="15" t="str">
        <f t="shared" si="896"/>
        <v>D</v>
      </c>
      <c r="BA16" s="15" t="str">
        <f t="shared" si="896"/>
        <v>L</v>
      </c>
      <c r="BB16" s="15" t="str">
        <f t="shared" si="896"/>
        <v>M</v>
      </c>
      <c r="BC16" s="15" t="str">
        <f t="shared" si="896"/>
        <v>M</v>
      </c>
      <c r="BD16" s="15" t="str">
        <f t="shared" si="896"/>
        <v>J</v>
      </c>
      <c r="BE16" s="15" t="str">
        <f t="shared" si="896"/>
        <v>V</v>
      </c>
      <c r="BF16" s="15" t="str">
        <f t="shared" si="896"/>
        <v>S</v>
      </c>
      <c r="BG16" s="15" t="str">
        <f t="shared" si="896"/>
        <v>D</v>
      </c>
      <c r="BH16" s="15" t="str">
        <f t="shared" si="896"/>
        <v>L</v>
      </c>
      <c r="BI16" s="15" t="str">
        <f t="shared" si="896"/>
        <v>M</v>
      </c>
      <c r="BJ16" s="15" t="str">
        <f t="shared" si="896"/>
        <v>M</v>
      </c>
      <c r="BK16" s="15" t="str">
        <f t="shared" si="896"/>
        <v>J</v>
      </c>
      <c r="BL16" s="15" t="str">
        <f t="shared" si="896"/>
        <v>V</v>
      </c>
      <c r="BM16" s="15" t="str">
        <f t="shared" si="896"/>
        <v>S</v>
      </c>
      <c r="BN16" s="15" t="str">
        <f t="shared" si="896"/>
        <v>D</v>
      </c>
      <c r="BO16" s="15" t="str">
        <f t="shared" si="896"/>
        <v>L</v>
      </c>
      <c r="BP16" s="15" t="str">
        <f t="shared" si="896"/>
        <v>M</v>
      </c>
      <c r="BQ16" s="15" t="str">
        <f t="shared" si="896"/>
        <v>M</v>
      </c>
      <c r="BR16" s="15" t="str">
        <f t="shared" si="896"/>
        <v>J</v>
      </c>
      <c r="BS16" s="15" t="str">
        <f t="shared" si="896"/>
        <v>V</v>
      </c>
      <c r="BT16" s="15" t="str">
        <f t="shared" si="896"/>
        <v>S</v>
      </c>
      <c r="BU16" s="15" t="str">
        <f t="shared" si="896"/>
        <v>D</v>
      </c>
      <c r="BV16" s="15" t="str">
        <f t="shared" si="896"/>
        <v>L</v>
      </c>
      <c r="BW16" s="15" t="str">
        <f t="shared" si="896"/>
        <v>M</v>
      </c>
      <c r="BX16" s="15" t="str">
        <f t="shared" si="896"/>
        <v>M</v>
      </c>
      <c r="BY16" s="15" t="str">
        <f t="shared" si="896"/>
        <v>J</v>
      </c>
      <c r="BZ16" s="15" t="str">
        <f t="shared" si="896"/>
        <v>V</v>
      </c>
      <c r="CA16" s="15" t="str">
        <f t="shared" si="896"/>
        <v>S</v>
      </c>
      <c r="CB16" s="15" t="str">
        <f t="shared" ref="CB16:EM16" si="897">IF(TEXT(CB10,"ddd")="ddd",UPPER(LEFT(TEXT(CB10,"jjj"),1)),UPPER(LEFT(TEXT(CB10,"ddd"),1)))</f>
        <v>D</v>
      </c>
      <c r="CC16" s="15" t="str">
        <f t="shared" si="897"/>
        <v>L</v>
      </c>
      <c r="CD16" s="15" t="str">
        <f t="shared" si="897"/>
        <v>M</v>
      </c>
      <c r="CE16" s="15" t="str">
        <f t="shared" si="897"/>
        <v>M</v>
      </c>
      <c r="CF16" s="15" t="str">
        <f t="shared" si="897"/>
        <v>J</v>
      </c>
      <c r="CG16" s="15" t="str">
        <f t="shared" si="897"/>
        <v>V</v>
      </c>
      <c r="CH16" s="15" t="str">
        <f t="shared" si="897"/>
        <v>S</v>
      </c>
      <c r="CI16" s="15" t="str">
        <f t="shared" si="897"/>
        <v>D</v>
      </c>
      <c r="CJ16" s="15" t="str">
        <f t="shared" si="897"/>
        <v>L</v>
      </c>
      <c r="CK16" s="15" t="str">
        <f t="shared" si="897"/>
        <v>M</v>
      </c>
      <c r="CL16" s="15" t="str">
        <f t="shared" si="897"/>
        <v>M</v>
      </c>
      <c r="CM16" s="15" t="str">
        <f t="shared" si="897"/>
        <v>J</v>
      </c>
      <c r="CN16" s="15" t="str">
        <f t="shared" si="897"/>
        <v>V</v>
      </c>
      <c r="CO16" s="15" t="str">
        <f t="shared" si="897"/>
        <v>S</v>
      </c>
      <c r="CP16" s="15" t="str">
        <f t="shared" si="897"/>
        <v>D</v>
      </c>
      <c r="CQ16" s="15" t="str">
        <f t="shared" si="897"/>
        <v>L</v>
      </c>
      <c r="CR16" s="15" t="str">
        <f t="shared" si="897"/>
        <v>M</v>
      </c>
      <c r="CS16" s="15" t="str">
        <f t="shared" si="897"/>
        <v>M</v>
      </c>
      <c r="CT16" s="15" t="str">
        <f t="shared" si="897"/>
        <v>J</v>
      </c>
      <c r="CU16" s="15" t="str">
        <f t="shared" si="897"/>
        <v>V</v>
      </c>
      <c r="CV16" s="15" t="str">
        <f t="shared" si="897"/>
        <v>S</v>
      </c>
      <c r="CW16" s="15" t="str">
        <f t="shared" si="897"/>
        <v>D</v>
      </c>
      <c r="CX16" s="15" t="str">
        <f t="shared" si="897"/>
        <v>L</v>
      </c>
      <c r="CY16" s="15" t="str">
        <f t="shared" si="897"/>
        <v>M</v>
      </c>
      <c r="CZ16" s="15" t="str">
        <f t="shared" si="897"/>
        <v>M</v>
      </c>
      <c r="DA16" s="15" t="str">
        <f t="shared" si="897"/>
        <v>J</v>
      </c>
      <c r="DB16" s="15" t="str">
        <f t="shared" si="897"/>
        <v>V</v>
      </c>
      <c r="DC16" s="15" t="str">
        <f t="shared" si="897"/>
        <v>S</v>
      </c>
      <c r="DD16" s="15" t="str">
        <f t="shared" si="897"/>
        <v>D</v>
      </c>
      <c r="DE16" s="15" t="str">
        <f t="shared" si="897"/>
        <v>L</v>
      </c>
      <c r="DF16" s="15" t="str">
        <f t="shared" si="897"/>
        <v>M</v>
      </c>
      <c r="DG16" s="15" t="str">
        <f t="shared" si="897"/>
        <v>M</v>
      </c>
      <c r="DH16" s="15" t="str">
        <f t="shared" si="897"/>
        <v>J</v>
      </c>
      <c r="DI16" s="15" t="str">
        <f t="shared" si="897"/>
        <v>V</v>
      </c>
      <c r="DJ16" s="15" t="str">
        <f t="shared" si="897"/>
        <v>S</v>
      </c>
      <c r="DK16" s="15" t="str">
        <f t="shared" si="897"/>
        <v>D</v>
      </c>
      <c r="DL16" s="15" t="str">
        <f t="shared" si="897"/>
        <v>L</v>
      </c>
      <c r="DM16" s="15" t="str">
        <f t="shared" si="897"/>
        <v>M</v>
      </c>
      <c r="DN16" s="15" t="str">
        <f t="shared" si="897"/>
        <v>M</v>
      </c>
      <c r="DO16" s="15" t="str">
        <f t="shared" si="897"/>
        <v>J</v>
      </c>
      <c r="DP16" s="15" t="str">
        <f t="shared" si="897"/>
        <v>V</v>
      </c>
      <c r="DQ16" s="15" t="str">
        <f t="shared" si="897"/>
        <v>S</v>
      </c>
      <c r="DR16" s="15" t="str">
        <f t="shared" si="897"/>
        <v>D</v>
      </c>
      <c r="DS16" s="15" t="str">
        <f t="shared" si="897"/>
        <v>L</v>
      </c>
      <c r="DT16" s="15" t="str">
        <f t="shared" si="897"/>
        <v>M</v>
      </c>
      <c r="DU16" s="15" t="str">
        <f t="shared" si="897"/>
        <v>M</v>
      </c>
      <c r="DV16" s="15" t="str">
        <f t="shared" si="897"/>
        <v>J</v>
      </c>
      <c r="DW16" s="15" t="str">
        <f t="shared" si="897"/>
        <v>V</v>
      </c>
      <c r="DX16" s="15" t="str">
        <f t="shared" si="897"/>
        <v>S</v>
      </c>
      <c r="DY16" s="15" t="str">
        <f t="shared" si="897"/>
        <v>D</v>
      </c>
      <c r="DZ16" s="15" t="str">
        <f t="shared" si="897"/>
        <v>L</v>
      </c>
      <c r="EA16" s="15" t="str">
        <f t="shared" si="897"/>
        <v>M</v>
      </c>
      <c r="EB16" s="15" t="str">
        <f t="shared" si="897"/>
        <v>M</v>
      </c>
      <c r="EC16" s="15" t="str">
        <f t="shared" si="897"/>
        <v>J</v>
      </c>
      <c r="ED16" s="15" t="str">
        <f t="shared" si="897"/>
        <v>V</v>
      </c>
      <c r="EE16" s="15" t="str">
        <f t="shared" si="897"/>
        <v>S</v>
      </c>
      <c r="EF16" s="15" t="str">
        <f t="shared" si="897"/>
        <v>D</v>
      </c>
      <c r="EG16" s="15" t="str">
        <f t="shared" si="897"/>
        <v>L</v>
      </c>
      <c r="EH16" s="15" t="str">
        <f t="shared" si="897"/>
        <v>M</v>
      </c>
      <c r="EI16" s="15" t="str">
        <f t="shared" si="897"/>
        <v>M</v>
      </c>
      <c r="EJ16" s="15" t="str">
        <f t="shared" si="897"/>
        <v>J</v>
      </c>
      <c r="EK16" s="15" t="str">
        <f t="shared" si="897"/>
        <v>V</v>
      </c>
      <c r="EL16" s="15" t="str">
        <f t="shared" si="897"/>
        <v>S</v>
      </c>
      <c r="EM16" s="15" t="str">
        <f t="shared" si="897"/>
        <v>D</v>
      </c>
      <c r="EN16" s="15" t="str">
        <f t="shared" ref="EN16:GY16" si="898">IF(TEXT(EN10,"ddd")="ddd",UPPER(LEFT(TEXT(EN10,"jjj"),1)),UPPER(LEFT(TEXT(EN10,"ddd"),1)))</f>
        <v>L</v>
      </c>
      <c r="EO16" s="15" t="str">
        <f t="shared" si="898"/>
        <v>M</v>
      </c>
      <c r="EP16" s="15" t="str">
        <f t="shared" si="898"/>
        <v>M</v>
      </c>
      <c r="EQ16" s="15" t="str">
        <f t="shared" si="898"/>
        <v>J</v>
      </c>
      <c r="ER16" s="15" t="str">
        <f t="shared" si="898"/>
        <v>V</v>
      </c>
      <c r="ES16" s="15" t="str">
        <f t="shared" si="898"/>
        <v>S</v>
      </c>
      <c r="ET16" s="15" t="str">
        <f t="shared" si="898"/>
        <v>D</v>
      </c>
      <c r="EU16" s="15" t="str">
        <f t="shared" si="898"/>
        <v>L</v>
      </c>
      <c r="EV16" s="15" t="str">
        <f t="shared" si="898"/>
        <v>M</v>
      </c>
      <c r="EW16" s="15" t="str">
        <f t="shared" si="898"/>
        <v>M</v>
      </c>
      <c r="EX16" s="15" t="str">
        <f t="shared" si="898"/>
        <v>J</v>
      </c>
      <c r="EY16" s="15" t="str">
        <f t="shared" si="898"/>
        <v>V</v>
      </c>
      <c r="EZ16" s="15" t="str">
        <f t="shared" si="898"/>
        <v>S</v>
      </c>
      <c r="FA16" s="15" t="str">
        <f t="shared" si="898"/>
        <v>D</v>
      </c>
      <c r="FB16" s="15" t="str">
        <f t="shared" si="898"/>
        <v>L</v>
      </c>
      <c r="FC16" s="15" t="str">
        <f t="shared" si="898"/>
        <v>M</v>
      </c>
      <c r="FD16" s="15" t="str">
        <f t="shared" si="898"/>
        <v>M</v>
      </c>
      <c r="FE16" s="15" t="str">
        <f t="shared" si="898"/>
        <v>J</v>
      </c>
      <c r="FF16" s="15" t="str">
        <f t="shared" si="898"/>
        <v>V</v>
      </c>
      <c r="FG16" s="15" t="str">
        <f t="shared" si="898"/>
        <v>S</v>
      </c>
      <c r="FH16" s="15" t="str">
        <f t="shared" si="898"/>
        <v>D</v>
      </c>
      <c r="FI16" s="15" t="str">
        <f t="shared" si="898"/>
        <v>L</v>
      </c>
      <c r="FJ16" s="15" t="str">
        <f t="shared" si="898"/>
        <v>M</v>
      </c>
      <c r="FK16" s="15" t="str">
        <f t="shared" si="898"/>
        <v>M</v>
      </c>
      <c r="FL16" s="15" t="str">
        <f t="shared" si="898"/>
        <v>J</v>
      </c>
      <c r="FM16" s="15" t="str">
        <f t="shared" si="898"/>
        <v>V</v>
      </c>
      <c r="FN16" s="15" t="str">
        <f t="shared" si="898"/>
        <v>S</v>
      </c>
      <c r="FO16" s="15" t="str">
        <f t="shared" si="898"/>
        <v>D</v>
      </c>
      <c r="FP16" s="15" t="str">
        <f t="shared" si="898"/>
        <v>L</v>
      </c>
      <c r="FQ16" s="15" t="str">
        <f t="shared" si="898"/>
        <v>M</v>
      </c>
      <c r="FR16" s="15" t="str">
        <f t="shared" si="898"/>
        <v>M</v>
      </c>
      <c r="FS16" s="15" t="str">
        <f t="shared" si="898"/>
        <v>J</v>
      </c>
      <c r="FT16" s="15" t="str">
        <f t="shared" si="898"/>
        <v>V</v>
      </c>
      <c r="FU16" s="15" t="str">
        <f t="shared" si="898"/>
        <v>S</v>
      </c>
      <c r="FV16" s="15" t="str">
        <f t="shared" si="898"/>
        <v>D</v>
      </c>
      <c r="FW16" s="15" t="str">
        <f t="shared" si="898"/>
        <v>L</v>
      </c>
      <c r="FX16" s="15" t="str">
        <f t="shared" si="898"/>
        <v>M</v>
      </c>
      <c r="FY16" s="15" t="str">
        <f t="shared" si="898"/>
        <v>M</v>
      </c>
      <c r="FZ16" s="15" t="str">
        <f t="shared" si="898"/>
        <v>J</v>
      </c>
      <c r="GA16" s="15" t="str">
        <f t="shared" si="898"/>
        <v>V</v>
      </c>
      <c r="GB16" s="15" t="str">
        <f t="shared" si="898"/>
        <v>S</v>
      </c>
      <c r="GC16" s="15" t="str">
        <f t="shared" si="898"/>
        <v>D</v>
      </c>
      <c r="GD16" s="15" t="str">
        <f t="shared" si="898"/>
        <v>L</v>
      </c>
      <c r="GE16" s="15" t="str">
        <f t="shared" si="898"/>
        <v>M</v>
      </c>
      <c r="GF16" s="15" t="str">
        <f t="shared" si="898"/>
        <v>M</v>
      </c>
      <c r="GG16" s="15" t="str">
        <f t="shared" si="898"/>
        <v>J</v>
      </c>
      <c r="GH16" s="15" t="str">
        <f t="shared" si="898"/>
        <v>V</v>
      </c>
      <c r="GI16" s="15" t="str">
        <f t="shared" si="898"/>
        <v>S</v>
      </c>
      <c r="GJ16" s="15" t="str">
        <f t="shared" si="898"/>
        <v>D</v>
      </c>
      <c r="GK16" s="15" t="str">
        <f t="shared" si="898"/>
        <v>L</v>
      </c>
      <c r="GL16" s="15" t="str">
        <f t="shared" si="898"/>
        <v>M</v>
      </c>
      <c r="GM16" s="15" t="str">
        <f t="shared" si="898"/>
        <v>M</v>
      </c>
      <c r="GN16" s="15" t="str">
        <f t="shared" si="898"/>
        <v>J</v>
      </c>
      <c r="GO16" s="15" t="str">
        <f t="shared" si="898"/>
        <v>V</v>
      </c>
      <c r="GP16" s="15" t="str">
        <f t="shared" si="898"/>
        <v>S</v>
      </c>
      <c r="GQ16" s="15" t="str">
        <f t="shared" si="898"/>
        <v>D</v>
      </c>
      <c r="GR16" s="15" t="str">
        <f t="shared" si="898"/>
        <v>L</v>
      </c>
      <c r="GS16" s="15" t="str">
        <f t="shared" si="898"/>
        <v>M</v>
      </c>
      <c r="GT16" s="15" t="str">
        <f t="shared" si="898"/>
        <v>M</v>
      </c>
      <c r="GU16" s="15" t="str">
        <f t="shared" si="898"/>
        <v>J</v>
      </c>
      <c r="GV16" s="15" t="str">
        <f t="shared" si="898"/>
        <v>V</v>
      </c>
      <c r="GW16" s="15" t="str">
        <f t="shared" si="898"/>
        <v>S</v>
      </c>
      <c r="GX16" s="15" t="str">
        <f t="shared" si="898"/>
        <v>D</v>
      </c>
      <c r="GY16" s="15" t="str">
        <f t="shared" si="898"/>
        <v>L</v>
      </c>
      <c r="GZ16" s="15" t="str">
        <f t="shared" ref="GZ16:JK16" si="899">IF(TEXT(GZ10,"ddd")="ddd",UPPER(LEFT(TEXT(GZ10,"jjj"),1)),UPPER(LEFT(TEXT(GZ10,"ddd"),1)))</f>
        <v>M</v>
      </c>
      <c r="HA16" s="15" t="str">
        <f t="shared" si="899"/>
        <v>M</v>
      </c>
      <c r="HB16" s="15" t="str">
        <f t="shared" si="899"/>
        <v>J</v>
      </c>
      <c r="HC16" s="15" t="str">
        <f t="shared" si="899"/>
        <v>V</v>
      </c>
      <c r="HD16" s="15" t="str">
        <f t="shared" si="899"/>
        <v>S</v>
      </c>
      <c r="HE16" s="15" t="str">
        <f t="shared" si="899"/>
        <v>D</v>
      </c>
      <c r="HF16" s="15" t="str">
        <f t="shared" si="899"/>
        <v>L</v>
      </c>
      <c r="HG16" s="15" t="str">
        <f t="shared" si="899"/>
        <v>M</v>
      </c>
      <c r="HH16" s="15" t="str">
        <f t="shared" si="899"/>
        <v>M</v>
      </c>
      <c r="HI16" s="15" t="str">
        <f t="shared" si="899"/>
        <v>J</v>
      </c>
      <c r="HJ16" s="15" t="str">
        <f t="shared" si="899"/>
        <v>V</v>
      </c>
      <c r="HK16" s="15" t="str">
        <f t="shared" si="899"/>
        <v>S</v>
      </c>
      <c r="HL16" s="15" t="str">
        <f t="shared" si="899"/>
        <v>D</v>
      </c>
      <c r="HM16" s="15" t="str">
        <f t="shared" si="899"/>
        <v>L</v>
      </c>
      <c r="HN16" s="15" t="str">
        <f t="shared" si="899"/>
        <v>M</v>
      </c>
      <c r="HO16" s="15" t="str">
        <f t="shared" si="899"/>
        <v>M</v>
      </c>
      <c r="HP16" s="15" t="str">
        <f t="shared" si="899"/>
        <v>J</v>
      </c>
      <c r="HQ16" s="15" t="str">
        <f t="shared" si="899"/>
        <v>V</v>
      </c>
      <c r="HR16" s="15" t="str">
        <f t="shared" si="899"/>
        <v>S</v>
      </c>
      <c r="HS16" s="15" t="str">
        <f t="shared" si="899"/>
        <v>D</v>
      </c>
      <c r="HT16" s="15" t="str">
        <f t="shared" si="899"/>
        <v>L</v>
      </c>
      <c r="HU16" s="15" t="str">
        <f t="shared" si="899"/>
        <v>M</v>
      </c>
      <c r="HV16" s="15" t="str">
        <f t="shared" si="899"/>
        <v>M</v>
      </c>
      <c r="HW16" s="15" t="str">
        <f t="shared" si="899"/>
        <v>J</v>
      </c>
      <c r="HX16" s="15" t="str">
        <f t="shared" si="899"/>
        <v>V</v>
      </c>
      <c r="HY16" s="15" t="str">
        <f t="shared" si="899"/>
        <v>S</v>
      </c>
      <c r="HZ16" s="15" t="str">
        <f t="shared" si="899"/>
        <v>D</v>
      </c>
      <c r="IA16" s="15" t="str">
        <f t="shared" si="899"/>
        <v>L</v>
      </c>
      <c r="IB16" s="15" t="str">
        <f t="shared" si="899"/>
        <v>M</v>
      </c>
      <c r="IC16" s="15" t="str">
        <f t="shared" si="899"/>
        <v>M</v>
      </c>
      <c r="ID16" s="15" t="str">
        <f t="shared" si="899"/>
        <v>J</v>
      </c>
      <c r="IE16" s="15" t="str">
        <f t="shared" si="899"/>
        <v>V</v>
      </c>
      <c r="IF16" s="15" t="str">
        <f t="shared" si="899"/>
        <v>S</v>
      </c>
      <c r="IG16" s="15" t="str">
        <f t="shared" si="899"/>
        <v>D</v>
      </c>
      <c r="IH16" s="15" t="str">
        <f t="shared" si="899"/>
        <v>L</v>
      </c>
      <c r="II16" s="15" t="str">
        <f t="shared" si="899"/>
        <v>M</v>
      </c>
      <c r="IJ16" s="15" t="str">
        <f t="shared" si="899"/>
        <v>M</v>
      </c>
      <c r="IK16" s="15" t="str">
        <f t="shared" si="899"/>
        <v>J</v>
      </c>
      <c r="IL16" s="15" t="str">
        <f t="shared" si="899"/>
        <v>V</v>
      </c>
      <c r="IM16" s="15" t="str">
        <f t="shared" si="899"/>
        <v>S</v>
      </c>
      <c r="IN16" s="15" t="str">
        <f t="shared" si="899"/>
        <v>D</v>
      </c>
      <c r="IO16" s="15" t="str">
        <f t="shared" si="899"/>
        <v>L</v>
      </c>
      <c r="IP16" s="15" t="str">
        <f t="shared" si="899"/>
        <v>M</v>
      </c>
      <c r="IQ16" s="15" t="str">
        <f t="shared" si="899"/>
        <v>M</v>
      </c>
      <c r="IR16" s="15" t="str">
        <f t="shared" si="899"/>
        <v>J</v>
      </c>
      <c r="IS16" s="15" t="str">
        <f t="shared" si="899"/>
        <v>V</v>
      </c>
      <c r="IT16" s="15" t="str">
        <f t="shared" si="899"/>
        <v>S</v>
      </c>
      <c r="IU16" s="15" t="str">
        <f t="shared" si="899"/>
        <v>D</v>
      </c>
      <c r="IV16" s="15" t="str">
        <f t="shared" si="899"/>
        <v>L</v>
      </c>
      <c r="IW16" s="15" t="str">
        <f t="shared" si="899"/>
        <v>M</v>
      </c>
      <c r="IX16" s="15" t="str">
        <f t="shared" si="899"/>
        <v>M</v>
      </c>
      <c r="IY16" s="15" t="str">
        <f t="shared" si="899"/>
        <v>J</v>
      </c>
      <c r="IZ16" s="15" t="str">
        <f t="shared" si="899"/>
        <v>V</v>
      </c>
      <c r="JA16" s="15" t="str">
        <f t="shared" si="899"/>
        <v>S</v>
      </c>
      <c r="JB16" s="15" t="str">
        <f t="shared" si="899"/>
        <v>D</v>
      </c>
      <c r="JC16" s="15" t="str">
        <f t="shared" si="899"/>
        <v>L</v>
      </c>
      <c r="JD16" s="15" t="str">
        <f t="shared" si="899"/>
        <v>M</v>
      </c>
      <c r="JE16" s="15" t="str">
        <f t="shared" si="899"/>
        <v>M</v>
      </c>
      <c r="JF16" s="15" t="str">
        <f t="shared" si="899"/>
        <v>J</v>
      </c>
      <c r="JG16" s="15" t="str">
        <f t="shared" si="899"/>
        <v>V</v>
      </c>
      <c r="JH16" s="15" t="str">
        <f t="shared" si="899"/>
        <v>S</v>
      </c>
      <c r="JI16" s="15" t="str">
        <f t="shared" si="899"/>
        <v>D</v>
      </c>
      <c r="JJ16" s="15" t="str">
        <f t="shared" si="899"/>
        <v>L</v>
      </c>
      <c r="JK16" s="15" t="str">
        <f t="shared" si="899"/>
        <v>M</v>
      </c>
      <c r="JL16" s="15" t="str">
        <f t="shared" ref="JL16:LW16" si="900">IF(TEXT(JL10,"ddd")="ddd",UPPER(LEFT(TEXT(JL10,"jjj"),1)),UPPER(LEFT(TEXT(JL10,"ddd"),1)))</f>
        <v>M</v>
      </c>
      <c r="JM16" s="15" t="str">
        <f t="shared" si="900"/>
        <v>J</v>
      </c>
      <c r="JN16" s="15" t="str">
        <f t="shared" si="900"/>
        <v>V</v>
      </c>
      <c r="JO16" s="15" t="str">
        <f t="shared" si="900"/>
        <v>S</v>
      </c>
      <c r="JP16" s="15" t="str">
        <f t="shared" si="900"/>
        <v>D</v>
      </c>
      <c r="JQ16" s="15" t="str">
        <f t="shared" si="900"/>
        <v>L</v>
      </c>
      <c r="JR16" s="15" t="str">
        <f t="shared" si="900"/>
        <v>M</v>
      </c>
      <c r="JS16" s="15" t="str">
        <f t="shared" si="900"/>
        <v>M</v>
      </c>
      <c r="JT16" s="15" t="str">
        <f t="shared" si="900"/>
        <v>J</v>
      </c>
      <c r="JU16" s="15" t="str">
        <f t="shared" si="900"/>
        <v>V</v>
      </c>
      <c r="JV16" s="15" t="str">
        <f t="shared" si="900"/>
        <v>S</v>
      </c>
      <c r="JW16" s="15" t="str">
        <f t="shared" si="900"/>
        <v>D</v>
      </c>
      <c r="JX16" s="15" t="str">
        <f t="shared" si="900"/>
        <v>L</v>
      </c>
      <c r="JY16" s="15" t="str">
        <f t="shared" si="900"/>
        <v>M</v>
      </c>
      <c r="JZ16" s="15" t="str">
        <f t="shared" si="900"/>
        <v>M</v>
      </c>
      <c r="KA16" s="15" t="str">
        <f t="shared" si="900"/>
        <v>J</v>
      </c>
      <c r="KB16" s="15" t="str">
        <f t="shared" si="900"/>
        <v>V</v>
      </c>
      <c r="KC16" s="15" t="str">
        <f t="shared" si="900"/>
        <v>S</v>
      </c>
      <c r="KD16" s="15" t="str">
        <f t="shared" si="900"/>
        <v>D</v>
      </c>
      <c r="KE16" s="15" t="str">
        <f t="shared" si="900"/>
        <v>L</v>
      </c>
      <c r="KF16" s="15" t="str">
        <f t="shared" si="900"/>
        <v>M</v>
      </c>
      <c r="KG16" s="15" t="str">
        <f t="shared" si="900"/>
        <v>M</v>
      </c>
      <c r="KH16" s="15" t="str">
        <f t="shared" si="900"/>
        <v>J</v>
      </c>
      <c r="KI16" s="15" t="str">
        <f t="shared" si="900"/>
        <v>V</v>
      </c>
      <c r="KJ16" s="15" t="str">
        <f t="shared" si="900"/>
        <v>S</v>
      </c>
      <c r="KK16" s="15" t="str">
        <f t="shared" si="900"/>
        <v>D</v>
      </c>
      <c r="KL16" s="15" t="str">
        <f t="shared" si="900"/>
        <v>L</v>
      </c>
      <c r="KM16" s="15" t="str">
        <f t="shared" si="900"/>
        <v>M</v>
      </c>
      <c r="KN16" s="15" t="str">
        <f t="shared" si="900"/>
        <v>M</v>
      </c>
      <c r="KO16" s="15" t="str">
        <f t="shared" si="900"/>
        <v>J</v>
      </c>
      <c r="KP16" s="15" t="str">
        <f t="shared" si="900"/>
        <v>V</v>
      </c>
      <c r="KQ16" s="15" t="str">
        <f t="shared" si="900"/>
        <v>S</v>
      </c>
      <c r="KR16" s="15" t="str">
        <f t="shared" si="900"/>
        <v>D</v>
      </c>
      <c r="KS16" s="15" t="str">
        <f t="shared" si="900"/>
        <v>L</v>
      </c>
      <c r="KT16" s="15" t="str">
        <f t="shared" si="900"/>
        <v>M</v>
      </c>
      <c r="KU16" s="15" t="str">
        <f t="shared" si="900"/>
        <v>M</v>
      </c>
      <c r="KV16" s="15" t="str">
        <f t="shared" si="900"/>
        <v>J</v>
      </c>
      <c r="KW16" s="15" t="str">
        <f t="shared" si="900"/>
        <v>V</v>
      </c>
      <c r="KX16" s="15" t="str">
        <f t="shared" si="900"/>
        <v>S</v>
      </c>
      <c r="KY16" s="15" t="str">
        <f t="shared" si="900"/>
        <v>D</v>
      </c>
      <c r="KZ16" s="15" t="str">
        <f t="shared" si="900"/>
        <v>L</v>
      </c>
      <c r="LA16" s="15" t="str">
        <f t="shared" si="900"/>
        <v>M</v>
      </c>
      <c r="LB16" s="15" t="str">
        <f t="shared" si="900"/>
        <v>M</v>
      </c>
      <c r="LC16" s="15" t="str">
        <f t="shared" si="900"/>
        <v>J</v>
      </c>
      <c r="LD16" s="15" t="str">
        <f t="shared" si="900"/>
        <v>V</v>
      </c>
      <c r="LE16" s="15" t="str">
        <f t="shared" si="900"/>
        <v>S</v>
      </c>
      <c r="LF16" s="15" t="str">
        <f t="shared" si="900"/>
        <v>D</v>
      </c>
      <c r="LG16" s="15" t="str">
        <f t="shared" si="900"/>
        <v>L</v>
      </c>
      <c r="LH16" s="15" t="str">
        <f t="shared" si="900"/>
        <v>M</v>
      </c>
      <c r="LI16" s="15" t="str">
        <f t="shared" si="900"/>
        <v>M</v>
      </c>
      <c r="LJ16" s="15" t="str">
        <f t="shared" si="900"/>
        <v>J</v>
      </c>
      <c r="LK16" s="15" t="str">
        <f t="shared" si="900"/>
        <v>V</v>
      </c>
      <c r="LL16" s="15" t="str">
        <f t="shared" si="900"/>
        <v>S</v>
      </c>
      <c r="LM16" s="15" t="str">
        <f t="shared" si="900"/>
        <v>D</v>
      </c>
      <c r="LN16" s="15" t="str">
        <f t="shared" si="900"/>
        <v>L</v>
      </c>
      <c r="LO16" s="15" t="str">
        <f t="shared" si="900"/>
        <v>M</v>
      </c>
      <c r="LP16" s="15" t="str">
        <f t="shared" si="900"/>
        <v>M</v>
      </c>
      <c r="LQ16" s="15" t="str">
        <f t="shared" si="900"/>
        <v>J</v>
      </c>
      <c r="LR16" s="15" t="str">
        <f t="shared" si="900"/>
        <v>V</v>
      </c>
      <c r="LS16" s="15" t="str">
        <f t="shared" si="900"/>
        <v>S</v>
      </c>
      <c r="LT16" s="15" t="str">
        <f t="shared" si="900"/>
        <v>D</v>
      </c>
      <c r="LU16" s="15" t="str">
        <f t="shared" si="900"/>
        <v>L</v>
      </c>
      <c r="LV16" s="15" t="str">
        <f t="shared" si="900"/>
        <v>M</v>
      </c>
      <c r="LW16" s="15" t="str">
        <f t="shared" si="900"/>
        <v>M</v>
      </c>
      <c r="LX16" s="15" t="str">
        <f t="shared" ref="LX16:OI16" si="901">IF(TEXT(LX10,"ddd")="ddd",UPPER(LEFT(TEXT(LX10,"jjj"),1)),UPPER(LEFT(TEXT(LX10,"ddd"),1)))</f>
        <v>J</v>
      </c>
      <c r="LY16" s="15" t="str">
        <f t="shared" si="901"/>
        <v>V</v>
      </c>
      <c r="LZ16" s="15" t="str">
        <f t="shared" si="901"/>
        <v>S</v>
      </c>
      <c r="MA16" s="15" t="str">
        <f t="shared" si="901"/>
        <v>D</v>
      </c>
      <c r="MB16" s="15" t="str">
        <f t="shared" si="901"/>
        <v>L</v>
      </c>
      <c r="MC16" s="15" t="str">
        <f t="shared" si="901"/>
        <v>M</v>
      </c>
      <c r="MD16" s="15" t="str">
        <f t="shared" si="901"/>
        <v>M</v>
      </c>
      <c r="ME16" s="15" t="str">
        <f t="shared" si="901"/>
        <v>J</v>
      </c>
      <c r="MF16" s="15" t="str">
        <f t="shared" si="901"/>
        <v>V</v>
      </c>
      <c r="MG16" s="15" t="str">
        <f t="shared" si="901"/>
        <v>S</v>
      </c>
      <c r="MH16" s="15" t="str">
        <f t="shared" si="901"/>
        <v>D</v>
      </c>
      <c r="MI16" s="15" t="str">
        <f t="shared" si="901"/>
        <v>L</v>
      </c>
      <c r="MJ16" s="15" t="str">
        <f t="shared" si="901"/>
        <v>M</v>
      </c>
      <c r="MK16" s="15" t="str">
        <f t="shared" si="901"/>
        <v>M</v>
      </c>
      <c r="ML16" s="15" t="str">
        <f t="shared" si="901"/>
        <v>J</v>
      </c>
      <c r="MM16" s="15" t="str">
        <f t="shared" si="901"/>
        <v>V</v>
      </c>
      <c r="MN16" s="15" t="str">
        <f t="shared" si="901"/>
        <v>S</v>
      </c>
      <c r="MO16" s="15" t="str">
        <f t="shared" si="901"/>
        <v>D</v>
      </c>
      <c r="MP16" s="15" t="str">
        <f t="shared" si="901"/>
        <v>L</v>
      </c>
      <c r="MQ16" s="15" t="str">
        <f t="shared" si="901"/>
        <v>M</v>
      </c>
      <c r="MR16" s="15" t="str">
        <f t="shared" si="901"/>
        <v>M</v>
      </c>
      <c r="MS16" s="15" t="str">
        <f t="shared" si="901"/>
        <v>J</v>
      </c>
      <c r="MT16" s="15" t="str">
        <f t="shared" si="901"/>
        <v>V</v>
      </c>
      <c r="MU16" s="15" t="str">
        <f t="shared" si="901"/>
        <v>S</v>
      </c>
      <c r="MV16" s="15" t="str">
        <f t="shared" si="901"/>
        <v>D</v>
      </c>
      <c r="MW16" s="15" t="str">
        <f t="shared" si="901"/>
        <v>L</v>
      </c>
      <c r="MX16" s="15" t="str">
        <f t="shared" si="901"/>
        <v>M</v>
      </c>
      <c r="MY16" s="15" t="str">
        <f t="shared" si="901"/>
        <v>M</v>
      </c>
      <c r="MZ16" s="15" t="str">
        <f t="shared" si="901"/>
        <v>J</v>
      </c>
      <c r="NA16" s="15" t="str">
        <f t="shared" si="901"/>
        <v>V</v>
      </c>
      <c r="NB16" s="15" t="str">
        <f t="shared" si="901"/>
        <v>S</v>
      </c>
      <c r="NC16" s="15" t="str">
        <f t="shared" si="901"/>
        <v>D</v>
      </c>
      <c r="ND16" s="15" t="str">
        <f t="shared" si="901"/>
        <v>L</v>
      </c>
      <c r="NE16" s="15" t="str">
        <f t="shared" si="901"/>
        <v>M</v>
      </c>
      <c r="NF16" s="15" t="str">
        <f t="shared" si="901"/>
        <v>M</v>
      </c>
      <c r="NG16" s="15" t="str">
        <f t="shared" si="901"/>
        <v>J</v>
      </c>
      <c r="NH16" s="15" t="str">
        <f t="shared" si="901"/>
        <v>V</v>
      </c>
      <c r="NI16" s="15" t="str">
        <f t="shared" si="901"/>
        <v>S</v>
      </c>
      <c r="NJ16" s="15" t="str">
        <f t="shared" si="901"/>
        <v>D</v>
      </c>
      <c r="NK16" s="15" t="str">
        <f t="shared" si="901"/>
        <v>L</v>
      </c>
      <c r="NL16" s="15" t="str">
        <f t="shared" si="901"/>
        <v>M</v>
      </c>
      <c r="NM16" s="15" t="str">
        <f t="shared" si="901"/>
        <v>M</v>
      </c>
      <c r="NN16" s="15" t="str">
        <f t="shared" si="901"/>
        <v>J</v>
      </c>
      <c r="NO16" s="15" t="str">
        <f t="shared" si="901"/>
        <v>V</v>
      </c>
      <c r="NP16" s="15" t="str">
        <f t="shared" si="901"/>
        <v>S</v>
      </c>
      <c r="NQ16" s="15" t="str">
        <f t="shared" si="901"/>
        <v>D</v>
      </c>
      <c r="NR16" s="15" t="str">
        <f t="shared" si="901"/>
        <v>L</v>
      </c>
      <c r="NS16" s="15" t="str">
        <f t="shared" si="901"/>
        <v>M</v>
      </c>
      <c r="NT16" s="15" t="str">
        <f t="shared" si="901"/>
        <v>M</v>
      </c>
      <c r="NU16" s="15" t="str">
        <f t="shared" si="901"/>
        <v>J</v>
      </c>
      <c r="NV16" s="15" t="str">
        <f t="shared" si="901"/>
        <v>V</v>
      </c>
      <c r="NW16" s="15" t="str">
        <f t="shared" si="901"/>
        <v>S</v>
      </c>
      <c r="NX16" s="15" t="str">
        <f t="shared" si="901"/>
        <v>D</v>
      </c>
      <c r="NY16" s="15" t="str">
        <f t="shared" si="901"/>
        <v>L</v>
      </c>
      <c r="NZ16" s="15" t="str">
        <f t="shared" si="901"/>
        <v>M</v>
      </c>
      <c r="OA16" s="15" t="str">
        <f t="shared" si="901"/>
        <v>M</v>
      </c>
      <c r="OB16" s="15" t="str">
        <f t="shared" si="901"/>
        <v>J</v>
      </c>
      <c r="OC16" s="15" t="str">
        <f t="shared" si="901"/>
        <v>V</v>
      </c>
      <c r="OD16" s="15" t="str">
        <f t="shared" si="901"/>
        <v>S</v>
      </c>
      <c r="OE16" s="15" t="str">
        <f t="shared" si="901"/>
        <v>D</v>
      </c>
      <c r="OF16" s="15" t="str">
        <f t="shared" si="901"/>
        <v>L</v>
      </c>
      <c r="OG16" s="15" t="str">
        <f t="shared" si="901"/>
        <v>M</v>
      </c>
      <c r="OH16" s="15" t="str">
        <f t="shared" si="901"/>
        <v>M</v>
      </c>
      <c r="OI16" s="15" t="str">
        <f t="shared" si="901"/>
        <v>J</v>
      </c>
      <c r="OJ16" s="15" t="str">
        <f t="shared" ref="OJ16:QU16" si="902">IF(TEXT(OJ10,"ddd")="ddd",UPPER(LEFT(TEXT(OJ10,"jjj"),1)),UPPER(LEFT(TEXT(OJ10,"ddd"),1)))</f>
        <v>V</v>
      </c>
      <c r="OK16" s="15" t="str">
        <f t="shared" si="902"/>
        <v>S</v>
      </c>
      <c r="OL16" s="15" t="str">
        <f t="shared" si="902"/>
        <v>D</v>
      </c>
      <c r="OM16" s="15" t="str">
        <f t="shared" si="902"/>
        <v>L</v>
      </c>
      <c r="ON16" s="15" t="str">
        <f t="shared" si="902"/>
        <v>M</v>
      </c>
      <c r="OO16" s="15" t="str">
        <f t="shared" si="902"/>
        <v>M</v>
      </c>
      <c r="OP16" s="15" t="str">
        <f t="shared" si="902"/>
        <v>J</v>
      </c>
      <c r="OQ16" s="15" t="str">
        <f t="shared" si="902"/>
        <v>V</v>
      </c>
      <c r="OR16" s="15" t="str">
        <f t="shared" si="902"/>
        <v>S</v>
      </c>
      <c r="OS16" s="15" t="str">
        <f t="shared" si="902"/>
        <v>D</v>
      </c>
      <c r="OT16" s="15" t="str">
        <f t="shared" si="902"/>
        <v>L</v>
      </c>
      <c r="OU16" s="15" t="str">
        <f t="shared" si="902"/>
        <v>M</v>
      </c>
      <c r="OV16" s="15" t="str">
        <f t="shared" si="902"/>
        <v>M</v>
      </c>
      <c r="OW16" s="15" t="str">
        <f t="shared" si="902"/>
        <v>J</v>
      </c>
      <c r="OX16" s="15" t="str">
        <f t="shared" si="902"/>
        <v>V</v>
      </c>
      <c r="OY16" s="15" t="str">
        <f t="shared" si="902"/>
        <v>S</v>
      </c>
      <c r="OZ16" s="15" t="str">
        <f t="shared" si="902"/>
        <v>D</v>
      </c>
      <c r="PA16" s="15" t="str">
        <f t="shared" si="902"/>
        <v>L</v>
      </c>
      <c r="PB16" s="15" t="str">
        <f t="shared" si="902"/>
        <v>M</v>
      </c>
      <c r="PC16" s="15" t="str">
        <f t="shared" si="902"/>
        <v>M</v>
      </c>
      <c r="PD16" s="15" t="str">
        <f t="shared" si="902"/>
        <v>J</v>
      </c>
      <c r="PE16" s="15" t="str">
        <f t="shared" si="902"/>
        <v>V</v>
      </c>
      <c r="PF16" s="15" t="str">
        <f t="shared" si="902"/>
        <v>S</v>
      </c>
      <c r="PG16" s="15" t="str">
        <f t="shared" si="902"/>
        <v>D</v>
      </c>
      <c r="PH16" s="15" t="str">
        <f t="shared" si="902"/>
        <v>L</v>
      </c>
      <c r="PI16" s="15" t="str">
        <f t="shared" si="902"/>
        <v>M</v>
      </c>
      <c r="PJ16" s="15" t="str">
        <f t="shared" si="902"/>
        <v>M</v>
      </c>
      <c r="PK16" s="15" t="str">
        <f t="shared" si="902"/>
        <v>J</v>
      </c>
      <c r="PL16" s="15" t="str">
        <f t="shared" si="902"/>
        <v>V</v>
      </c>
      <c r="PM16" s="15" t="str">
        <f t="shared" si="902"/>
        <v>S</v>
      </c>
      <c r="PN16" s="15" t="str">
        <f t="shared" si="902"/>
        <v>D</v>
      </c>
      <c r="PO16" s="15" t="str">
        <f t="shared" si="902"/>
        <v>L</v>
      </c>
      <c r="PP16" s="15" t="str">
        <f t="shared" si="902"/>
        <v>M</v>
      </c>
      <c r="PQ16" s="15" t="str">
        <f t="shared" si="902"/>
        <v>M</v>
      </c>
      <c r="PR16" s="15" t="str">
        <f t="shared" si="902"/>
        <v>J</v>
      </c>
      <c r="PS16" s="15" t="str">
        <f t="shared" si="902"/>
        <v>V</v>
      </c>
      <c r="PT16" s="15" t="str">
        <f t="shared" si="902"/>
        <v>S</v>
      </c>
      <c r="PU16" s="15" t="str">
        <f t="shared" si="902"/>
        <v>D</v>
      </c>
      <c r="PV16" s="15" t="str">
        <f t="shared" si="902"/>
        <v>L</v>
      </c>
      <c r="PW16" s="15" t="str">
        <f t="shared" si="902"/>
        <v>M</v>
      </c>
      <c r="PX16" s="15" t="str">
        <f t="shared" si="902"/>
        <v>M</v>
      </c>
      <c r="PY16" s="15" t="str">
        <f t="shared" si="902"/>
        <v>J</v>
      </c>
      <c r="PZ16" s="15" t="str">
        <f t="shared" si="902"/>
        <v>V</v>
      </c>
      <c r="QA16" s="15" t="str">
        <f t="shared" si="902"/>
        <v>S</v>
      </c>
      <c r="QB16" s="15" t="str">
        <f t="shared" si="902"/>
        <v>D</v>
      </c>
      <c r="QC16" s="15" t="str">
        <f t="shared" si="902"/>
        <v>L</v>
      </c>
      <c r="QD16" s="15" t="str">
        <f t="shared" si="902"/>
        <v>M</v>
      </c>
      <c r="QE16" s="15" t="str">
        <f t="shared" si="902"/>
        <v>M</v>
      </c>
      <c r="QF16" s="15" t="str">
        <f t="shared" si="902"/>
        <v>J</v>
      </c>
      <c r="QG16" s="15" t="str">
        <f t="shared" si="902"/>
        <v>V</v>
      </c>
      <c r="QH16" s="15" t="str">
        <f t="shared" si="902"/>
        <v>S</v>
      </c>
      <c r="QI16" s="15" t="str">
        <f t="shared" si="902"/>
        <v>D</v>
      </c>
      <c r="QJ16" s="15" t="str">
        <f t="shared" si="902"/>
        <v>L</v>
      </c>
      <c r="QK16" s="15" t="str">
        <f t="shared" si="902"/>
        <v>M</v>
      </c>
      <c r="QL16" s="15" t="str">
        <f t="shared" si="902"/>
        <v>M</v>
      </c>
      <c r="QM16" s="15" t="str">
        <f t="shared" si="902"/>
        <v>J</v>
      </c>
      <c r="QN16" s="15" t="str">
        <f t="shared" si="902"/>
        <v>V</v>
      </c>
      <c r="QO16" s="15" t="str">
        <f t="shared" si="902"/>
        <v>S</v>
      </c>
      <c r="QP16" s="15" t="str">
        <f t="shared" si="902"/>
        <v>D</v>
      </c>
      <c r="QQ16" s="15" t="str">
        <f t="shared" si="902"/>
        <v>L</v>
      </c>
      <c r="QR16" s="15" t="str">
        <f t="shared" si="902"/>
        <v>M</v>
      </c>
      <c r="QS16" s="15" t="str">
        <f t="shared" si="902"/>
        <v>M</v>
      </c>
      <c r="QT16" s="15" t="str">
        <f t="shared" si="902"/>
        <v>J</v>
      </c>
      <c r="QU16" s="15" t="str">
        <f t="shared" si="902"/>
        <v>V</v>
      </c>
      <c r="QV16" s="15" t="str">
        <f t="shared" ref="QV16:TG16" si="903">IF(TEXT(QV10,"ddd")="ddd",UPPER(LEFT(TEXT(QV10,"jjj"),1)),UPPER(LEFT(TEXT(QV10,"ddd"),1)))</f>
        <v>S</v>
      </c>
      <c r="QW16" s="15" t="str">
        <f t="shared" si="903"/>
        <v>D</v>
      </c>
      <c r="QX16" s="15" t="str">
        <f t="shared" si="903"/>
        <v>L</v>
      </c>
      <c r="QY16" s="15" t="str">
        <f t="shared" si="903"/>
        <v>M</v>
      </c>
      <c r="QZ16" s="15" t="str">
        <f t="shared" si="903"/>
        <v>M</v>
      </c>
      <c r="RA16" s="15" t="str">
        <f t="shared" si="903"/>
        <v>J</v>
      </c>
      <c r="RB16" s="15" t="str">
        <f t="shared" si="903"/>
        <v>V</v>
      </c>
      <c r="RC16" s="15" t="str">
        <f t="shared" si="903"/>
        <v>S</v>
      </c>
      <c r="RD16" s="15" t="str">
        <f t="shared" si="903"/>
        <v>D</v>
      </c>
      <c r="RE16" s="15" t="str">
        <f t="shared" si="903"/>
        <v>L</v>
      </c>
      <c r="RF16" s="15" t="str">
        <f t="shared" si="903"/>
        <v>M</v>
      </c>
      <c r="RG16" s="15" t="str">
        <f t="shared" si="903"/>
        <v>M</v>
      </c>
      <c r="RH16" s="15" t="str">
        <f t="shared" si="903"/>
        <v>J</v>
      </c>
      <c r="RI16" s="15" t="str">
        <f t="shared" si="903"/>
        <v>V</v>
      </c>
      <c r="RJ16" s="15" t="str">
        <f t="shared" si="903"/>
        <v>S</v>
      </c>
      <c r="RK16" s="15" t="str">
        <f t="shared" si="903"/>
        <v>D</v>
      </c>
      <c r="RL16" s="15" t="str">
        <f t="shared" si="903"/>
        <v>L</v>
      </c>
      <c r="RM16" s="15" t="str">
        <f t="shared" si="903"/>
        <v>M</v>
      </c>
      <c r="RN16" s="15" t="str">
        <f t="shared" si="903"/>
        <v>M</v>
      </c>
      <c r="RO16" s="15" t="str">
        <f t="shared" si="903"/>
        <v>J</v>
      </c>
      <c r="RP16" s="15" t="str">
        <f t="shared" si="903"/>
        <v>V</v>
      </c>
      <c r="RQ16" s="15" t="str">
        <f t="shared" si="903"/>
        <v>S</v>
      </c>
      <c r="RR16" s="15" t="str">
        <f t="shared" si="903"/>
        <v>D</v>
      </c>
      <c r="RS16" s="15" t="str">
        <f t="shared" si="903"/>
        <v>L</v>
      </c>
      <c r="RT16" s="15" t="str">
        <f t="shared" si="903"/>
        <v>M</v>
      </c>
      <c r="RU16" s="15" t="str">
        <f t="shared" si="903"/>
        <v>M</v>
      </c>
      <c r="RV16" s="15" t="str">
        <f t="shared" si="903"/>
        <v>J</v>
      </c>
      <c r="RW16" s="15" t="str">
        <f t="shared" si="903"/>
        <v>V</v>
      </c>
      <c r="RX16" s="15" t="str">
        <f t="shared" si="903"/>
        <v>S</v>
      </c>
      <c r="RY16" s="15" t="str">
        <f t="shared" si="903"/>
        <v>D</v>
      </c>
      <c r="RZ16" s="15" t="str">
        <f t="shared" si="903"/>
        <v>L</v>
      </c>
      <c r="SA16" s="15" t="str">
        <f t="shared" si="903"/>
        <v>M</v>
      </c>
      <c r="SB16" s="15" t="str">
        <f t="shared" si="903"/>
        <v>M</v>
      </c>
      <c r="SC16" s="15" t="str">
        <f t="shared" si="903"/>
        <v>J</v>
      </c>
      <c r="SD16" s="15" t="str">
        <f t="shared" si="903"/>
        <v>V</v>
      </c>
      <c r="SE16" s="15" t="str">
        <f t="shared" si="903"/>
        <v>S</v>
      </c>
      <c r="SF16" s="15" t="str">
        <f t="shared" si="903"/>
        <v>D</v>
      </c>
      <c r="SG16" s="15" t="str">
        <f t="shared" si="903"/>
        <v>L</v>
      </c>
      <c r="SH16" s="15" t="str">
        <f t="shared" si="903"/>
        <v>M</v>
      </c>
      <c r="SI16" s="15" t="str">
        <f t="shared" si="903"/>
        <v>M</v>
      </c>
      <c r="SJ16" s="15" t="str">
        <f t="shared" si="903"/>
        <v>J</v>
      </c>
      <c r="SK16" s="15" t="str">
        <f t="shared" si="903"/>
        <v>V</v>
      </c>
      <c r="SL16" s="15" t="str">
        <f t="shared" si="903"/>
        <v>S</v>
      </c>
      <c r="SM16" s="15" t="str">
        <f t="shared" si="903"/>
        <v>D</v>
      </c>
      <c r="SN16" s="15" t="str">
        <f t="shared" si="903"/>
        <v>L</v>
      </c>
      <c r="SO16" s="15" t="str">
        <f t="shared" si="903"/>
        <v>M</v>
      </c>
      <c r="SP16" s="15" t="str">
        <f t="shared" si="903"/>
        <v>M</v>
      </c>
      <c r="SQ16" s="15" t="str">
        <f t="shared" si="903"/>
        <v>J</v>
      </c>
      <c r="SR16" s="15" t="str">
        <f t="shared" si="903"/>
        <v>V</v>
      </c>
      <c r="SS16" s="15" t="str">
        <f t="shared" si="903"/>
        <v>S</v>
      </c>
      <c r="ST16" s="15" t="str">
        <f t="shared" si="903"/>
        <v>D</v>
      </c>
      <c r="SU16" s="15" t="str">
        <f t="shared" si="903"/>
        <v>L</v>
      </c>
      <c r="SV16" s="15" t="str">
        <f t="shared" si="903"/>
        <v>M</v>
      </c>
      <c r="SW16" s="15" t="str">
        <f t="shared" si="903"/>
        <v>M</v>
      </c>
      <c r="SX16" s="15" t="str">
        <f t="shared" si="903"/>
        <v>J</v>
      </c>
      <c r="SY16" s="15" t="str">
        <f t="shared" si="903"/>
        <v>V</v>
      </c>
      <c r="SZ16" s="15" t="str">
        <f t="shared" si="903"/>
        <v>S</v>
      </c>
      <c r="TA16" s="15" t="str">
        <f t="shared" si="903"/>
        <v>D</v>
      </c>
      <c r="TB16" s="15" t="str">
        <f t="shared" si="903"/>
        <v>L</v>
      </c>
      <c r="TC16" s="15" t="str">
        <f t="shared" si="903"/>
        <v>M</v>
      </c>
      <c r="TD16" s="15" t="str">
        <f t="shared" si="903"/>
        <v>M</v>
      </c>
      <c r="TE16" s="15" t="str">
        <f t="shared" si="903"/>
        <v>J</v>
      </c>
      <c r="TF16" s="15" t="str">
        <f t="shared" si="903"/>
        <v>V</v>
      </c>
      <c r="TG16" s="15" t="str">
        <f t="shared" si="903"/>
        <v>S</v>
      </c>
      <c r="TH16" s="15" t="str">
        <f t="shared" ref="TH16:VS16" si="904">IF(TEXT(TH10,"ddd")="ddd",UPPER(LEFT(TEXT(TH10,"jjj"),1)),UPPER(LEFT(TEXT(TH10,"ddd"),1)))</f>
        <v>D</v>
      </c>
      <c r="TI16" s="15" t="str">
        <f t="shared" si="904"/>
        <v>L</v>
      </c>
      <c r="TJ16" s="15" t="str">
        <f t="shared" si="904"/>
        <v>M</v>
      </c>
      <c r="TK16" s="15" t="str">
        <f t="shared" si="904"/>
        <v>M</v>
      </c>
      <c r="TL16" s="15" t="str">
        <f t="shared" si="904"/>
        <v>J</v>
      </c>
      <c r="TM16" s="15" t="str">
        <f t="shared" si="904"/>
        <v>V</v>
      </c>
      <c r="TN16" s="15" t="str">
        <f t="shared" si="904"/>
        <v>S</v>
      </c>
      <c r="TO16" s="15" t="str">
        <f t="shared" si="904"/>
        <v>D</v>
      </c>
      <c r="TP16" s="15" t="str">
        <f t="shared" si="904"/>
        <v>L</v>
      </c>
      <c r="TQ16" s="15" t="str">
        <f t="shared" si="904"/>
        <v>M</v>
      </c>
      <c r="TR16" s="15" t="str">
        <f t="shared" si="904"/>
        <v>M</v>
      </c>
      <c r="TS16" s="15" t="str">
        <f t="shared" si="904"/>
        <v>J</v>
      </c>
      <c r="TT16" s="15" t="str">
        <f t="shared" si="904"/>
        <v>V</v>
      </c>
      <c r="TU16" s="15" t="str">
        <f t="shared" si="904"/>
        <v>S</v>
      </c>
      <c r="TV16" s="15" t="str">
        <f t="shared" si="904"/>
        <v>D</v>
      </c>
      <c r="TW16" s="15" t="str">
        <f t="shared" si="904"/>
        <v>L</v>
      </c>
      <c r="TX16" s="15" t="str">
        <f t="shared" si="904"/>
        <v>M</v>
      </c>
      <c r="TY16" s="15" t="str">
        <f t="shared" si="904"/>
        <v>M</v>
      </c>
      <c r="TZ16" s="15" t="str">
        <f t="shared" si="904"/>
        <v>J</v>
      </c>
      <c r="UA16" s="15" t="str">
        <f t="shared" si="904"/>
        <v>V</v>
      </c>
      <c r="UB16" s="15" t="str">
        <f t="shared" si="904"/>
        <v>S</v>
      </c>
      <c r="UC16" s="15" t="str">
        <f t="shared" si="904"/>
        <v>D</v>
      </c>
      <c r="UD16" s="15" t="str">
        <f t="shared" si="904"/>
        <v>L</v>
      </c>
      <c r="UE16" s="15" t="str">
        <f t="shared" si="904"/>
        <v>M</v>
      </c>
      <c r="UF16" s="15" t="str">
        <f t="shared" si="904"/>
        <v>M</v>
      </c>
      <c r="UG16" s="15" t="str">
        <f t="shared" si="904"/>
        <v>J</v>
      </c>
      <c r="UH16" s="15" t="str">
        <f t="shared" si="904"/>
        <v>V</v>
      </c>
      <c r="UI16" s="15" t="str">
        <f t="shared" si="904"/>
        <v>S</v>
      </c>
      <c r="UJ16" s="15" t="str">
        <f t="shared" si="904"/>
        <v>D</v>
      </c>
      <c r="UK16" s="15" t="str">
        <f t="shared" si="904"/>
        <v>L</v>
      </c>
      <c r="UL16" s="15" t="str">
        <f t="shared" si="904"/>
        <v>M</v>
      </c>
      <c r="UM16" s="15" t="str">
        <f t="shared" si="904"/>
        <v>M</v>
      </c>
      <c r="UN16" s="15" t="str">
        <f t="shared" si="904"/>
        <v>J</v>
      </c>
      <c r="UO16" s="15" t="str">
        <f t="shared" si="904"/>
        <v>V</v>
      </c>
      <c r="UP16" s="15" t="str">
        <f t="shared" si="904"/>
        <v>S</v>
      </c>
      <c r="UQ16" s="15" t="str">
        <f t="shared" si="904"/>
        <v>D</v>
      </c>
      <c r="UR16" s="15" t="str">
        <f t="shared" si="904"/>
        <v>L</v>
      </c>
      <c r="US16" s="15" t="str">
        <f t="shared" si="904"/>
        <v>M</v>
      </c>
      <c r="UT16" s="15" t="str">
        <f t="shared" si="904"/>
        <v>M</v>
      </c>
      <c r="UU16" s="15" t="str">
        <f t="shared" si="904"/>
        <v>J</v>
      </c>
      <c r="UV16" s="15" t="str">
        <f t="shared" si="904"/>
        <v>V</v>
      </c>
      <c r="UW16" s="15" t="str">
        <f t="shared" si="904"/>
        <v>S</v>
      </c>
      <c r="UX16" s="15" t="str">
        <f t="shared" si="904"/>
        <v>D</v>
      </c>
      <c r="UY16" s="15" t="str">
        <f t="shared" si="904"/>
        <v>L</v>
      </c>
      <c r="UZ16" s="15" t="str">
        <f t="shared" si="904"/>
        <v>M</v>
      </c>
      <c r="VA16" s="15" t="str">
        <f t="shared" si="904"/>
        <v>M</v>
      </c>
      <c r="VB16" s="15" t="str">
        <f t="shared" si="904"/>
        <v>J</v>
      </c>
      <c r="VC16" s="15" t="str">
        <f t="shared" si="904"/>
        <v>V</v>
      </c>
      <c r="VD16" s="15" t="str">
        <f t="shared" si="904"/>
        <v>S</v>
      </c>
      <c r="VE16" s="15" t="str">
        <f t="shared" si="904"/>
        <v>D</v>
      </c>
      <c r="VF16" s="15" t="str">
        <f t="shared" si="904"/>
        <v>L</v>
      </c>
      <c r="VG16" s="15" t="str">
        <f t="shared" si="904"/>
        <v>M</v>
      </c>
      <c r="VH16" s="15" t="str">
        <f t="shared" si="904"/>
        <v>M</v>
      </c>
      <c r="VI16" s="15" t="str">
        <f t="shared" si="904"/>
        <v>J</v>
      </c>
      <c r="VJ16" s="15" t="str">
        <f t="shared" si="904"/>
        <v>V</v>
      </c>
      <c r="VK16" s="15" t="str">
        <f t="shared" si="904"/>
        <v>S</v>
      </c>
      <c r="VL16" s="15" t="str">
        <f t="shared" si="904"/>
        <v>D</v>
      </c>
      <c r="VM16" s="15" t="str">
        <f t="shared" si="904"/>
        <v>L</v>
      </c>
      <c r="VN16" s="15" t="str">
        <f t="shared" si="904"/>
        <v>M</v>
      </c>
      <c r="VO16" s="15" t="str">
        <f t="shared" si="904"/>
        <v>M</v>
      </c>
      <c r="VP16" s="15" t="str">
        <f t="shared" si="904"/>
        <v>J</v>
      </c>
      <c r="VQ16" s="15" t="str">
        <f t="shared" si="904"/>
        <v>V</v>
      </c>
      <c r="VR16" s="15" t="str">
        <f t="shared" si="904"/>
        <v>S</v>
      </c>
      <c r="VS16" s="15" t="str">
        <f t="shared" si="904"/>
        <v>D</v>
      </c>
      <c r="VT16" s="15" t="str">
        <f t="shared" ref="VT16:YE16" si="905">IF(TEXT(VT10,"ddd")="ddd",UPPER(LEFT(TEXT(VT10,"jjj"),1)),UPPER(LEFT(TEXT(VT10,"ddd"),1)))</f>
        <v>L</v>
      </c>
      <c r="VU16" s="15" t="str">
        <f t="shared" si="905"/>
        <v>M</v>
      </c>
      <c r="VV16" s="15" t="str">
        <f t="shared" si="905"/>
        <v>M</v>
      </c>
      <c r="VW16" s="15" t="str">
        <f t="shared" si="905"/>
        <v>J</v>
      </c>
      <c r="VX16" s="15" t="str">
        <f t="shared" si="905"/>
        <v>V</v>
      </c>
      <c r="VY16" s="15" t="str">
        <f t="shared" si="905"/>
        <v>S</v>
      </c>
      <c r="VZ16" s="15" t="str">
        <f t="shared" si="905"/>
        <v>D</v>
      </c>
      <c r="WA16" s="15" t="str">
        <f t="shared" si="905"/>
        <v>L</v>
      </c>
      <c r="WB16" s="15" t="str">
        <f t="shared" si="905"/>
        <v>M</v>
      </c>
      <c r="WC16" s="15" t="str">
        <f t="shared" si="905"/>
        <v>M</v>
      </c>
      <c r="WD16" s="15" t="str">
        <f t="shared" si="905"/>
        <v>J</v>
      </c>
      <c r="WE16" s="15" t="str">
        <f t="shared" si="905"/>
        <v>V</v>
      </c>
      <c r="WF16" s="15" t="str">
        <f t="shared" si="905"/>
        <v>S</v>
      </c>
      <c r="WG16" s="15" t="str">
        <f t="shared" si="905"/>
        <v>D</v>
      </c>
      <c r="WH16" s="15" t="str">
        <f t="shared" si="905"/>
        <v>L</v>
      </c>
      <c r="WI16" s="15" t="str">
        <f t="shared" si="905"/>
        <v>M</v>
      </c>
      <c r="WJ16" s="15" t="str">
        <f t="shared" si="905"/>
        <v>M</v>
      </c>
      <c r="WK16" s="15" t="str">
        <f t="shared" si="905"/>
        <v>J</v>
      </c>
      <c r="WL16" s="15" t="str">
        <f t="shared" si="905"/>
        <v>V</v>
      </c>
      <c r="WM16" s="15" t="str">
        <f t="shared" si="905"/>
        <v>S</v>
      </c>
      <c r="WN16" s="15" t="str">
        <f t="shared" si="905"/>
        <v>D</v>
      </c>
      <c r="WO16" s="15" t="str">
        <f t="shared" si="905"/>
        <v>L</v>
      </c>
      <c r="WP16" s="15" t="str">
        <f t="shared" si="905"/>
        <v>M</v>
      </c>
      <c r="WQ16" s="15" t="str">
        <f t="shared" si="905"/>
        <v>M</v>
      </c>
      <c r="WR16" s="15" t="str">
        <f t="shared" si="905"/>
        <v>J</v>
      </c>
      <c r="WS16" s="15" t="str">
        <f t="shared" si="905"/>
        <v>V</v>
      </c>
      <c r="WT16" s="15" t="str">
        <f t="shared" si="905"/>
        <v>S</v>
      </c>
      <c r="WU16" s="15" t="str">
        <f t="shared" si="905"/>
        <v>D</v>
      </c>
      <c r="WV16" s="15" t="str">
        <f t="shared" si="905"/>
        <v>L</v>
      </c>
      <c r="WW16" s="15" t="str">
        <f t="shared" si="905"/>
        <v>M</v>
      </c>
      <c r="WX16" s="15" t="str">
        <f t="shared" si="905"/>
        <v>M</v>
      </c>
      <c r="WY16" s="15" t="str">
        <f t="shared" si="905"/>
        <v>J</v>
      </c>
      <c r="WZ16" s="15" t="str">
        <f t="shared" si="905"/>
        <v>V</v>
      </c>
      <c r="XA16" s="15" t="str">
        <f t="shared" si="905"/>
        <v>S</v>
      </c>
      <c r="XB16" s="15" t="str">
        <f t="shared" si="905"/>
        <v>D</v>
      </c>
      <c r="XC16" s="15" t="str">
        <f t="shared" si="905"/>
        <v>L</v>
      </c>
      <c r="XD16" s="15" t="str">
        <f t="shared" si="905"/>
        <v>M</v>
      </c>
      <c r="XE16" s="15" t="str">
        <f t="shared" si="905"/>
        <v>M</v>
      </c>
      <c r="XF16" s="15" t="str">
        <f t="shared" si="905"/>
        <v>J</v>
      </c>
      <c r="XG16" s="15" t="str">
        <f t="shared" si="905"/>
        <v>V</v>
      </c>
      <c r="XH16" s="15" t="str">
        <f t="shared" si="905"/>
        <v>S</v>
      </c>
      <c r="XI16" s="15" t="str">
        <f t="shared" si="905"/>
        <v>D</v>
      </c>
      <c r="XJ16" s="15" t="str">
        <f t="shared" si="905"/>
        <v>L</v>
      </c>
      <c r="XK16" s="15" t="str">
        <f t="shared" si="905"/>
        <v>M</v>
      </c>
      <c r="XL16" s="15" t="str">
        <f t="shared" si="905"/>
        <v>M</v>
      </c>
      <c r="XM16" s="15" t="str">
        <f t="shared" si="905"/>
        <v>J</v>
      </c>
      <c r="XN16" s="15" t="str">
        <f t="shared" si="905"/>
        <v>V</v>
      </c>
      <c r="XO16" s="15" t="str">
        <f t="shared" si="905"/>
        <v>S</v>
      </c>
      <c r="XP16" s="15" t="str">
        <f t="shared" si="905"/>
        <v>D</v>
      </c>
      <c r="XQ16" s="15" t="str">
        <f t="shared" si="905"/>
        <v>L</v>
      </c>
      <c r="XR16" s="15" t="str">
        <f t="shared" si="905"/>
        <v>M</v>
      </c>
      <c r="XS16" s="15" t="str">
        <f t="shared" si="905"/>
        <v>M</v>
      </c>
      <c r="XT16" s="15" t="str">
        <f t="shared" si="905"/>
        <v>J</v>
      </c>
      <c r="XU16" s="15" t="str">
        <f t="shared" si="905"/>
        <v>V</v>
      </c>
      <c r="XV16" s="15" t="str">
        <f t="shared" si="905"/>
        <v>S</v>
      </c>
      <c r="XW16" s="15" t="str">
        <f t="shared" si="905"/>
        <v>D</v>
      </c>
      <c r="XX16" s="15" t="str">
        <f t="shared" si="905"/>
        <v>L</v>
      </c>
      <c r="XY16" s="15" t="str">
        <f t="shared" si="905"/>
        <v>M</v>
      </c>
      <c r="XZ16" s="15" t="str">
        <f t="shared" si="905"/>
        <v>M</v>
      </c>
      <c r="YA16" s="15" t="str">
        <f t="shared" si="905"/>
        <v>J</v>
      </c>
      <c r="YB16" s="15" t="str">
        <f t="shared" si="905"/>
        <v>V</v>
      </c>
      <c r="YC16" s="15" t="str">
        <f t="shared" si="905"/>
        <v>S</v>
      </c>
      <c r="YD16" s="15" t="str">
        <f t="shared" si="905"/>
        <v>D</v>
      </c>
      <c r="YE16" s="15" t="str">
        <f t="shared" si="905"/>
        <v>L</v>
      </c>
      <c r="YF16" s="15" t="str">
        <f t="shared" ref="YF16:AAQ16" si="906">IF(TEXT(YF10,"ddd")="ddd",UPPER(LEFT(TEXT(YF10,"jjj"),1)),UPPER(LEFT(TEXT(YF10,"ddd"),1)))</f>
        <v>M</v>
      </c>
      <c r="YG16" s="15" t="str">
        <f t="shared" si="906"/>
        <v>M</v>
      </c>
      <c r="YH16" s="15" t="str">
        <f t="shared" si="906"/>
        <v>J</v>
      </c>
      <c r="YI16" s="15" t="str">
        <f t="shared" si="906"/>
        <v>V</v>
      </c>
      <c r="YJ16" s="15" t="str">
        <f t="shared" si="906"/>
        <v>S</v>
      </c>
      <c r="YK16" s="15" t="str">
        <f t="shared" si="906"/>
        <v>D</v>
      </c>
      <c r="YL16" s="15" t="str">
        <f t="shared" si="906"/>
        <v>L</v>
      </c>
      <c r="YM16" s="15" t="str">
        <f t="shared" si="906"/>
        <v>M</v>
      </c>
      <c r="YN16" s="15" t="str">
        <f t="shared" si="906"/>
        <v>M</v>
      </c>
      <c r="YO16" s="15" t="str">
        <f t="shared" si="906"/>
        <v>J</v>
      </c>
      <c r="YP16" s="15" t="str">
        <f t="shared" si="906"/>
        <v>V</v>
      </c>
      <c r="YQ16" s="15" t="str">
        <f t="shared" si="906"/>
        <v>S</v>
      </c>
      <c r="YR16" s="15" t="str">
        <f t="shared" si="906"/>
        <v>D</v>
      </c>
      <c r="YS16" s="15" t="str">
        <f t="shared" si="906"/>
        <v>L</v>
      </c>
      <c r="YT16" s="15" t="str">
        <f t="shared" si="906"/>
        <v>M</v>
      </c>
      <c r="YU16" s="15" t="str">
        <f t="shared" si="906"/>
        <v>M</v>
      </c>
      <c r="YV16" s="15" t="str">
        <f t="shared" si="906"/>
        <v>J</v>
      </c>
      <c r="YW16" s="15" t="str">
        <f t="shared" si="906"/>
        <v>V</v>
      </c>
      <c r="YX16" s="15" t="str">
        <f t="shared" si="906"/>
        <v>S</v>
      </c>
      <c r="YY16" s="15" t="str">
        <f t="shared" si="906"/>
        <v>D</v>
      </c>
      <c r="YZ16" s="15" t="str">
        <f t="shared" si="906"/>
        <v>L</v>
      </c>
      <c r="ZA16" s="15" t="str">
        <f t="shared" si="906"/>
        <v>M</v>
      </c>
      <c r="ZB16" s="15" t="str">
        <f t="shared" si="906"/>
        <v>M</v>
      </c>
      <c r="ZC16" s="15" t="str">
        <f t="shared" si="906"/>
        <v>J</v>
      </c>
      <c r="ZD16" s="15" t="str">
        <f t="shared" si="906"/>
        <v>V</v>
      </c>
      <c r="ZE16" s="15" t="str">
        <f t="shared" si="906"/>
        <v>S</v>
      </c>
      <c r="ZF16" s="15" t="str">
        <f t="shared" si="906"/>
        <v>D</v>
      </c>
      <c r="ZG16" s="15" t="str">
        <f t="shared" si="906"/>
        <v>L</v>
      </c>
      <c r="ZH16" s="15" t="str">
        <f t="shared" si="906"/>
        <v>M</v>
      </c>
      <c r="ZI16" s="15" t="str">
        <f t="shared" si="906"/>
        <v>M</v>
      </c>
      <c r="ZJ16" s="15" t="str">
        <f t="shared" si="906"/>
        <v>J</v>
      </c>
      <c r="ZK16" s="15" t="str">
        <f t="shared" si="906"/>
        <v>V</v>
      </c>
      <c r="ZL16" s="15" t="str">
        <f t="shared" si="906"/>
        <v>S</v>
      </c>
      <c r="ZM16" s="15" t="str">
        <f t="shared" si="906"/>
        <v>D</v>
      </c>
      <c r="ZN16" s="15" t="str">
        <f t="shared" si="906"/>
        <v>L</v>
      </c>
      <c r="ZO16" s="15" t="str">
        <f t="shared" si="906"/>
        <v>M</v>
      </c>
      <c r="ZP16" s="15" t="str">
        <f t="shared" si="906"/>
        <v>M</v>
      </c>
      <c r="ZQ16" s="15" t="str">
        <f t="shared" si="906"/>
        <v>J</v>
      </c>
      <c r="ZR16" s="15" t="str">
        <f t="shared" si="906"/>
        <v>V</v>
      </c>
      <c r="ZS16" s="15" t="str">
        <f t="shared" si="906"/>
        <v>S</v>
      </c>
      <c r="ZT16" s="15" t="str">
        <f t="shared" si="906"/>
        <v>D</v>
      </c>
      <c r="ZU16" s="15" t="str">
        <f t="shared" si="906"/>
        <v>L</v>
      </c>
      <c r="ZV16" s="15" t="str">
        <f t="shared" si="906"/>
        <v>M</v>
      </c>
      <c r="ZW16" s="15" t="str">
        <f t="shared" si="906"/>
        <v>M</v>
      </c>
      <c r="ZX16" s="15" t="str">
        <f t="shared" si="906"/>
        <v>J</v>
      </c>
      <c r="ZY16" s="15" t="str">
        <f t="shared" si="906"/>
        <v>V</v>
      </c>
      <c r="ZZ16" s="15" t="str">
        <f t="shared" si="906"/>
        <v>S</v>
      </c>
      <c r="AAA16" s="15" t="str">
        <f t="shared" si="906"/>
        <v>D</v>
      </c>
      <c r="AAB16" s="15" t="str">
        <f t="shared" si="906"/>
        <v>L</v>
      </c>
      <c r="AAC16" s="15" t="str">
        <f t="shared" si="906"/>
        <v>M</v>
      </c>
      <c r="AAD16" s="15" t="str">
        <f t="shared" si="906"/>
        <v>M</v>
      </c>
      <c r="AAE16" s="15" t="str">
        <f t="shared" si="906"/>
        <v>J</v>
      </c>
      <c r="AAF16" s="15" t="str">
        <f t="shared" si="906"/>
        <v>V</v>
      </c>
      <c r="AAG16" s="15" t="str">
        <f t="shared" si="906"/>
        <v>S</v>
      </c>
      <c r="AAH16" s="15" t="str">
        <f t="shared" si="906"/>
        <v>D</v>
      </c>
      <c r="AAI16" s="15" t="str">
        <f t="shared" si="906"/>
        <v>L</v>
      </c>
      <c r="AAJ16" s="15" t="str">
        <f t="shared" si="906"/>
        <v>M</v>
      </c>
      <c r="AAK16" s="15" t="str">
        <f t="shared" si="906"/>
        <v>M</v>
      </c>
      <c r="AAL16" s="15" t="str">
        <f t="shared" si="906"/>
        <v>J</v>
      </c>
      <c r="AAM16" s="15" t="str">
        <f t="shared" si="906"/>
        <v>V</v>
      </c>
      <c r="AAN16" s="15" t="str">
        <f t="shared" si="906"/>
        <v>S</v>
      </c>
      <c r="AAO16" s="15" t="str">
        <f t="shared" si="906"/>
        <v>D</v>
      </c>
      <c r="AAP16" s="15" t="str">
        <f t="shared" si="906"/>
        <v>L</v>
      </c>
      <c r="AAQ16" s="15" t="str">
        <f t="shared" si="906"/>
        <v>M</v>
      </c>
      <c r="AAR16" s="15" t="str">
        <f t="shared" ref="AAR16:ADC16" si="907">IF(TEXT(AAR10,"ddd")="ddd",UPPER(LEFT(TEXT(AAR10,"jjj"),1)),UPPER(LEFT(TEXT(AAR10,"ddd"),1)))</f>
        <v>M</v>
      </c>
      <c r="AAS16" s="15" t="str">
        <f t="shared" si="907"/>
        <v>J</v>
      </c>
      <c r="AAT16" s="15" t="str">
        <f t="shared" si="907"/>
        <v>V</v>
      </c>
      <c r="AAU16" s="15" t="str">
        <f t="shared" si="907"/>
        <v>S</v>
      </c>
      <c r="AAV16" s="15" t="str">
        <f t="shared" si="907"/>
        <v>D</v>
      </c>
      <c r="AAW16" s="15" t="str">
        <f t="shared" si="907"/>
        <v>L</v>
      </c>
      <c r="AAX16" s="15" t="str">
        <f t="shared" si="907"/>
        <v>M</v>
      </c>
      <c r="AAY16" s="15" t="str">
        <f t="shared" si="907"/>
        <v>M</v>
      </c>
      <c r="AAZ16" s="15" t="str">
        <f t="shared" si="907"/>
        <v>J</v>
      </c>
      <c r="ABA16" s="15" t="str">
        <f t="shared" si="907"/>
        <v>V</v>
      </c>
      <c r="ABB16" s="15" t="str">
        <f t="shared" si="907"/>
        <v>S</v>
      </c>
      <c r="ABC16" s="15" t="str">
        <f t="shared" si="907"/>
        <v>D</v>
      </c>
      <c r="ABD16" s="15" t="str">
        <f t="shared" si="907"/>
        <v>L</v>
      </c>
      <c r="ABE16" s="15" t="str">
        <f t="shared" si="907"/>
        <v>M</v>
      </c>
      <c r="ABF16" s="15" t="str">
        <f t="shared" si="907"/>
        <v>M</v>
      </c>
      <c r="ABG16" s="15" t="str">
        <f t="shared" si="907"/>
        <v>J</v>
      </c>
      <c r="ABH16" s="15" t="str">
        <f t="shared" si="907"/>
        <v>V</v>
      </c>
      <c r="ABI16" s="15" t="str">
        <f t="shared" si="907"/>
        <v>S</v>
      </c>
      <c r="ABJ16" s="15" t="str">
        <f t="shared" si="907"/>
        <v>D</v>
      </c>
      <c r="ABK16" s="15" t="str">
        <f t="shared" si="907"/>
        <v>L</v>
      </c>
      <c r="ABL16" s="15" t="str">
        <f t="shared" si="907"/>
        <v>M</v>
      </c>
      <c r="ABM16" s="15" t="str">
        <f t="shared" si="907"/>
        <v>M</v>
      </c>
      <c r="ABN16" s="15" t="str">
        <f t="shared" si="907"/>
        <v>J</v>
      </c>
      <c r="ABO16" s="15" t="str">
        <f t="shared" si="907"/>
        <v>V</v>
      </c>
      <c r="ABP16" s="15" t="str">
        <f t="shared" si="907"/>
        <v>S</v>
      </c>
      <c r="ABQ16" s="15" t="str">
        <f t="shared" si="907"/>
        <v>D</v>
      </c>
      <c r="ABR16" s="15" t="str">
        <f t="shared" si="907"/>
        <v>L</v>
      </c>
      <c r="ABS16" s="15" t="str">
        <f t="shared" si="907"/>
        <v>M</v>
      </c>
      <c r="ABT16" s="15" t="str">
        <f t="shared" si="907"/>
        <v>M</v>
      </c>
      <c r="ABU16" s="15" t="str">
        <f t="shared" si="907"/>
        <v>J</v>
      </c>
      <c r="ABV16" s="15" t="str">
        <f t="shared" si="907"/>
        <v>V</v>
      </c>
      <c r="ABW16" s="15" t="str">
        <f t="shared" si="907"/>
        <v>S</v>
      </c>
      <c r="ABX16" s="15" t="str">
        <f t="shared" si="907"/>
        <v>D</v>
      </c>
      <c r="ABY16" s="15" t="str">
        <f t="shared" si="907"/>
        <v>L</v>
      </c>
      <c r="ABZ16" s="15" t="str">
        <f t="shared" si="907"/>
        <v>M</v>
      </c>
      <c r="ACA16" s="15" t="str">
        <f t="shared" si="907"/>
        <v>M</v>
      </c>
      <c r="ACB16" s="15" t="str">
        <f t="shared" si="907"/>
        <v>J</v>
      </c>
      <c r="ACC16" s="15" t="str">
        <f t="shared" si="907"/>
        <v>V</v>
      </c>
      <c r="ACD16" s="15" t="str">
        <f t="shared" si="907"/>
        <v>S</v>
      </c>
      <c r="ACE16" s="15" t="str">
        <f t="shared" si="907"/>
        <v>D</v>
      </c>
      <c r="ACF16" s="15" t="str">
        <f t="shared" si="907"/>
        <v>L</v>
      </c>
      <c r="ACG16" s="15" t="str">
        <f t="shared" si="907"/>
        <v>M</v>
      </c>
      <c r="ACH16" s="15" t="str">
        <f t="shared" si="907"/>
        <v>M</v>
      </c>
      <c r="ACI16" s="15" t="str">
        <f t="shared" si="907"/>
        <v>J</v>
      </c>
      <c r="ACJ16" s="15" t="str">
        <f t="shared" si="907"/>
        <v>V</v>
      </c>
      <c r="ACK16" s="15" t="str">
        <f t="shared" si="907"/>
        <v>S</v>
      </c>
      <c r="ACL16" s="15" t="str">
        <f t="shared" si="907"/>
        <v>D</v>
      </c>
      <c r="ACM16" s="15" t="str">
        <f t="shared" si="907"/>
        <v>L</v>
      </c>
      <c r="ACN16" s="15" t="str">
        <f t="shared" si="907"/>
        <v>M</v>
      </c>
      <c r="ACO16" s="15" t="str">
        <f t="shared" si="907"/>
        <v>M</v>
      </c>
      <c r="ACP16" s="15" t="str">
        <f t="shared" si="907"/>
        <v>J</v>
      </c>
      <c r="ACQ16" s="15" t="str">
        <f t="shared" si="907"/>
        <v>V</v>
      </c>
      <c r="ACR16" s="15" t="str">
        <f t="shared" si="907"/>
        <v>S</v>
      </c>
      <c r="ACS16" s="15" t="str">
        <f t="shared" si="907"/>
        <v>D</v>
      </c>
      <c r="ACT16" s="15" t="str">
        <f t="shared" si="907"/>
        <v>L</v>
      </c>
      <c r="ACU16" s="15" t="str">
        <f t="shared" si="907"/>
        <v>M</v>
      </c>
      <c r="ACV16" s="15" t="str">
        <f t="shared" si="907"/>
        <v>M</v>
      </c>
      <c r="ACW16" s="15" t="str">
        <f t="shared" si="907"/>
        <v>J</v>
      </c>
      <c r="ACX16" s="15" t="str">
        <f t="shared" si="907"/>
        <v>V</v>
      </c>
      <c r="ACY16" s="15" t="str">
        <f t="shared" si="907"/>
        <v>S</v>
      </c>
      <c r="ACZ16" s="15" t="str">
        <f t="shared" si="907"/>
        <v>D</v>
      </c>
      <c r="ADA16" s="15" t="str">
        <f t="shared" si="907"/>
        <v>L</v>
      </c>
      <c r="ADB16" s="15" t="str">
        <f t="shared" si="907"/>
        <v>M</v>
      </c>
      <c r="ADC16" s="15" t="str">
        <f t="shared" si="907"/>
        <v>M</v>
      </c>
      <c r="ADD16" s="15" t="str">
        <f t="shared" ref="ADD16:AFO16" si="908">IF(TEXT(ADD10,"ddd")="ddd",UPPER(LEFT(TEXT(ADD10,"jjj"),1)),UPPER(LEFT(TEXT(ADD10,"ddd"),1)))</f>
        <v>J</v>
      </c>
      <c r="ADE16" s="15" t="str">
        <f t="shared" si="908"/>
        <v>V</v>
      </c>
      <c r="ADF16" s="15" t="str">
        <f t="shared" si="908"/>
        <v>S</v>
      </c>
      <c r="ADG16" s="15" t="str">
        <f t="shared" si="908"/>
        <v>D</v>
      </c>
      <c r="ADH16" s="15" t="str">
        <f t="shared" si="908"/>
        <v>L</v>
      </c>
      <c r="ADI16" s="15" t="str">
        <f t="shared" si="908"/>
        <v>M</v>
      </c>
      <c r="ADJ16" s="15" t="str">
        <f t="shared" si="908"/>
        <v>M</v>
      </c>
      <c r="ADK16" s="15" t="str">
        <f t="shared" si="908"/>
        <v>J</v>
      </c>
      <c r="ADL16" s="15" t="str">
        <f t="shared" si="908"/>
        <v>V</v>
      </c>
      <c r="ADM16" s="15" t="str">
        <f t="shared" si="908"/>
        <v>S</v>
      </c>
      <c r="ADN16" s="15" t="str">
        <f t="shared" si="908"/>
        <v>D</v>
      </c>
      <c r="ADO16" s="15" t="str">
        <f t="shared" si="908"/>
        <v>L</v>
      </c>
      <c r="ADP16" s="15" t="str">
        <f t="shared" si="908"/>
        <v>M</v>
      </c>
      <c r="ADQ16" s="15" t="str">
        <f t="shared" si="908"/>
        <v>M</v>
      </c>
      <c r="ADR16" s="15" t="str">
        <f t="shared" si="908"/>
        <v>J</v>
      </c>
      <c r="ADS16" s="15" t="str">
        <f t="shared" si="908"/>
        <v>V</v>
      </c>
      <c r="ADT16" s="15" t="str">
        <f t="shared" si="908"/>
        <v>S</v>
      </c>
      <c r="ADU16" s="15" t="str">
        <f t="shared" si="908"/>
        <v>D</v>
      </c>
      <c r="ADV16" s="15" t="str">
        <f t="shared" si="908"/>
        <v>L</v>
      </c>
      <c r="ADW16" s="15" t="str">
        <f t="shared" si="908"/>
        <v>M</v>
      </c>
      <c r="ADX16" s="15" t="str">
        <f t="shared" si="908"/>
        <v>M</v>
      </c>
      <c r="ADY16" s="15" t="str">
        <f t="shared" si="908"/>
        <v>J</v>
      </c>
      <c r="ADZ16" s="15" t="str">
        <f t="shared" si="908"/>
        <v>V</v>
      </c>
      <c r="AEA16" s="15" t="str">
        <f t="shared" si="908"/>
        <v>S</v>
      </c>
      <c r="AEB16" s="15" t="str">
        <f t="shared" si="908"/>
        <v>D</v>
      </c>
      <c r="AEC16" s="15" t="str">
        <f t="shared" si="908"/>
        <v>L</v>
      </c>
      <c r="AED16" s="15" t="str">
        <f t="shared" si="908"/>
        <v>M</v>
      </c>
      <c r="AEE16" s="15" t="str">
        <f t="shared" si="908"/>
        <v>M</v>
      </c>
      <c r="AEF16" s="15" t="str">
        <f t="shared" si="908"/>
        <v>J</v>
      </c>
      <c r="AEG16" s="15" t="str">
        <f t="shared" si="908"/>
        <v>V</v>
      </c>
      <c r="AEH16" s="15" t="str">
        <f t="shared" si="908"/>
        <v>S</v>
      </c>
      <c r="AEI16" s="15" t="str">
        <f t="shared" si="908"/>
        <v>D</v>
      </c>
      <c r="AEJ16" s="15" t="str">
        <f t="shared" si="908"/>
        <v>L</v>
      </c>
      <c r="AEK16" s="15" t="str">
        <f t="shared" si="908"/>
        <v>M</v>
      </c>
      <c r="AEL16" s="15" t="str">
        <f t="shared" si="908"/>
        <v>M</v>
      </c>
      <c r="AEM16" s="15" t="str">
        <f t="shared" si="908"/>
        <v>J</v>
      </c>
      <c r="AEN16" s="15" t="str">
        <f t="shared" si="908"/>
        <v>V</v>
      </c>
      <c r="AEO16" s="15" t="str">
        <f t="shared" si="908"/>
        <v>S</v>
      </c>
      <c r="AEP16" s="15" t="str">
        <f t="shared" si="908"/>
        <v>D</v>
      </c>
      <c r="AEQ16" s="15" t="str">
        <f t="shared" si="908"/>
        <v>L</v>
      </c>
      <c r="AER16" s="15" t="str">
        <f t="shared" si="908"/>
        <v>M</v>
      </c>
      <c r="AES16" s="15" t="str">
        <f t="shared" si="908"/>
        <v>M</v>
      </c>
      <c r="AET16" s="15" t="str">
        <f t="shared" si="908"/>
        <v>J</v>
      </c>
      <c r="AEU16" s="15" t="str">
        <f t="shared" si="908"/>
        <v>V</v>
      </c>
      <c r="AEV16" s="15" t="str">
        <f t="shared" si="908"/>
        <v>S</v>
      </c>
      <c r="AEW16" s="15" t="str">
        <f t="shared" si="908"/>
        <v>D</v>
      </c>
      <c r="AEX16" s="15" t="str">
        <f t="shared" si="908"/>
        <v>L</v>
      </c>
      <c r="AEY16" s="15" t="str">
        <f t="shared" si="908"/>
        <v>M</v>
      </c>
      <c r="AEZ16" s="15" t="str">
        <f t="shared" si="908"/>
        <v>M</v>
      </c>
      <c r="AFA16" s="15" t="str">
        <f t="shared" si="908"/>
        <v>J</v>
      </c>
      <c r="AFB16" s="15" t="str">
        <f t="shared" si="908"/>
        <v>V</v>
      </c>
      <c r="AFC16" s="15" t="str">
        <f t="shared" si="908"/>
        <v>S</v>
      </c>
      <c r="AFD16" s="15" t="str">
        <f t="shared" si="908"/>
        <v>D</v>
      </c>
      <c r="AFE16" s="15" t="str">
        <f t="shared" si="908"/>
        <v>L</v>
      </c>
      <c r="AFF16" s="15" t="str">
        <f t="shared" si="908"/>
        <v>M</v>
      </c>
      <c r="AFG16" s="15" t="str">
        <f t="shared" si="908"/>
        <v>M</v>
      </c>
      <c r="AFH16" s="15" t="str">
        <f t="shared" si="908"/>
        <v>J</v>
      </c>
      <c r="AFI16" s="15" t="str">
        <f t="shared" si="908"/>
        <v>V</v>
      </c>
      <c r="AFJ16" s="15" t="str">
        <f t="shared" si="908"/>
        <v>S</v>
      </c>
      <c r="AFK16" s="15" t="str">
        <f t="shared" si="908"/>
        <v>D</v>
      </c>
      <c r="AFL16" s="15" t="str">
        <f t="shared" si="908"/>
        <v>L</v>
      </c>
      <c r="AFM16" s="15" t="str">
        <f t="shared" si="908"/>
        <v>M</v>
      </c>
      <c r="AFN16" s="15" t="str">
        <f t="shared" si="908"/>
        <v>M</v>
      </c>
      <c r="AFO16" s="15" t="str">
        <f t="shared" si="908"/>
        <v>J</v>
      </c>
      <c r="AFP16" s="15" t="str">
        <f t="shared" ref="AFP16:AIA16" si="909">IF(TEXT(AFP10,"ddd")="ddd",UPPER(LEFT(TEXT(AFP10,"jjj"),1)),UPPER(LEFT(TEXT(AFP10,"ddd"),1)))</f>
        <v>V</v>
      </c>
      <c r="AFQ16" s="15" t="str">
        <f t="shared" si="909"/>
        <v>S</v>
      </c>
      <c r="AFR16" s="15" t="str">
        <f t="shared" si="909"/>
        <v>D</v>
      </c>
      <c r="AFS16" s="15" t="str">
        <f t="shared" si="909"/>
        <v>L</v>
      </c>
      <c r="AFT16" s="15" t="str">
        <f t="shared" si="909"/>
        <v>M</v>
      </c>
      <c r="AFU16" s="15" t="str">
        <f t="shared" si="909"/>
        <v>M</v>
      </c>
      <c r="AFV16" s="15" t="str">
        <f t="shared" si="909"/>
        <v>J</v>
      </c>
      <c r="AFW16" s="15" t="str">
        <f t="shared" si="909"/>
        <v>V</v>
      </c>
      <c r="AFX16" s="15" t="str">
        <f t="shared" si="909"/>
        <v>S</v>
      </c>
      <c r="AFY16" s="15" t="str">
        <f t="shared" si="909"/>
        <v>D</v>
      </c>
      <c r="AFZ16" s="15" t="str">
        <f t="shared" si="909"/>
        <v>L</v>
      </c>
      <c r="AGA16" s="15" t="str">
        <f t="shared" si="909"/>
        <v>M</v>
      </c>
      <c r="AGB16" s="15" t="str">
        <f t="shared" si="909"/>
        <v>M</v>
      </c>
      <c r="AGC16" s="15" t="str">
        <f t="shared" si="909"/>
        <v>J</v>
      </c>
      <c r="AGD16" s="15" t="str">
        <f t="shared" si="909"/>
        <v>V</v>
      </c>
      <c r="AGE16" s="15" t="str">
        <f t="shared" si="909"/>
        <v>S</v>
      </c>
      <c r="AGF16" s="15" t="str">
        <f t="shared" si="909"/>
        <v>D</v>
      </c>
      <c r="AGG16" s="15" t="str">
        <f t="shared" si="909"/>
        <v>L</v>
      </c>
      <c r="AGH16" s="15" t="str">
        <f t="shared" si="909"/>
        <v>M</v>
      </c>
      <c r="AGI16" s="15" t="str">
        <f t="shared" si="909"/>
        <v>M</v>
      </c>
      <c r="AGJ16" s="15" t="str">
        <f t="shared" si="909"/>
        <v>J</v>
      </c>
      <c r="AGK16" s="15" t="str">
        <f t="shared" si="909"/>
        <v>V</v>
      </c>
      <c r="AGL16" s="15" t="str">
        <f t="shared" si="909"/>
        <v>S</v>
      </c>
      <c r="AGM16" s="15" t="str">
        <f t="shared" si="909"/>
        <v>D</v>
      </c>
      <c r="AGN16" s="15" t="str">
        <f t="shared" si="909"/>
        <v>L</v>
      </c>
      <c r="AGO16" s="15" t="str">
        <f t="shared" si="909"/>
        <v>M</v>
      </c>
      <c r="AGP16" s="15" t="str">
        <f t="shared" si="909"/>
        <v>M</v>
      </c>
      <c r="AGQ16" s="15" t="str">
        <f t="shared" si="909"/>
        <v>J</v>
      </c>
      <c r="AGR16" s="15" t="str">
        <f t="shared" si="909"/>
        <v>V</v>
      </c>
      <c r="AGS16" s="15" t="str">
        <f t="shared" si="909"/>
        <v>S</v>
      </c>
      <c r="AGT16" s="15" t="str">
        <f t="shared" si="909"/>
        <v>D</v>
      </c>
      <c r="AGU16" s="15" t="str">
        <f t="shared" si="909"/>
        <v>L</v>
      </c>
      <c r="AGV16" s="15" t="str">
        <f t="shared" si="909"/>
        <v>M</v>
      </c>
      <c r="AGW16" s="15" t="str">
        <f t="shared" si="909"/>
        <v>M</v>
      </c>
      <c r="AGX16" s="15" t="str">
        <f t="shared" si="909"/>
        <v>J</v>
      </c>
      <c r="AGY16" s="15" t="str">
        <f t="shared" si="909"/>
        <v>V</v>
      </c>
      <c r="AGZ16" s="15" t="str">
        <f t="shared" si="909"/>
        <v>S</v>
      </c>
      <c r="AHA16" s="15" t="str">
        <f t="shared" si="909"/>
        <v>D</v>
      </c>
      <c r="AHB16" s="15" t="str">
        <f t="shared" si="909"/>
        <v>L</v>
      </c>
      <c r="AHC16" s="15" t="str">
        <f t="shared" si="909"/>
        <v>M</v>
      </c>
      <c r="AHD16" s="15" t="str">
        <f t="shared" si="909"/>
        <v>M</v>
      </c>
      <c r="AHE16" s="15" t="str">
        <f t="shared" si="909"/>
        <v>J</v>
      </c>
      <c r="AHF16" s="15" t="str">
        <f t="shared" si="909"/>
        <v>V</v>
      </c>
      <c r="AHG16" s="15" t="str">
        <f t="shared" si="909"/>
        <v>S</v>
      </c>
      <c r="AHH16" s="15" t="str">
        <f t="shared" si="909"/>
        <v>D</v>
      </c>
      <c r="AHI16" s="15" t="str">
        <f t="shared" si="909"/>
        <v>L</v>
      </c>
      <c r="AHJ16" s="15" t="str">
        <f t="shared" si="909"/>
        <v>M</v>
      </c>
      <c r="AHK16" s="15" t="str">
        <f t="shared" si="909"/>
        <v>M</v>
      </c>
      <c r="AHL16" s="15" t="str">
        <f t="shared" si="909"/>
        <v>J</v>
      </c>
      <c r="AHM16" s="15" t="str">
        <f t="shared" si="909"/>
        <v>V</v>
      </c>
      <c r="AHN16" s="15" t="str">
        <f t="shared" si="909"/>
        <v>S</v>
      </c>
      <c r="AHO16" s="15" t="str">
        <f t="shared" si="909"/>
        <v>D</v>
      </c>
      <c r="AHP16" s="15" t="str">
        <f t="shared" si="909"/>
        <v>L</v>
      </c>
      <c r="AHQ16" s="15" t="str">
        <f t="shared" si="909"/>
        <v>M</v>
      </c>
      <c r="AHR16" s="15" t="str">
        <f t="shared" si="909"/>
        <v>M</v>
      </c>
      <c r="AHS16" s="15" t="str">
        <f t="shared" si="909"/>
        <v>J</v>
      </c>
      <c r="AHT16" s="15" t="str">
        <f t="shared" si="909"/>
        <v>V</v>
      </c>
      <c r="AHU16" s="15" t="str">
        <f t="shared" si="909"/>
        <v>S</v>
      </c>
      <c r="AHV16" s="15" t="str">
        <f t="shared" si="909"/>
        <v>D</v>
      </c>
      <c r="AHW16" s="15" t="str">
        <f t="shared" si="909"/>
        <v>L</v>
      </c>
      <c r="AHX16" s="15" t="str">
        <f t="shared" si="909"/>
        <v>M</v>
      </c>
      <c r="AHY16" s="15" t="str">
        <f t="shared" si="909"/>
        <v>M</v>
      </c>
      <c r="AHZ16" s="15" t="str">
        <f t="shared" si="909"/>
        <v>J</v>
      </c>
      <c r="AIA16" s="15" t="str">
        <f t="shared" si="909"/>
        <v>V</v>
      </c>
      <c r="AIB16" s="15" t="str">
        <f t="shared" ref="AIB16:AKF16" si="910">IF(TEXT(AIB10,"ddd")="ddd",UPPER(LEFT(TEXT(AIB10,"jjj"),1)),UPPER(LEFT(TEXT(AIB10,"ddd"),1)))</f>
        <v>S</v>
      </c>
      <c r="AIC16" s="15" t="str">
        <f t="shared" si="910"/>
        <v>D</v>
      </c>
      <c r="AID16" s="15" t="str">
        <f t="shared" si="910"/>
        <v>L</v>
      </c>
      <c r="AIE16" s="15" t="str">
        <f t="shared" si="910"/>
        <v>M</v>
      </c>
      <c r="AIF16" s="15" t="str">
        <f t="shared" si="910"/>
        <v>M</v>
      </c>
      <c r="AIG16" s="15" t="str">
        <f t="shared" si="910"/>
        <v>J</v>
      </c>
      <c r="AIH16" s="15" t="str">
        <f t="shared" si="910"/>
        <v>V</v>
      </c>
      <c r="AII16" s="15" t="str">
        <f t="shared" si="910"/>
        <v>S</v>
      </c>
      <c r="AIJ16" s="15" t="str">
        <f t="shared" si="910"/>
        <v>D</v>
      </c>
      <c r="AIK16" s="15" t="str">
        <f t="shared" si="910"/>
        <v>L</v>
      </c>
      <c r="AIL16" s="15" t="str">
        <f t="shared" si="910"/>
        <v>M</v>
      </c>
      <c r="AIM16" s="15" t="str">
        <f t="shared" si="910"/>
        <v>M</v>
      </c>
      <c r="AIN16" s="15" t="str">
        <f t="shared" si="910"/>
        <v>J</v>
      </c>
      <c r="AIO16" s="15" t="str">
        <f t="shared" si="910"/>
        <v>V</v>
      </c>
      <c r="AIP16" s="15" t="str">
        <f t="shared" si="910"/>
        <v>S</v>
      </c>
      <c r="AIQ16" s="15" t="str">
        <f t="shared" si="910"/>
        <v>D</v>
      </c>
      <c r="AIR16" s="15" t="str">
        <f t="shared" si="910"/>
        <v>L</v>
      </c>
      <c r="AIS16" s="15" t="str">
        <f t="shared" si="910"/>
        <v>M</v>
      </c>
      <c r="AIT16" s="15" t="str">
        <f t="shared" si="910"/>
        <v>M</v>
      </c>
      <c r="AIU16" s="15" t="str">
        <f t="shared" si="910"/>
        <v>J</v>
      </c>
      <c r="AIV16" s="15" t="str">
        <f t="shared" si="910"/>
        <v>V</v>
      </c>
      <c r="AIW16" s="15" t="str">
        <f t="shared" si="910"/>
        <v>S</v>
      </c>
      <c r="AIX16" s="15" t="str">
        <f t="shared" si="910"/>
        <v>D</v>
      </c>
      <c r="AIY16" s="15" t="str">
        <f t="shared" si="910"/>
        <v>L</v>
      </c>
      <c r="AIZ16" s="15" t="str">
        <f t="shared" si="910"/>
        <v>M</v>
      </c>
      <c r="AJA16" s="15" t="str">
        <f t="shared" si="910"/>
        <v>M</v>
      </c>
      <c r="AJB16" s="15" t="str">
        <f t="shared" si="910"/>
        <v>J</v>
      </c>
      <c r="AJC16" s="15" t="str">
        <f t="shared" si="910"/>
        <v>V</v>
      </c>
      <c r="AJD16" s="15" t="str">
        <f t="shared" si="910"/>
        <v>S</v>
      </c>
      <c r="AJE16" s="15" t="str">
        <f t="shared" si="910"/>
        <v>D</v>
      </c>
      <c r="AJF16" s="15" t="str">
        <f t="shared" si="910"/>
        <v>L</v>
      </c>
      <c r="AJG16" s="15" t="str">
        <f t="shared" si="910"/>
        <v>M</v>
      </c>
      <c r="AJH16" s="15" t="str">
        <f t="shared" si="910"/>
        <v>M</v>
      </c>
      <c r="AJI16" s="15" t="str">
        <f t="shared" si="910"/>
        <v>J</v>
      </c>
      <c r="AJJ16" s="15" t="str">
        <f t="shared" si="910"/>
        <v>V</v>
      </c>
      <c r="AJK16" s="15" t="str">
        <f t="shared" si="910"/>
        <v>S</v>
      </c>
      <c r="AJL16" s="15" t="str">
        <f t="shared" si="910"/>
        <v>D</v>
      </c>
      <c r="AJM16" s="15" t="str">
        <f t="shared" si="910"/>
        <v>L</v>
      </c>
      <c r="AJN16" s="15" t="str">
        <f t="shared" si="910"/>
        <v>M</v>
      </c>
      <c r="AJO16" s="15" t="str">
        <f t="shared" si="910"/>
        <v>M</v>
      </c>
      <c r="AJP16" s="15" t="str">
        <f t="shared" si="910"/>
        <v>J</v>
      </c>
      <c r="AJQ16" s="15" t="str">
        <f t="shared" si="910"/>
        <v>V</v>
      </c>
      <c r="AJR16" s="15" t="str">
        <f t="shared" si="910"/>
        <v>S</v>
      </c>
      <c r="AJS16" s="15" t="str">
        <f t="shared" si="910"/>
        <v>D</v>
      </c>
      <c r="AJT16" s="15" t="str">
        <f t="shared" si="910"/>
        <v>L</v>
      </c>
      <c r="AJU16" s="15" t="str">
        <f t="shared" si="910"/>
        <v>M</v>
      </c>
      <c r="AJV16" s="15" t="str">
        <f t="shared" si="910"/>
        <v>M</v>
      </c>
      <c r="AJW16" s="15" t="str">
        <f t="shared" si="910"/>
        <v>J</v>
      </c>
      <c r="AJX16" s="15" t="str">
        <f t="shared" si="910"/>
        <v>V</v>
      </c>
      <c r="AJY16" s="15" t="str">
        <f t="shared" si="910"/>
        <v>S</v>
      </c>
      <c r="AJZ16" s="15" t="str">
        <f t="shared" si="910"/>
        <v>D</v>
      </c>
      <c r="AKA16" s="15" t="str">
        <f t="shared" si="910"/>
        <v>L</v>
      </c>
      <c r="AKB16" s="15" t="str">
        <f t="shared" si="910"/>
        <v>M</v>
      </c>
      <c r="AKC16" s="15" t="str">
        <f t="shared" si="910"/>
        <v>M</v>
      </c>
      <c r="AKD16" s="15" t="str">
        <f t="shared" si="910"/>
        <v>J</v>
      </c>
      <c r="AKE16" s="15" t="str">
        <f t="shared" si="910"/>
        <v>V</v>
      </c>
      <c r="AKF16" s="15" t="str">
        <f t="shared" si="910"/>
        <v>S</v>
      </c>
    </row>
    <row r="17" spans="1:968" s="10" customFormat="1" ht="12" customHeight="1">
      <c r="A17" s="16"/>
      <c r="B17" s="132"/>
      <c r="C17" s="132"/>
      <c r="D17" s="132"/>
      <c r="E17" s="132"/>
      <c r="F17" s="31" t="s">
        <v>0</v>
      </c>
      <c r="G17" s="31" t="str">
        <f>IF($AF$5,"Début","Start")</f>
        <v>Début</v>
      </c>
      <c r="H17" s="31" t="str">
        <f>IF($AF$5,"Durée","Duration")</f>
        <v>Durée</v>
      </c>
      <c r="I17" s="32" t="s">
        <v>21</v>
      </c>
      <c r="J17" s="32" t="s">
        <v>20</v>
      </c>
      <c r="K17" s="31" t="str">
        <f>IF($AF$5,"Fin","End")</f>
        <v>Fin</v>
      </c>
      <c r="L17" s="129" t="str">
        <f>IF($AF$5,"Avanc.","Status")</f>
        <v>Avanc.</v>
      </c>
      <c r="M17" s="129"/>
      <c r="N17" s="129"/>
      <c r="O17" s="35">
        <f t="shared" ref="O17:BZ17" si="911">O10</f>
        <v>41579</v>
      </c>
      <c r="P17" s="35">
        <f t="shared" si="911"/>
        <v>41580</v>
      </c>
      <c r="Q17" s="35">
        <f t="shared" si="911"/>
        <v>41581</v>
      </c>
      <c r="R17" s="35">
        <f t="shared" si="911"/>
        <v>41582</v>
      </c>
      <c r="S17" s="35">
        <f t="shared" si="911"/>
        <v>41583</v>
      </c>
      <c r="T17" s="35">
        <f t="shared" si="911"/>
        <v>41584</v>
      </c>
      <c r="U17" s="35">
        <f t="shared" si="911"/>
        <v>41585</v>
      </c>
      <c r="V17" s="35">
        <f t="shared" si="911"/>
        <v>41586</v>
      </c>
      <c r="W17" s="35">
        <f t="shared" si="911"/>
        <v>41587</v>
      </c>
      <c r="X17" s="35">
        <f t="shared" si="911"/>
        <v>41588</v>
      </c>
      <c r="Y17" s="35">
        <f t="shared" si="911"/>
        <v>41589</v>
      </c>
      <c r="Z17" s="35">
        <f t="shared" si="911"/>
        <v>41590</v>
      </c>
      <c r="AA17" s="35">
        <f t="shared" si="911"/>
        <v>41591</v>
      </c>
      <c r="AB17" s="35">
        <f t="shared" si="911"/>
        <v>41592</v>
      </c>
      <c r="AC17" s="35">
        <f t="shared" si="911"/>
        <v>41593</v>
      </c>
      <c r="AD17" s="35">
        <f t="shared" si="911"/>
        <v>41594</v>
      </c>
      <c r="AE17" s="35">
        <f t="shared" si="911"/>
        <v>41595</v>
      </c>
      <c r="AF17" s="35">
        <f t="shared" si="911"/>
        <v>41596</v>
      </c>
      <c r="AG17" s="35">
        <f t="shared" si="911"/>
        <v>41597</v>
      </c>
      <c r="AH17" s="35">
        <f t="shared" si="911"/>
        <v>41598</v>
      </c>
      <c r="AI17" s="35">
        <f t="shared" si="911"/>
        <v>41599</v>
      </c>
      <c r="AJ17" s="35">
        <f t="shared" si="911"/>
        <v>41600</v>
      </c>
      <c r="AK17" s="35">
        <f t="shared" si="911"/>
        <v>41601</v>
      </c>
      <c r="AL17" s="35">
        <f t="shared" si="911"/>
        <v>41602</v>
      </c>
      <c r="AM17" s="35">
        <f t="shared" si="911"/>
        <v>41603</v>
      </c>
      <c r="AN17" s="35">
        <f t="shared" si="911"/>
        <v>41604</v>
      </c>
      <c r="AO17" s="35">
        <f t="shared" si="911"/>
        <v>41605</v>
      </c>
      <c r="AP17" s="35">
        <f t="shared" si="911"/>
        <v>41606</v>
      </c>
      <c r="AQ17" s="35">
        <f t="shared" si="911"/>
        <v>41607</v>
      </c>
      <c r="AR17" s="35">
        <f t="shared" si="911"/>
        <v>41608</v>
      </c>
      <c r="AS17" s="35">
        <f t="shared" si="911"/>
        <v>41609</v>
      </c>
      <c r="AT17" s="35">
        <f t="shared" si="911"/>
        <v>41610</v>
      </c>
      <c r="AU17" s="35">
        <f t="shared" si="911"/>
        <v>41611</v>
      </c>
      <c r="AV17" s="35">
        <f t="shared" si="911"/>
        <v>41612</v>
      </c>
      <c r="AW17" s="35">
        <f t="shared" si="911"/>
        <v>41613</v>
      </c>
      <c r="AX17" s="35">
        <f t="shared" si="911"/>
        <v>41614</v>
      </c>
      <c r="AY17" s="35">
        <f t="shared" si="911"/>
        <v>41615</v>
      </c>
      <c r="AZ17" s="35">
        <f t="shared" si="911"/>
        <v>41616</v>
      </c>
      <c r="BA17" s="35">
        <f t="shared" si="911"/>
        <v>41617</v>
      </c>
      <c r="BB17" s="35">
        <f t="shared" si="911"/>
        <v>41618</v>
      </c>
      <c r="BC17" s="35">
        <f t="shared" si="911"/>
        <v>41619</v>
      </c>
      <c r="BD17" s="35">
        <f t="shared" si="911"/>
        <v>41620</v>
      </c>
      <c r="BE17" s="35">
        <f t="shared" si="911"/>
        <v>41621</v>
      </c>
      <c r="BF17" s="35">
        <f t="shared" si="911"/>
        <v>41622</v>
      </c>
      <c r="BG17" s="35">
        <f t="shared" si="911"/>
        <v>41623</v>
      </c>
      <c r="BH17" s="35">
        <f t="shared" si="911"/>
        <v>41624</v>
      </c>
      <c r="BI17" s="35">
        <f t="shared" si="911"/>
        <v>41625</v>
      </c>
      <c r="BJ17" s="35">
        <f t="shared" si="911"/>
        <v>41626</v>
      </c>
      <c r="BK17" s="35">
        <f t="shared" si="911"/>
        <v>41627</v>
      </c>
      <c r="BL17" s="35">
        <f t="shared" si="911"/>
        <v>41628</v>
      </c>
      <c r="BM17" s="35">
        <f t="shared" si="911"/>
        <v>41629</v>
      </c>
      <c r="BN17" s="35">
        <f t="shared" si="911"/>
        <v>41630</v>
      </c>
      <c r="BO17" s="35">
        <f t="shared" si="911"/>
        <v>41631</v>
      </c>
      <c r="BP17" s="35">
        <f t="shared" si="911"/>
        <v>41632</v>
      </c>
      <c r="BQ17" s="35">
        <f t="shared" si="911"/>
        <v>41633</v>
      </c>
      <c r="BR17" s="35">
        <f t="shared" si="911"/>
        <v>41634</v>
      </c>
      <c r="BS17" s="35">
        <f t="shared" si="911"/>
        <v>41635</v>
      </c>
      <c r="BT17" s="35">
        <f t="shared" si="911"/>
        <v>41636</v>
      </c>
      <c r="BU17" s="35">
        <f t="shared" si="911"/>
        <v>41637</v>
      </c>
      <c r="BV17" s="35">
        <f t="shared" si="911"/>
        <v>41638</v>
      </c>
      <c r="BW17" s="35">
        <f t="shared" si="911"/>
        <v>41639</v>
      </c>
      <c r="BX17" s="35">
        <f t="shared" si="911"/>
        <v>41640</v>
      </c>
      <c r="BY17" s="35">
        <f t="shared" si="911"/>
        <v>41641</v>
      </c>
      <c r="BZ17" s="35">
        <f t="shared" si="911"/>
        <v>41642</v>
      </c>
      <c r="CA17" s="35">
        <f t="shared" ref="CA17:EL17" si="912">CA10</f>
        <v>41643</v>
      </c>
      <c r="CB17" s="35">
        <f t="shared" si="912"/>
        <v>41644</v>
      </c>
      <c r="CC17" s="35">
        <f t="shared" si="912"/>
        <v>41645</v>
      </c>
      <c r="CD17" s="35">
        <f t="shared" si="912"/>
        <v>41646</v>
      </c>
      <c r="CE17" s="35">
        <f t="shared" si="912"/>
        <v>41647</v>
      </c>
      <c r="CF17" s="35">
        <f t="shared" si="912"/>
        <v>41648</v>
      </c>
      <c r="CG17" s="35">
        <f t="shared" si="912"/>
        <v>41649</v>
      </c>
      <c r="CH17" s="35">
        <f t="shared" si="912"/>
        <v>41650</v>
      </c>
      <c r="CI17" s="35">
        <f t="shared" si="912"/>
        <v>41651</v>
      </c>
      <c r="CJ17" s="35">
        <f t="shared" si="912"/>
        <v>41652</v>
      </c>
      <c r="CK17" s="35">
        <f t="shared" si="912"/>
        <v>41653</v>
      </c>
      <c r="CL17" s="35">
        <f t="shared" si="912"/>
        <v>41654</v>
      </c>
      <c r="CM17" s="35">
        <f t="shared" si="912"/>
        <v>41655</v>
      </c>
      <c r="CN17" s="35">
        <f t="shared" si="912"/>
        <v>41656</v>
      </c>
      <c r="CO17" s="35">
        <f t="shared" si="912"/>
        <v>41657</v>
      </c>
      <c r="CP17" s="35">
        <f t="shared" si="912"/>
        <v>41658</v>
      </c>
      <c r="CQ17" s="35">
        <f t="shared" si="912"/>
        <v>41659</v>
      </c>
      <c r="CR17" s="35">
        <f t="shared" si="912"/>
        <v>41660</v>
      </c>
      <c r="CS17" s="35">
        <f t="shared" si="912"/>
        <v>41661</v>
      </c>
      <c r="CT17" s="35">
        <f t="shared" si="912"/>
        <v>41662</v>
      </c>
      <c r="CU17" s="35">
        <f t="shared" si="912"/>
        <v>41663</v>
      </c>
      <c r="CV17" s="35">
        <f t="shared" si="912"/>
        <v>41664</v>
      </c>
      <c r="CW17" s="35">
        <f t="shared" si="912"/>
        <v>41665</v>
      </c>
      <c r="CX17" s="35">
        <f t="shared" si="912"/>
        <v>41666</v>
      </c>
      <c r="CY17" s="35">
        <f t="shared" si="912"/>
        <v>41667</v>
      </c>
      <c r="CZ17" s="35">
        <f t="shared" si="912"/>
        <v>41668</v>
      </c>
      <c r="DA17" s="35">
        <f t="shared" si="912"/>
        <v>41669</v>
      </c>
      <c r="DB17" s="35">
        <f t="shared" si="912"/>
        <v>41670</v>
      </c>
      <c r="DC17" s="35">
        <f t="shared" si="912"/>
        <v>41671</v>
      </c>
      <c r="DD17" s="35">
        <f t="shared" si="912"/>
        <v>41672</v>
      </c>
      <c r="DE17" s="35">
        <f t="shared" si="912"/>
        <v>41673</v>
      </c>
      <c r="DF17" s="35">
        <f t="shared" si="912"/>
        <v>41674</v>
      </c>
      <c r="DG17" s="35">
        <f t="shared" si="912"/>
        <v>41675</v>
      </c>
      <c r="DH17" s="35">
        <f t="shared" si="912"/>
        <v>41676</v>
      </c>
      <c r="DI17" s="35">
        <f t="shared" si="912"/>
        <v>41677</v>
      </c>
      <c r="DJ17" s="35">
        <f t="shared" si="912"/>
        <v>41678</v>
      </c>
      <c r="DK17" s="35">
        <f t="shared" si="912"/>
        <v>41679</v>
      </c>
      <c r="DL17" s="35">
        <f t="shared" si="912"/>
        <v>41680</v>
      </c>
      <c r="DM17" s="35">
        <f t="shared" si="912"/>
        <v>41681</v>
      </c>
      <c r="DN17" s="35">
        <f t="shared" si="912"/>
        <v>41682</v>
      </c>
      <c r="DO17" s="35">
        <f t="shared" si="912"/>
        <v>41683</v>
      </c>
      <c r="DP17" s="35">
        <f t="shared" si="912"/>
        <v>41684</v>
      </c>
      <c r="DQ17" s="35">
        <f t="shared" si="912"/>
        <v>41685</v>
      </c>
      <c r="DR17" s="35">
        <f t="shared" si="912"/>
        <v>41686</v>
      </c>
      <c r="DS17" s="35">
        <f t="shared" si="912"/>
        <v>41687</v>
      </c>
      <c r="DT17" s="35">
        <f t="shared" si="912"/>
        <v>41688</v>
      </c>
      <c r="DU17" s="35">
        <f t="shared" si="912"/>
        <v>41689</v>
      </c>
      <c r="DV17" s="35">
        <f t="shared" si="912"/>
        <v>41690</v>
      </c>
      <c r="DW17" s="35">
        <f t="shared" si="912"/>
        <v>41691</v>
      </c>
      <c r="DX17" s="35">
        <f t="shared" si="912"/>
        <v>41692</v>
      </c>
      <c r="DY17" s="35">
        <f t="shared" si="912"/>
        <v>41693</v>
      </c>
      <c r="DZ17" s="35">
        <f t="shared" si="912"/>
        <v>41694</v>
      </c>
      <c r="EA17" s="35">
        <f t="shared" si="912"/>
        <v>41695</v>
      </c>
      <c r="EB17" s="35">
        <f t="shared" si="912"/>
        <v>41696</v>
      </c>
      <c r="EC17" s="35">
        <f t="shared" si="912"/>
        <v>41697</v>
      </c>
      <c r="ED17" s="35">
        <f t="shared" si="912"/>
        <v>41698</v>
      </c>
      <c r="EE17" s="35">
        <f t="shared" si="912"/>
        <v>41699</v>
      </c>
      <c r="EF17" s="35">
        <f t="shared" si="912"/>
        <v>41700</v>
      </c>
      <c r="EG17" s="35">
        <f t="shared" si="912"/>
        <v>41701</v>
      </c>
      <c r="EH17" s="35">
        <f t="shared" si="912"/>
        <v>41702</v>
      </c>
      <c r="EI17" s="35">
        <f t="shared" si="912"/>
        <v>41703</v>
      </c>
      <c r="EJ17" s="35">
        <f t="shared" si="912"/>
        <v>41704</v>
      </c>
      <c r="EK17" s="35">
        <f t="shared" si="912"/>
        <v>41705</v>
      </c>
      <c r="EL17" s="35">
        <f t="shared" si="912"/>
        <v>41706</v>
      </c>
      <c r="EM17" s="35">
        <f t="shared" ref="EM17:GX17" si="913">EM10</f>
        <v>41707</v>
      </c>
      <c r="EN17" s="35">
        <f t="shared" si="913"/>
        <v>41708</v>
      </c>
      <c r="EO17" s="35">
        <f t="shared" si="913"/>
        <v>41709</v>
      </c>
      <c r="EP17" s="35">
        <f t="shared" si="913"/>
        <v>41710</v>
      </c>
      <c r="EQ17" s="35">
        <f t="shared" si="913"/>
        <v>41711</v>
      </c>
      <c r="ER17" s="35">
        <f t="shared" si="913"/>
        <v>41712</v>
      </c>
      <c r="ES17" s="35">
        <f t="shared" si="913"/>
        <v>41713</v>
      </c>
      <c r="ET17" s="35">
        <f t="shared" si="913"/>
        <v>41714</v>
      </c>
      <c r="EU17" s="35">
        <f t="shared" si="913"/>
        <v>41715</v>
      </c>
      <c r="EV17" s="35">
        <f t="shared" si="913"/>
        <v>41716</v>
      </c>
      <c r="EW17" s="35">
        <f t="shared" si="913"/>
        <v>41717</v>
      </c>
      <c r="EX17" s="35">
        <f t="shared" si="913"/>
        <v>41718</v>
      </c>
      <c r="EY17" s="35">
        <f t="shared" si="913"/>
        <v>41719</v>
      </c>
      <c r="EZ17" s="35">
        <f t="shared" si="913"/>
        <v>41720</v>
      </c>
      <c r="FA17" s="35">
        <f t="shared" si="913"/>
        <v>41721</v>
      </c>
      <c r="FB17" s="35">
        <f t="shared" si="913"/>
        <v>41722</v>
      </c>
      <c r="FC17" s="35">
        <f t="shared" si="913"/>
        <v>41723</v>
      </c>
      <c r="FD17" s="35">
        <f t="shared" si="913"/>
        <v>41724</v>
      </c>
      <c r="FE17" s="35">
        <f t="shared" si="913"/>
        <v>41725</v>
      </c>
      <c r="FF17" s="35">
        <f t="shared" si="913"/>
        <v>41726</v>
      </c>
      <c r="FG17" s="35">
        <f t="shared" si="913"/>
        <v>41727</v>
      </c>
      <c r="FH17" s="35">
        <f t="shared" si="913"/>
        <v>41728</v>
      </c>
      <c r="FI17" s="35">
        <f t="shared" si="913"/>
        <v>41729</v>
      </c>
      <c r="FJ17" s="35">
        <f t="shared" si="913"/>
        <v>41730</v>
      </c>
      <c r="FK17" s="35">
        <f t="shared" si="913"/>
        <v>41731</v>
      </c>
      <c r="FL17" s="35">
        <f t="shared" si="913"/>
        <v>41732</v>
      </c>
      <c r="FM17" s="35">
        <f t="shared" si="913"/>
        <v>41733</v>
      </c>
      <c r="FN17" s="35">
        <f t="shared" si="913"/>
        <v>41734</v>
      </c>
      <c r="FO17" s="35">
        <f t="shared" si="913"/>
        <v>41735</v>
      </c>
      <c r="FP17" s="35">
        <f t="shared" si="913"/>
        <v>41736</v>
      </c>
      <c r="FQ17" s="35">
        <f t="shared" si="913"/>
        <v>41737</v>
      </c>
      <c r="FR17" s="35">
        <f t="shared" si="913"/>
        <v>41738</v>
      </c>
      <c r="FS17" s="35">
        <f t="shared" si="913"/>
        <v>41739</v>
      </c>
      <c r="FT17" s="35">
        <f t="shared" si="913"/>
        <v>41740</v>
      </c>
      <c r="FU17" s="35">
        <f t="shared" si="913"/>
        <v>41741</v>
      </c>
      <c r="FV17" s="35">
        <f t="shared" si="913"/>
        <v>41742</v>
      </c>
      <c r="FW17" s="35">
        <f t="shared" si="913"/>
        <v>41743</v>
      </c>
      <c r="FX17" s="35">
        <f t="shared" si="913"/>
        <v>41744</v>
      </c>
      <c r="FY17" s="35">
        <f t="shared" si="913"/>
        <v>41745</v>
      </c>
      <c r="FZ17" s="35">
        <f t="shared" si="913"/>
        <v>41746</v>
      </c>
      <c r="GA17" s="35">
        <f t="shared" si="913"/>
        <v>41747</v>
      </c>
      <c r="GB17" s="35">
        <f t="shared" si="913"/>
        <v>41748</v>
      </c>
      <c r="GC17" s="35">
        <f t="shared" si="913"/>
        <v>41749</v>
      </c>
      <c r="GD17" s="35">
        <f t="shared" si="913"/>
        <v>41750</v>
      </c>
      <c r="GE17" s="35">
        <f t="shared" si="913"/>
        <v>41751</v>
      </c>
      <c r="GF17" s="35">
        <f t="shared" si="913"/>
        <v>41752</v>
      </c>
      <c r="GG17" s="35">
        <f t="shared" si="913"/>
        <v>41753</v>
      </c>
      <c r="GH17" s="35">
        <f t="shared" si="913"/>
        <v>41754</v>
      </c>
      <c r="GI17" s="35">
        <f t="shared" si="913"/>
        <v>41755</v>
      </c>
      <c r="GJ17" s="35">
        <f t="shared" si="913"/>
        <v>41756</v>
      </c>
      <c r="GK17" s="35">
        <f t="shared" si="913"/>
        <v>41757</v>
      </c>
      <c r="GL17" s="35">
        <f t="shared" si="913"/>
        <v>41758</v>
      </c>
      <c r="GM17" s="35">
        <f t="shared" si="913"/>
        <v>41759</v>
      </c>
      <c r="GN17" s="35">
        <f t="shared" si="913"/>
        <v>41760</v>
      </c>
      <c r="GO17" s="35">
        <f t="shared" si="913"/>
        <v>41761</v>
      </c>
      <c r="GP17" s="35">
        <f t="shared" si="913"/>
        <v>41762</v>
      </c>
      <c r="GQ17" s="35">
        <f t="shared" si="913"/>
        <v>41763</v>
      </c>
      <c r="GR17" s="35">
        <f t="shared" si="913"/>
        <v>41764</v>
      </c>
      <c r="GS17" s="35">
        <f t="shared" si="913"/>
        <v>41765</v>
      </c>
      <c r="GT17" s="35">
        <f t="shared" si="913"/>
        <v>41766</v>
      </c>
      <c r="GU17" s="35">
        <f t="shared" si="913"/>
        <v>41767</v>
      </c>
      <c r="GV17" s="35">
        <f t="shared" si="913"/>
        <v>41768</v>
      </c>
      <c r="GW17" s="35">
        <f t="shared" si="913"/>
        <v>41769</v>
      </c>
      <c r="GX17" s="35">
        <f t="shared" si="913"/>
        <v>41770</v>
      </c>
      <c r="GY17" s="35">
        <f t="shared" ref="GY17:JJ17" si="914">GY10</f>
        <v>41771</v>
      </c>
      <c r="GZ17" s="35">
        <f t="shared" si="914"/>
        <v>41772</v>
      </c>
      <c r="HA17" s="35">
        <f t="shared" si="914"/>
        <v>41773</v>
      </c>
      <c r="HB17" s="35">
        <f t="shared" si="914"/>
        <v>41774</v>
      </c>
      <c r="HC17" s="35">
        <f t="shared" si="914"/>
        <v>41775</v>
      </c>
      <c r="HD17" s="35">
        <f t="shared" si="914"/>
        <v>41776</v>
      </c>
      <c r="HE17" s="35">
        <f t="shared" si="914"/>
        <v>41777</v>
      </c>
      <c r="HF17" s="35">
        <f t="shared" si="914"/>
        <v>41778</v>
      </c>
      <c r="HG17" s="35">
        <f t="shared" si="914"/>
        <v>41779</v>
      </c>
      <c r="HH17" s="35">
        <f t="shared" si="914"/>
        <v>41780</v>
      </c>
      <c r="HI17" s="35">
        <f t="shared" si="914"/>
        <v>41781</v>
      </c>
      <c r="HJ17" s="35">
        <f t="shared" si="914"/>
        <v>41782</v>
      </c>
      <c r="HK17" s="35">
        <f t="shared" si="914"/>
        <v>41783</v>
      </c>
      <c r="HL17" s="35">
        <f t="shared" si="914"/>
        <v>41784</v>
      </c>
      <c r="HM17" s="35">
        <f t="shared" si="914"/>
        <v>41785</v>
      </c>
      <c r="HN17" s="35">
        <f t="shared" si="914"/>
        <v>41786</v>
      </c>
      <c r="HO17" s="35">
        <f t="shared" si="914"/>
        <v>41787</v>
      </c>
      <c r="HP17" s="35">
        <f t="shared" si="914"/>
        <v>41788</v>
      </c>
      <c r="HQ17" s="35">
        <f t="shared" si="914"/>
        <v>41789</v>
      </c>
      <c r="HR17" s="35">
        <f t="shared" si="914"/>
        <v>41790</v>
      </c>
      <c r="HS17" s="35">
        <f t="shared" si="914"/>
        <v>41791</v>
      </c>
      <c r="HT17" s="35">
        <f t="shared" si="914"/>
        <v>41792</v>
      </c>
      <c r="HU17" s="35">
        <f t="shared" si="914"/>
        <v>41793</v>
      </c>
      <c r="HV17" s="35">
        <f t="shared" si="914"/>
        <v>41794</v>
      </c>
      <c r="HW17" s="35">
        <f t="shared" si="914"/>
        <v>41795</v>
      </c>
      <c r="HX17" s="35">
        <f t="shared" si="914"/>
        <v>41796</v>
      </c>
      <c r="HY17" s="35">
        <f t="shared" si="914"/>
        <v>41797</v>
      </c>
      <c r="HZ17" s="35">
        <f t="shared" si="914"/>
        <v>41798</v>
      </c>
      <c r="IA17" s="35">
        <f t="shared" si="914"/>
        <v>41799</v>
      </c>
      <c r="IB17" s="35">
        <f t="shared" si="914"/>
        <v>41800</v>
      </c>
      <c r="IC17" s="35">
        <f t="shared" si="914"/>
        <v>41801</v>
      </c>
      <c r="ID17" s="35">
        <f t="shared" si="914"/>
        <v>41802</v>
      </c>
      <c r="IE17" s="35">
        <f t="shared" si="914"/>
        <v>41803</v>
      </c>
      <c r="IF17" s="35">
        <f t="shared" si="914"/>
        <v>41804</v>
      </c>
      <c r="IG17" s="35">
        <f t="shared" si="914"/>
        <v>41805</v>
      </c>
      <c r="IH17" s="35">
        <f t="shared" si="914"/>
        <v>41806</v>
      </c>
      <c r="II17" s="35">
        <f t="shared" si="914"/>
        <v>41807</v>
      </c>
      <c r="IJ17" s="35">
        <f t="shared" si="914"/>
        <v>41808</v>
      </c>
      <c r="IK17" s="35">
        <f t="shared" si="914"/>
        <v>41809</v>
      </c>
      <c r="IL17" s="35">
        <f t="shared" si="914"/>
        <v>41810</v>
      </c>
      <c r="IM17" s="35">
        <f t="shared" si="914"/>
        <v>41811</v>
      </c>
      <c r="IN17" s="35">
        <f t="shared" si="914"/>
        <v>41812</v>
      </c>
      <c r="IO17" s="35">
        <f t="shared" si="914"/>
        <v>41813</v>
      </c>
      <c r="IP17" s="35">
        <f t="shared" si="914"/>
        <v>41814</v>
      </c>
      <c r="IQ17" s="35">
        <f t="shared" si="914"/>
        <v>41815</v>
      </c>
      <c r="IR17" s="35">
        <f t="shared" si="914"/>
        <v>41816</v>
      </c>
      <c r="IS17" s="35">
        <f t="shared" si="914"/>
        <v>41817</v>
      </c>
      <c r="IT17" s="35">
        <f t="shared" si="914"/>
        <v>41818</v>
      </c>
      <c r="IU17" s="35">
        <f t="shared" si="914"/>
        <v>41819</v>
      </c>
      <c r="IV17" s="35">
        <f t="shared" si="914"/>
        <v>41820</v>
      </c>
      <c r="IW17" s="35">
        <f t="shared" si="914"/>
        <v>41821</v>
      </c>
      <c r="IX17" s="35">
        <f t="shared" si="914"/>
        <v>41822</v>
      </c>
      <c r="IY17" s="35">
        <f t="shared" si="914"/>
        <v>41823</v>
      </c>
      <c r="IZ17" s="35">
        <f t="shared" si="914"/>
        <v>41824</v>
      </c>
      <c r="JA17" s="35">
        <f t="shared" si="914"/>
        <v>41825</v>
      </c>
      <c r="JB17" s="35">
        <f t="shared" si="914"/>
        <v>41826</v>
      </c>
      <c r="JC17" s="35">
        <f t="shared" si="914"/>
        <v>41827</v>
      </c>
      <c r="JD17" s="35">
        <f t="shared" si="914"/>
        <v>41828</v>
      </c>
      <c r="JE17" s="35">
        <f t="shared" si="914"/>
        <v>41829</v>
      </c>
      <c r="JF17" s="35">
        <f t="shared" si="914"/>
        <v>41830</v>
      </c>
      <c r="JG17" s="35">
        <f t="shared" si="914"/>
        <v>41831</v>
      </c>
      <c r="JH17" s="35">
        <f t="shared" si="914"/>
        <v>41832</v>
      </c>
      <c r="JI17" s="35">
        <f t="shared" si="914"/>
        <v>41833</v>
      </c>
      <c r="JJ17" s="35">
        <f t="shared" si="914"/>
        <v>41834</v>
      </c>
      <c r="JK17" s="35">
        <f t="shared" ref="JK17:LV17" si="915">JK10</f>
        <v>41835</v>
      </c>
      <c r="JL17" s="35">
        <f t="shared" si="915"/>
        <v>41836</v>
      </c>
      <c r="JM17" s="35">
        <f t="shared" si="915"/>
        <v>41837</v>
      </c>
      <c r="JN17" s="35">
        <f t="shared" si="915"/>
        <v>41838</v>
      </c>
      <c r="JO17" s="35">
        <f t="shared" si="915"/>
        <v>41839</v>
      </c>
      <c r="JP17" s="35">
        <f t="shared" si="915"/>
        <v>41840</v>
      </c>
      <c r="JQ17" s="35">
        <f t="shared" si="915"/>
        <v>41841</v>
      </c>
      <c r="JR17" s="35">
        <f t="shared" si="915"/>
        <v>41842</v>
      </c>
      <c r="JS17" s="35">
        <f t="shared" si="915"/>
        <v>41843</v>
      </c>
      <c r="JT17" s="35">
        <f t="shared" si="915"/>
        <v>41844</v>
      </c>
      <c r="JU17" s="35">
        <f t="shared" si="915"/>
        <v>41845</v>
      </c>
      <c r="JV17" s="35">
        <f t="shared" si="915"/>
        <v>41846</v>
      </c>
      <c r="JW17" s="35">
        <f t="shared" si="915"/>
        <v>41847</v>
      </c>
      <c r="JX17" s="35">
        <f t="shared" si="915"/>
        <v>41848</v>
      </c>
      <c r="JY17" s="35">
        <f t="shared" si="915"/>
        <v>41849</v>
      </c>
      <c r="JZ17" s="35">
        <f t="shared" si="915"/>
        <v>41850</v>
      </c>
      <c r="KA17" s="35">
        <f t="shared" si="915"/>
        <v>41851</v>
      </c>
      <c r="KB17" s="35">
        <f t="shared" si="915"/>
        <v>41852</v>
      </c>
      <c r="KC17" s="35">
        <f t="shared" si="915"/>
        <v>41853</v>
      </c>
      <c r="KD17" s="35">
        <f t="shared" si="915"/>
        <v>41854</v>
      </c>
      <c r="KE17" s="35">
        <f t="shared" si="915"/>
        <v>41855</v>
      </c>
      <c r="KF17" s="35">
        <f t="shared" si="915"/>
        <v>41856</v>
      </c>
      <c r="KG17" s="35">
        <f t="shared" si="915"/>
        <v>41857</v>
      </c>
      <c r="KH17" s="35">
        <f t="shared" si="915"/>
        <v>41858</v>
      </c>
      <c r="KI17" s="35">
        <f t="shared" si="915"/>
        <v>41859</v>
      </c>
      <c r="KJ17" s="35">
        <f t="shared" si="915"/>
        <v>41860</v>
      </c>
      <c r="KK17" s="35">
        <f t="shared" si="915"/>
        <v>41861</v>
      </c>
      <c r="KL17" s="35">
        <f t="shared" si="915"/>
        <v>41862</v>
      </c>
      <c r="KM17" s="35">
        <f t="shared" si="915"/>
        <v>41863</v>
      </c>
      <c r="KN17" s="35">
        <f t="shared" si="915"/>
        <v>41864</v>
      </c>
      <c r="KO17" s="35">
        <f t="shared" si="915"/>
        <v>41865</v>
      </c>
      <c r="KP17" s="35">
        <f t="shared" si="915"/>
        <v>41866</v>
      </c>
      <c r="KQ17" s="35">
        <f t="shared" si="915"/>
        <v>41867</v>
      </c>
      <c r="KR17" s="35">
        <f t="shared" si="915"/>
        <v>41868</v>
      </c>
      <c r="KS17" s="35">
        <f t="shared" si="915"/>
        <v>41869</v>
      </c>
      <c r="KT17" s="35">
        <f t="shared" si="915"/>
        <v>41870</v>
      </c>
      <c r="KU17" s="35">
        <f t="shared" si="915"/>
        <v>41871</v>
      </c>
      <c r="KV17" s="35">
        <f t="shared" si="915"/>
        <v>41872</v>
      </c>
      <c r="KW17" s="35">
        <f t="shared" si="915"/>
        <v>41873</v>
      </c>
      <c r="KX17" s="35">
        <f t="shared" si="915"/>
        <v>41874</v>
      </c>
      <c r="KY17" s="35">
        <f t="shared" si="915"/>
        <v>41875</v>
      </c>
      <c r="KZ17" s="35">
        <f t="shared" si="915"/>
        <v>41876</v>
      </c>
      <c r="LA17" s="35">
        <f t="shared" si="915"/>
        <v>41877</v>
      </c>
      <c r="LB17" s="35">
        <f t="shared" si="915"/>
        <v>41878</v>
      </c>
      <c r="LC17" s="35">
        <f t="shared" si="915"/>
        <v>41879</v>
      </c>
      <c r="LD17" s="35">
        <f t="shared" si="915"/>
        <v>41880</v>
      </c>
      <c r="LE17" s="35">
        <f t="shared" si="915"/>
        <v>41881</v>
      </c>
      <c r="LF17" s="35">
        <f t="shared" si="915"/>
        <v>41882</v>
      </c>
      <c r="LG17" s="35">
        <f t="shared" si="915"/>
        <v>41883</v>
      </c>
      <c r="LH17" s="35">
        <f t="shared" si="915"/>
        <v>41884</v>
      </c>
      <c r="LI17" s="35">
        <f t="shared" si="915"/>
        <v>41885</v>
      </c>
      <c r="LJ17" s="35">
        <f t="shared" si="915"/>
        <v>41886</v>
      </c>
      <c r="LK17" s="35">
        <f t="shared" si="915"/>
        <v>41887</v>
      </c>
      <c r="LL17" s="35">
        <f t="shared" si="915"/>
        <v>41888</v>
      </c>
      <c r="LM17" s="35">
        <f t="shared" si="915"/>
        <v>41889</v>
      </c>
      <c r="LN17" s="35">
        <f t="shared" si="915"/>
        <v>41890</v>
      </c>
      <c r="LO17" s="35">
        <f t="shared" si="915"/>
        <v>41891</v>
      </c>
      <c r="LP17" s="35">
        <f t="shared" si="915"/>
        <v>41892</v>
      </c>
      <c r="LQ17" s="35">
        <f t="shared" si="915"/>
        <v>41893</v>
      </c>
      <c r="LR17" s="35">
        <f t="shared" si="915"/>
        <v>41894</v>
      </c>
      <c r="LS17" s="35">
        <f t="shared" si="915"/>
        <v>41895</v>
      </c>
      <c r="LT17" s="35">
        <f t="shared" si="915"/>
        <v>41896</v>
      </c>
      <c r="LU17" s="35">
        <f t="shared" si="915"/>
        <v>41897</v>
      </c>
      <c r="LV17" s="35">
        <f t="shared" si="915"/>
        <v>41898</v>
      </c>
      <c r="LW17" s="35">
        <f t="shared" ref="LW17:OH17" si="916">LW10</f>
        <v>41899</v>
      </c>
      <c r="LX17" s="35">
        <f t="shared" si="916"/>
        <v>41900</v>
      </c>
      <c r="LY17" s="35">
        <f t="shared" si="916"/>
        <v>41901</v>
      </c>
      <c r="LZ17" s="35">
        <f t="shared" si="916"/>
        <v>41902</v>
      </c>
      <c r="MA17" s="35">
        <f t="shared" si="916"/>
        <v>41903</v>
      </c>
      <c r="MB17" s="35">
        <f t="shared" si="916"/>
        <v>41904</v>
      </c>
      <c r="MC17" s="35">
        <f t="shared" si="916"/>
        <v>41905</v>
      </c>
      <c r="MD17" s="35">
        <f t="shared" si="916"/>
        <v>41906</v>
      </c>
      <c r="ME17" s="35">
        <f t="shared" si="916"/>
        <v>41907</v>
      </c>
      <c r="MF17" s="35">
        <f t="shared" si="916"/>
        <v>41908</v>
      </c>
      <c r="MG17" s="35">
        <f t="shared" si="916"/>
        <v>41909</v>
      </c>
      <c r="MH17" s="35">
        <f t="shared" si="916"/>
        <v>41910</v>
      </c>
      <c r="MI17" s="35">
        <f t="shared" si="916"/>
        <v>41911</v>
      </c>
      <c r="MJ17" s="35">
        <f t="shared" si="916"/>
        <v>41912</v>
      </c>
      <c r="MK17" s="35">
        <f t="shared" si="916"/>
        <v>41913</v>
      </c>
      <c r="ML17" s="35">
        <f t="shared" si="916"/>
        <v>41914</v>
      </c>
      <c r="MM17" s="35">
        <f t="shared" si="916"/>
        <v>41915</v>
      </c>
      <c r="MN17" s="35">
        <f t="shared" si="916"/>
        <v>41916</v>
      </c>
      <c r="MO17" s="35">
        <f t="shared" si="916"/>
        <v>41917</v>
      </c>
      <c r="MP17" s="35">
        <f t="shared" si="916"/>
        <v>41918</v>
      </c>
      <c r="MQ17" s="35">
        <f t="shared" si="916"/>
        <v>41919</v>
      </c>
      <c r="MR17" s="35">
        <f t="shared" si="916"/>
        <v>41920</v>
      </c>
      <c r="MS17" s="35">
        <f t="shared" si="916"/>
        <v>41921</v>
      </c>
      <c r="MT17" s="35">
        <f t="shared" si="916"/>
        <v>41922</v>
      </c>
      <c r="MU17" s="35">
        <f t="shared" si="916"/>
        <v>41923</v>
      </c>
      <c r="MV17" s="35">
        <f t="shared" si="916"/>
        <v>41924</v>
      </c>
      <c r="MW17" s="35">
        <f t="shared" si="916"/>
        <v>41925</v>
      </c>
      <c r="MX17" s="35">
        <f t="shared" si="916"/>
        <v>41926</v>
      </c>
      <c r="MY17" s="35">
        <f t="shared" si="916"/>
        <v>41927</v>
      </c>
      <c r="MZ17" s="35">
        <f t="shared" si="916"/>
        <v>41928</v>
      </c>
      <c r="NA17" s="35">
        <f t="shared" si="916"/>
        <v>41929</v>
      </c>
      <c r="NB17" s="35">
        <f t="shared" si="916"/>
        <v>41930</v>
      </c>
      <c r="NC17" s="35">
        <f t="shared" si="916"/>
        <v>41931</v>
      </c>
      <c r="ND17" s="35">
        <f t="shared" si="916"/>
        <v>41932</v>
      </c>
      <c r="NE17" s="35">
        <f t="shared" si="916"/>
        <v>41933</v>
      </c>
      <c r="NF17" s="35">
        <f t="shared" si="916"/>
        <v>41934</v>
      </c>
      <c r="NG17" s="35">
        <f t="shared" si="916"/>
        <v>41935</v>
      </c>
      <c r="NH17" s="35">
        <f t="shared" si="916"/>
        <v>41936</v>
      </c>
      <c r="NI17" s="35">
        <f t="shared" si="916"/>
        <v>41937</v>
      </c>
      <c r="NJ17" s="35">
        <f t="shared" si="916"/>
        <v>41938</v>
      </c>
      <c r="NK17" s="35">
        <f t="shared" si="916"/>
        <v>41939</v>
      </c>
      <c r="NL17" s="35">
        <f t="shared" si="916"/>
        <v>41940</v>
      </c>
      <c r="NM17" s="35">
        <f t="shared" si="916"/>
        <v>41941</v>
      </c>
      <c r="NN17" s="35">
        <f t="shared" si="916"/>
        <v>41942</v>
      </c>
      <c r="NO17" s="35">
        <f t="shared" si="916"/>
        <v>41943</v>
      </c>
      <c r="NP17" s="35">
        <f t="shared" si="916"/>
        <v>41944</v>
      </c>
      <c r="NQ17" s="35">
        <f t="shared" si="916"/>
        <v>41945</v>
      </c>
      <c r="NR17" s="35">
        <f t="shared" si="916"/>
        <v>41946</v>
      </c>
      <c r="NS17" s="35">
        <f t="shared" si="916"/>
        <v>41947</v>
      </c>
      <c r="NT17" s="35">
        <f t="shared" si="916"/>
        <v>41948</v>
      </c>
      <c r="NU17" s="35">
        <f t="shared" si="916"/>
        <v>41949</v>
      </c>
      <c r="NV17" s="35">
        <f t="shared" si="916"/>
        <v>41950</v>
      </c>
      <c r="NW17" s="35">
        <f t="shared" si="916"/>
        <v>41951</v>
      </c>
      <c r="NX17" s="35">
        <f t="shared" si="916"/>
        <v>41952</v>
      </c>
      <c r="NY17" s="35">
        <f t="shared" si="916"/>
        <v>41953</v>
      </c>
      <c r="NZ17" s="35">
        <f t="shared" si="916"/>
        <v>41954</v>
      </c>
      <c r="OA17" s="35">
        <f t="shared" si="916"/>
        <v>41955</v>
      </c>
      <c r="OB17" s="35">
        <f t="shared" si="916"/>
        <v>41956</v>
      </c>
      <c r="OC17" s="35">
        <f t="shared" si="916"/>
        <v>41957</v>
      </c>
      <c r="OD17" s="35">
        <f t="shared" si="916"/>
        <v>41958</v>
      </c>
      <c r="OE17" s="35">
        <f t="shared" si="916"/>
        <v>41959</v>
      </c>
      <c r="OF17" s="35">
        <f t="shared" si="916"/>
        <v>41960</v>
      </c>
      <c r="OG17" s="35">
        <f t="shared" si="916"/>
        <v>41961</v>
      </c>
      <c r="OH17" s="35">
        <f t="shared" si="916"/>
        <v>41962</v>
      </c>
      <c r="OI17" s="35">
        <f t="shared" ref="OI17:QT17" si="917">OI10</f>
        <v>41963</v>
      </c>
      <c r="OJ17" s="35">
        <f t="shared" si="917"/>
        <v>41964</v>
      </c>
      <c r="OK17" s="35">
        <f t="shared" si="917"/>
        <v>41965</v>
      </c>
      <c r="OL17" s="35">
        <f t="shared" si="917"/>
        <v>41966</v>
      </c>
      <c r="OM17" s="35">
        <f t="shared" si="917"/>
        <v>41967</v>
      </c>
      <c r="ON17" s="35">
        <f t="shared" si="917"/>
        <v>41968</v>
      </c>
      <c r="OO17" s="35">
        <f t="shared" si="917"/>
        <v>41969</v>
      </c>
      <c r="OP17" s="35">
        <f t="shared" si="917"/>
        <v>41970</v>
      </c>
      <c r="OQ17" s="35">
        <f t="shared" si="917"/>
        <v>41971</v>
      </c>
      <c r="OR17" s="35">
        <f t="shared" si="917"/>
        <v>41972</v>
      </c>
      <c r="OS17" s="35">
        <f t="shared" si="917"/>
        <v>41973</v>
      </c>
      <c r="OT17" s="35">
        <f t="shared" si="917"/>
        <v>41974</v>
      </c>
      <c r="OU17" s="35">
        <f t="shared" si="917"/>
        <v>41975</v>
      </c>
      <c r="OV17" s="35">
        <f t="shared" si="917"/>
        <v>41976</v>
      </c>
      <c r="OW17" s="35">
        <f t="shared" si="917"/>
        <v>41977</v>
      </c>
      <c r="OX17" s="35">
        <f t="shared" si="917"/>
        <v>41978</v>
      </c>
      <c r="OY17" s="35">
        <f t="shared" si="917"/>
        <v>41979</v>
      </c>
      <c r="OZ17" s="35">
        <f t="shared" si="917"/>
        <v>41980</v>
      </c>
      <c r="PA17" s="35">
        <f t="shared" si="917"/>
        <v>41981</v>
      </c>
      <c r="PB17" s="35">
        <f t="shared" si="917"/>
        <v>41982</v>
      </c>
      <c r="PC17" s="35">
        <f t="shared" si="917"/>
        <v>41983</v>
      </c>
      <c r="PD17" s="35">
        <f t="shared" si="917"/>
        <v>41984</v>
      </c>
      <c r="PE17" s="35">
        <f t="shared" si="917"/>
        <v>41985</v>
      </c>
      <c r="PF17" s="35">
        <f t="shared" si="917"/>
        <v>41986</v>
      </c>
      <c r="PG17" s="35">
        <f t="shared" si="917"/>
        <v>41987</v>
      </c>
      <c r="PH17" s="35">
        <f t="shared" si="917"/>
        <v>41988</v>
      </c>
      <c r="PI17" s="35">
        <f t="shared" si="917"/>
        <v>41989</v>
      </c>
      <c r="PJ17" s="35">
        <f t="shared" si="917"/>
        <v>41990</v>
      </c>
      <c r="PK17" s="35">
        <f t="shared" si="917"/>
        <v>41991</v>
      </c>
      <c r="PL17" s="35">
        <f t="shared" si="917"/>
        <v>41992</v>
      </c>
      <c r="PM17" s="35">
        <f t="shared" si="917"/>
        <v>41993</v>
      </c>
      <c r="PN17" s="35">
        <f t="shared" si="917"/>
        <v>41994</v>
      </c>
      <c r="PO17" s="35">
        <f t="shared" si="917"/>
        <v>41995</v>
      </c>
      <c r="PP17" s="35">
        <f t="shared" si="917"/>
        <v>41996</v>
      </c>
      <c r="PQ17" s="35">
        <f t="shared" si="917"/>
        <v>41997</v>
      </c>
      <c r="PR17" s="35">
        <f t="shared" si="917"/>
        <v>41998</v>
      </c>
      <c r="PS17" s="35">
        <f t="shared" si="917"/>
        <v>41999</v>
      </c>
      <c r="PT17" s="35">
        <f t="shared" si="917"/>
        <v>42000</v>
      </c>
      <c r="PU17" s="35">
        <f t="shared" si="917"/>
        <v>42001</v>
      </c>
      <c r="PV17" s="35">
        <f t="shared" si="917"/>
        <v>42002</v>
      </c>
      <c r="PW17" s="35">
        <f t="shared" si="917"/>
        <v>42003</v>
      </c>
      <c r="PX17" s="35">
        <f t="shared" si="917"/>
        <v>42004</v>
      </c>
      <c r="PY17" s="35">
        <f t="shared" si="917"/>
        <v>42005</v>
      </c>
      <c r="PZ17" s="35">
        <f t="shared" si="917"/>
        <v>42006</v>
      </c>
      <c r="QA17" s="35">
        <f t="shared" si="917"/>
        <v>42007</v>
      </c>
      <c r="QB17" s="35">
        <f t="shared" si="917"/>
        <v>42008</v>
      </c>
      <c r="QC17" s="35">
        <f t="shared" si="917"/>
        <v>42009</v>
      </c>
      <c r="QD17" s="35">
        <f t="shared" si="917"/>
        <v>42010</v>
      </c>
      <c r="QE17" s="35">
        <f t="shared" si="917"/>
        <v>42011</v>
      </c>
      <c r="QF17" s="35">
        <f t="shared" si="917"/>
        <v>42012</v>
      </c>
      <c r="QG17" s="35">
        <f t="shared" si="917"/>
        <v>42013</v>
      </c>
      <c r="QH17" s="35">
        <f t="shared" si="917"/>
        <v>42014</v>
      </c>
      <c r="QI17" s="35">
        <f t="shared" si="917"/>
        <v>42015</v>
      </c>
      <c r="QJ17" s="35">
        <f t="shared" si="917"/>
        <v>42016</v>
      </c>
      <c r="QK17" s="35">
        <f t="shared" si="917"/>
        <v>42017</v>
      </c>
      <c r="QL17" s="35">
        <f t="shared" si="917"/>
        <v>42018</v>
      </c>
      <c r="QM17" s="35">
        <f t="shared" si="917"/>
        <v>42019</v>
      </c>
      <c r="QN17" s="35">
        <f t="shared" si="917"/>
        <v>42020</v>
      </c>
      <c r="QO17" s="35">
        <f t="shared" si="917"/>
        <v>42021</v>
      </c>
      <c r="QP17" s="35">
        <f t="shared" si="917"/>
        <v>42022</v>
      </c>
      <c r="QQ17" s="35">
        <f t="shared" si="917"/>
        <v>42023</v>
      </c>
      <c r="QR17" s="35">
        <f t="shared" si="917"/>
        <v>42024</v>
      </c>
      <c r="QS17" s="35">
        <f t="shared" si="917"/>
        <v>42025</v>
      </c>
      <c r="QT17" s="35">
        <f t="shared" si="917"/>
        <v>42026</v>
      </c>
      <c r="QU17" s="35">
        <f t="shared" ref="QU17:TF17" si="918">QU10</f>
        <v>42027</v>
      </c>
      <c r="QV17" s="35">
        <f t="shared" si="918"/>
        <v>42028</v>
      </c>
      <c r="QW17" s="35">
        <f t="shared" si="918"/>
        <v>42029</v>
      </c>
      <c r="QX17" s="35">
        <f t="shared" si="918"/>
        <v>42030</v>
      </c>
      <c r="QY17" s="35">
        <f t="shared" si="918"/>
        <v>42031</v>
      </c>
      <c r="QZ17" s="35">
        <f t="shared" si="918"/>
        <v>42032</v>
      </c>
      <c r="RA17" s="35">
        <f t="shared" si="918"/>
        <v>42033</v>
      </c>
      <c r="RB17" s="35">
        <f t="shared" si="918"/>
        <v>42034</v>
      </c>
      <c r="RC17" s="35">
        <f t="shared" si="918"/>
        <v>42035</v>
      </c>
      <c r="RD17" s="35">
        <f t="shared" si="918"/>
        <v>42036</v>
      </c>
      <c r="RE17" s="35">
        <f t="shared" si="918"/>
        <v>42037</v>
      </c>
      <c r="RF17" s="35">
        <f t="shared" si="918"/>
        <v>42038</v>
      </c>
      <c r="RG17" s="35">
        <f t="shared" si="918"/>
        <v>42039</v>
      </c>
      <c r="RH17" s="35">
        <f t="shared" si="918"/>
        <v>42040</v>
      </c>
      <c r="RI17" s="35">
        <f t="shared" si="918"/>
        <v>42041</v>
      </c>
      <c r="RJ17" s="35">
        <f t="shared" si="918"/>
        <v>42042</v>
      </c>
      <c r="RK17" s="35">
        <f t="shared" si="918"/>
        <v>42043</v>
      </c>
      <c r="RL17" s="35">
        <f t="shared" si="918"/>
        <v>42044</v>
      </c>
      <c r="RM17" s="35">
        <f t="shared" si="918"/>
        <v>42045</v>
      </c>
      <c r="RN17" s="35">
        <f t="shared" si="918"/>
        <v>42046</v>
      </c>
      <c r="RO17" s="35">
        <f t="shared" si="918"/>
        <v>42047</v>
      </c>
      <c r="RP17" s="35">
        <f t="shared" si="918"/>
        <v>42048</v>
      </c>
      <c r="RQ17" s="35">
        <f t="shared" si="918"/>
        <v>42049</v>
      </c>
      <c r="RR17" s="35">
        <f t="shared" si="918"/>
        <v>42050</v>
      </c>
      <c r="RS17" s="35">
        <f t="shared" si="918"/>
        <v>42051</v>
      </c>
      <c r="RT17" s="35">
        <f t="shared" si="918"/>
        <v>42052</v>
      </c>
      <c r="RU17" s="35">
        <f t="shared" si="918"/>
        <v>42053</v>
      </c>
      <c r="RV17" s="35">
        <f t="shared" si="918"/>
        <v>42054</v>
      </c>
      <c r="RW17" s="35">
        <f t="shared" si="918"/>
        <v>42055</v>
      </c>
      <c r="RX17" s="35">
        <f t="shared" si="918"/>
        <v>42056</v>
      </c>
      <c r="RY17" s="35">
        <f t="shared" si="918"/>
        <v>42057</v>
      </c>
      <c r="RZ17" s="35">
        <f t="shared" si="918"/>
        <v>42058</v>
      </c>
      <c r="SA17" s="35">
        <f t="shared" si="918"/>
        <v>42059</v>
      </c>
      <c r="SB17" s="35">
        <f t="shared" si="918"/>
        <v>42060</v>
      </c>
      <c r="SC17" s="35">
        <f t="shared" si="918"/>
        <v>42061</v>
      </c>
      <c r="SD17" s="35">
        <f t="shared" si="918"/>
        <v>42062</v>
      </c>
      <c r="SE17" s="35">
        <f t="shared" si="918"/>
        <v>42063</v>
      </c>
      <c r="SF17" s="35">
        <f t="shared" si="918"/>
        <v>42064</v>
      </c>
      <c r="SG17" s="35">
        <f t="shared" si="918"/>
        <v>42065</v>
      </c>
      <c r="SH17" s="35">
        <f t="shared" si="918"/>
        <v>42066</v>
      </c>
      <c r="SI17" s="35">
        <f t="shared" si="918"/>
        <v>42067</v>
      </c>
      <c r="SJ17" s="35">
        <f t="shared" si="918"/>
        <v>42068</v>
      </c>
      <c r="SK17" s="35">
        <f t="shared" si="918"/>
        <v>42069</v>
      </c>
      <c r="SL17" s="35">
        <f t="shared" si="918"/>
        <v>42070</v>
      </c>
      <c r="SM17" s="35">
        <f t="shared" si="918"/>
        <v>42071</v>
      </c>
      <c r="SN17" s="35">
        <f t="shared" si="918"/>
        <v>42072</v>
      </c>
      <c r="SO17" s="35">
        <f t="shared" si="918"/>
        <v>42073</v>
      </c>
      <c r="SP17" s="35">
        <f t="shared" si="918"/>
        <v>42074</v>
      </c>
      <c r="SQ17" s="35">
        <f t="shared" si="918"/>
        <v>42075</v>
      </c>
      <c r="SR17" s="35">
        <f t="shared" si="918"/>
        <v>42076</v>
      </c>
      <c r="SS17" s="35">
        <f t="shared" si="918"/>
        <v>42077</v>
      </c>
      <c r="ST17" s="35">
        <f t="shared" si="918"/>
        <v>42078</v>
      </c>
      <c r="SU17" s="35">
        <f t="shared" si="918"/>
        <v>42079</v>
      </c>
      <c r="SV17" s="35">
        <f t="shared" si="918"/>
        <v>42080</v>
      </c>
      <c r="SW17" s="35">
        <f t="shared" si="918"/>
        <v>42081</v>
      </c>
      <c r="SX17" s="35">
        <f t="shared" si="918"/>
        <v>42082</v>
      </c>
      <c r="SY17" s="35">
        <f t="shared" si="918"/>
        <v>42083</v>
      </c>
      <c r="SZ17" s="35">
        <f t="shared" si="918"/>
        <v>42084</v>
      </c>
      <c r="TA17" s="35">
        <f t="shared" si="918"/>
        <v>42085</v>
      </c>
      <c r="TB17" s="35">
        <f t="shared" si="918"/>
        <v>42086</v>
      </c>
      <c r="TC17" s="35">
        <f t="shared" si="918"/>
        <v>42087</v>
      </c>
      <c r="TD17" s="35">
        <f t="shared" si="918"/>
        <v>42088</v>
      </c>
      <c r="TE17" s="35">
        <f t="shared" si="918"/>
        <v>42089</v>
      </c>
      <c r="TF17" s="35">
        <f t="shared" si="918"/>
        <v>42090</v>
      </c>
      <c r="TG17" s="35">
        <f t="shared" ref="TG17:VR17" si="919">TG10</f>
        <v>42091</v>
      </c>
      <c r="TH17" s="35">
        <f t="shared" si="919"/>
        <v>42092</v>
      </c>
      <c r="TI17" s="35">
        <f t="shared" si="919"/>
        <v>42093</v>
      </c>
      <c r="TJ17" s="35">
        <f t="shared" si="919"/>
        <v>42094</v>
      </c>
      <c r="TK17" s="35">
        <f t="shared" si="919"/>
        <v>42095</v>
      </c>
      <c r="TL17" s="35">
        <f t="shared" si="919"/>
        <v>42096</v>
      </c>
      <c r="TM17" s="35">
        <f t="shared" si="919"/>
        <v>42097</v>
      </c>
      <c r="TN17" s="35">
        <f t="shared" si="919"/>
        <v>42098</v>
      </c>
      <c r="TO17" s="35">
        <f t="shared" si="919"/>
        <v>42099</v>
      </c>
      <c r="TP17" s="35">
        <f t="shared" si="919"/>
        <v>42100</v>
      </c>
      <c r="TQ17" s="35">
        <f t="shared" si="919"/>
        <v>42101</v>
      </c>
      <c r="TR17" s="35">
        <f t="shared" si="919"/>
        <v>42102</v>
      </c>
      <c r="TS17" s="35">
        <f t="shared" si="919"/>
        <v>42103</v>
      </c>
      <c r="TT17" s="35">
        <f t="shared" si="919"/>
        <v>42104</v>
      </c>
      <c r="TU17" s="35">
        <f t="shared" si="919"/>
        <v>42105</v>
      </c>
      <c r="TV17" s="35">
        <f t="shared" si="919"/>
        <v>42106</v>
      </c>
      <c r="TW17" s="35">
        <f t="shared" si="919"/>
        <v>42107</v>
      </c>
      <c r="TX17" s="35">
        <f t="shared" si="919"/>
        <v>42108</v>
      </c>
      <c r="TY17" s="35">
        <f t="shared" si="919"/>
        <v>42109</v>
      </c>
      <c r="TZ17" s="35">
        <f t="shared" si="919"/>
        <v>42110</v>
      </c>
      <c r="UA17" s="35">
        <f t="shared" si="919"/>
        <v>42111</v>
      </c>
      <c r="UB17" s="35">
        <f t="shared" si="919"/>
        <v>42112</v>
      </c>
      <c r="UC17" s="35">
        <f t="shared" si="919"/>
        <v>42113</v>
      </c>
      <c r="UD17" s="35">
        <f t="shared" si="919"/>
        <v>42114</v>
      </c>
      <c r="UE17" s="35">
        <f t="shared" si="919"/>
        <v>42115</v>
      </c>
      <c r="UF17" s="35">
        <f t="shared" si="919"/>
        <v>42116</v>
      </c>
      <c r="UG17" s="35">
        <f t="shared" si="919"/>
        <v>42117</v>
      </c>
      <c r="UH17" s="35">
        <f t="shared" si="919"/>
        <v>42118</v>
      </c>
      <c r="UI17" s="35">
        <f t="shared" si="919"/>
        <v>42119</v>
      </c>
      <c r="UJ17" s="35">
        <f t="shared" si="919"/>
        <v>42120</v>
      </c>
      <c r="UK17" s="35">
        <f t="shared" si="919"/>
        <v>42121</v>
      </c>
      <c r="UL17" s="35">
        <f t="shared" si="919"/>
        <v>42122</v>
      </c>
      <c r="UM17" s="35">
        <f t="shared" si="919"/>
        <v>42123</v>
      </c>
      <c r="UN17" s="35">
        <f t="shared" si="919"/>
        <v>42124</v>
      </c>
      <c r="UO17" s="35">
        <f t="shared" si="919"/>
        <v>42125</v>
      </c>
      <c r="UP17" s="35">
        <f t="shared" si="919"/>
        <v>42126</v>
      </c>
      <c r="UQ17" s="35">
        <f t="shared" si="919"/>
        <v>42127</v>
      </c>
      <c r="UR17" s="35">
        <f t="shared" si="919"/>
        <v>42128</v>
      </c>
      <c r="US17" s="35">
        <f t="shared" si="919"/>
        <v>42129</v>
      </c>
      <c r="UT17" s="35">
        <f t="shared" si="919"/>
        <v>42130</v>
      </c>
      <c r="UU17" s="35">
        <f t="shared" si="919"/>
        <v>42131</v>
      </c>
      <c r="UV17" s="35">
        <f t="shared" si="919"/>
        <v>42132</v>
      </c>
      <c r="UW17" s="35">
        <f t="shared" si="919"/>
        <v>42133</v>
      </c>
      <c r="UX17" s="35">
        <f t="shared" si="919"/>
        <v>42134</v>
      </c>
      <c r="UY17" s="35">
        <f t="shared" si="919"/>
        <v>42135</v>
      </c>
      <c r="UZ17" s="35">
        <f t="shared" si="919"/>
        <v>42136</v>
      </c>
      <c r="VA17" s="35">
        <f t="shared" si="919"/>
        <v>42137</v>
      </c>
      <c r="VB17" s="35">
        <f t="shared" si="919"/>
        <v>42138</v>
      </c>
      <c r="VC17" s="35">
        <f t="shared" si="919"/>
        <v>42139</v>
      </c>
      <c r="VD17" s="35">
        <f t="shared" si="919"/>
        <v>42140</v>
      </c>
      <c r="VE17" s="35">
        <f t="shared" si="919"/>
        <v>42141</v>
      </c>
      <c r="VF17" s="35">
        <f t="shared" si="919"/>
        <v>42142</v>
      </c>
      <c r="VG17" s="35">
        <f t="shared" si="919"/>
        <v>42143</v>
      </c>
      <c r="VH17" s="35">
        <f t="shared" si="919"/>
        <v>42144</v>
      </c>
      <c r="VI17" s="35">
        <f t="shared" si="919"/>
        <v>42145</v>
      </c>
      <c r="VJ17" s="35">
        <f t="shared" si="919"/>
        <v>42146</v>
      </c>
      <c r="VK17" s="35">
        <f t="shared" si="919"/>
        <v>42147</v>
      </c>
      <c r="VL17" s="35">
        <f t="shared" si="919"/>
        <v>42148</v>
      </c>
      <c r="VM17" s="35">
        <f t="shared" si="919"/>
        <v>42149</v>
      </c>
      <c r="VN17" s="35">
        <f t="shared" si="919"/>
        <v>42150</v>
      </c>
      <c r="VO17" s="35">
        <f t="shared" si="919"/>
        <v>42151</v>
      </c>
      <c r="VP17" s="35">
        <f t="shared" si="919"/>
        <v>42152</v>
      </c>
      <c r="VQ17" s="35">
        <f t="shared" si="919"/>
        <v>42153</v>
      </c>
      <c r="VR17" s="35">
        <f t="shared" si="919"/>
        <v>42154</v>
      </c>
      <c r="VS17" s="35">
        <f t="shared" ref="VS17:YD17" si="920">VS10</f>
        <v>42155</v>
      </c>
      <c r="VT17" s="35">
        <f t="shared" si="920"/>
        <v>42156</v>
      </c>
      <c r="VU17" s="35">
        <f t="shared" si="920"/>
        <v>42157</v>
      </c>
      <c r="VV17" s="35">
        <f t="shared" si="920"/>
        <v>42158</v>
      </c>
      <c r="VW17" s="35">
        <f t="shared" si="920"/>
        <v>42159</v>
      </c>
      <c r="VX17" s="35">
        <f t="shared" si="920"/>
        <v>42160</v>
      </c>
      <c r="VY17" s="35">
        <f t="shared" si="920"/>
        <v>42161</v>
      </c>
      <c r="VZ17" s="35">
        <f t="shared" si="920"/>
        <v>42162</v>
      </c>
      <c r="WA17" s="35">
        <f t="shared" si="920"/>
        <v>42163</v>
      </c>
      <c r="WB17" s="35">
        <f t="shared" si="920"/>
        <v>42164</v>
      </c>
      <c r="WC17" s="35">
        <f t="shared" si="920"/>
        <v>42165</v>
      </c>
      <c r="WD17" s="35">
        <f t="shared" si="920"/>
        <v>42166</v>
      </c>
      <c r="WE17" s="35">
        <f t="shared" si="920"/>
        <v>42167</v>
      </c>
      <c r="WF17" s="35">
        <f t="shared" si="920"/>
        <v>42168</v>
      </c>
      <c r="WG17" s="35">
        <f t="shared" si="920"/>
        <v>42169</v>
      </c>
      <c r="WH17" s="35">
        <f t="shared" si="920"/>
        <v>42170</v>
      </c>
      <c r="WI17" s="35">
        <f t="shared" si="920"/>
        <v>42171</v>
      </c>
      <c r="WJ17" s="35">
        <f t="shared" si="920"/>
        <v>42172</v>
      </c>
      <c r="WK17" s="35">
        <f t="shared" si="920"/>
        <v>42173</v>
      </c>
      <c r="WL17" s="35">
        <f t="shared" si="920"/>
        <v>42174</v>
      </c>
      <c r="WM17" s="35">
        <f t="shared" si="920"/>
        <v>42175</v>
      </c>
      <c r="WN17" s="35">
        <f t="shared" si="920"/>
        <v>42176</v>
      </c>
      <c r="WO17" s="35">
        <f t="shared" si="920"/>
        <v>42177</v>
      </c>
      <c r="WP17" s="35">
        <f t="shared" si="920"/>
        <v>42178</v>
      </c>
      <c r="WQ17" s="35">
        <f t="shared" si="920"/>
        <v>42179</v>
      </c>
      <c r="WR17" s="35">
        <f t="shared" si="920"/>
        <v>42180</v>
      </c>
      <c r="WS17" s="35">
        <f t="shared" si="920"/>
        <v>42181</v>
      </c>
      <c r="WT17" s="35">
        <f t="shared" si="920"/>
        <v>42182</v>
      </c>
      <c r="WU17" s="35">
        <f t="shared" si="920"/>
        <v>42183</v>
      </c>
      <c r="WV17" s="35">
        <f t="shared" si="920"/>
        <v>42184</v>
      </c>
      <c r="WW17" s="35">
        <f t="shared" si="920"/>
        <v>42185</v>
      </c>
      <c r="WX17" s="35">
        <f t="shared" si="920"/>
        <v>42186</v>
      </c>
      <c r="WY17" s="35">
        <f t="shared" si="920"/>
        <v>42187</v>
      </c>
      <c r="WZ17" s="35">
        <f t="shared" si="920"/>
        <v>42188</v>
      </c>
      <c r="XA17" s="35">
        <f t="shared" si="920"/>
        <v>42189</v>
      </c>
      <c r="XB17" s="35">
        <f t="shared" si="920"/>
        <v>42190</v>
      </c>
      <c r="XC17" s="35">
        <f t="shared" si="920"/>
        <v>42191</v>
      </c>
      <c r="XD17" s="35">
        <f t="shared" si="920"/>
        <v>42192</v>
      </c>
      <c r="XE17" s="35">
        <f t="shared" si="920"/>
        <v>42193</v>
      </c>
      <c r="XF17" s="35">
        <f t="shared" si="920"/>
        <v>42194</v>
      </c>
      <c r="XG17" s="35">
        <f t="shared" si="920"/>
        <v>42195</v>
      </c>
      <c r="XH17" s="35">
        <f t="shared" si="920"/>
        <v>42196</v>
      </c>
      <c r="XI17" s="35">
        <f t="shared" si="920"/>
        <v>42197</v>
      </c>
      <c r="XJ17" s="35">
        <f t="shared" si="920"/>
        <v>42198</v>
      </c>
      <c r="XK17" s="35">
        <f t="shared" si="920"/>
        <v>42199</v>
      </c>
      <c r="XL17" s="35">
        <f t="shared" si="920"/>
        <v>42200</v>
      </c>
      <c r="XM17" s="35">
        <f t="shared" si="920"/>
        <v>42201</v>
      </c>
      <c r="XN17" s="35">
        <f t="shared" si="920"/>
        <v>42202</v>
      </c>
      <c r="XO17" s="35">
        <f t="shared" si="920"/>
        <v>42203</v>
      </c>
      <c r="XP17" s="35">
        <f t="shared" si="920"/>
        <v>42204</v>
      </c>
      <c r="XQ17" s="35">
        <f t="shared" si="920"/>
        <v>42205</v>
      </c>
      <c r="XR17" s="35">
        <f t="shared" si="920"/>
        <v>42206</v>
      </c>
      <c r="XS17" s="35">
        <f t="shared" si="920"/>
        <v>42207</v>
      </c>
      <c r="XT17" s="35">
        <f t="shared" si="920"/>
        <v>42208</v>
      </c>
      <c r="XU17" s="35">
        <f t="shared" si="920"/>
        <v>42209</v>
      </c>
      <c r="XV17" s="35">
        <f t="shared" si="920"/>
        <v>42210</v>
      </c>
      <c r="XW17" s="35">
        <f t="shared" si="920"/>
        <v>42211</v>
      </c>
      <c r="XX17" s="35">
        <f t="shared" si="920"/>
        <v>42212</v>
      </c>
      <c r="XY17" s="35">
        <f t="shared" si="920"/>
        <v>42213</v>
      </c>
      <c r="XZ17" s="35">
        <f t="shared" si="920"/>
        <v>42214</v>
      </c>
      <c r="YA17" s="35">
        <f t="shared" si="920"/>
        <v>42215</v>
      </c>
      <c r="YB17" s="35">
        <f t="shared" si="920"/>
        <v>42216</v>
      </c>
      <c r="YC17" s="35">
        <f t="shared" si="920"/>
        <v>42217</v>
      </c>
      <c r="YD17" s="35">
        <f t="shared" si="920"/>
        <v>42218</v>
      </c>
      <c r="YE17" s="35">
        <f t="shared" ref="YE17:AAP17" si="921">YE10</f>
        <v>42219</v>
      </c>
      <c r="YF17" s="35">
        <f t="shared" si="921"/>
        <v>42220</v>
      </c>
      <c r="YG17" s="35">
        <f t="shared" si="921"/>
        <v>42221</v>
      </c>
      <c r="YH17" s="35">
        <f t="shared" si="921"/>
        <v>42222</v>
      </c>
      <c r="YI17" s="35">
        <f t="shared" si="921"/>
        <v>42223</v>
      </c>
      <c r="YJ17" s="35">
        <f t="shared" si="921"/>
        <v>42224</v>
      </c>
      <c r="YK17" s="35">
        <f t="shared" si="921"/>
        <v>42225</v>
      </c>
      <c r="YL17" s="35">
        <f t="shared" si="921"/>
        <v>42226</v>
      </c>
      <c r="YM17" s="35">
        <f t="shared" si="921"/>
        <v>42227</v>
      </c>
      <c r="YN17" s="35">
        <f t="shared" si="921"/>
        <v>42228</v>
      </c>
      <c r="YO17" s="35">
        <f t="shared" si="921"/>
        <v>42229</v>
      </c>
      <c r="YP17" s="35">
        <f t="shared" si="921"/>
        <v>42230</v>
      </c>
      <c r="YQ17" s="35">
        <f t="shared" si="921"/>
        <v>42231</v>
      </c>
      <c r="YR17" s="35">
        <f t="shared" si="921"/>
        <v>42232</v>
      </c>
      <c r="YS17" s="35">
        <f t="shared" si="921"/>
        <v>42233</v>
      </c>
      <c r="YT17" s="35">
        <f t="shared" si="921"/>
        <v>42234</v>
      </c>
      <c r="YU17" s="35">
        <f t="shared" si="921"/>
        <v>42235</v>
      </c>
      <c r="YV17" s="35">
        <f t="shared" si="921"/>
        <v>42236</v>
      </c>
      <c r="YW17" s="35">
        <f t="shared" si="921"/>
        <v>42237</v>
      </c>
      <c r="YX17" s="35">
        <f t="shared" si="921"/>
        <v>42238</v>
      </c>
      <c r="YY17" s="35">
        <f t="shared" si="921"/>
        <v>42239</v>
      </c>
      <c r="YZ17" s="35">
        <f t="shared" si="921"/>
        <v>42240</v>
      </c>
      <c r="ZA17" s="35">
        <f t="shared" si="921"/>
        <v>42241</v>
      </c>
      <c r="ZB17" s="35">
        <f t="shared" si="921"/>
        <v>42242</v>
      </c>
      <c r="ZC17" s="35">
        <f t="shared" si="921"/>
        <v>42243</v>
      </c>
      <c r="ZD17" s="35">
        <f t="shared" si="921"/>
        <v>42244</v>
      </c>
      <c r="ZE17" s="35">
        <f t="shared" si="921"/>
        <v>42245</v>
      </c>
      <c r="ZF17" s="35">
        <f t="shared" si="921"/>
        <v>42246</v>
      </c>
      <c r="ZG17" s="35">
        <f t="shared" si="921"/>
        <v>42247</v>
      </c>
      <c r="ZH17" s="35">
        <f t="shared" si="921"/>
        <v>42248</v>
      </c>
      <c r="ZI17" s="35">
        <f t="shared" si="921"/>
        <v>42249</v>
      </c>
      <c r="ZJ17" s="35">
        <f t="shared" si="921"/>
        <v>42250</v>
      </c>
      <c r="ZK17" s="35">
        <f t="shared" si="921"/>
        <v>42251</v>
      </c>
      <c r="ZL17" s="35">
        <f t="shared" si="921"/>
        <v>42252</v>
      </c>
      <c r="ZM17" s="35">
        <f t="shared" si="921"/>
        <v>42253</v>
      </c>
      <c r="ZN17" s="35">
        <f t="shared" si="921"/>
        <v>42254</v>
      </c>
      <c r="ZO17" s="35">
        <f t="shared" si="921"/>
        <v>42255</v>
      </c>
      <c r="ZP17" s="35">
        <f t="shared" si="921"/>
        <v>42256</v>
      </c>
      <c r="ZQ17" s="35">
        <f t="shared" si="921"/>
        <v>42257</v>
      </c>
      <c r="ZR17" s="35">
        <f t="shared" si="921"/>
        <v>42258</v>
      </c>
      <c r="ZS17" s="35">
        <f t="shared" si="921"/>
        <v>42259</v>
      </c>
      <c r="ZT17" s="35">
        <f t="shared" si="921"/>
        <v>42260</v>
      </c>
      <c r="ZU17" s="35">
        <f t="shared" si="921"/>
        <v>42261</v>
      </c>
      <c r="ZV17" s="35">
        <f t="shared" si="921"/>
        <v>42262</v>
      </c>
      <c r="ZW17" s="35">
        <f t="shared" si="921"/>
        <v>42263</v>
      </c>
      <c r="ZX17" s="35">
        <f t="shared" si="921"/>
        <v>42264</v>
      </c>
      <c r="ZY17" s="35">
        <f t="shared" si="921"/>
        <v>42265</v>
      </c>
      <c r="ZZ17" s="35">
        <f t="shared" si="921"/>
        <v>42266</v>
      </c>
      <c r="AAA17" s="35">
        <f t="shared" si="921"/>
        <v>42267</v>
      </c>
      <c r="AAB17" s="35">
        <f t="shared" si="921"/>
        <v>42268</v>
      </c>
      <c r="AAC17" s="35">
        <f t="shared" si="921"/>
        <v>42269</v>
      </c>
      <c r="AAD17" s="35">
        <f t="shared" si="921"/>
        <v>42270</v>
      </c>
      <c r="AAE17" s="35">
        <f t="shared" si="921"/>
        <v>42271</v>
      </c>
      <c r="AAF17" s="35">
        <f t="shared" si="921"/>
        <v>42272</v>
      </c>
      <c r="AAG17" s="35">
        <f t="shared" si="921"/>
        <v>42273</v>
      </c>
      <c r="AAH17" s="35">
        <f t="shared" si="921"/>
        <v>42274</v>
      </c>
      <c r="AAI17" s="35">
        <f t="shared" si="921"/>
        <v>42275</v>
      </c>
      <c r="AAJ17" s="35">
        <f t="shared" si="921"/>
        <v>42276</v>
      </c>
      <c r="AAK17" s="35">
        <f t="shared" si="921"/>
        <v>42277</v>
      </c>
      <c r="AAL17" s="35">
        <f t="shared" si="921"/>
        <v>42278</v>
      </c>
      <c r="AAM17" s="35">
        <f t="shared" si="921"/>
        <v>42279</v>
      </c>
      <c r="AAN17" s="35">
        <f t="shared" si="921"/>
        <v>42280</v>
      </c>
      <c r="AAO17" s="35">
        <f t="shared" si="921"/>
        <v>42281</v>
      </c>
      <c r="AAP17" s="35">
        <f t="shared" si="921"/>
        <v>42282</v>
      </c>
      <c r="AAQ17" s="35">
        <f t="shared" ref="AAQ17:ADB17" si="922">AAQ10</f>
        <v>42283</v>
      </c>
      <c r="AAR17" s="35">
        <f t="shared" si="922"/>
        <v>42284</v>
      </c>
      <c r="AAS17" s="35">
        <f t="shared" si="922"/>
        <v>42285</v>
      </c>
      <c r="AAT17" s="35">
        <f t="shared" si="922"/>
        <v>42286</v>
      </c>
      <c r="AAU17" s="35">
        <f t="shared" si="922"/>
        <v>42287</v>
      </c>
      <c r="AAV17" s="35">
        <f t="shared" si="922"/>
        <v>42288</v>
      </c>
      <c r="AAW17" s="35">
        <f t="shared" si="922"/>
        <v>42289</v>
      </c>
      <c r="AAX17" s="35">
        <f t="shared" si="922"/>
        <v>42290</v>
      </c>
      <c r="AAY17" s="35">
        <f t="shared" si="922"/>
        <v>42291</v>
      </c>
      <c r="AAZ17" s="35">
        <f t="shared" si="922"/>
        <v>42292</v>
      </c>
      <c r="ABA17" s="35">
        <f t="shared" si="922"/>
        <v>42293</v>
      </c>
      <c r="ABB17" s="35">
        <f t="shared" si="922"/>
        <v>42294</v>
      </c>
      <c r="ABC17" s="35">
        <f t="shared" si="922"/>
        <v>42295</v>
      </c>
      <c r="ABD17" s="35">
        <f t="shared" si="922"/>
        <v>42296</v>
      </c>
      <c r="ABE17" s="35">
        <f t="shared" si="922"/>
        <v>42297</v>
      </c>
      <c r="ABF17" s="35">
        <f t="shared" si="922"/>
        <v>42298</v>
      </c>
      <c r="ABG17" s="35">
        <f t="shared" si="922"/>
        <v>42299</v>
      </c>
      <c r="ABH17" s="35">
        <f t="shared" si="922"/>
        <v>42300</v>
      </c>
      <c r="ABI17" s="35">
        <f t="shared" si="922"/>
        <v>42301</v>
      </c>
      <c r="ABJ17" s="35">
        <f t="shared" si="922"/>
        <v>42302</v>
      </c>
      <c r="ABK17" s="35">
        <f t="shared" si="922"/>
        <v>42303</v>
      </c>
      <c r="ABL17" s="35">
        <f t="shared" si="922"/>
        <v>42304</v>
      </c>
      <c r="ABM17" s="35">
        <f t="shared" si="922"/>
        <v>42305</v>
      </c>
      <c r="ABN17" s="35">
        <f t="shared" si="922"/>
        <v>42306</v>
      </c>
      <c r="ABO17" s="35">
        <f t="shared" si="922"/>
        <v>42307</v>
      </c>
      <c r="ABP17" s="35">
        <f t="shared" si="922"/>
        <v>42308</v>
      </c>
      <c r="ABQ17" s="35">
        <f t="shared" si="922"/>
        <v>42309</v>
      </c>
      <c r="ABR17" s="35">
        <f t="shared" si="922"/>
        <v>42310</v>
      </c>
      <c r="ABS17" s="35">
        <f t="shared" si="922"/>
        <v>42311</v>
      </c>
      <c r="ABT17" s="35">
        <f t="shared" si="922"/>
        <v>42312</v>
      </c>
      <c r="ABU17" s="35">
        <f t="shared" si="922"/>
        <v>42313</v>
      </c>
      <c r="ABV17" s="35">
        <f t="shared" si="922"/>
        <v>42314</v>
      </c>
      <c r="ABW17" s="35">
        <f t="shared" si="922"/>
        <v>42315</v>
      </c>
      <c r="ABX17" s="35">
        <f t="shared" si="922"/>
        <v>42316</v>
      </c>
      <c r="ABY17" s="35">
        <f t="shared" si="922"/>
        <v>42317</v>
      </c>
      <c r="ABZ17" s="35">
        <f t="shared" si="922"/>
        <v>42318</v>
      </c>
      <c r="ACA17" s="35">
        <f t="shared" si="922"/>
        <v>42319</v>
      </c>
      <c r="ACB17" s="35">
        <f t="shared" si="922"/>
        <v>42320</v>
      </c>
      <c r="ACC17" s="35">
        <f t="shared" si="922"/>
        <v>42321</v>
      </c>
      <c r="ACD17" s="35">
        <f t="shared" si="922"/>
        <v>42322</v>
      </c>
      <c r="ACE17" s="35">
        <f t="shared" si="922"/>
        <v>42323</v>
      </c>
      <c r="ACF17" s="35">
        <f t="shared" si="922"/>
        <v>42324</v>
      </c>
      <c r="ACG17" s="35">
        <f t="shared" si="922"/>
        <v>42325</v>
      </c>
      <c r="ACH17" s="35">
        <f t="shared" si="922"/>
        <v>42326</v>
      </c>
      <c r="ACI17" s="35">
        <f t="shared" si="922"/>
        <v>42327</v>
      </c>
      <c r="ACJ17" s="35">
        <f t="shared" si="922"/>
        <v>42328</v>
      </c>
      <c r="ACK17" s="35">
        <f t="shared" si="922"/>
        <v>42329</v>
      </c>
      <c r="ACL17" s="35">
        <f t="shared" si="922"/>
        <v>42330</v>
      </c>
      <c r="ACM17" s="35">
        <f t="shared" si="922"/>
        <v>42331</v>
      </c>
      <c r="ACN17" s="35">
        <f t="shared" si="922"/>
        <v>42332</v>
      </c>
      <c r="ACO17" s="35">
        <f t="shared" si="922"/>
        <v>42333</v>
      </c>
      <c r="ACP17" s="35">
        <f t="shared" si="922"/>
        <v>42334</v>
      </c>
      <c r="ACQ17" s="35">
        <f t="shared" si="922"/>
        <v>42335</v>
      </c>
      <c r="ACR17" s="35">
        <f t="shared" si="922"/>
        <v>42336</v>
      </c>
      <c r="ACS17" s="35">
        <f t="shared" si="922"/>
        <v>42337</v>
      </c>
      <c r="ACT17" s="35">
        <f t="shared" si="922"/>
        <v>42338</v>
      </c>
      <c r="ACU17" s="35">
        <f t="shared" si="922"/>
        <v>42339</v>
      </c>
      <c r="ACV17" s="35">
        <f t="shared" si="922"/>
        <v>42340</v>
      </c>
      <c r="ACW17" s="35">
        <f t="shared" si="922"/>
        <v>42341</v>
      </c>
      <c r="ACX17" s="35">
        <f t="shared" si="922"/>
        <v>42342</v>
      </c>
      <c r="ACY17" s="35">
        <f t="shared" si="922"/>
        <v>42343</v>
      </c>
      <c r="ACZ17" s="35">
        <f t="shared" si="922"/>
        <v>42344</v>
      </c>
      <c r="ADA17" s="35">
        <f t="shared" si="922"/>
        <v>42345</v>
      </c>
      <c r="ADB17" s="35">
        <f t="shared" si="922"/>
        <v>42346</v>
      </c>
      <c r="ADC17" s="35">
        <f t="shared" ref="ADC17:AFN17" si="923">ADC10</f>
        <v>42347</v>
      </c>
      <c r="ADD17" s="35">
        <f t="shared" si="923"/>
        <v>42348</v>
      </c>
      <c r="ADE17" s="35">
        <f t="shared" si="923"/>
        <v>42349</v>
      </c>
      <c r="ADF17" s="35">
        <f t="shared" si="923"/>
        <v>42350</v>
      </c>
      <c r="ADG17" s="35">
        <f t="shared" si="923"/>
        <v>42351</v>
      </c>
      <c r="ADH17" s="35">
        <f t="shared" si="923"/>
        <v>42352</v>
      </c>
      <c r="ADI17" s="35">
        <f t="shared" si="923"/>
        <v>42353</v>
      </c>
      <c r="ADJ17" s="35">
        <f t="shared" si="923"/>
        <v>42354</v>
      </c>
      <c r="ADK17" s="35">
        <f t="shared" si="923"/>
        <v>42355</v>
      </c>
      <c r="ADL17" s="35">
        <f t="shared" si="923"/>
        <v>42356</v>
      </c>
      <c r="ADM17" s="35">
        <f t="shared" si="923"/>
        <v>42357</v>
      </c>
      <c r="ADN17" s="35">
        <f t="shared" si="923"/>
        <v>42358</v>
      </c>
      <c r="ADO17" s="35">
        <f t="shared" si="923"/>
        <v>42359</v>
      </c>
      <c r="ADP17" s="35">
        <f t="shared" si="923"/>
        <v>42360</v>
      </c>
      <c r="ADQ17" s="35">
        <f t="shared" si="923"/>
        <v>42361</v>
      </c>
      <c r="ADR17" s="35">
        <f t="shared" si="923"/>
        <v>42362</v>
      </c>
      <c r="ADS17" s="35">
        <f t="shared" si="923"/>
        <v>42363</v>
      </c>
      <c r="ADT17" s="35">
        <f t="shared" si="923"/>
        <v>42364</v>
      </c>
      <c r="ADU17" s="35">
        <f t="shared" si="923"/>
        <v>42365</v>
      </c>
      <c r="ADV17" s="35">
        <f t="shared" si="923"/>
        <v>42366</v>
      </c>
      <c r="ADW17" s="35">
        <f t="shared" si="923"/>
        <v>42367</v>
      </c>
      <c r="ADX17" s="35">
        <f t="shared" si="923"/>
        <v>42368</v>
      </c>
      <c r="ADY17" s="35">
        <f t="shared" si="923"/>
        <v>42369</v>
      </c>
      <c r="ADZ17" s="35">
        <f t="shared" si="923"/>
        <v>42370</v>
      </c>
      <c r="AEA17" s="35">
        <f t="shared" si="923"/>
        <v>42371</v>
      </c>
      <c r="AEB17" s="35">
        <f t="shared" si="923"/>
        <v>42372</v>
      </c>
      <c r="AEC17" s="35">
        <f t="shared" si="923"/>
        <v>42373</v>
      </c>
      <c r="AED17" s="35">
        <f t="shared" si="923"/>
        <v>42374</v>
      </c>
      <c r="AEE17" s="35">
        <f t="shared" si="923"/>
        <v>42375</v>
      </c>
      <c r="AEF17" s="35">
        <f t="shared" si="923"/>
        <v>42376</v>
      </c>
      <c r="AEG17" s="35">
        <f t="shared" si="923"/>
        <v>42377</v>
      </c>
      <c r="AEH17" s="35">
        <f t="shared" si="923"/>
        <v>42378</v>
      </c>
      <c r="AEI17" s="35">
        <f t="shared" si="923"/>
        <v>42379</v>
      </c>
      <c r="AEJ17" s="35">
        <f t="shared" si="923"/>
        <v>42380</v>
      </c>
      <c r="AEK17" s="35">
        <f t="shared" si="923"/>
        <v>42381</v>
      </c>
      <c r="AEL17" s="35">
        <f t="shared" si="923"/>
        <v>42382</v>
      </c>
      <c r="AEM17" s="35">
        <f t="shared" si="923"/>
        <v>42383</v>
      </c>
      <c r="AEN17" s="35">
        <f t="shared" si="923"/>
        <v>42384</v>
      </c>
      <c r="AEO17" s="35">
        <f t="shared" si="923"/>
        <v>42385</v>
      </c>
      <c r="AEP17" s="35">
        <f t="shared" si="923"/>
        <v>42386</v>
      </c>
      <c r="AEQ17" s="35">
        <f t="shared" si="923"/>
        <v>42387</v>
      </c>
      <c r="AER17" s="35">
        <f t="shared" si="923"/>
        <v>42388</v>
      </c>
      <c r="AES17" s="35">
        <f t="shared" si="923"/>
        <v>42389</v>
      </c>
      <c r="AET17" s="35">
        <f t="shared" si="923"/>
        <v>42390</v>
      </c>
      <c r="AEU17" s="35">
        <f t="shared" si="923"/>
        <v>42391</v>
      </c>
      <c r="AEV17" s="35">
        <f t="shared" si="923"/>
        <v>42392</v>
      </c>
      <c r="AEW17" s="35">
        <f t="shared" si="923"/>
        <v>42393</v>
      </c>
      <c r="AEX17" s="35">
        <f t="shared" si="923"/>
        <v>42394</v>
      </c>
      <c r="AEY17" s="35">
        <f t="shared" si="923"/>
        <v>42395</v>
      </c>
      <c r="AEZ17" s="35">
        <f t="shared" si="923"/>
        <v>42396</v>
      </c>
      <c r="AFA17" s="35">
        <f t="shared" si="923"/>
        <v>42397</v>
      </c>
      <c r="AFB17" s="35">
        <f t="shared" si="923"/>
        <v>42398</v>
      </c>
      <c r="AFC17" s="35">
        <f t="shared" si="923"/>
        <v>42399</v>
      </c>
      <c r="AFD17" s="35">
        <f t="shared" si="923"/>
        <v>42400</v>
      </c>
      <c r="AFE17" s="35">
        <f t="shared" si="923"/>
        <v>42401</v>
      </c>
      <c r="AFF17" s="35">
        <f t="shared" si="923"/>
        <v>42402</v>
      </c>
      <c r="AFG17" s="35">
        <f t="shared" si="923"/>
        <v>42403</v>
      </c>
      <c r="AFH17" s="35">
        <f t="shared" si="923"/>
        <v>42404</v>
      </c>
      <c r="AFI17" s="35">
        <f t="shared" si="923"/>
        <v>42405</v>
      </c>
      <c r="AFJ17" s="35">
        <f t="shared" si="923"/>
        <v>42406</v>
      </c>
      <c r="AFK17" s="35">
        <f t="shared" si="923"/>
        <v>42407</v>
      </c>
      <c r="AFL17" s="35">
        <f t="shared" si="923"/>
        <v>42408</v>
      </c>
      <c r="AFM17" s="35">
        <f t="shared" si="923"/>
        <v>42409</v>
      </c>
      <c r="AFN17" s="35">
        <f t="shared" si="923"/>
        <v>42410</v>
      </c>
      <c r="AFO17" s="35">
        <f t="shared" ref="AFO17:AHZ17" si="924">AFO10</f>
        <v>42411</v>
      </c>
      <c r="AFP17" s="35">
        <f t="shared" si="924"/>
        <v>42412</v>
      </c>
      <c r="AFQ17" s="35">
        <f t="shared" si="924"/>
        <v>42413</v>
      </c>
      <c r="AFR17" s="35">
        <f t="shared" si="924"/>
        <v>42414</v>
      </c>
      <c r="AFS17" s="35">
        <f t="shared" si="924"/>
        <v>42415</v>
      </c>
      <c r="AFT17" s="35">
        <f t="shared" si="924"/>
        <v>42416</v>
      </c>
      <c r="AFU17" s="35">
        <f t="shared" si="924"/>
        <v>42417</v>
      </c>
      <c r="AFV17" s="35">
        <f t="shared" si="924"/>
        <v>42418</v>
      </c>
      <c r="AFW17" s="35">
        <f t="shared" si="924"/>
        <v>42419</v>
      </c>
      <c r="AFX17" s="35">
        <f t="shared" si="924"/>
        <v>42420</v>
      </c>
      <c r="AFY17" s="35">
        <f t="shared" si="924"/>
        <v>42421</v>
      </c>
      <c r="AFZ17" s="35">
        <f t="shared" si="924"/>
        <v>42422</v>
      </c>
      <c r="AGA17" s="35">
        <f t="shared" si="924"/>
        <v>42423</v>
      </c>
      <c r="AGB17" s="35">
        <f t="shared" si="924"/>
        <v>42424</v>
      </c>
      <c r="AGC17" s="35">
        <f t="shared" si="924"/>
        <v>42425</v>
      </c>
      <c r="AGD17" s="35">
        <f t="shared" si="924"/>
        <v>42426</v>
      </c>
      <c r="AGE17" s="35">
        <f t="shared" si="924"/>
        <v>42427</v>
      </c>
      <c r="AGF17" s="35">
        <f t="shared" si="924"/>
        <v>42428</v>
      </c>
      <c r="AGG17" s="35">
        <f t="shared" si="924"/>
        <v>42429</v>
      </c>
      <c r="AGH17" s="35">
        <f t="shared" si="924"/>
        <v>42430</v>
      </c>
      <c r="AGI17" s="35">
        <f t="shared" si="924"/>
        <v>42431</v>
      </c>
      <c r="AGJ17" s="35">
        <f t="shared" si="924"/>
        <v>42432</v>
      </c>
      <c r="AGK17" s="35">
        <f t="shared" si="924"/>
        <v>42433</v>
      </c>
      <c r="AGL17" s="35">
        <f t="shared" si="924"/>
        <v>42434</v>
      </c>
      <c r="AGM17" s="35">
        <f t="shared" si="924"/>
        <v>42435</v>
      </c>
      <c r="AGN17" s="35">
        <f t="shared" si="924"/>
        <v>42436</v>
      </c>
      <c r="AGO17" s="35">
        <f t="shared" si="924"/>
        <v>42437</v>
      </c>
      <c r="AGP17" s="35">
        <f t="shared" si="924"/>
        <v>42438</v>
      </c>
      <c r="AGQ17" s="35">
        <f t="shared" si="924"/>
        <v>42439</v>
      </c>
      <c r="AGR17" s="35">
        <f t="shared" si="924"/>
        <v>42440</v>
      </c>
      <c r="AGS17" s="35">
        <f t="shared" si="924"/>
        <v>42441</v>
      </c>
      <c r="AGT17" s="35">
        <f t="shared" si="924"/>
        <v>42442</v>
      </c>
      <c r="AGU17" s="35">
        <f t="shared" si="924"/>
        <v>42443</v>
      </c>
      <c r="AGV17" s="35">
        <f t="shared" si="924"/>
        <v>42444</v>
      </c>
      <c r="AGW17" s="35">
        <f t="shared" si="924"/>
        <v>42445</v>
      </c>
      <c r="AGX17" s="35">
        <f t="shared" si="924"/>
        <v>42446</v>
      </c>
      <c r="AGY17" s="35">
        <f t="shared" si="924"/>
        <v>42447</v>
      </c>
      <c r="AGZ17" s="35">
        <f t="shared" si="924"/>
        <v>42448</v>
      </c>
      <c r="AHA17" s="35">
        <f t="shared" si="924"/>
        <v>42449</v>
      </c>
      <c r="AHB17" s="35">
        <f t="shared" si="924"/>
        <v>42450</v>
      </c>
      <c r="AHC17" s="35">
        <f t="shared" si="924"/>
        <v>42451</v>
      </c>
      <c r="AHD17" s="35">
        <f t="shared" si="924"/>
        <v>42452</v>
      </c>
      <c r="AHE17" s="35">
        <f t="shared" si="924"/>
        <v>42453</v>
      </c>
      <c r="AHF17" s="35">
        <f t="shared" si="924"/>
        <v>42454</v>
      </c>
      <c r="AHG17" s="35">
        <f t="shared" si="924"/>
        <v>42455</v>
      </c>
      <c r="AHH17" s="35">
        <f t="shared" si="924"/>
        <v>42456</v>
      </c>
      <c r="AHI17" s="35">
        <f t="shared" si="924"/>
        <v>42457</v>
      </c>
      <c r="AHJ17" s="35">
        <f t="shared" si="924"/>
        <v>42458</v>
      </c>
      <c r="AHK17" s="35">
        <f t="shared" si="924"/>
        <v>42459</v>
      </c>
      <c r="AHL17" s="35">
        <f t="shared" si="924"/>
        <v>42460</v>
      </c>
      <c r="AHM17" s="35">
        <f t="shared" si="924"/>
        <v>42461</v>
      </c>
      <c r="AHN17" s="35">
        <f t="shared" si="924"/>
        <v>42462</v>
      </c>
      <c r="AHO17" s="35">
        <f t="shared" si="924"/>
        <v>42463</v>
      </c>
      <c r="AHP17" s="35">
        <f t="shared" si="924"/>
        <v>42464</v>
      </c>
      <c r="AHQ17" s="35">
        <f t="shared" si="924"/>
        <v>42465</v>
      </c>
      <c r="AHR17" s="35">
        <f t="shared" si="924"/>
        <v>42466</v>
      </c>
      <c r="AHS17" s="35">
        <f t="shared" si="924"/>
        <v>42467</v>
      </c>
      <c r="AHT17" s="35">
        <f t="shared" si="924"/>
        <v>42468</v>
      </c>
      <c r="AHU17" s="35">
        <f t="shared" si="924"/>
        <v>42469</v>
      </c>
      <c r="AHV17" s="35">
        <f t="shared" si="924"/>
        <v>42470</v>
      </c>
      <c r="AHW17" s="35">
        <f t="shared" si="924"/>
        <v>42471</v>
      </c>
      <c r="AHX17" s="35">
        <f t="shared" si="924"/>
        <v>42472</v>
      </c>
      <c r="AHY17" s="35">
        <f t="shared" si="924"/>
        <v>42473</v>
      </c>
      <c r="AHZ17" s="35">
        <f t="shared" si="924"/>
        <v>42474</v>
      </c>
      <c r="AIA17" s="35">
        <f t="shared" ref="AIA17:AKF17" si="925">AIA10</f>
        <v>42475</v>
      </c>
      <c r="AIB17" s="35">
        <f t="shared" si="925"/>
        <v>42476</v>
      </c>
      <c r="AIC17" s="35">
        <f t="shared" si="925"/>
        <v>42477</v>
      </c>
      <c r="AID17" s="35">
        <f t="shared" si="925"/>
        <v>42478</v>
      </c>
      <c r="AIE17" s="35">
        <f t="shared" si="925"/>
        <v>42479</v>
      </c>
      <c r="AIF17" s="35">
        <f t="shared" si="925"/>
        <v>42480</v>
      </c>
      <c r="AIG17" s="35">
        <f t="shared" si="925"/>
        <v>42481</v>
      </c>
      <c r="AIH17" s="35">
        <f t="shared" si="925"/>
        <v>42482</v>
      </c>
      <c r="AII17" s="35">
        <f t="shared" si="925"/>
        <v>42483</v>
      </c>
      <c r="AIJ17" s="35">
        <f t="shared" si="925"/>
        <v>42484</v>
      </c>
      <c r="AIK17" s="35">
        <f t="shared" si="925"/>
        <v>42485</v>
      </c>
      <c r="AIL17" s="35">
        <f t="shared" si="925"/>
        <v>42486</v>
      </c>
      <c r="AIM17" s="35">
        <f t="shared" si="925"/>
        <v>42487</v>
      </c>
      <c r="AIN17" s="35">
        <f t="shared" si="925"/>
        <v>42488</v>
      </c>
      <c r="AIO17" s="35">
        <f t="shared" si="925"/>
        <v>42489</v>
      </c>
      <c r="AIP17" s="35">
        <f t="shared" si="925"/>
        <v>42490</v>
      </c>
      <c r="AIQ17" s="35">
        <f t="shared" si="925"/>
        <v>42491</v>
      </c>
      <c r="AIR17" s="35">
        <f t="shared" si="925"/>
        <v>42492</v>
      </c>
      <c r="AIS17" s="35">
        <f t="shared" si="925"/>
        <v>42493</v>
      </c>
      <c r="AIT17" s="35">
        <f t="shared" si="925"/>
        <v>42494</v>
      </c>
      <c r="AIU17" s="35">
        <f t="shared" si="925"/>
        <v>42495</v>
      </c>
      <c r="AIV17" s="35">
        <f t="shared" si="925"/>
        <v>42496</v>
      </c>
      <c r="AIW17" s="35">
        <f t="shared" si="925"/>
        <v>42497</v>
      </c>
      <c r="AIX17" s="35">
        <f t="shared" si="925"/>
        <v>42498</v>
      </c>
      <c r="AIY17" s="35">
        <f t="shared" si="925"/>
        <v>42499</v>
      </c>
      <c r="AIZ17" s="35">
        <f t="shared" si="925"/>
        <v>42500</v>
      </c>
      <c r="AJA17" s="35">
        <f t="shared" si="925"/>
        <v>42501</v>
      </c>
      <c r="AJB17" s="35">
        <f t="shared" si="925"/>
        <v>42502</v>
      </c>
      <c r="AJC17" s="35">
        <f t="shared" si="925"/>
        <v>42503</v>
      </c>
      <c r="AJD17" s="35">
        <f t="shared" si="925"/>
        <v>42504</v>
      </c>
      <c r="AJE17" s="35">
        <f t="shared" si="925"/>
        <v>42505</v>
      </c>
      <c r="AJF17" s="35">
        <f t="shared" si="925"/>
        <v>42506</v>
      </c>
      <c r="AJG17" s="35">
        <f t="shared" si="925"/>
        <v>42507</v>
      </c>
      <c r="AJH17" s="35">
        <f t="shared" si="925"/>
        <v>42508</v>
      </c>
      <c r="AJI17" s="35">
        <f t="shared" si="925"/>
        <v>42509</v>
      </c>
      <c r="AJJ17" s="35">
        <f t="shared" si="925"/>
        <v>42510</v>
      </c>
      <c r="AJK17" s="35">
        <f t="shared" si="925"/>
        <v>42511</v>
      </c>
      <c r="AJL17" s="35">
        <f t="shared" si="925"/>
        <v>42512</v>
      </c>
      <c r="AJM17" s="35">
        <f t="shared" si="925"/>
        <v>42513</v>
      </c>
      <c r="AJN17" s="35">
        <f t="shared" si="925"/>
        <v>42514</v>
      </c>
      <c r="AJO17" s="35">
        <f t="shared" si="925"/>
        <v>42515</v>
      </c>
      <c r="AJP17" s="35">
        <f t="shared" si="925"/>
        <v>42516</v>
      </c>
      <c r="AJQ17" s="35">
        <f t="shared" si="925"/>
        <v>42517</v>
      </c>
      <c r="AJR17" s="35">
        <f t="shared" si="925"/>
        <v>42518</v>
      </c>
      <c r="AJS17" s="35">
        <f t="shared" si="925"/>
        <v>42519</v>
      </c>
      <c r="AJT17" s="35">
        <f t="shared" si="925"/>
        <v>42520</v>
      </c>
      <c r="AJU17" s="35">
        <f t="shared" si="925"/>
        <v>42521</v>
      </c>
      <c r="AJV17" s="35">
        <f t="shared" si="925"/>
        <v>42522</v>
      </c>
      <c r="AJW17" s="35">
        <f t="shared" si="925"/>
        <v>42523</v>
      </c>
      <c r="AJX17" s="35">
        <f t="shared" si="925"/>
        <v>42524</v>
      </c>
      <c r="AJY17" s="35">
        <f t="shared" si="925"/>
        <v>42525</v>
      </c>
      <c r="AJZ17" s="35">
        <f t="shared" si="925"/>
        <v>42526</v>
      </c>
      <c r="AKA17" s="35">
        <f t="shared" si="925"/>
        <v>42527</v>
      </c>
      <c r="AKB17" s="35">
        <f t="shared" si="925"/>
        <v>42528</v>
      </c>
      <c r="AKC17" s="35">
        <f t="shared" si="925"/>
        <v>42529</v>
      </c>
      <c r="AKD17" s="35">
        <f t="shared" si="925"/>
        <v>42530</v>
      </c>
      <c r="AKE17" s="35">
        <f t="shared" si="925"/>
        <v>42531</v>
      </c>
      <c r="AKF17" s="35">
        <f t="shared" si="925"/>
        <v>42532</v>
      </c>
    </row>
    <row r="18" spans="1:968" ht="14">
      <c r="A18" s="52">
        <v>1</v>
      </c>
      <c r="B18" s="131" t="s">
        <v>42</v>
      </c>
      <c r="C18" s="131"/>
      <c r="D18" s="131"/>
      <c r="E18" s="131"/>
      <c r="F18" s="36"/>
      <c r="G18" s="37">
        <f>MIN(G19:G27)</f>
        <v>41580</v>
      </c>
      <c r="H18" s="38">
        <f>SUM(H19:H27)</f>
        <v>120</v>
      </c>
      <c r="I18" s="37">
        <f>WORKDAY(G18,IF(WEEKDAY(G18,2)&gt;=6,H18,H18-1),Holidays!$A$6:$A$52)</f>
        <v>41751</v>
      </c>
      <c r="J18" s="37">
        <f>MAX(J19:J27)</f>
        <v>41699</v>
      </c>
      <c r="K18" s="37">
        <f>MAX(J19:J27)</f>
        <v>41699</v>
      </c>
      <c r="L18" s="39">
        <f>SUMPRODUCT(J19:J27,L19:L27)/SUM(J19:J27)</f>
        <v>0.43851510132008181</v>
      </c>
      <c r="M18" s="40">
        <f>G18-1+L18*H18</f>
        <v>41631.62181215841</v>
      </c>
      <c r="N18" s="41" t="str">
        <f ca="1">IF(L18&lt;&gt;"",IF(AND(L18&lt;1,K18&lt;TODAY()),"n",""))</f>
        <v>n</v>
      </c>
      <c r="O18" s="42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</row>
    <row r="19" spans="1:968" s="4" customFormat="1">
      <c r="A19" s="44" t="s">
        <v>11</v>
      </c>
      <c r="B19" s="130" t="s">
        <v>68</v>
      </c>
      <c r="C19" s="130"/>
      <c r="D19" s="130"/>
      <c r="E19" s="130"/>
      <c r="F19" s="45"/>
      <c r="G19" s="46">
        <v>41580</v>
      </c>
      <c r="H19" s="47">
        <v>15</v>
      </c>
      <c r="I19" s="46">
        <f>WORKDAY(G19,IF(WEEKDAY(G19,2)&gt;=6,H19,H19-1),Holidays!$A$6:$A$52)</f>
        <v>41600</v>
      </c>
      <c r="J19" s="46">
        <f>G19+H19-1</f>
        <v>41594</v>
      </c>
      <c r="K19" s="46">
        <f>IF($AF$3,I19,J19)</f>
        <v>41594</v>
      </c>
      <c r="L19" s="48">
        <v>1</v>
      </c>
      <c r="M19" s="46">
        <f t="shared" ref="M19:M29" si="926">G19+L19*(K19-G19)</f>
        <v>41594</v>
      </c>
      <c r="N19" s="49" t="str">
        <f t="shared" ref="N19:N27" si="927">IF(AND(L19&lt;1,K19&lt;$AI$6),"n","")</f>
        <v/>
      </c>
      <c r="O19" s="50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  <c r="IW19" s="51"/>
      <c r="IX19" s="51"/>
      <c r="IY19" s="51"/>
      <c r="IZ19" s="51"/>
      <c r="JA19" s="51"/>
      <c r="JB19" s="51"/>
      <c r="JC19" s="51"/>
      <c r="JD19" s="51"/>
      <c r="JE19" s="51"/>
      <c r="JF19" s="51"/>
      <c r="JG19" s="51"/>
      <c r="JH19" s="51"/>
      <c r="JI19" s="51"/>
      <c r="JJ19" s="51"/>
      <c r="JK19" s="51"/>
      <c r="JL19" s="51"/>
      <c r="JM19" s="51"/>
      <c r="JN19" s="51"/>
      <c r="JO19" s="51"/>
      <c r="JP19" s="51"/>
      <c r="JQ19" s="51"/>
      <c r="JR19" s="51"/>
      <c r="JS19" s="51"/>
      <c r="JT19" s="51"/>
      <c r="JU19" s="51"/>
      <c r="JV19" s="51"/>
      <c r="JW19" s="51"/>
      <c r="JX19" s="51"/>
      <c r="JY19" s="51"/>
      <c r="JZ19" s="51"/>
      <c r="KA19" s="51"/>
      <c r="KB19" s="51"/>
      <c r="KC19" s="51"/>
      <c r="KD19" s="51"/>
      <c r="KE19" s="51"/>
      <c r="KF19" s="51"/>
      <c r="KG19" s="51"/>
      <c r="KH19" s="51"/>
      <c r="KI19" s="51"/>
      <c r="KJ19" s="51"/>
      <c r="KK19" s="51"/>
      <c r="KL19" s="51"/>
      <c r="KM19" s="51"/>
      <c r="KN19" s="51"/>
      <c r="KO19" s="51"/>
      <c r="KP19" s="51"/>
      <c r="KQ19" s="51"/>
      <c r="KR19" s="51"/>
      <c r="KS19" s="51"/>
      <c r="KT19" s="51"/>
      <c r="KU19" s="51"/>
      <c r="KV19" s="51"/>
      <c r="KW19" s="51"/>
      <c r="KX19" s="51"/>
      <c r="KY19" s="51"/>
      <c r="KZ19" s="51"/>
      <c r="LA19" s="51"/>
      <c r="LB19" s="51"/>
      <c r="LC19" s="51"/>
      <c r="LD19" s="51"/>
      <c r="LE19" s="51"/>
      <c r="LF19" s="51"/>
      <c r="LG19" s="51"/>
      <c r="LH19" s="51"/>
      <c r="LI19" s="51"/>
      <c r="LJ19" s="51"/>
      <c r="LK19" s="51"/>
      <c r="LL19" s="51"/>
      <c r="LM19" s="51"/>
      <c r="LN19" s="51"/>
      <c r="LO19" s="51"/>
      <c r="LP19" s="51"/>
      <c r="LQ19" s="51"/>
      <c r="LR19" s="51"/>
      <c r="LS19" s="51"/>
      <c r="LT19" s="51"/>
      <c r="LU19" s="51"/>
      <c r="LV19" s="51"/>
      <c r="LW19" s="51"/>
      <c r="LX19" s="51"/>
      <c r="LY19" s="51"/>
      <c r="LZ19" s="51"/>
      <c r="MA19" s="51"/>
      <c r="MB19" s="51"/>
      <c r="MC19" s="51"/>
      <c r="MD19" s="51"/>
      <c r="ME19" s="51"/>
      <c r="MF19" s="51"/>
      <c r="MG19" s="51"/>
      <c r="MH19" s="51"/>
      <c r="MI19" s="51"/>
      <c r="MJ19" s="51"/>
      <c r="MK19" s="51"/>
      <c r="ML19" s="51"/>
      <c r="MM19" s="51"/>
      <c r="MN19" s="51"/>
      <c r="MO19" s="51"/>
      <c r="MP19" s="51"/>
      <c r="MQ19" s="51"/>
      <c r="MR19" s="51"/>
      <c r="MS19" s="51"/>
      <c r="MT19" s="51"/>
      <c r="MU19" s="51"/>
      <c r="MV19" s="51"/>
      <c r="MW19" s="51"/>
      <c r="MX19" s="51"/>
      <c r="MY19" s="51"/>
      <c r="MZ19" s="51"/>
      <c r="NA19" s="51"/>
      <c r="NB19" s="51"/>
      <c r="NC19" s="51"/>
      <c r="ND19" s="51"/>
      <c r="NE19" s="51"/>
      <c r="NF19" s="51"/>
      <c r="NG19" s="51"/>
      <c r="NH19" s="51"/>
      <c r="NI19" s="51"/>
      <c r="NJ19" s="51"/>
      <c r="NK19" s="51"/>
      <c r="NL19" s="51"/>
      <c r="NM19" s="51"/>
      <c r="NN19" s="51"/>
      <c r="NO19" s="51"/>
      <c r="NP19" s="51"/>
      <c r="NQ19" s="51"/>
      <c r="NR19" s="51"/>
      <c r="NS19" s="51"/>
      <c r="NT19" s="51"/>
      <c r="NU19" s="51"/>
      <c r="NV19" s="51"/>
      <c r="NW19" s="51"/>
      <c r="NX19" s="51"/>
      <c r="NY19" s="51"/>
      <c r="NZ19" s="51"/>
      <c r="OA19" s="51"/>
      <c r="OB19" s="51"/>
      <c r="OC19" s="51"/>
      <c r="OD19" s="51"/>
      <c r="OE19" s="51"/>
      <c r="OF19" s="51"/>
      <c r="OG19" s="51"/>
      <c r="OH19" s="51"/>
      <c r="OI19" s="51"/>
      <c r="OJ19" s="51"/>
      <c r="OK19" s="51"/>
      <c r="OL19" s="51"/>
      <c r="OM19" s="51"/>
      <c r="ON19" s="51"/>
      <c r="OO19" s="51"/>
      <c r="OP19" s="51"/>
      <c r="OQ19" s="51"/>
      <c r="OR19" s="51"/>
      <c r="OS19" s="51"/>
      <c r="OT19" s="51"/>
      <c r="OU19" s="51"/>
      <c r="OV19" s="51"/>
      <c r="OW19" s="51"/>
      <c r="OX19" s="51"/>
      <c r="OY19" s="51"/>
      <c r="OZ19" s="51"/>
      <c r="PA19" s="51"/>
      <c r="PB19" s="51"/>
      <c r="PC19" s="51"/>
      <c r="PD19" s="51"/>
      <c r="PE19" s="51"/>
      <c r="PF19" s="51"/>
      <c r="PG19" s="51"/>
      <c r="PH19" s="51"/>
      <c r="PI19" s="51"/>
      <c r="PJ19" s="51"/>
      <c r="PK19" s="51"/>
      <c r="PL19" s="51"/>
      <c r="PM19" s="51"/>
      <c r="PN19" s="51"/>
      <c r="PO19" s="51"/>
      <c r="PP19" s="51"/>
      <c r="PQ19" s="51"/>
      <c r="PR19" s="51"/>
      <c r="PS19" s="51"/>
      <c r="PT19" s="51"/>
      <c r="PU19" s="51"/>
      <c r="PV19" s="51"/>
      <c r="PW19" s="51"/>
      <c r="PX19" s="51"/>
      <c r="PY19" s="51"/>
      <c r="PZ19" s="51"/>
      <c r="QA19" s="51"/>
      <c r="QB19" s="51"/>
      <c r="QC19" s="51"/>
      <c r="QD19" s="51"/>
      <c r="QE19" s="51"/>
      <c r="QF19" s="51"/>
      <c r="QG19" s="51"/>
      <c r="QH19" s="51"/>
      <c r="QI19" s="51"/>
      <c r="QJ19" s="51"/>
      <c r="QK19" s="51"/>
      <c r="QL19" s="51"/>
      <c r="QM19" s="51"/>
      <c r="QN19" s="51"/>
      <c r="QO19" s="51"/>
      <c r="QP19" s="51"/>
      <c r="QQ19" s="51"/>
      <c r="QR19" s="51"/>
      <c r="QS19" s="51"/>
      <c r="QT19" s="51"/>
      <c r="QU19" s="51"/>
      <c r="QV19" s="51"/>
      <c r="QW19" s="51"/>
      <c r="QX19" s="51"/>
      <c r="QY19" s="51"/>
      <c r="QZ19" s="51"/>
      <c r="RA19" s="51"/>
      <c r="RB19" s="51"/>
      <c r="RC19" s="51"/>
      <c r="RD19" s="51"/>
      <c r="RE19" s="51"/>
      <c r="RF19" s="51"/>
      <c r="RG19" s="51"/>
      <c r="RH19" s="51"/>
      <c r="RI19" s="51"/>
      <c r="RJ19" s="51"/>
      <c r="RK19" s="51"/>
      <c r="RL19" s="51"/>
      <c r="RM19" s="51"/>
      <c r="RN19" s="51"/>
      <c r="RO19" s="51"/>
      <c r="RP19" s="51"/>
      <c r="RQ19" s="51"/>
      <c r="RR19" s="51"/>
      <c r="RS19" s="51"/>
      <c r="RT19" s="51"/>
      <c r="RU19" s="51"/>
      <c r="RV19" s="51"/>
      <c r="RW19" s="51"/>
      <c r="RX19" s="51"/>
      <c r="RY19" s="51"/>
      <c r="RZ19" s="51"/>
      <c r="SA19" s="51"/>
      <c r="SB19" s="51"/>
      <c r="SC19" s="51"/>
      <c r="SD19" s="51"/>
      <c r="SE19" s="51"/>
      <c r="SF19" s="51"/>
      <c r="SG19" s="51"/>
      <c r="SH19" s="51"/>
      <c r="SI19" s="51"/>
      <c r="SJ19" s="51"/>
      <c r="SK19" s="51"/>
      <c r="SL19" s="51"/>
      <c r="SM19" s="51"/>
      <c r="SN19" s="51"/>
      <c r="SO19" s="51"/>
      <c r="SP19" s="51"/>
      <c r="SQ19" s="51"/>
      <c r="SR19" s="51"/>
      <c r="SS19" s="51"/>
      <c r="ST19" s="51"/>
      <c r="SU19" s="51"/>
      <c r="SV19" s="51"/>
      <c r="SW19" s="51"/>
      <c r="SX19" s="51"/>
      <c r="SY19" s="51"/>
      <c r="SZ19" s="51"/>
      <c r="TA19" s="51"/>
      <c r="TB19" s="51"/>
      <c r="TC19" s="51"/>
      <c r="TD19" s="51"/>
      <c r="TE19" s="51"/>
      <c r="TF19" s="51"/>
      <c r="TG19" s="51"/>
      <c r="TH19" s="51"/>
      <c r="TI19" s="51"/>
      <c r="TJ19" s="51"/>
      <c r="TK19" s="51"/>
      <c r="TL19" s="51"/>
      <c r="TM19" s="51"/>
      <c r="TN19" s="51"/>
      <c r="TO19" s="51"/>
      <c r="TP19" s="51"/>
      <c r="TQ19" s="51"/>
      <c r="TR19" s="51"/>
      <c r="TS19" s="51"/>
      <c r="TT19" s="51"/>
      <c r="TU19" s="51"/>
      <c r="TV19" s="51"/>
      <c r="TW19" s="51"/>
      <c r="TX19" s="51"/>
      <c r="TY19" s="51"/>
      <c r="TZ19" s="51"/>
      <c r="UA19" s="51"/>
      <c r="UB19" s="51"/>
      <c r="UC19" s="51"/>
      <c r="UD19" s="51"/>
      <c r="UE19" s="51"/>
      <c r="UF19" s="51"/>
      <c r="UG19" s="51"/>
      <c r="UH19" s="51"/>
      <c r="UI19" s="51"/>
      <c r="UJ19" s="51"/>
      <c r="UK19" s="51"/>
      <c r="UL19" s="51"/>
      <c r="UM19" s="51"/>
      <c r="UN19" s="51"/>
      <c r="UO19" s="51"/>
      <c r="UP19" s="51"/>
      <c r="UQ19" s="51"/>
      <c r="UR19" s="51"/>
      <c r="US19" s="51"/>
      <c r="UT19" s="51"/>
      <c r="UU19" s="51"/>
      <c r="UV19" s="51"/>
      <c r="UW19" s="51"/>
      <c r="UX19" s="51"/>
      <c r="UY19" s="51"/>
      <c r="UZ19" s="51"/>
      <c r="VA19" s="51"/>
      <c r="VB19" s="51"/>
      <c r="VC19" s="51"/>
      <c r="VD19" s="51"/>
      <c r="VE19" s="51"/>
      <c r="VF19" s="51"/>
      <c r="VG19" s="51"/>
      <c r="VH19" s="51"/>
      <c r="VI19" s="51"/>
      <c r="VJ19" s="51"/>
      <c r="VK19" s="51"/>
      <c r="VL19" s="51"/>
      <c r="VM19" s="51"/>
      <c r="VN19" s="51"/>
      <c r="VO19" s="51"/>
      <c r="VP19" s="51"/>
      <c r="VQ19" s="51"/>
      <c r="VR19" s="51"/>
      <c r="VS19" s="51"/>
      <c r="VT19" s="51"/>
      <c r="VU19" s="51"/>
      <c r="VV19" s="51"/>
      <c r="VW19" s="51"/>
      <c r="VX19" s="51"/>
      <c r="VY19" s="51"/>
      <c r="VZ19" s="51"/>
      <c r="WA19" s="51"/>
      <c r="WB19" s="51"/>
      <c r="WC19" s="51"/>
      <c r="WD19" s="51"/>
      <c r="WE19" s="51"/>
      <c r="WF19" s="51"/>
      <c r="WG19" s="51"/>
      <c r="WH19" s="51"/>
      <c r="WI19" s="51"/>
      <c r="WJ19" s="51"/>
      <c r="WK19" s="51"/>
      <c r="WL19" s="51"/>
      <c r="WM19" s="51"/>
      <c r="WN19" s="51"/>
      <c r="WO19" s="51"/>
      <c r="WP19" s="51"/>
      <c r="WQ19" s="51"/>
      <c r="WR19" s="51"/>
      <c r="WS19" s="51"/>
      <c r="WT19" s="51"/>
      <c r="WU19" s="51"/>
      <c r="WV19" s="51"/>
      <c r="WW19" s="51"/>
      <c r="WX19" s="51"/>
      <c r="WY19" s="51"/>
      <c r="WZ19" s="51"/>
      <c r="XA19" s="51"/>
      <c r="XB19" s="51"/>
      <c r="XC19" s="51"/>
      <c r="XD19" s="51"/>
      <c r="XE19" s="51"/>
      <c r="XF19" s="51"/>
      <c r="XG19" s="51"/>
      <c r="XH19" s="51"/>
      <c r="XI19" s="51"/>
      <c r="XJ19" s="51"/>
      <c r="XK19" s="51"/>
      <c r="XL19" s="51"/>
      <c r="XM19" s="51"/>
      <c r="XN19" s="51"/>
      <c r="XO19" s="51"/>
      <c r="XP19" s="51"/>
      <c r="XQ19" s="51"/>
      <c r="XR19" s="51"/>
      <c r="XS19" s="51"/>
      <c r="XT19" s="51"/>
      <c r="XU19" s="51"/>
      <c r="XV19" s="51"/>
      <c r="XW19" s="51"/>
      <c r="XX19" s="51"/>
      <c r="XY19" s="51"/>
      <c r="XZ19" s="51"/>
      <c r="YA19" s="51"/>
      <c r="YB19" s="51"/>
      <c r="YC19" s="51"/>
      <c r="YD19" s="51"/>
      <c r="YE19" s="51"/>
      <c r="YF19" s="51"/>
      <c r="YG19" s="51"/>
      <c r="YH19" s="51"/>
      <c r="YI19" s="51"/>
      <c r="YJ19" s="51"/>
      <c r="YK19" s="51"/>
      <c r="YL19" s="51"/>
      <c r="YM19" s="51"/>
      <c r="YN19" s="51"/>
      <c r="YO19" s="51"/>
      <c r="YP19" s="51"/>
      <c r="YQ19" s="51"/>
      <c r="YR19" s="51"/>
      <c r="YS19" s="51"/>
      <c r="YT19" s="51"/>
      <c r="YU19" s="51"/>
      <c r="YV19" s="51"/>
      <c r="YW19" s="51"/>
      <c r="YX19" s="51"/>
      <c r="YY19" s="51"/>
      <c r="YZ19" s="51"/>
      <c r="ZA19" s="51"/>
      <c r="ZB19" s="51"/>
      <c r="ZC19" s="51"/>
      <c r="ZD19" s="51"/>
      <c r="ZE19" s="51"/>
      <c r="ZF19" s="51"/>
      <c r="ZG19" s="51"/>
      <c r="ZH19" s="51"/>
      <c r="ZI19" s="51"/>
      <c r="ZJ19" s="51"/>
      <c r="ZK19" s="51"/>
      <c r="ZL19" s="51"/>
      <c r="ZM19" s="51"/>
      <c r="ZN19" s="51"/>
      <c r="ZO19" s="51"/>
      <c r="ZP19" s="51"/>
      <c r="ZQ19" s="51"/>
      <c r="ZR19" s="51"/>
      <c r="ZS19" s="51"/>
      <c r="ZT19" s="51"/>
      <c r="ZU19" s="51"/>
      <c r="ZV19" s="51"/>
      <c r="ZW19" s="51"/>
      <c r="ZX19" s="51"/>
      <c r="ZY19" s="51"/>
      <c r="ZZ19" s="51"/>
      <c r="AAA19" s="51"/>
      <c r="AAB19" s="51"/>
      <c r="AAC19" s="51"/>
      <c r="AAD19" s="51"/>
      <c r="AAE19" s="51"/>
      <c r="AAF19" s="51"/>
      <c r="AAG19" s="51"/>
      <c r="AAH19" s="51"/>
      <c r="AAI19" s="51"/>
      <c r="AAJ19" s="51"/>
      <c r="AAK19" s="51"/>
      <c r="AAL19" s="51"/>
      <c r="AAM19" s="51"/>
      <c r="AAN19" s="51"/>
      <c r="AAO19" s="51"/>
      <c r="AAP19" s="51"/>
      <c r="AAQ19" s="51"/>
      <c r="AAR19" s="51"/>
      <c r="AAS19" s="51"/>
      <c r="AAT19" s="51"/>
      <c r="AAU19" s="51"/>
      <c r="AAV19" s="51"/>
      <c r="AAW19" s="51"/>
      <c r="AAX19" s="51"/>
      <c r="AAY19" s="51"/>
      <c r="AAZ19" s="51"/>
      <c r="ABA19" s="51"/>
      <c r="ABB19" s="51"/>
      <c r="ABC19" s="51"/>
      <c r="ABD19" s="51"/>
      <c r="ABE19" s="51"/>
      <c r="ABF19" s="51"/>
      <c r="ABG19" s="51"/>
      <c r="ABH19" s="51"/>
      <c r="ABI19" s="51"/>
      <c r="ABJ19" s="51"/>
      <c r="ABK19" s="51"/>
      <c r="ABL19" s="51"/>
      <c r="ABM19" s="51"/>
      <c r="ABN19" s="51"/>
      <c r="ABO19" s="51"/>
      <c r="ABP19" s="51"/>
      <c r="ABQ19" s="51"/>
      <c r="ABR19" s="51"/>
      <c r="ABS19" s="51"/>
      <c r="ABT19" s="51"/>
      <c r="ABU19" s="51"/>
      <c r="ABV19" s="51"/>
      <c r="ABW19" s="51"/>
      <c r="ABX19" s="51"/>
      <c r="ABY19" s="51"/>
      <c r="ABZ19" s="51"/>
      <c r="ACA19" s="51"/>
      <c r="ACB19" s="51"/>
      <c r="ACC19" s="51"/>
      <c r="ACD19" s="51"/>
      <c r="ACE19" s="51"/>
      <c r="ACF19" s="51"/>
      <c r="ACG19" s="51"/>
      <c r="ACH19" s="51"/>
      <c r="ACI19" s="51"/>
      <c r="ACJ19" s="51"/>
      <c r="ACK19" s="51"/>
      <c r="ACL19" s="51"/>
      <c r="ACM19" s="51"/>
      <c r="ACN19" s="51"/>
      <c r="ACO19" s="51"/>
      <c r="ACP19" s="51"/>
      <c r="ACQ19" s="51"/>
      <c r="ACR19" s="51"/>
      <c r="ACS19" s="51"/>
      <c r="ACT19" s="51"/>
      <c r="ACU19" s="51"/>
      <c r="ACV19" s="51"/>
      <c r="ACW19" s="51"/>
      <c r="ACX19" s="51"/>
      <c r="ACY19" s="51"/>
      <c r="ACZ19" s="51"/>
      <c r="ADA19" s="51"/>
      <c r="ADB19" s="51"/>
      <c r="ADC19" s="51"/>
      <c r="ADD19" s="51"/>
      <c r="ADE19" s="51"/>
      <c r="ADF19" s="51"/>
      <c r="ADG19" s="51"/>
      <c r="ADH19" s="51"/>
      <c r="ADI19" s="51"/>
      <c r="ADJ19" s="51"/>
      <c r="ADK19" s="51"/>
      <c r="ADL19" s="51"/>
      <c r="ADM19" s="51"/>
      <c r="ADN19" s="51"/>
      <c r="ADO19" s="51"/>
      <c r="ADP19" s="51"/>
      <c r="ADQ19" s="51"/>
      <c r="ADR19" s="51"/>
      <c r="ADS19" s="51"/>
      <c r="ADT19" s="51"/>
      <c r="ADU19" s="51"/>
      <c r="ADV19" s="51"/>
      <c r="ADW19" s="51"/>
      <c r="ADX19" s="51"/>
      <c r="ADY19" s="51"/>
      <c r="ADZ19" s="51"/>
      <c r="AEA19" s="51"/>
      <c r="AEB19" s="51"/>
      <c r="AEC19" s="51"/>
      <c r="AED19" s="51"/>
      <c r="AEE19" s="51"/>
      <c r="AEF19" s="51"/>
      <c r="AEG19" s="51"/>
      <c r="AEH19" s="51"/>
      <c r="AEI19" s="51"/>
      <c r="AEJ19" s="51"/>
      <c r="AEK19" s="51"/>
      <c r="AEL19" s="51"/>
      <c r="AEM19" s="51"/>
      <c r="AEN19" s="51"/>
      <c r="AEO19" s="51"/>
      <c r="AEP19" s="51"/>
      <c r="AEQ19" s="51"/>
      <c r="AER19" s="51"/>
      <c r="AES19" s="51"/>
      <c r="AET19" s="51"/>
      <c r="AEU19" s="51"/>
      <c r="AEV19" s="51"/>
      <c r="AEW19" s="51"/>
      <c r="AEX19" s="51"/>
      <c r="AEY19" s="51"/>
      <c r="AEZ19" s="51"/>
      <c r="AFA19" s="51"/>
      <c r="AFB19" s="51"/>
      <c r="AFC19" s="51"/>
      <c r="AFD19" s="51"/>
      <c r="AFE19" s="51"/>
      <c r="AFF19" s="51"/>
      <c r="AFG19" s="51"/>
      <c r="AFH19" s="51"/>
      <c r="AFI19" s="51"/>
      <c r="AFJ19" s="51"/>
      <c r="AFK19" s="51"/>
      <c r="AFL19" s="51"/>
      <c r="AFM19" s="51"/>
      <c r="AFN19" s="51"/>
      <c r="AFO19" s="51"/>
      <c r="AFP19" s="51"/>
      <c r="AFQ19" s="51"/>
      <c r="AFR19" s="51"/>
      <c r="AFS19" s="51"/>
      <c r="AFT19" s="51"/>
      <c r="AFU19" s="51"/>
      <c r="AFV19" s="51"/>
      <c r="AFW19" s="51"/>
      <c r="AFX19" s="51"/>
      <c r="AFY19" s="51"/>
      <c r="AFZ19" s="51"/>
      <c r="AGA19" s="51"/>
      <c r="AGB19" s="51"/>
      <c r="AGC19" s="51"/>
      <c r="AGD19" s="51"/>
      <c r="AGE19" s="51"/>
      <c r="AGF19" s="51"/>
      <c r="AGG19" s="51"/>
      <c r="AGH19" s="51"/>
      <c r="AGI19" s="51"/>
      <c r="AGJ19" s="51"/>
      <c r="AGK19" s="51"/>
      <c r="AGL19" s="51"/>
      <c r="AGM19" s="51"/>
      <c r="AGN19" s="51"/>
      <c r="AGO19" s="51"/>
      <c r="AGP19" s="51"/>
      <c r="AGQ19" s="51"/>
      <c r="AGR19" s="51"/>
      <c r="AGS19" s="51"/>
      <c r="AGT19" s="51"/>
      <c r="AGU19" s="51"/>
      <c r="AGV19" s="51"/>
      <c r="AGW19" s="51"/>
      <c r="AGX19" s="51"/>
      <c r="AGY19" s="51"/>
      <c r="AGZ19" s="51"/>
      <c r="AHA19" s="51"/>
      <c r="AHB19" s="51"/>
      <c r="AHC19" s="51"/>
      <c r="AHD19" s="51"/>
      <c r="AHE19" s="51"/>
      <c r="AHF19" s="51"/>
      <c r="AHG19" s="51"/>
      <c r="AHH19" s="51"/>
      <c r="AHI19" s="51"/>
      <c r="AHJ19" s="51"/>
      <c r="AHK19" s="51"/>
      <c r="AHL19" s="51"/>
      <c r="AHM19" s="51"/>
      <c r="AHN19" s="51"/>
      <c r="AHO19" s="51"/>
      <c r="AHP19" s="51"/>
      <c r="AHQ19" s="51"/>
      <c r="AHR19" s="51"/>
      <c r="AHS19" s="51"/>
      <c r="AHT19" s="51"/>
      <c r="AHU19" s="51"/>
      <c r="AHV19" s="51"/>
      <c r="AHW19" s="51"/>
      <c r="AHX19" s="51"/>
      <c r="AHY19" s="51"/>
      <c r="AHZ19" s="51"/>
      <c r="AIA19" s="51"/>
      <c r="AIB19" s="51"/>
      <c r="AIC19" s="51"/>
      <c r="AID19" s="51"/>
      <c r="AIE19" s="51"/>
      <c r="AIF19" s="51"/>
      <c r="AIG19" s="51"/>
      <c r="AIH19" s="51"/>
      <c r="AII19" s="51"/>
      <c r="AIJ19" s="51"/>
      <c r="AIK19" s="51"/>
      <c r="AIL19" s="51"/>
      <c r="AIM19" s="51"/>
      <c r="AIN19" s="51"/>
      <c r="AIO19" s="51"/>
      <c r="AIP19" s="51"/>
      <c r="AIQ19" s="51"/>
      <c r="AIR19" s="51"/>
      <c r="AIS19" s="51"/>
      <c r="AIT19" s="51"/>
      <c r="AIU19" s="51"/>
      <c r="AIV19" s="51"/>
      <c r="AIW19" s="51"/>
      <c r="AIX19" s="51"/>
      <c r="AIY19" s="51"/>
      <c r="AIZ19" s="51"/>
      <c r="AJA19" s="51"/>
      <c r="AJB19" s="51"/>
      <c r="AJC19" s="51"/>
      <c r="AJD19" s="51"/>
      <c r="AJE19" s="51"/>
      <c r="AJF19" s="51"/>
      <c r="AJG19" s="51"/>
      <c r="AJH19" s="51"/>
      <c r="AJI19" s="51"/>
      <c r="AJJ19" s="51"/>
      <c r="AJK19" s="51"/>
      <c r="AJL19" s="51"/>
      <c r="AJM19" s="51"/>
      <c r="AJN19" s="51"/>
      <c r="AJO19" s="51"/>
      <c r="AJP19" s="51"/>
      <c r="AJQ19" s="51"/>
      <c r="AJR19" s="51"/>
      <c r="AJS19" s="51"/>
      <c r="AJT19" s="51"/>
      <c r="AJU19" s="51"/>
      <c r="AJV19" s="51"/>
      <c r="AJW19" s="51"/>
      <c r="AJX19" s="51"/>
      <c r="AJY19" s="51"/>
      <c r="AJZ19" s="51"/>
      <c r="AKA19" s="51"/>
      <c r="AKB19" s="51"/>
      <c r="AKC19" s="51"/>
      <c r="AKD19" s="51"/>
      <c r="AKE19" s="51"/>
      <c r="AKF19" s="51"/>
    </row>
    <row r="20" spans="1:968" s="4" customFormat="1">
      <c r="A20" s="44" t="s">
        <v>12</v>
      </c>
      <c r="B20" s="130" t="s">
        <v>75</v>
      </c>
      <c r="C20" s="130"/>
      <c r="D20" s="130"/>
      <c r="E20" s="130"/>
      <c r="F20" s="45"/>
      <c r="G20" s="46">
        <f>K19+1</f>
        <v>41595</v>
      </c>
      <c r="H20" s="47">
        <v>20</v>
      </c>
      <c r="I20" s="46">
        <f>WORKDAY(G20,IF(WEEKDAY(G20,2)&gt;=6,H20,H20-1),Holidays!$A$6:$A$52)</f>
        <v>41621</v>
      </c>
      <c r="J20" s="46">
        <f t="shared" ref="J20:J34" si="928">G20+H20-1</f>
        <v>41614</v>
      </c>
      <c r="K20" s="46">
        <f t="shared" ref="K20:K29" si="929">IF($AF$3,I20,J20)</f>
        <v>41614</v>
      </c>
      <c r="L20" s="48">
        <v>1</v>
      </c>
      <c r="M20" s="46">
        <f t="shared" si="926"/>
        <v>41614</v>
      </c>
      <c r="N20" s="49" t="str">
        <f t="shared" si="927"/>
        <v/>
      </c>
      <c r="O20" s="50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/>
      <c r="XI20" s="51"/>
      <c r="XJ20" s="51"/>
      <c r="XK20" s="51"/>
      <c r="XL20" s="51"/>
      <c r="XM20" s="51"/>
      <c r="XN20" s="51"/>
      <c r="XO20" s="51"/>
      <c r="XP20" s="51"/>
      <c r="XQ20" s="51"/>
      <c r="XR20" s="51"/>
      <c r="XS20" s="51"/>
      <c r="XT20" s="51"/>
      <c r="XU20" s="51"/>
      <c r="XV20" s="51"/>
      <c r="XW20" s="51"/>
      <c r="XX20" s="51"/>
      <c r="XY20" s="51"/>
      <c r="XZ20" s="51"/>
      <c r="YA20" s="51"/>
      <c r="YB20" s="51"/>
      <c r="YC20" s="51"/>
      <c r="YD20" s="51"/>
      <c r="YE20" s="51"/>
      <c r="YF20" s="51"/>
      <c r="YG20" s="51"/>
      <c r="YH20" s="51"/>
      <c r="YI20" s="51"/>
      <c r="YJ20" s="51"/>
      <c r="YK20" s="51"/>
      <c r="YL20" s="51"/>
      <c r="YM20" s="51"/>
      <c r="YN20" s="51"/>
      <c r="YO20" s="51"/>
      <c r="YP20" s="51"/>
      <c r="YQ20" s="51"/>
      <c r="YR20" s="51"/>
      <c r="YS20" s="51"/>
      <c r="YT20" s="51"/>
      <c r="YU20" s="51"/>
      <c r="YV20" s="51"/>
      <c r="YW20" s="51"/>
      <c r="YX20" s="51"/>
      <c r="YY20" s="51"/>
      <c r="YZ20" s="51"/>
      <c r="ZA20" s="51"/>
      <c r="ZB20" s="51"/>
      <c r="ZC20" s="51"/>
      <c r="ZD20" s="51"/>
      <c r="ZE20" s="51"/>
      <c r="ZF20" s="51"/>
      <c r="ZG20" s="51"/>
      <c r="ZH20" s="51"/>
      <c r="ZI20" s="51"/>
      <c r="ZJ20" s="51"/>
      <c r="ZK20" s="51"/>
      <c r="ZL20" s="51"/>
      <c r="ZM20" s="51"/>
      <c r="ZN20" s="51"/>
      <c r="ZO20" s="51"/>
      <c r="ZP20" s="51"/>
      <c r="ZQ20" s="51"/>
      <c r="ZR20" s="51"/>
      <c r="ZS20" s="51"/>
      <c r="ZT20" s="51"/>
      <c r="ZU20" s="51"/>
      <c r="ZV20" s="51"/>
      <c r="ZW20" s="51"/>
      <c r="ZX20" s="51"/>
      <c r="ZY20" s="51"/>
      <c r="ZZ20" s="51"/>
      <c r="AAA20" s="51"/>
      <c r="AAB20" s="51"/>
      <c r="AAC20" s="51"/>
      <c r="AAD20" s="51"/>
      <c r="AAE20" s="51"/>
      <c r="AAF20" s="51"/>
      <c r="AAG20" s="51"/>
      <c r="AAH20" s="51"/>
      <c r="AAI20" s="51"/>
      <c r="AAJ20" s="51"/>
      <c r="AAK20" s="51"/>
      <c r="AAL20" s="51"/>
      <c r="AAM20" s="51"/>
      <c r="AAN20" s="51"/>
      <c r="AAO20" s="51"/>
      <c r="AAP20" s="51"/>
      <c r="AAQ20" s="51"/>
      <c r="AAR20" s="51"/>
      <c r="AAS20" s="51"/>
      <c r="AAT20" s="51"/>
      <c r="AAU20" s="51"/>
      <c r="AAV20" s="51"/>
      <c r="AAW20" s="51"/>
      <c r="AAX20" s="51"/>
      <c r="AAY20" s="51"/>
      <c r="AAZ20" s="51"/>
      <c r="ABA20" s="51"/>
      <c r="ABB20" s="51"/>
      <c r="ABC20" s="51"/>
      <c r="ABD20" s="51"/>
      <c r="ABE20" s="51"/>
      <c r="ABF20" s="51"/>
      <c r="ABG20" s="51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  <c r="ABX20" s="51"/>
      <c r="ABY20" s="51"/>
      <c r="ABZ20" s="51"/>
      <c r="ACA20" s="51"/>
      <c r="ACB20" s="51"/>
      <c r="ACC20" s="51"/>
      <c r="ACD20" s="51"/>
      <c r="ACE20" s="51"/>
      <c r="ACF20" s="51"/>
      <c r="ACG20" s="51"/>
      <c r="ACH20" s="51"/>
      <c r="ACI20" s="51"/>
      <c r="ACJ20" s="51"/>
      <c r="ACK20" s="51"/>
      <c r="ACL20" s="51"/>
      <c r="ACM20" s="51"/>
      <c r="ACN20" s="51"/>
      <c r="ACO20" s="51"/>
      <c r="ACP20" s="51"/>
      <c r="ACQ20" s="51"/>
      <c r="ACR20" s="51"/>
      <c r="ACS20" s="51"/>
      <c r="ACT20" s="51"/>
      <c r="ACU20" s="51"/>
      <c r="ACV20" s="51"/>
      <c r="ACW20" s="51"/>
      <c r="ACX20" s="51"/>
      <c r="ACY20" s="51"/>
      <c r="ACZ20" s="51"/>
      <c r="ADA20" s="51"/>
      <c r="ADB20" s="51"/>
      <c r="ADC20" s="51"/>
      <c r="ADD20" s="51"/>
      <c r="ADE20" s="51"/>
      <c r="ADF20" s="51"/>
      <c r="ADG20" s="51"/>
      <c r="ADH20" s="51"/>
      <c r="ADI20" s="51"/>
      <c r="ADJ20" s="51"/>
      <c r="ADK20" s="51"/>
      <c r="ADL20" s="51"/>
      <c r="ADM20" s="51"/>
      <c r="ADN20" s="51"/>
      <c r="ADO20" s="51"/>
      <c r="ADP20" s="51"/>
      <c r="ADQ20" s="51"/>
      <c r="ADR20" s="51"/>
      <c r="ADS20" s="51"/>
      <c r="ADT20" s="51"/>
      <c r="ADU20" s="51"/>
      <c r="ADV20" s="51"/>
      <c r="ADW20" s="51"/>
      <c r="ADX20" s="51"/>
      <c r="ADY20" s="51"/>
      <c r="ADZ20" s="51"/>
      <c r="AEA20" s="51"/>
      <c r="AEB20" s="51"/>
      <c r="AEC20" s="51"/>
      <c r="AED20" s="51"/>
      <c r="AEE20" s="51"/>
      <c r="AEF20" s="51"/>
      <c r="AEG20" s="51"/>
      <c r="AEH20" s="51"/>
      <c r="AEI20" s="51"/>
      <c r="AEJ20" s="51"/>
      <c r="AEK20" s="51"/>
      <c r="AEL20" s="51"/>
      <c r="AEM20" s="51"/>
      <c r="AEN20" s="51"/>
      <c r="AEO20" s="51"/>
      <c r="AEP20" s="51"/>
      <c r="AEQ20" s="51"/>
      <c r="AER20" s="51"/>
      <c r="AES20" s="51"/>
      <c r="AET20" s="51"/>
      <c r="AEU20" s="51"/>
      <c r="AEV20" s="51"/>
      <c r="AEW20" s="51"/>
      <c r="AEX20" s="51"/>
      <c r="AEY20" s="51"/>
      <c r="AEZ20" s="51"/>
      <c r="AFA20" s="51"/>
      <c r="AFB20" s="51"/>
      <c r="AFC20" s="51"/>
      <c r="AFD20" s="51"/>
      <c r="AFE20" s="51"/>
      <c r="AFF20" s="51"/>
      <c r="AFG20" s="51"/>
      <c r="AFH20" s="51"/>
      <c r="AFI20" s="51"/>
      <c r="AFJ20" s="51"/>
      <c r="AFK20" s="51"/>
      <c r="AFL20" s="51"/>
      <c r="AFM20" s="51"/>
      <c r="AFN20" s="51"/>
      <c r="AFO20" s="51"/>
      <c r="AFP20" s="51"/>
      <c r="AFQ20" s="51"/>
      <c r="AFR20" s="51"/>
      <c r="AFS20" s="51"/>
      <c r="AFT20" s="51"/>
      <c r="AFU20" s="51"/>
      <c r="AFV20" s="51"/>
      <c r="AFW20" s="51"/>
      <c r="AFX20" s="51"/>
      <c r="AFY20" s="51"/>
      <c r="AFZ20" s="51"/>
      <c r="AGA20" s="51"/>
      <c r="AGB20" s="51"/>
      <c r="AGC20" s="51"/>
      <c r="AGD20" s="51"/>
      <c r="AGE20" s="51"/>
      <c r="AGF20" s="51"/>
      <c r="AGG20" s="51"/>
      <c r="AGH20" s="51"/>
      <c r="AGI20" s="51"/>
      <c r="AGJ20" s="51"/>
      <c r="AGK20" s="51"/>
      <c r="AGL20" s="51"/>
      <c r="AGM20" s="51"/>
      <c r="AGN20" s="51"/>
      <c r="AGO20" s="51"/>
      <c r="AGP20" s="51"/>
      <c r="AGQ20" s="51"/>
      <c r="AGR20" s="51"/>
      <c r="AGS20" s="51"/>
      <c r="AGT20" s="51"/>
      <c r="AGU20" s="51"/>
      <c r="AGV20" s="51"/>
      <c r="AGW20" s="51"/>
      <c r="AGX20" s="51"/>
      <c r="AGY20" s="51"/>
      <c r="AGZ20" s="51"/>
      <c r="AHA20" s="51"/>
      <c r="AHB20" s="51"/>
      <c r="AHC20" s="51"/>
      <c r="AHD20" s="51"/>
      <c r="AHE20" s="51"/>
      <c r="AHF20" s="51"/>
      <c r="AHG20" s="51"/>
      <c r="AHH20" s="51"/>
      <c r="AHI20" s="51"/>
      <c r="AHJ20" s="51"/>
      <c r="AHK20" s="51"/>
      <c r="AHL20" s="51"/>
      <c r="AHM20" s="51"/>
      <c r="AHN20" s="51"/>
      <c r="AHO20" s="51"/>
      <c r="AHP20" s="51"/>
      <c r="AHQ20" s="51"/>
      <c r="AHR20" s="51"/>
      <c r="AHS20" s="51"/>
      <c r="AHT20" s="51"/>
      <c r="AHU20" s="51"/>
      <c r="AHV20" s="51"/>
      <c r="AHW20" s="51"/>
      <c r="AHX20" s="51"/>
      <c r="AHY20" s="51"/>
      <c r="AHZ20" s="51"/>
      <c r="AIA20" s="51"/>
      <c r="AIB20" s="51"/>
      <c r="AIC20" s="51"/>
      <c r="AID20" s="51"/>
      <c r="AIE20" s="51"/>
      <c r="AIF20" s="51"/>
      <c r="AIG20" s="51"/>
      <c r="AIH20" s="51"/>
      <c r="AII20" s="51"/>
      <c r="AIJ20" s="51"/>
      <c r="AIK20" s="51"/>
      <c r="AIL20" s="51"/>
      <c r="AIM20" s="51"/>
      <c r="AIN20" s="51"/>
      <c r="AIO20" s="51"/>
      <c r="AIP20" s="51"/>
      <c r="AIQ20" s="51"/>
      <c r="AIR20" s="51"/>
      <c r="AIS20" s="51"/>
      <c r="AIT20" s="51"/>
      <c r="AIU20" s="51"/>
      <c r="AIV20" s="51"/>
      <c r="AIW20" s="51"/>
      <c r="AIX20" s="51"/>
      <c r="AIY20" s="51"/>
      <c r="AIZ20" s="51"/>
      <c r="AJA20" s="51"/>
      <c r="AJB20" s="51"/>
      <c r="AJC20" s="51"/>
      <c r="AJD20" s="51"/>
      <c r="AJE20" s="51"/>
      <c r="AJF20" s="51"/>
      <c r="AJG20" s="51"/>
      <c r="AJH20" s="51"/>
      <c r="AJI20" s="51"/>
      <c r="AJJ20" s="51"/>
      <c r="AJK20" s="51"/>
      <c r="AJL20" s="51"/>
      <c r="AJM20" s="51"/>
      <c r="AJN20" s="51"/>
      <c r="AJO20" s="51"/>
      <c r="AJP20" s="51"/>
      <c r="AJQ20" s="51"/>
      <c r="AJR20" s="51"/>
      <c r="AJS20" s="51"/>
      <c r="AJT20" s="51"/>
      <c r="AJU20" s="51"/>
      <c r="AJV20" s="51"/>
      <c r="AJW20" s="51"/>
      <c r="AJX20" s="51"/>
      <c r="AJY20" s="51"/>
      <c r="AJZ20" s="51"/>
      <c r="AKA20" s="51"/>
      <c r="AKB20" s="51"/>
      <c r="AKC20" s="51"/>
      <c r="AKD20" s="51"/>
      <c r="AKE20" s="51"/>
      <c r="AKF20" s="51"/>
    </row>
    <row r="21" spans="1:968" s="4" customFormat="1">
      <c r="A21" s="44" t="s">
        <v>13</v>
      </c>
      <c r="B21" s="130" t="s">
        <v>63</v>
      </c>
      <c r="C21" s="130"/>
      <c r="D21" s="130"/>
      <c r="E21" s="130"/>
      <c r="F21" s="45"/>
      <c r="G21" s="46">
        <f>K20+1</f>
        <v>41615</v>
      </c>
      <c r="H21" s="47">
        <v>15</v>
      </c>
      <c r="I21" s="46">
        <f>WORKDAY(G21,IF(WEEKDAY(G21,2)&gt;=6,H21,H21-1),Holidays!$A$6:$A$52)</f>
        <v>41638</v>
      </c>
      <c r="J21" s="46">
        <f t="shared" si="928"/>
        <v>41629</v>
      </c>
      <c r="K21" s="46">
        <f t="shared" si="929"/>
        <v>41629</v>
      </c>
      <c r="L21" s="48">
        <v>1</v>
      </c>
      <c r="M21" s="46">
        <f t="shared" si="926"/>
        <v>41629</v>
      </c>
      <c r="N21" s="49" t="str">
        <f t="shared" si="927"/>
        <v/>
      </c>
      <c r="O21" s="50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  <c r="IW21" s="51"/>
      <c r="IX21" s="51"/>
      <c r="IY21" s="51"/>
      <c r="IZ21" s="51"/>
      <c r="JA21" s="51"/>
      <c r="JB21" s="51"/>
      <c r="JC21" s="51"/>
      <c r="JD21" s="51"/>
      <c r="JE21" s="51"/>
      <c r="JF21" s="51"/>
      <c r="JG21" s="51"/>
      <c r="JH21" s="51"/>
      <c r="JI21" s="51"/>
      <c r="JJ21" s="51"/>
      <c r="JK21" s="51"/>
      <c r="JL21" s="51"/>
      <c r="JM21" s="51"/>
      <c r="JN21" s="51"/>
      <c r="JO21" s="51"/>
      <c r="JP21" s="51"/>
      <c r="JQ21" s="51"/>
      <c r="JR21" s="51"/>
      <c r="JS21" s="51"/>
      <c r="JT21" s="51"/>
      <c r="JU21" s="51"/>
      <c r="JV21" s="51"/>
      <c r="JW21" s="51"/>
      <c r="JX21" s="51"/>
      <c r="JY21" s="51"/>
      <c r="JZ21" s="51"/>
      <c r="KA21" s="51"/>
      <c r="KB21" s="51"/>
      <c r="KC21" s="51"/>
      <c r="KD21" s="51"/>
      <c r="KE21" s="51"/>
      <c r="KF21" s="51"/>
      <c r="KG21" s="51"/>
      <c r="KH21" s="51"/>
      <c r="KI21" s="51"/>
      <c r="KJ21" s="51"/>
      <c r="KK21" s="51"/>
      <c r="KL21" s="51"/>
      <c r="KM21" s="51"/>
      <c r="KN21" s="51"/>
      <c r="KO21" s="51"/>
      <c r="KP21" s="51"/>
      <c r="KQ21" s="51"/>
      <c r="KR21" s="51"/>
      <c r="KS21" s="51"/>
      <c r="KT21" s="51"/>
      <c r="KU21" s="51"/>
      <c r="KV21" s="51"/>
      <c r="KW21" s="51"/>
      <c r="KX21" s="51"/>
      <c r="KY21" s="51"/>
      <c r="KZ21" s="51"/>
      <c r="LA21" s="51"/>
      <c r="LB21" s="51"/>
      <c r="LC21" s="51"/>
      <c r="LD21" s="51"/>
      <c r="LE21" s="51"/>
      <c r="LF21" s="51"/>
      <c r="LG21" s="51"/>
      <c r="LH21" s="51"/>
      <c r="LI21" s="51"/>
      <c r="LJ21" s="51"/>
      <c r="LK21" s="51"/>
      <c r="LL21" s="51"/>
      <c r="LM21" s="51"/>
      <c r="LN21" s="51"/>
      <c r="LO21" s="51"/>
      <c r="LP21" s="51"/>
      <c r="LQ21" s="51"/>
      <c r="LR21" s="51"/>
      <c r="LS21" s="51"/>
      <c r="LT21" s="51"/>
      <c r="LU21" s="51"/>
      <c r="LV21" s="51"/>
      <c r="LW21" s="51"/>
      <c r="LX21" s="51"/>
      <c r="LY21" s="51"/>
      <c r="LZ21" s="51"/>
      <c r="MA21" s="51"/>
      <c r="MB21" s="51"/>
      <c r="MC21" s="51"/>
      <c r="MD21" s="51"/>
      <c r="ME21" s="51"/>
      <c r="MF21" s="51"/>
      <c r="MG21" s="51"/>
      <c r="MH21" s="51"/>
      <c r="MI21" s="51"/>
      <c r="MJ21" s="51"/>
      <c r="MK21" s="51"/>
      <c r="ML21" s="51"/>
      <c r="MM21" s="51"/>
      <c r="MN21" s="51"/>
      <c r="MO21" s="51"/>
      <c r="MP21" s="51"/>
      <c r="MQ21" s="51"/>
      <c r="MR21" s="51"/>
      <c r="MS21" s="51"/>
      <c r="MT21" s="51"/>
      <c r="MU21" s="51"/>
      <c r="MV21" s="51"/>
      <c r="MW21" s="51"/>
      <c r="MX21" s="51"/>
      <c r="MY21" s="51"/>
      <c r="MZ21" s="51"/>
      <c r="NA21" s="51"/>
      <c r="NB21" s="51"/>
      <c r="NC21" s="51"/>
      <c r="ND21" s="51"/>
      <c r="NE21" s="51"/>
      <c r="NF21" s="51"/>
      <c r="NG21" s="51"/>
      <c r="NH21" s="51"/>
      <c r="NI21" s="51"/>
      <c r="NJ21" s="51"/>
      <c r="NK21" s="51"/>
      <c r="NL21" s="51"/>
      <c r="NM21" s="51"/>
      <c r="NN21" s="51"/>
      <c r="NO21" s="51"/>
      <c r="NP21" s="51"/>
      <c r="NQ21" s="51"/>
      <c r="NR21" s="51"/>
      <c r="NS21" s="51"/>
      <c r="NT21" s="51"/>
      <c r="NU21" s="51"/>
      <c r="NV21" s="51"/>
      <c r="NW21" s="51"/>
      <c r="NX21" s="51"/>
      <c r="NY21" s="51"/>
      <c r="NZ21" s="51"/>
      <c r="OA21" s="51"/>
      <c r="OB21" s="51"/>
      <c r="OC21" s="51"/>
      <c r="OD21" s="51"/>
      <c r="OE21" s="51"/>
      <c r="OF21" s="51"/>
      <c r="OG21" s="51"/>
      <c r="OH21" s="51"/>
      <c r="OI21" s="51"/>
      <c r="OJ21" s="51"/>
      <c r="OK21" s="51"/>
      <c r="OL21" s="51"/>
      <c r="OM21" s="51"/>
      <c r="ON21" s="51"/>
      <c r="OO21" s="51"/>
      <c r="OP21" s="51"/>
      <c r="OQ21" s="51"/>
      <c r="OR21" s="51"/>
      <c r="OS21" s="51"/>
      <c r="OT21" s="51"/>
      <c r="OU21" s="51"/>
      <c r="OV21" s="51"/>
      <c r="OW21" s="51"/>
      <c r="OX21" s="51"/>
      <c r="OY21" s="51"/>
      <c r="OZ21" s="51"/>
      <c r="PA21" s="51"/>
      <c r="PB21" s="51"/>
      <c r="PC21" s="51"/>
      <c r="PD21" s="51"/>
      <c r="PE21" s="51"/>
      <c r="PF21" s="51"/>
      <c r="PG21" s="51"/>
      <c r="PH21" s="51"/>
      <c r="PI21" s="51"/>
      <c r="PJ21" s="51"/>
      <c r="PK21" s="51"/>
      <c r="PL21" s="51"/>
      <c r="PM21" s="51"/>
      <c r="PN21" s="51"/>
      <c r="PO21" s="51"/>
      <c r="PP21" s="51"/>
      <c r="PQ21" s="51"/>
      <c r="PR21" s="51"/>
      <c r="PS21" s="51"/>
      <c r="PT21" s="51"/>
      <c r="PU21" s="51"/>
      <c r="PV21" s="51"/>
      <c r="PW21" s="51"/>
      <c r="PX21" s="51"/>
      <c r="PY21" s="51"/>
      <c r="PZ21" s="51"/>
      <c r="QA21" s="51"/>
      <c r="QB21" s="51"/>
      <c r="QC21" s="51"/>
      <c r="QD21" s="51"/>
      <c r="QE21" s="51"/>
      <c r="QF21" s="51"/>
      <c r="QG21" s="51"/>
      <c r="QH21" s="51"/>
      <c r="QI21" s="51"/>
      <c r="QJ21" s="51"/>
      <c r="QK21" s="51"/>
      <c r="QL21" s="51"/>
      <c r="QM21" s="51"/>
      <c r="QN21" s="51"/>
      <c r="QO21" s="51"/>
      <c r="QP21" s="51"/>
      <c r="QQ21" s="51"/>
      <c r="QR21" s="51"/>
      <c r="QS21" s="51"/>
      <c r="QT21" s="51"/>
      <c r="QU21" s="51"/>
      <c r="QV21" s="51"/>
      <c r="QW21" s="51"/>
      <c r="QX21" s="51"/>
      <c r="QY21" s="51"/>
      <c r="QZ21" s="51"/>
      <c r="RA21" s="51"/>
      <c r="RB21" s="51"/>
      <c r="RC21" s="51"/>
      <c r="RD21" s="51"/>
      <c r="RE21" s="51"/>
      <c r="RF21" s="51"/>
      <c r="RG21" s="51"/>
      <c r="RH21" s="51"/>
      <c r="RI21" s="51"/>
      <c r="RJ21" s="51"/>
      <c r="RK21" s="51"/>
      <c r="RL21" s="51"/>
      <c r="RM21" s="51"/>
      <c r="RN21" s="51"/>
      <c r="RO21" s="51"/>
      <c r="RP21" s="51"/>
      <c r="RQ21" s="51"/>
      <c r="RR21" s="51"/>
      <c r="RS21" s="51"/>
      <c r="RT21" s="51"/>
      <c r="RU21" s="51"/>
      <c r="RV21" s="51"/>
      <c r="RW21" s="51"/>
      <c r="RX21" s="51"/>
      <c r="RY21" s="51"/>
      <c r="RZ21" s="51"/>
      <c r="SA21" s="51"/>
      <c r="SB21" s="51"/>
      <c r="SC21" s="51"/>
      <c r="SD21" s="51"/>
      <c r="SE21" s="51"/>
      <c r="SF21" s="51"/>
      <c r="SG21" s="51"/>
      <c r="SH21" s="51"/>
      <c r="SI21" s="51"/>
      <c r="SJ21" s="51"/>
      <c r="SK21" s="51"/>
      <c r="SL21" s="51"/>
      <c r="SM21" s="51"/>
      <c r="SN21" s="51"/>
      <c r="SO21" s="51"/>
      <c r="SP21" s="51"/>
      <c r="SQ21" s="51"/>
      <c r="SR21" s="51"/>
      <c r="SS21" s="51"/>
      <c r="ST21" s="51"/>
      <c r="SU21" s="51"/>
      <c r="SV21" s="51"/>
      <c r="SW21" s="51"/>
      <c r="SX21" s="51"/>
      <c r="SY21" s="51"/>
      <c r="SZ21" s="51"/>
      <c r="TA21" s="51"/>
      <c r="TB21" s="51"/>
      <c r="TC21" s="51"/>
      <c r="TD21" s="51"/>
      <c r="TE21" s="51"/>
      <c r="TF21" s="51"/>
      <c r="TG21" s="51"/>
      <c r="TH21" s="51"/>
      <c r="TI21" s="51"/>
      <c r="TJ21" s="51"/>
      <c r="TK21" s="51"/>
      <c r="TL21" s="51"/>
      <c r="TM21" s="51"/>
      <c r="TN21" s="51"/>
      <c r="TO21" s="51"/>
      <c r="TP21" s="51"/>
      <c r="TQ21" s="51"/>
      <c r="TR21" s="51"/>
      <c r="TS21" s="51"/>
      <c r="TT21" s="51"/>
      <c r="TU21" s="51"/>
      <c r="TV21" s="51"/>
      <c r="TW21" s="51"/>
      <c r="TX21" s="51"/>
      <c r="TY21" s="51"/>
      <c r="TZ21" s="51"/>
      <c r="UA21" s="51"/>
      <c r="UB21" s="51"/>
      <c r="UC21" s="51"/>
      <c r="UD21" s="51"/>
      <c r="UE21" s="51"/>
      <c r="UF21" s="51"/>
      <c r="UG21" s="51"/>
      <c r="UH21" s="51"/>
      <c r="UI21" s="51"/>
      <c r="UJ21" s="51"/>
      <c r="UK21" s="51"/>
      <c r="UL21" s="51"/>
      <c r="UM21" s="51"/>
      <c r="UN21" s="51"/>
      <c r="UO21" s="51"/>
      <c r="UP21" s="51"/>
      <c r="UQ21" s="51"/>
      <c r="UR21" s="51"/>
      <c r="US21" s="51"/>
      <c r="UT21" s="51"/>
      <c r="UU21" s="51"/>
      <c r="UV21" s="51"/>
      <c r="UW21" s="51"/>
      <c r="UX21" s="51"/>
      <c r="UY21" s="51"/>
      <c r="UZ21" s="51"/>
      <c r="VA21" s="51"/>
      <c r="VB21" s="51"/>
      <c r="VC21" s="51"/>
      <c r="VD21" s="51"/>
      <c r="VE21" s="51"/>
      <c r="VF21" s="51"/>
      <c r="VG21" s="51"/>
      <c r="VH21" s="51"/>
      <c r="VI21" s="51"/>
      <c r="VJ21" s="51"/>
      <c r="VK21" s="51"/>
      <c r="VL21" s="51"/>
      <c r="VM21" s="51"/>
      <c r="VN21" s="51"/>
      <c r="VO21" s="51"/>
      <c r="VP21" s="51"/>
      <c r="VQ21" s="51"/>
      <c r="VR21" s="51"/>
      <c r="VS21" s="51"/>
      <c r="VT21" s="51"/>
      <c r="VU21" s="51"/>
      <c r="VV21" s="51"/>
      <c r="VW21" s="51"/>
      <c r="VX21" s="51"/>
      <c r="VY21" s="51"/>
      <c r="VZ21" s="51"/>
      <c r="WA21" s="51"/>
      <c r="WB21" s="51"/>
      <c r="WC21" s="51"/>
      <c r="WD21" s="51"/>
      <c r="WE21" s="51"/>
      <c r="WF21" s="51"/>
      <c r="WG21" s="51"/>
      <c r="WH21" s="51"/>
      <c r="WI21" s="51"/>
      <c r="WJ21" s="51"/>
      <c r="WK21" s="51"/>
      <c r="WL21" s="51"/>
      <c r="WM21" s="51"/>
      <c r="WN21" s="51"/>
      <c r="WO21" s="51"/>
      <c r="WP21" s="51"/>
      <c r="WQ21" s="51"/>
      <c r="WR21" s="51"/>
      <c r="WS21" s="51"/>
      <c r="WT21" s="51"/>
      <c r="WU21" s="51"/>
      <c r="WV21" s="51"/>
      <c r="WW21" s="51"/>
      <c r="WX21" s="51"/>
      <c r="WY21" s="51"/>
      <c r="WZ21" s="51"/>
      <c r="XA21" s="51"/>
      <c r="XB21" s="51"/>
      <c r="XC21" s="51"/>
      <c r="XD21" s="51"/>
      <c r="XE21" s="51"/>
      <c r="XF21" s="51"/>
      <c r="XG21" s="51"/>
      <c r="XH21" s="51"/>
      <c r="XI21" s="51"/>
      <c r="XJ21" s="51"/>
      <c r="XK21" s="51"/>
      <c r="XL21" s="51"/>
      <c r="XM21" s="51"/>
      <c r="XN21" s="51"/>
      <c r="XO21" s="51"/>
      <c r="XP21" s="51"/>
      <c r="XQ21" s="51"/>
      <c r="XR21" s="51"/>
      <c r="XS21" s="51"/>
      <c r="XT21" s="51"/>
      <c r="XU21" s="51"/>
      <c r="XV21" s="51"/>
      <c r="XW21" s="51"/>
      <c r="XX21" s="51"/>
      <c r="XY21" s="51"/>
      <c r="XZ21" s="51"/>
      <c r="YA21" s="51"/>
      <c r="YB21" s="51"/>
      <c r="YC21" s="51"/>
      <c r="YD21" s="51"/>
      <c r="YE21" s="51"/>
      <c r="YF21" s="51"/>
      <c r="YG21" s="51"/>
      <c r="YH21" s="51"/>
      <c r="YI21" s="51"/>
      <c r="YJ21" s="51"/>
      <c r="YK21" s="51"/>
      <c r="YL21" s="51"/>
      <c r="YM21" s="51"/>
      <c r="YN21" s="51"/>
      <c r="YO21" s="51"/>
      <c r="YP21" s="51"/>
      <c r="YQ21" s="51"/>
      <c r="YR21" s="51"/>
      <c r="YS21" s="51"/>
      <c r="YT21" s="51"/>
      <c r="YU21" s="51"/>
      <c r="YV21" s="51"/>
      <c r="YW21" s="51"/>
      <c r="YX21" s="51"/>
      <c r="YY21" s="51"/>
      <c r="YZ21" s="51"/>
      <c r="ZA21" s="51"/>
      <c r="ZB21" s="51"/>
      <c r="ZC21" s="51"/>
      <c r="ZD21" s="51"/>
      <c r="ZE21" s="51"/>
      <c r="ZF21" s="51"/>
      <c r="ZG21" s="51"/>
      <c r="ZH21" s="51"/>
      <c r="ZI21" s="51"/>
      <c r="ZJ21" s="51"/>
      <c r="ZK21" s="51"/>
      <c r="ZL21" s="51"/>
      <c r="ZM21" s="51"/>
      <c r="ZN21" s="51"/>
      <c r="ZO21" s="51"/>
      <c r="ZP21" s="51"/>
      <c r="ZQ21" s="51"/>
      <c r="ZR21" s="51"/>
      <c r="ZS21" s="51"/>
      <c r="ZT21" s="51"/>
      <c r="ZU21" s="51"/>
      <c r="ZV21" s="51"/>
      <c r="ZW21" s="51"/>
      <c r="ZX21" s="51"/>
      <c r="ZY21" s="51"/>
      <c r="ZZ21" s="51"/>
      <c r="AAA21" s="51"/>
      <c r="AAB21" s="51"/>
      <c r="AAC21" s="51"/>
      <c r="AAD21" s="51"/>
      <c r="AAE21" s="51"/>
      <c r="AAF21" s="51"/>
      <c r="AAG21" s="51"/>
      <c r="AAH21" s="51"/>
      <c r="AAI21" s="51"/>
      <c r="AAJ21" s="51"/>
      <c r="AAK21" s="51"/>
      <c r="AAL21" s="51"/>
      <c r="AAM21" s="51"/>
      <c r="AAN21" s="51"/>
      <c r="AAO21" s="51"/>
      <c r="AAP21" s="51"/>
      <c r="AAQ21" s="51"/>
      <c r="AAR21" s="51"/>
      <c r="AAS21" s="51"/>
      <c r="AAT21" s="51"/>
      <c r="AAU21" s="51"/>
      <c r="AAV21" s="51"/>
      <c r="AAW21" s="51"/>
      <c r="AAX21" s="51"/>
      <c r="AAY21" s="51"/>
      <c r="AAZ21" s="51"/>
      <c r="ABA21" s="51"/>
      <c r="ABB21" s="51"/>
      <c r="ABC21" s="51"/>
      <c r="ABD21" s="51"/>
      <c r="ABE21" s="51"/>
      <c r="ABF21" s="51"/>
      <c r="ABG21" s="51"/>
      <c r="ABH21" s="51"/>
      <c r="ABI21" s="51"/>
      <c r="ABJ21" s="51"/>
      <c r="ABK21" s="51"/>
      <c r="ABL21" s="51"/>
      <c r="ABM21" s="51"/>
      <c r="ABN21" s="51"/>
      <c r="ABO21" s="51"/>
      <c r="ABP21" s="51"/>
      <c r="ABQ21" s="51"/>
      <c r="ABR21" s="51"/>
      <c r="ABS21" s="51"/>
      <c r="ABT21" s="51"/>
      <c r="ABU21" s="51"/>
      <c r="ABV21" s="51"/>
      <c r="ABW21" s="51"/>
      <c r="ABX21" s="51"/>
      <c r="ABY21" s="51"/>
      <c r="ABZ21" s="51"/>
      <c r="ACA21" s="51"/>
      <c r="ACB21" s="51"/>
      <c r="ACC21" s="51"/>
      <c r="ACD21" s="51"/>
      <c r="ACE21" s="51"/>
      <c r="ACF21" s="51"/>
      <c r="ACG21" s="51"/>
      <c r="ACH21" s="51"/>
      <c r="ACI21" s="51"/>
      <c r="ACJ21" s="51"/>
      <c r="ACK21" s="51"/>
      <c r="ACL21" s="51"/>
      <c r="ACM21" s="51"/>
      <c r="ACN21" s="51"/>
      <c r="ACO21" s="51"/>
      <c r="ACP21" s="51"/>
      <c r="ACQ21" s="51"/>
      <c r="ACR21" s="51"/>
      <c r="ACS21" s="51"/>
      <c r="ACT21" s="51"/>
      <c r="ACU21" s="51"/>
      <c r="ACV21" s="51"/>
      <c r="ACW21" s="51"/>
      <c r="ACX21" s="51"/>
      <c r="ACY21" s="51"/>
      <c r="ACZ21" s="51"/>
      <c r="ADA21" s="51"/>
      <c r="ADB21" s="51"/>
      <c r="ADC21" s="51"/>
      <c r="ADD21" s="51"/>
      <c r="ADE21" s="51"/>
      <c r="ADF21" s="51"/>
      <c r="ADG21" s="51"/>
      <c r="ADH21" s="51"/>
      <c r="ADI21" s="51"/>
      <c r="ADJ21" s="51"/>
      <c r="ADK21" s="51"/>
      <c r="ADL21" s="51"/>
      <c r="ADM21" s="51"/>
      <c r="ADN21" s="51"/>
      <c r="ADO21" s="51"/>
      <c r="ADP21" s="51"/>
      <c r="ADQ21" s="51"/>
      <c r="ADR21" s="51"/>
      <c r="ADS21" s="51"/>
      <c r="ADT21" s="51"/>
      <c r="ADU21" s="51"/>
      <c r="ADV21" s="51"/>
      <c r="ADW21" s="51"/>
      <c r="ADX21" s="51"/>
      <c r="ADY21" s="51"/>
      <c r="ADZ21" s="51"/>
      <c r="AEA21" s="51"/>
      <c r="AEB21" s="51"/>
      <c r="AEC21" s="51"/>
      <c r="AED21" s="51"/>
      <c r="AEE21" s="51"/>
      <c r="AEF21" s="51"/>
      <c r="AEG21" s="51"/>
      <c r="AEH21" s="51"/>
      <c r="AEI21" s="51"/>
      <c r="AEJ21" s="51"/>
      <c r="AEK21" s="51"/>
      <c r="AEL21" s="51"/>
      <c r="AEM21" s="51"/>
      <c r="AEN21" s="51"/>
      <c r="AEO21" s="51"/>
      <c r="AEP21" s="51"/>
      <c r="AEQ21" s="51"/>
      <c r="AER21" s="51"/>
      <c r="AES21" s="51"/>
      <c r="AET21" s="51"/>
      <c r="AEU21" s="51"/>
      <c r="AEV21" s="51"/>
      <c r="AEW21" s="51"/>
      <c r="AEX21" s="51"/>
      <c r="AEY21" s="51"/>
      <c r="AEZ21" s="51"/>
      <c r="AFA21" s="51"/>
      <c r="AFB21" s="51"/>
      <c r="AFC21" s="51"/>
      <c r="AFD21" s="51"/>
      <c r="AFE21" s="51"/>
      <c r="AFF21" s="51"/>
      <c r="AFG21" s="51"/>
      <c r="AFH21" s="51"/>
      <c r="AFI21" s="51"/>
      <c r="AFJ21" s="51"/>
      <c r="AFK21" s="51"/>
      <c r="AFL21" s="51"/>
      <c r="AFM21" s="51"/>
      <c r="AFN21" s="51"/>
      <c r="AFO21" s="51"/>
      <c r="AFP21" s="51"/>
      <c r="AFQ21" s="51"/>
      <c r="AFR21" s="51"/>
      <c r="AFS21" s="51"/>
      <c r="AFT21" s="51"/>
      <c r="AFU21" s="51"/>
      <c r="AFV21" s="51"/>
      <c r="AFW21" s="51"/>
      <c r="AFX21" s="51"/>
      <c r="AFY21" s="51"/>
      <c r="AFZ21" s="51"/>
      <c r="AGA21" s="51"/>
      <c r="AGB21" s="51"/>
      <c r="AGC21" s="51"/>
      <c r="AGD21" s="51"/>
      <c r="AGE21" s="51"/>
      <c r="AGF21" s="51"/>
      <c r="AGG21" s="51"/>
      <c r="AGH21" s="51"/>
      <c r="AGI21" s="51"/>
      <c r="AGJ21" s="51"/>
      <c r="AGK21" s="51"/>
      <c r="AGL21" s="51"/>
      <c r="AGM21" s="51"/>
      <c r="AGN21" s="51"/>
      <c r="AGO21" s="51"/>
      <c r="AGP21" s="51"/>
      <c r="AGQ21" s="51"/>
      <c r="AGR21" s="51"/>
      <c r="AGS21" s="51"/>
      <c r="AGT21" s="51"/>
      <c r="AGU21" s="51"/>
      <c r="AGV21" s="51"/>
      <c r="AGW21" s="51"/>
      <c r="AGX21" s="51"/>
      <c r="AGY21" s="51"/>
      <c r="AGZ21" s="51"/>
      <c r="AHA21" s="51"/>
      <c r="AHB21" s="51"/>
      <c r="AHC21" s="51"/>
      <c r="AHD21" s="51"/>
      <c r="AHE21" s="51"/>
      <c r="AHF21" s="51"/>
      <c r="AHG21" s="51"/>
      <c r="AHH21" s="51"/>
      <c r="AHI21" s="51"/>
      <c r="AHJ21" s="51"/>
      <c r="AHK21" s="51"/>
      <c r="AHL21" s="51"/>
      <c r="AHM21" s="51"/>
      <c r="AHN21" s="51"/>
      <c r="AHO21" s="51"/>
      <c r="AHP21" s="51"/>
      <c r="AHQ21" s="51"/>
      <c r="AHR21" s="51"/>
      <c r="AHS21" s="51"/>
      <c r="AHT21" s="51"/>
      <c r="AHU21" s="51"/>
      <c r="AHV21" s="51"/>
      <c r="AHW21" s="51"/>
      <c r="AHX21" s="51"/>
      <c r="AHY21" s="51"/>
      <c r="AHZ21" s="51"/>
      <c r="AIA21" s="51"/>
      <c r="AIB21" s="51"/>
      <c r="AIC21" s="51"/>
      <c r="AID21" s="51"/>
      <c r="AIE21" s="51"/>
      <c r="AIF21" s="51"/>
      <c r="AIG21" s="51"/>
      <c r="AIH21" s="51"/>
      <c r="AII21" s="51"/>
      <c r="AIJ21" s="51"/>
      <c r="AIK21" s="51"/>
      <c r="AIL21" s="51"/>
      <c r="AIM21" s="51"/>
      <c r="AIN21" s="51"/>
      <c r="AIO21" s="51"/>
      <c r="AIP21" s="51"/>
      <c r="AIQ21" s="51"/>
      <c r="AIR21" s="51"/>
      <c r="AIS21" s="51"/>
      <c r="AIT21" s="51"/>
      <c r="AIU21" s="51"/>
      <c r="AIV21" s="51"/>
      <c r="AIW21" s="51"/>
      <c r="AIX21" s="51"/>
      <c r="AIY21" s="51"/>
      <c r="AIZ21" s="51"/>
      <c r="AJA21" s="51"/>
      <c r="AJB21" s="51"/>
      <c r="AJC21" s="51"/>
      <c r="AJD21" s="51"/>
      <c r="AJE21" s="51"/>
      <c r="AJF21" s="51"/>
      <c r="AJG21" s="51"/>
      <c r="AJH21" s="51"/>
      <c r="AJI21" s="51"/>
      <c r="AJJ21" s="51"/>
      <c r="AJK21" s="51"/>
      <c r="AJL21" s="51"/>
      <c r="AJM21" s="51"/>
      <c r="AJN21" s="51"/>
      <c r="AJO21" s="51"/>
      <c r="AJP21" s="51"/>
      <c r="AJQ21" s="51"/>
      <c r="AJR21" s="51"/>
      <c r="AJS21" s="51"/>
      <c r="AJT21" s="51"/>
      <c r="AJU21" s="51"/>
      <c r="AJV21" s="51"/>
      <c r="AJW21" s="51"/>
      <c r="AJX21" s="51"/>
      <c r="AJY21" s="51"/>
      <c r="AJZ21" s="51"/>
      <c r="AKA21" s="51"/>
      <c r="AKB21" s="51"/>
      <c r="AKC21" s="51"/>
      <c r="AKD21" s="51"/>
      <c r="AKE21" s="51"/>
      <c r="AKF21" s="51"/>
    </row>
    <row r="22" spans="1:968" s="4" customFormat="1">
      <c r="A22" s="44" t="s">
        <v>9</v>
      </c>
      <c r="B22" s="130" t="s">
        <v>60</v>
      </c>
      <c r="C22" s="130"/>
      <c r="D22" s="130"/>
      <c r="E22" s="130"/>
      <c r="F22" s="45"/>
      <c r="G22" s="46">
        <f>K21+1</f>
        <v>41630</v>
      </c>
      <c r="H22" s="47">
        <v>16</v>
      </c>
      <c r="I22" s="46">
        <f>WORKDAY(G22,IF(WEEKDAY(G22,2)&gt;=6,H22,H22-1),Holidays!$A$6:$A$52)</f>
        <v>41654</v>
      </c>
      <c r="J22" s="46">
        <f t="shared" si="928"/>
        <v>41645</v>
      </c>
      <c r="K22" s="46">
        <f t="shared" si="929"/>
        <v>41645</v>
      </c>
      <c r="L22" s="48">
        <v>0.95</v>
      </c>
      <c r="M22" s="46">
        <f t="shared" si="926"/>
        <v>41644.25</v>
      </c>
      <c r="N22" s="49" t="str">
        <f t="shared" si="927"/>
        <v>n</v>
      </c>
      <c r="O22" s="50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  <c r="IW22" s="51"/>
      <c r="IX22" s="51"/>
      <c r="IY22" s="51"/>
      <c r="IZ22" s="51"/>
      <c r="JA22" s="51"/>
      <c r="JB22" s="51"/>
      <c r="JC22" s="51"/>
      <c r="JD22" s="51"/>
      <c r="JE22" s="51"/>
      <c r="JF22" s="51"/>
      <c r="JG22" s="51"/>
      <c r="JH22" s="51"/>
      <c r="JI22" s="51"/>
      <c r="JJ22" s="51"/>
      <c r="JK22" s="51"/>
      <c r="JL22" s="51"/>
      <c r="JM22" s="51"/>
      <c r="JN22" s="51"/>
      <c r="JO22" s="51"/>
      <c r="JP22" s="51"/>
      <c r="JQ22" s="51"/>
      <c r="JR22" s="51"/>
      <c r="JS22" s="51"/>
      <c r="JT22" s="51"/>
      <c r="JU22" s="51"/>
      <c r="JV22" s="51"/>
      <c r="JW22" s="51"/>
      <c r="JX22" s="51"/>
      <c r="JY22" s="51"/>
      <c r="JZ22" s="51"/>
      <c r="KA22" s="51"/>
      <c r="KB22" s="51"/>
      <c r="KC22" s="51"/>
      <c r="KD22" s="51"/>
      <c r="KE22" s="51"/>
      <c r="KF22" s="51"/>
      <c r="KG22" s="51"/>
      <c r="KH22" s="51"/>
      <c r="KI22" s="51"/>
      <c r="KJ22" s="51"/>
      <c r="KK22" s="51"/>
      <c r="KL22" s="51"/>
      <c r="KM22" s="51"/>
      <c r="KN22" s="51"/>
      <c r="KO22" s="51"/>
      <c r="KP22" s="51"/>
      <c r="KQ22" s="51"/>
      <c r="KR22" s="51"/>
      <c r="KS22" s="51"/>
      <c r="KT22" s="51"/>
      <c r="KU22" s="51"/>
      <c r="KV22" s="51"/>
      <c r="KW22" s="51"/>
      <c r="KX22" s="51"/>
      <c r="KY22" s="51"/>
      <c r="KZ22" s="51"/>
      <c r="LA22" s="51"/>
      <c r="LB22" s="51"/>
      <c r="LC22" s="51"/>
      <c r="LD22" s="51"/>
      <c r="LE22" s="51"/>
      <c r="LF22" s="51"/>
      <c r="LG22" s="51"/>
      <c r="LH22" s="51"/>
      <c r="LI22" s="51"/>
      <c r="LJ22" s="51"/>
      <c r="LK22" s="51"/>
      <c r="LL22" s="51"/>
      <c r="LM22" s="51"/>
      <c r="LN22" s="51"/>
      <c r="LO22" s="51"/>
      <c r="LP22" s="51"/>
      <c r="LQ22" s="51"/>
      <c r="LR22" s="51"/>
      <c r="LS22" s="51"/>
      <c r="LT22" s="51"/>
      <c r="LU22" s="51"/>
      <c r="LV22" s="51"/>
      <c r="LW22" s="51"/>
      <c r="LX22" s="51"/>
      <c r="LY22" s="51"/>
      <c r="LZ22" s="51"/>
      <c r="MA22" s="51"/>
      <c r="MB22" s="51"/>
      <c r="MC22" s="51"/>
      <c r="MD22" s="51"/>
      <c r="ME22" s="51"/>
      <c r="MF22" s="51"/>
      <c r="MG22" s="51"/>
      <c r="MH22" s="51"/>
      <c r="MI22" s="51"/>
      <c r="MJ22" s="51"/>
      <c r="MK22" s="51"/>
      <c r="ML22" s="51"/>
      <c r="MM22" s="51"/>
      <c r="MN22" s="51"/>
      <c r="MO22" s="51"/>
      <c r="MP22" s="51"/>
      <c r="MQ22" s="51"/>
      <c r="MR22" s="51"/>
      <c r="MS22" s="51"/>
      <c r="MT22" s="51"/>
      <c r="MU22" s="51"/>
      <c r="MV22" s="51"/>
      <c r="MW22" s="51"/>
      <c r="MX22" s="51"/>
      <c r="MY22" s="51"/>
      <c r="MZ22" s="51"/>
      <c r="NA22" s="51"/>
      <c r="NB22" s="51"/>
      <c r="NC22" s="51"/>
      <c r="ND22" s="51"/>
      <c r="NE22" s="51"/>
      <c r="NF22" s="51"/>
      <c r="NG22" s="51"/>
      <c r="NH22" s="51"/>
      <c r="NI22" s="51"/>
      <c r="NJ22" s="51"/>
      <c r="NK22" s="51"/>
      <c r="NL22" s="51"/>
      <c r="NM22" s="51"/>
      <c r="NN22" s="51"/>
      <c r="NO22" s="51"/>
      <c r="NP22" s="51"/>
      <c r="NQ22" s="51"/>
      <c r="NR22" s="51"/>
      <c r="NS22" s="51"/>
      <c r="NT22" s="51"/>
      <c r="NU22" s="51"/>
      <c r="NV22" s="51"/>
      <c r="NW22" s="51"/>
      <c r="NX22" s="51"/>
      <c r="NY22" s="51"/>
      <c r="NZ22" s="51"/>
      <c r="OA22" s="51"/>
      <c r="OB22" s="51"/>
      <c r="OC22" s="51"/>
      <c r="OD22" s="51"/>
      <c r="OE22" s="51"/>
      <c r="OF22" s="51"/>
      <c r="OG22" s="51"/>
      <c r="OH22" s="51"/>
      <c r="OI22" s="51"/>
      <c r="OJ22" s="51"/>
      <c r="OK22" s="51"/>
      <c r="OL22" s="51"/>
      <c r="OM22" s="51"/>
      <c r="ON22" s="51"/>
      <c r="OO22" s="51"/>
      <c r="OP22" s="51"/>
      <c r="OQ22" s="51"/>
      <c r="OR22" s="51"/>
      <c r="OS22" s="51"/>
      <c r="OT22" s="51"/>
      <c r="OU22" s="51"/>
      <c r="OV22" s="51"/>
      <c r="OW22" s="51"/>
      <c r="OX22" s="51"/>
      <c r="OY22" s="51"/>
      <c r="OZ22" s="51"/>
      <c r="PA22" s="51"/>
      <c r="PB22" s="51"/>
      <c r="PC22" s="51"/>
      <c r="PD22" s="51"/>
      <c r="PE22" s="51"/>
      <c r="PF22" s="51"/>
      <c r="PG22" s="51"/>
      <c r="PH22" s="51"/>
      <c r="PI22" s="51"/>
      <c r="PJ22" s="51"/>
      <c r="PK22" s="51"/>
      <c r="PL22" s="51"/>
      <c r="PM22" s="51"/>
      <c r="PN22" s="51"/>
      <c r="PO22" s="51"/>
      <c r="PP22" s="51"/>
      <c r="PQ22" s="51"/>
      <c r="PR22" s="51"/>
      <c r="PS22" s="51"/>
      <c r="PT22" s="51"/>
      <c r="PU22" s="51"/>
      <c r="PV22" s="51"/>
      <c r="PW22" s="51"/>
      <c r="PX22" s="51"/>
      <c r="PY22" s="51"/>
      <c r="PZ22" s="51"/>
      <c r="QA22" s="51"/>
      <c r="QB22" s="51"/>
      <c r="QC22" s="51"/>
      <c r="QD22" s="51"/>
      <c r="QE22" s="51"/>
      <c r="QF22" s="51"/>
      <c r="QG22" s="51"/>
      <c r="QH22" s="51"/>
      <c r="QI22" s="51"/>
      <c r="QJ22" s="51"/>
      <c r="QK22" s="51"/>
      <c r="QL22" s="51"/>
      <c r="QM22" s="51"/>
      <c r="QN22" s="51"/>
      <c r="QO22" s="51"/>
      <c r="QP22" s="51"/>
      <c r="QQ22" s="51"/>
      <c r="QR22" s="51"/>
      <c r="QS22" s="51"/>
      <c r="QT22" s="51"/>
      <c r="QU22" s="51"/>
      <c r="QV22" s="51"/>
      <c r="QW22" s="51"/>
      <c r="QX22" s="51"/>
      <c r="QY22" s="51"/>
      <c r="QZ22" s="51"/>
      <c r="RA22" s="51"/>
      <c r="RB22" s="51"/>
      <c r="RC22" s="51"/>
      <c r="RD22" s="51"/>
      <c r="RE22" s="51"/>
      <c r="RF22" s="51"/>
      <c r="RG22" s="51"/>
      <c r="RH22" s="51"/>
      <c r="RI22" s="51"/>
      <c r="RJ22" s="51"/>
      <c r="RK22" s="51"/>
      <c r="RL22" s="51"/>
      <c r="RM22" s="51"/>
      <c r="RN22" s="51"/>
      <c r="RO22" s="51"/>
      <c r="RP22" s="51"/>
      <c r="RQ22" s="51"/>
      <c r="RR22" s="51"/>
      <c r="RS22" s="51"/>
      <c r="RT22" s="51"/>
      <c r="RU22" s="51"/>
      <c r="RV22" s="51"/>
      <c r="RW22" s="51"/>
      <c r="RX22" s="51"/>
      <c r="RY22" s="51"/>
      <c r="RZ22" s="51"/>
      <c r="SA22" s="51"/>
      <c r="SB22" s="51"/>
      <c r="SC22" s="51"/>
      <c r="SD22" s="51"/>
      <c r="SE22" s="51"/>
      <c r="SF22" s="51"/>
      <c r="SG22" s="51"/>
      <c r="SH22" s="51"/>
      <c r="SI22" s="51"/>
      <c r="SJ22" s="51"/>
      <c r="SK22" s="51"/>
      <c r="SL22" s="51"/>
      <c r="SM22" s="51"/>
      <c r="SN22" s="51"/>
      <c r="SO22" s="51"/>
      <c r="SP22" s="51"/>
      <c r="SQ22" s="51"/>
      <c r="SR22" s="51"/>
      <c r="SS22" s="51"/>
      <c r="ST22" s="51"/>
      <c r="SU22" s="51"/>
      <c r="SV22" s="51"/>
      <c r="SW22" s="51"/>
      <c r="SX22" s="51"/>
      <c r="SY22" s="51"/>
      <c r="SZ22" s="51"/>
      <c r="TA22" s="51"/>
      <c r="TB22" s="51"/>
      <c r="TC22" s="51"/>
      <c r="TD22" s="51"/>
      <c r="TE22" s="51"/>
      <c r="TF22" s="51"/>
      <c r="TG22" s="51"/>
      <c r="TH22" s="51"/>
      <c r="TI22" s="51"/>
      <c r="TJ22" s="51"/>
      <c r="TK22" s="51"/>
      <c r="TL22" s="51"/>
      <c r="TM22" s="51"/>
      <c r="TN22" s="51"/>
      <c r="TO22" s="51"/>
      <c r="TP22" s="51"/>
      <c r="TQ22" s="51"/>
      <c r="TR22" s="51"/>
      <c r="TS22" s="51"/>
      <c r="TT22" s="51"/>
      <c r="TU22" s="51"/>
      <c r="TV22" s="51"/>
      <c r="TW22" s="51"/>
      <c r="TX22" s="51"/>
      <c r="TY22" s="51"/>
      <c r="TZ22" s="51"/>
      <c r="UA22" s="51"/>
      <c r="UB22" s="51"/>
      <c r="UC22" s="51"/>
      <c r="UD22" s="51"/>
      <c r="UE22" s="51"/>
      <c r="UF22" s="51"/>
      <c r="UG22" s="51"/>
      <c r="UH22" s="51"/>
      <c r="UI22" s="51"/>
      <c r="UJ22" s="51"/>
      <c r="UK22" s="51"/>
      <c r="UL22" s="51"/>
      <c r="UM22" s="51"/>
      <c r="UN22" s="51"/>
      <c r="UO22" s="51"/>
      <c r="UP22" s="51"/>
      <c r="UQ22" s="51"/>
      <c r="UR22" s="51"/>
      <c r="US22" s="51"/>
      <c r="UT22" s="51"/>
      <c r="UU22" s="51"/>
      <c r="UV22" s="51"/>
      <c r="UW22" s="51"/>
      <c r="UX22" s="51"/>
      <c r="UY22" s="51"/>
      <c r="UZ22" s="51"/>
      <c r="VA22" s="51"/>
      <c r="VB22" s="51"/>
      <c r="VC22" s="51"/>
      <c r="VD22" s="51"/>
      <c r="VE22" s="51"/>
      <c r="VF22" s="51"/>
      <c r="VG22" s="51"/>
      <c r="VH22" s="51"/>
      <c r="VI22" s="51"/>
      <c r="VJ22" s="51"/>
      <c r="VK22" s="51"/>
      <c r="VL22" s="51"/>
      <c r="VM22" s="51"/>
      <c r="VN22" s="51"/>
      <c r="VO22" s="51"/>
      <c r="VP22" s="51"/>
      <c r="VQ22" s="51"/>
      <c r="VR22" s="51"/>
      <c r="VS22" s="51"/>
      <c r="VT22" s="51"/>
      <c r="VU22" s="51"/>
      <c r="VV22" s="51"/>
      <c r="VW22" s="51"/>
      <c r="VX22" s="51"/>
      <c r="VY22" s="51"/>
      <c r="VZ22" s="51"/>
      <c r="WA22" s="51"/>
      <c r="WB22" s="51"/>
      <c r="WC22" s="51"/>
      <c r="WD22" s="51"/>
      <c r="WE22" s="51"/>
      <c r="WF22" s="51"/>
      <c r="WG22" s="51"/>
      <c r="WH22" s="51"/>
      <c r="WI22" s="51"/>
      <c r="WJ22" s="51"/>
      <c r="WK22" s="51"/>
      <c r="WL22" s="51"/>
      <c r="WM22" s="51"/>
      <c r="WN22" s="51"/>
      <c r="WO22" s="51"/>
      <c r="WP22" s="51"/>
      <c r="WQ22" s="51"/>
      <c r="WR22" s="51"/>
      <c r="WS22" s="51"/>
      <c r="WT22" s="51"/>
      <c r="WU22" s="51"/>
      <c r="WV22" s="51"/>
      <c r="WW22" s="51"/>
      <c r="WX22" s="51"/>
      <c r="WY22" s="51"/>
      <c r="WZ22" s="51"/>
      <c r="XA22" s="51"/>
      <c r="XB22" s="51"/>
      <c r="XC22" s="51"/>
      <c r="XD22" s="51"/>
      <c r="XE22" s="51"/>
      <c r="XF22" s="51"/>
      <c r="XG22" s="51"/>
      <c r="XH22" s="51"/>
      <c r="XI22" s="51"/>
      <c r="XJ22" s="51"/>
      <c r="XK22" s="51"/>
      <c r="XL22" s="51"/>
      <c r="XM22" s="51"/>
      <c r="XN22" s="51"/>
      <c r="XO22" s="51"/>
      <c r="XP22" s="51"/>
      <c r="XQ22" s="51"/>
      <c r="XR22" s="51"/>
      <c r="XS22" s="51"/>
      <c r="XT22" s="51"/>
      <c r="XU22" s="51"/>
      <c r="XV22" s="51"/>
      <c r="XW22" s="51"/>
      <c r="XX22" s="51"/>
      <c r="XY22" s="51"/>
      <c r="XZ22" s="51"/>
      <c r="YA22" s="51"/>
      <c r="YB22" s="51"/>
      <c r="YC22" s="51"/>
      <c r="YD22" s="51"/>
      <c r="YE22" s="51"/>
      <c r="YF22" s="51"/>
      <c r="YG22" s="51"/>
      <c r="YH22" s="51"/>
      <c r="YI22" s="51"/>
      <c r="YJ22" s="51"/>
      <c r="YK22" s="51"/>
      <c r="YL22" s="51"/>
      <c r="YM22" s="51"/>
      <c r="YN22" s="51"/>
      <c r="YO22" s="51"/>
      <c r="YP22" s="51"/>
      <c r="YQ22" s="51"/>
      <c r="YR22" s="51"/>
      <c r="YS22" s="51"/>
      <c r="YT22" s="51"/>
      <c r="YU22" s="51"/>
      <c r="YV22" s="51"/>
      <c r="YW22" s="51"/>
      <c r="YX22" s="51"/>
      <c r="YY22" s="51"/>
      <c r="YZ22" s="51"/>
      <c r="ZA22" s="51"/>
      <c r="ZB22" s="51"/>
      <c r="ZC22" s="51"/>
      <c r="ZD22" s="51"/>
      <c r="ZE22" s="51"/>
      <c r="ZF22" s="51"/>
      <c r="ZG22" s="51"/>
      <c r="ZH22" s="51"/>
      <c r="ZI22" s="51"/>
      <c r="ZJ22" s="51"/>
      <c r="ZK22" s="51"/>
      <c r="ZL22" s="51"/>
      <c r="ZM22" s="51"/>
      <c r="ZN22" s="51"/>
      <c r="ZO22" s="51"/>
      <c r="ZP22" s="51"/>
      <c r="ZQ22" s="51"/>
      <c r="ZR22" s="51"/>
      <c r="ZS22" s="51"/>
      <c r="ZT22" s="51"/>
      <c r="ZU22" s="51"/>
      <c r="ZV22" s="51"/>
      <c r="ZW22" s="51"/>
      <c r="ZX22" s="51"/>
      <c r="ZY22" s="51"/>
      <c r="ZZ22" s="51"/>
      <c r="AAA22" s="51"/>
      <c r="AAB22" s="51"/>
      <c r="AAC22" s="51"/>
      <c r="AAD22" s="51"/>
      <c r="AAE22" s="51"/>
      <c r="AAF22" s="51"/>
      <c r="AAG22" s="51"/>
      <c r="AAH22" s="51"/>
      <c r="AAI22" s="51"/>
      <c r="AAJ22" s="51"/>
      <c r="AAK22" s="51"/>
      <c r="AAL22" s="51"/>
      <c r="AAM22" s="51"/>
      <c r="AAN22" s="51"/>
      <c r="AAO22" s="51"/>
      <c r="AAP22" s="51"/>
      <c r="AAQ22" s="51"/>
      <c r="AAR22" s="51"/>
      <c r="AAS22" s="51"/>
      <c r="AAT22" s="51"/>
      <c r="AAU22" s="51"/>
      <c r="AAV22" s="51"/>
      <c r="AAW22" s="51"/>
      <c r="AAX22" s="51"/>
      <c r="AAY22" s="51"/>
      <c r="AAZ22" s="51"/>
      <c r="ABA22" s="51"/>
      <c r="ABB22" s="51"/>
      <c r="ABC22" s="51"/>
      <c r="ABD22" s="51"/>
      <c r="ABE22" s="51"/>
      <c r="ABF22" s="51"/>
      <c r="ABG22" s="51"/>
      <c r="ABH22" s="51"/>
      <c r="ABI22" s="51"/>
      <c r="ABJ22" s="51"/>
      <c r="ABK22" s="51"/>
      <c r="ABL22" s="51"/>
      <c r="ABM22" s="51"/>
      <c r="ABN22" s="51"/>
      <c r="ABO22" s="51"/>
      <c r="ABP22" s="51"/>
      <c r="ABQ22" s="51"/>
      <c r="ABR22" s="51"/>
      <c r="ABS22" s="51"/>
      <c r="ABT22" s="51"/>
      <c r="ABU22" s="51"/>
      <c r="ABV22" s="51"/>
      <c r="ABW22" s="51"/>
      <c r="ABX22" s="51"/>
      <c r="ABY22" s="51"/>
      <c r="ABZ22" s="51"/>
      <c r="ACA22" s="51"/>
      <c r="ACB22" s="51"/>
      <c r="ACC22" s="51"/>
      <c r="ACD22" s="51"/>
      <c r="ACE22" s="51"/>
      <c r="ACF22" s="51"/>
      <c r="ACG22" s="51"/>
      <c r="ACH22" s="51"/>
      <c r="ACI22" s="51"/>
      <c r="ACJ22" s="51"/>
      <c r="ACK22" s="51"/>
      <c r="ACL22" s="51"/>
      <c r="ACM22" s="51"/>
      <c r="ACN22" s="51"/>
      <c r="ACO22" s="51"/>
      <c r="ACP22" s="51"/>
      <c r="ACQ22" s="51"/>
      <c r="ACR22" s="51"/>
      <c r="ACS22" s="51"/>
      <c r="ACT22" s="51"/>
      <c r="ACU22" s="51"/>
      <c r="ACV22" s="51"/>
      <c r="ACW22" s="51"/>
      <c r="ACX22" s="51"/>
      <c r="ACY22" s="51"/>
      <c r="ACZ22" s="51"/>
      <c r="ADA22" s="51"/>
      <c r="ADB22" s="51"/>
      <c r="ADC22" s="51"/>
      <c r="ADD22" s="51"/>
      <c r="ADE22" s="51"/>
      <c r="ADF22" s="51"/>
      <c r="ADG22" s="51"/>
      <c r="ADH22" s="51"/>
      <c r="ADI22" s="51"/>
      <c r="ADJ22" s="51"/>
      <c r="ADK22" s="51"/>
      <c r="ADL22" s="51"/>
      <c r="ADM22" s="51"/>
      <c r="ADN22" s="51"/>
      <c r="ADO22" s="51"/>
      <c r="ADP22" s="51"/>
      <c r="ADQ22" s="51"/>
      <c r="ADR22" s="51"/>
      <c r="ADS22" s="51"/>
      <c r="ADT22" s="51"/>
      <c r="ADU22" s="51"/>
      <c r="ADV22" s="51"/>
      <c r="ADW22" s="51"/>
      <c r="ADX22" s="51"/>
      <c r="ADY22" s="51"/>
      <c r="ADZ22" s="51"/>
      <c r="AEA22" s="51"/>
      <c r="AEB22" s="51"/>
      <c r="AEC22" s="51"/>
      <c r="AED22" s="51"/>
      <c r="AEE22" s="51"/>
      <c r="AEF22" s="51"/>
      <c r="AEG22" s="51"/>
      <c r="AEH22" s="51"/>
      <c r="AEI22" s="51"/>
      <c r="AEJ22" s="51"/>
      <c r="AEK22" s="51"/>
      <c r="AEL22" s="51"/>
      <c r="AEM22" s="51"/>
      <c r="AEN22" s="51"/>
      <c r="AEO22" s="51"/>
      <c r="AEP22" s="51"/>
      <c r="AEQ22" s="51"/>
      <c r="AER22" s="51"/>
      <c r="AES22" s="51"/>
      <c r="AET22" s="51"/>
      <c r="AEU22" s="51"/>
      <c r="AEV22" s="51"/>
      <c r="AEW22" s="51"/>
      <c r="AEX22" s="51"/>
      <c r="AEY22" s="51"/>
      <c r="AEZ22" s="51"/>
      <c r="AFA22" s="51"/>
      <c r="AFB22" s="51"/>
      <c r="AFC22" s="51"/>
      <c r="AFD22" s="51"/>
      <c r="AFE22" s="51"/>
      <c r="AFF22" s="51"/>
      <c r="AFG22" s="51"/>
      <c r="AFH22" s="51"/>
      <c r="AFI22" s="51"/>
      <c r="AFJ22" s="51"/>
      <c r="AFK22" s="51"/>
      <c r="AFL22" s="51"/>
      <c r="AFM22" s="51"/>
      <c r="AFN22" s="51"/>
      <c r="AFO22" s="51"/>
      <c r="AFP22" s="51"/>
      <c r="AFQ22" s="51"/>
      <c r="AFR22" s="51"/>
      <c r="AFS22" s="51"/>
      <c r="AFT22" s="51"/>
      <c r="AFU22" s="51"/>
      <c r="AFV22" s="51"/>
      <c r="AFW22" s="51"/>
      <c r="AFX22" s="51"/>
      <c r="AFY22" s="51"/>
      <c r="AFZ22" s="51"/>
      <c r="AGA22" s="51"/>
      <c r="AGB22" s="51"/>
      <c r="AGC22" s="51"/>
      <c r="AGD22" s="51"/>
      <c r="AGE22" s="51"/>
      <c r="AGF22" s="51"/>
      <c r="AGG22" s="51"/>
      <c r="AGH22" s="51"/>
      <c r="AGI22" s="51"/>
      <c r="AGJ22" s="51"/>
      <c r="AGK22" s="51"/>
      <c r="AGL22" s="51"/>
      <c r="AGM22" s="51"/>
      <c r="AGN22" s="51"/>
      <c r="AGO22" s="51"/>
      <c r="AGP22" s="51"/>
      <c r="AGQ22" s="51"/>
      <c r="AGR22" s="51"/>
      <c r="AGS22" s="51"/>
      <c r="AGT22" s="51"/>
      <c r="AGU22" s="51"/>
      <c r="AGV22" s="51"/>
      <c r="AGW22" s="51"/>
      <c r="AGX22" s="51"/>
      <c r="AGY22" s="51"/>
      <c r="AGZ22" s="51"/>
      <c r="AHA22" s="51"/>
      <c r="AHB22" s="51"/>
      <c r="AHC22" s="51"/>
      <c r="AHD22" s="51"/>
      <c r="AHE22" s="51"/>
      <c r="AHF22" s="51"/>
      <c r="AHG22" s="51"/>
      <c r="AHH22" s="51"/>
      <c r="AHI22" s="51"/>
      <c r="AHJ22" s="51"/>
      <c r="AHK22" s="51"/>
      <c r="AHL22" s="51"/>
      <c r="AHM22" s="51"/>
      <c r="AHN22" s="51"/>
      <c r="AHO22" s="51"/>
      <c r="AHP22" s="51"/>
      <c r="AHQ22" s="51"/>
      <c r="AHR22" s="51"/>
      <c r="AHS22" s="51"/>
      <c r="AHT22" s="51"/>
      <c r="AHU22" s="51"/>
      <c r="AHV22" s="51"/>
      <c r="AHW22" s="51"/>
      <c r="AHX22" s="51"/>
      <c r="AHY22" s="51"/>
      <c r="AHZ22" s="51"/>
      <c r="AIA22" s="51"/>
      <c r="AIB22" s="51"/>
      <c r="AIC22" s="51"/>
      <c r="AID22" s="51"/>
      <c r="AIE22" s="51"/>
      <c r="AIF22" s="51"/>
      <c r="AIG22" s="51"/>
      <c r="AIH22" s="51"/>
      <c r="AII22" s="51"/>
      <c r="AIJ22" s="51"/>
      <c r="AIK22" s="51"/>
      <c r="AIL22" s="51"/>
      <c r="AIM22" s="51"/>
      <c r="AIN22" s="51"/>
      <c r="AIO22" s="51"/>
      <c r="AIP22" s="51"/>
      <c r="AIQ22" s="51"/>
      <c r="AIR22" s="51"/>
      <c r="AIS22" s="51"/>
      <c r="AIT22" s="51"/>
      <c r="AIU22" s="51"/>
      <c r="AIV22" s="51"/>
      <c r="AIW22" s="51"/>
      <c r="AIX22" s="51"/>
      <c r="AIY22" s="51"/>
      <c r="AIZ22" s="51"/>
      <c r="AJA22" s="51"/>
      <c r="AJB22" s="51"/>
      <c r="AJC22" s="51"/>
      <c r="AJD22" s="51"/>
      <c r="AJE22" s="51"/>
      <c r="AJF22" s="51"/>
      <c r="AJG22" s="51"/>
      <c r="AJH22" s="51"/>
      <c r="AJI22" s="51"/>
      <c r="AJJ22" s="51"/>
      <c r="AJK22" s="51"/>
      <c r="AJL22" s="51"/>
      <c r="AJM22" s="51"/>
      <c r="AJN22" s="51"/>
      <c r="AJO22" s="51"/>
      <c r="AJP22" s="51"/>
      <c r="AJQ22" s="51"/>
      <c r="AJR22" s="51"/>
      <c r="AJS22" s="51"/>
      <c r="AJT22" s="51"/>
      <c r="AJU22" s="51"/>
      <c r="AJV22" s="51"/>
      <c r="AJW22" s="51"/>
      <c r="AJX22" s="51"/>
      <c r="AJY22" s="51"/>
      <c r="AJZ22" s="51"/>
      <c r="AKA22" s="51"/>
      <c r="AKB22" s="51"/>
      <c r="AKC22" s="51"/>
      <c r="AKD22" s="51"/>
      <c r="AKE22" s="51"/>
      <c r="AKF22" s="51"/>
    </row>
    <row r="23" spans="1:968" s="4" customFormat="1">
      <c r="A23" s="44" t="s">
        <v>6</v>
      </c>
      <c r="B23" s="130" t="s">
        <v>62</v>
      </c>
      <c r="C23" s="130"/>
      <c r="D23" s="130"/>
      <c r="E23" s="130"/>
      <c r="F23" s="45"/>
      <c r="G23" s="46">
        <f>K22+1</f>
        <v>41646</v>
      </c>
      <c r="H23" s="47">
        <v>15</v>
      </c>
      <c r="I23" s="46">
        <f>WORKDAY(G23,IF(WEEKDAY(G23,2)&gt;=6,H23,H23-1),Holidays!$A$6:$A$52)</f>
        <v>41666</v>
      </c>
      <c r="J23" s="46">
        <f t="shared" ref="J23" si="930">G23+H23-1</f>
        <v>41660</v>
      </c>
      <c r="K23" s="46">
        <f t="shared" ref="K23" si="931">IF($AF$3,I23,J23)</f>
        <v>41660</v>
      </c>
      <c r="L23" s="48">
        <v>0</v>
      </c>
      <c r="M23" s="46">
        <f t="shared" si="926"/>
        <v>41646</v>
      </c>
      <c r="N23" s="49" t="str">
        <f t="shared" si="927"/>
        <v>n</v>
      </c>
      <c r="O23" s="50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  <c r="IW23" s="51"/>
      <c r="IX23" s="51"/>
      <c r="IY23" s="51"/>
      <c r="IZ23" s="51"/>
      <c r="JA23" s="51"/>
      <c r="JB23" s="51"/>
      <c r="JC23" s="51"/>
      <c r="JD23" s="51"/>
      <c r="JE23" s="51"/>
      <c r="JF23" s="51"/>
      <c r="JG23" s="51"/>
      <c r="JH23" s="51"/>
      <c r="JI23" s="51"/>
      <c r="JJ23" s="51"/>
      <c r="JK23" s="51"/>
      <c r="JL23" s="51"/>
      <c r="JM23" s="51"/>
      <c r="JN23" s="51"/>
      <c r="JO23" s="51"/>
      <c r="JP23" s="51"/>
      <c r="JQ23" s="51"/>
      <c r="JR23" s="51"/>
      <c r="JS23" s="51"/>
      <c r="JT23" s="51"/>
      <c r="JU23" s="51"/>
      <c r="JV23" s="51"/>
      <c r="JW23" s="51"/>
      <c r="JX23" s="51"/>
      <c r="JY23" s="51"/>
      <c r="JZ23" s="51"/>
      <c r="KA23" s="51"/>
      <c r="KB23" s="51"/>
      <c r="KC23" s="51"/>
      <c r="KD23" s="51"/>
      <c r="KE23" s="51"/>
      <c r="KF23" s="51"/>
      <c r="KG23" s="51"/>
      <c r="KH23" s="51"/>
      <c r="KI23" s="51"/>
      <c r="KJ23" s="51"/>
      <c r="KK23" s="51"/>
      <c r="KL23" s="51"/>
      <c r="KM23" s="51"/>
      <c r="KN23" s="51"/>
      <c r="KO23" s="51"/>
      <c r="KP23" s="51"/>
      <c r="KQ23" s="51"/>
      <c r="KR23" s="51"/>
      <c r="KS23" s="51"/>
      <c r="KT23" s="51"/>
      <c r="KU23" s="51"/>
      <c r="KV23" s="51"/>
      <c r="KW23" s="51"/>
      <c r="KX23" s="51"/>
      <c r="KY23" s="51"/>
      <c r="KZ23" s="51"/>
      <c r="LA23" s="51"/>
      <c r="LB23" s="51"/>
      <c r="LC23" s="51"/>
      <c r="LD23" s="51"/>
      <c r="LE23" s="51"/>
      <c r="LF23" s="51"/>
      <c r="LG23" s="51"/>
      <c r="LH23" s="51"/>
      <c r="LI23" s="51"/>
      <c r="LJ23" s="51"/>
      <c r="LK23" s="51"/>
      <c r="LL23" s="51"/>
      <c r="LM23" s="51"/>
      <c r="LN23" s="51"/>
      <c r="LO23" s="51"/>
      <c r="LP23" s="51"/>
      <c r="LQ23" s="51"/>
      <c r="LR23" s="51"/>
      <c r="LS23" s="51"/>
      <c r="LT23" s="51"/>
      <c r="LU23" s="51"/>
      <c r="LV23" s="51"/>
      <c r="LW23" s="51"/>
      <c r="LX23" s="51"/>
      <c r="LY23" s="51"/>
      <c r="LZ23" s="51"/>
      <c r="MA23" s="51"/>
      <c r="MB23" s="51"/>
      <c r="MC23" s="51"/>
      <c r="MD23" s="51"/>
      <c r="ME23" s="51"/>
      <c r="MF23" s="51"/>
      <c r="MG23" s="51"/>
      <c r="MH23" s="51"/>
      <c r="MI23" s="51"/>
      <c r="MJ23" s="51"/>
      <c r="MK23" s="51"/>
      <c r="ML23" s="51"/>
      <c r="MM23" s="51"/>
      <c r="MN23" s="51"/>
      <c r="MO23" s="51"/>
      <c r="MP23" s="51"/>
      <c r="MQ23" s="51"/>
      <c r="MR23" s="51"/>
      <c r="MS23" s="51"/>
      <c r="MT23" s="51"/>
      <c r="MU23" s="51"/>
      <c r="MV23" s="51"/>
      <c r="MW23" s="51"/>
      <c r="MX23" s="51"/>
      <c r="MY23" s="51"/>
      <c r="MZ23" s="51"/>
      <c r="NA23" s="51"/>
      <c r="NB23" s="51"/>
      <c r="NC23" s="51"/>
      <c r="ND23" s="51"/>
      <c r="NE23" s="51"/>
      <c r="NF23" s="51"/>
      <c r="NG23" s="51"/>
      <c r="NH23" s="51"/>
      <c r="NI23" s="51"/>
      <c r="NJ23" s="51"/>
      <c r="NK23" s="51"/>
      <c r="NL23" s="51"/>
      <c r="NM23" s="51"/>
      <c r="NN23" s="51"/>
      <c r="NO23" s="51"/>
      <c r="NP23" s="51"/>
      <c r="NQ23" s="51"/>
      <c r="NR23" s="51"/>
      <c r="NS23" s="51"/>
      <c r="NT23" s="51"/>
      <c r="NU23" s="51"/>
      <c r="NV23" s="51"/>
      <c r="NW23" s="51"/>
      <c r="NX23" s="51"/>
      <c r="NY23" s="51"/>
      <c r="NZ23" s="51"/>
      <c r="OA23" s="51"/>
      <c r="OB23" s="51"/>
      <c r="OC23" s="51"/>
      <c r="OD23" s="51"/>
      <c r="OE23" s="51"/>
      <c r="OF23" s="51"/>
      <c r="OG23" s="51"/>
      <c r="OH23" s="51"/>
      <c r="OI23" s="51"/>
      <c r="OJ23" s="51"/>
      <c r="OK23" s="51"/>
      <c r="OL23" s="51"/>
      <c r="OM23" s="51"/>
      <c r="ON23" s="51"/>
      <c r="OO23" s="51"/>
      <c r="OP23" s="51"/>
      <c r="OQ23" s="51"/>
      <c r="OR23" s="51"/>
      <c r="OS23" s="51"/>
      <c r="OT23" s="51"/>
      <c r="OU23" s="51"/>
      <c r="OV23" s="51"/>
      <c r="OW23" s="51"/>
      <c r="OX23" s="51"/>
      <c r="OY23" s="51"/>
      <c r="OZ23" s="51"/>
      <c r="PA23" s="51"/>
      <c r="PB23" s="51"/>
      <c r="PC23" s="51"/>
      <c r="PD23" s="51"/>
      <c r="PE23" s="51"/>
      <c r="PF23" s="51"/>
      <c r="PG23" s="51"/>
      <c r="PH23" s="51"/>
      <c r="PI23" s="51"/>
      <c r="PJ23" s="51"/>
      <c r="PK23" s="51"/>
      <c r="PL23" s="51"/>
      <c r="PM23" s="51"/>
      <c r="PN23" s="51"/>
      <c r="PO23" s="51"/>
      <c r="PP23" s="51"/>
      <c r="PQ23" s="51"/>
      <c r="PR23" s="51"/>
      <c r="PS23" s="51"/>
      <c r="PT23" s="51"/>
      <c r="PU23" s="51"/>
      <c r="PV23" s="51"/>
      <c r="PW23" s="51"/>
      <c r="PX23" s="51"/>
      <c r="PY23" s="51"/>
      <c r="PZ23" s="51"/>
      <c r="QA23" s="51"/>
      <c r="QB23" s="51"/>
      <c r="QC23" s="51"/>
      <c r="QD23" s="51"/>
      <c r="QE23" s="51"/>
      <c r="QF23" s="51"/>
      <c r="QG23" s="51"/>
      <c r="QH23" s="51"/>
      <c r="QI23" s="51"/>
      <c r="QJ23" s="51"/>
      <c r="QK23" s="51"/>
      <c r="QL23" s="51"/>
      <c r="QM23" s="51"/>
      <c r="QN23" s="51"/>
      <c r="QO23" s="51"/>
      <c r="QP23" s="51"/>
      <c r="QQ23" s="51"/>
      <c r="QR23" s="51"/>
      <c r="QS23" s="51"/>
      <c r="QT23" s="51"/>
      <c r="QU23" s="51"/>
      <c r="QV23" s="51"/>
      <c r="QW23" s="51"/>
      <c r="QX23" s="51"/>
      <c r="QY23" s="51"/>
      <c r="QZ23" s="51"/>
      <c r="RA23" s="51"/>
      <c r="RB23" s="51"/>
      <c r="RC23" s="51"/>
      <c r="RD23" s="51"/>
      <c r="RE23" s="51"/>
      <c r="RF23" s="51"/>
      <c r="RG23" s="51"/>
      <c r="RH23" s="51"/>
      <c r="RI23" s="51"/>
      <c r="RJ23" s="51"/>
      <c r="RK23" s="51"/>
      <c r="RL23" s="51"/>
      <c r="RM23" s="51"/>
      <c r="RN23" s="51"/>
      <c r="RO23" s="51"/>
      <c r="RP23" s="51"/>
      <c r="RQ23" s="51"/>
      <c r="RR23" s="51"/>
      <c r="RS23" s="51"/>
      <c r="RT23" s="51"/>
      <c r="RU23" s="51"/>
      <c r="RV23" s="51"/>
      <c r="RW23" s="51"/>
      <c r="RX23" s="51"/>
      <c r="RY23" s="51"/>
      <c r="RZ23" s="51"/>
      <c r="SA23" s="51"/>
      <c r="SB23" s="51"/>
      <c r="SC23" s="51"/>
      <c r="SD23" s="51"/>
      <c r="SE23" s="51"/>
      <c r="SF23" s="51"/>
      <c r="SG23" s="51"/>
      <c r="SH23" s="51"/>
      <c r="SI23" s="51"/>
      <c r="SJ23" s="51"/>
      <c r="SK23" s="51"/>
      <c r="SL23" s="51"/>
      <c r="SM23" s="51"/>
      <c r="SN23" s="51"/>
      <c r="SO23" s="51"/>
      <c r="SP23" s="51"/>
      <c r="SQ23" s="51"/>
      <c r="SR23" s="51"/>
      <c r="SS23" s="51"/>
      <c r="ST23" s="51"/>
      <c r="SU23" s="51"/>
      <c r="SV23" s="51"/>
      <c r="SW23" s="51"/>
      <c r="SX23" s="51"/>
      <c r="SY23" s="51"/>
      <c r="SZ23" s="51"/>
      <c r="TA23" s="51"/>
      <c r="TB23" s="51"/>
      <c r="TC23" s="51"/>
      <c r="TD23" s="51"/>
      <c r="TE23" s="51"/>
      <c r="TF23" s="51"/>
      <c r="TG23" s="51"/>
      <c r="TH23" s="51"/>
      <c r="TI23" s="51"/>
      <c r="TJ23" s="51"/>
      <c r="TK23" s="51"/>
      <c r="TL23" s="51"/>
      <c r="TM23" s="51"/>
      <c r="TN23" s="51"/>
      <c r="TO23" s="51"/>
      <c r="TP23" s="51"/>
      <c r="TQ23" s="51"/>
      <c r="TR23" s="51"/>
      <c r="TS23" s="51"/>
      <c r="TT23" s="51"/>
      <c r="TU23" s="51"/>
      <c r="TV23" s="51"/>
      <c r="TW23" s="51"/>
      <c r="TX23" s="51"/>
      <c r="TY23" s="51"/>
      <c r="TZ23" s="51"/>
      <c r="UA23" s="51"/>
      <c r="UB23" s="51"/>
      <c r="UC23" s="51"/>
      <c r="UD23" s="51"/>
      <c r="UE23" s="51"/>
      <c r="UF23" s="51"/>
      <c r="UG23" s="51"/>
      <c r="UH23" s="51"/>
      <c r="UI23" s="51"/>
      <c r="UJ23" s="51"/>
      <c r="UK23" s="51"/>
      <c r="UL23" s="51"/>
      <c r="UM23" s="51"/>
      <c r="UN23" s="51"/>
      <c r="UO23" s="51"/>
      <c r="UP23" s="51"/>
      <c r="UQ23" s="51"/>
      <c r="UR23" s="51"/>
      <c r="US23" s="51"/>
      <c r="UT23" s="51"/>
      <c r="UU23" s="51"/>
      <c r="UV23" s="51"/>
      <c r="UW23" s="51"/>
      <c r="UX23" s="51"/>
      <c r="UY23" s="51"/>
      <c r="UZ23" s="51"/>
      <c r="VA23" s="51"/>
      <c r="VB23" s="51"/>
      <c r="VC23" s="51"/>
      <c r="VD23" s="51"/>
      <c r="VE23" s="51"/>
      <c r="VF23" s="51"/>
      <c r="VG23" s="51"/>
      <c r="VH23" s="51"/>
      <c r="VI23" s="51"/>
      <c r="VJ23" s="51"/>
      <c r="VK23" s="51"/>
      <c r="VL23" s="51"/>
      <c r="VM23" s="51"/>
      <c r="VN23" s="51"/>
      <c r="VO23" s="51"/>
      <c r="VP23" s="51"/>
      <c r="VQ23" s="51"/>
      <c r="VR23" s="51"/>
      <c r="VS23" s="51"/>
      <c r="VT23" s="51"/>
      <c r="VU23" s="51"/>
      <c r="VV23" s="51"/>
      <c r="VW23" s="51"/>
      <c r="VX23" s="51"/>
      <c r="VY23" s="51"/>
      <c r="VZ23" s="51"/>
      <c r="WA23" s="51"/>
      <c r="WB23" s="51"/>
      <c r="WC23" s="51"/>
      <c r="WD23" s="51"/>
      <c r="WE23" s="51"/>
      <c r="WF23" s="51"/>
      <c r="WG23" s="51"/>
      <c r="WH23" s="51"/>
      <c r="WI23" s="51"/>
      <c r="WJ23" s="51"/>
      <c r="WK23" s="51"/>
      <c r="WL23" s="51"/>
      <c r="WM23" s="51"/>
      <c r="WN23" s="51"/>
      <c r="WO23" s="51"/>
      <c r="WP23" s="51"/>
      <c r="WQ23" s="51"/>
      <c r="WR23" s="51"/>
      <c r="WS23" s="51"/>
      <c r="WT23" s="51"/>
      <c r="WU23" s="51"/>
      <c r="WV23" s="51"/>
      <c r="WW23" s="51"/>
      <c r="WX23" s="51"/>
      <c r="WY23" s="51"/>
      <c r="WZ23" s="51"/>
      <c r="XA23" s="51"/>
      <c r="XB23" s="51"/>
      <c r="XC23" s="51"/>
      <c r="XD23" s="51"/>
      <c r="XE23" s="51"/>
      <c r="XF23" s="51"/>
      <c r="XG23" s="51"/>
      <c r="XH23" s="51"/>
      <c r="XI23" s="51"/>
      <c r="XJ23" s="51"/>
      <c r="XK23" s="51"/>
      <c r="XL23" s="51"/>
      <c r="XM23" s="51"/>
      <c r="XN23" s="51"/>
      <c r="XO23" s="51"/>
      <c r="XP23" s="51"/>
      <c r="XQ23" s="51"/>
      <c r="XR23" s="51"/>
      <c r="XS23" s="51"/>
      <c r="XT23" s="51"/>
      <c r="XU23" s="51"/>
      <c r="XV23" s="51"/>
      <c r="XW23" s="51"/>
      <c r="XX23" s="51"/>
      <c r="XY23" s="51"/>
      <c r="XZ23" s="51"/>
      <c r="YA23" s="51"/>
      <c r="YB23" s="51"/>
      <c r="YC23" s="51"/>
      <c r="YD23" s="51"/>
      <c r="YE23" s="51"/>
      <c r="YF23" s="51"/>
      <c r="YG23" s="51"/>
      <c r="YH23" s="51"/>
      <c r="YI23" s="51"/>
      <c r="YJ23" s="51"/>
      <c r="YK23" s="51"/>
      <c r="YL23" s="51"/>
      <c r="YM23" s="51"/>
      <c r="YN23" s="51"/>
      <c r="YO23" s="51"/>
      <c r="YP23" s="51"/>
      <c r="YQ23" s="51"/>
      <c r="YR23" s="51"/>
      <c r="YS23" s="51"/>
      <c r="YT23" s="51"/>
      <c r="YU23" s="51"/>
      <c r="YV23" s="51"/>
      <c r="YW23" s="51"/>
      <c r="YX23" s="51"/>
      <c r="YY23" s="51"/>
      <c r="YZ23" s="51"/>
      <c r="ZA23" s="51"/>
      <c r="ZB23" s="51"/>
      <c r="ZC23" s="51"/>
      <c r="ZD23" s="51"/>
      <c r="ZE23" s="51"/>
      <c r="ZF23" s="51"/>
      <c r="ZG23" s="51"/>
      <c r="ZH23" s="51"/>
      <c r="ZI23" s="51"/>
      <c r="ZJ23" s="51"/>
      <c r="ZK23" s="51"/>
      <c r="ZL23" s="51"/>
      <c r="ZM23" s="51"/>
      <c r="ZN23" s="51"/>
      <c r="ZO23" s="51"/>
      <c r="ZP23" s="51"/>
      <c r="ZQ23" s="51"/>
      <c r="ZR23" s="51"/>
      <c r="ZS23" s="51"/>
      <c r="ZT23" s="51"/>
      <c r="ZU23" s="51"/>
      <c r="ZV23" s="51"/>
      <c r="ZW23" s="51"/>
      <c r="ZX23" s="51"/>
      <c r="ZY23" s="51"/>
      <c r="ZZ23" s="51"/>
      <c r="AAA23" s="51"/>
      <c r="AAB23" s="51"/>
      <c r="AAC23" s="51"/>
      <c r="AAD23" s="51"/>
      <c r="AAE23" s="51"/>
      <c r="AAF23" s="51"/>
      <c r="AAG23" s="51"/>
      <c r="AAH23" s="51"/>
      <c r="AAI23" s="51"/>
      <c r="AAJ23" s="51"/>
      <c r="AAK23" s="51"/>
      <c r="AAL23" s="51"/>
      <c r="AAM23" s="51"/>
      <c r="AAN23" s="51"/>
      <c r="AAO23" s="51"/>
      <c r="AAP23" s="51"/>
      <c r="AAQ23" s="51"/>
      <c r="AAR23" s="51"/>
      <c r="AAS23" s="51"/>
      <c r="AAT23" s="51"/>
      <c r="AAU23" s="51"/>
      <c r="AAV23" s="51"/>
      <c r="AAW23" s="51"/>
      <c r="AAX23" s="51"/>
      <c r="AAY23" s="51"/>
      <c r="AAZ23" s="51"/>
      <c r="ABA23" s="51"/>
      <c r="ABB23" s="51"/>
      <c r="ABC23" s="51"/>
      <c r="ABD23" s="51"/>
      <c r="ABE23" s="51"/>
      <c r="ABF23" s="51"/>
      <c r="ABG23" s="51"/>
      <c r="ABH23" s="51"/>
      <c r="ABI23" s="51"/>
      <c r="ABJ23" s="51"/>
      <c r="ABK23" s="51"/>
      <c r="ABL23" s="51"/>
      <c r="ABM23" s="51"/>
      <c r="ABN23" s="51"/>
      <c r="ABO23" s="51"/>
      <c r="ABP23" s="51"/>
      <c r="ABQ23" s="51"/>
      <c r="ABR23" s="51"/>
      <c r="ABS23" s="51"/>
      <c r="ABT23" s="51"/>
      <c r="ABU23" s="51"/>
      <c r="ABV23" s="51"/>
      <c r="ABW23" s="51"/>
      <c r="ABX23" s="51"/>
      <c r="ABY23" s="51"/>
      <c r="ABZ23" s="51"/>
      <c r="ACA23" s="51"/>
      <c r="ACB23" s="51"/>
      <c r="ACC23" s="51"/>
      <c r="ACD23" s="51"/>
      <c r="ACE23" s="51"/>
      <c r="ACF23" s="51"/>
      <c r="ACG23" s="51"/>
      <c r="ACH23" s="51"/>
      <c r="ACI23" s="51"/>
      <c r="ACJ23" s="51"/>
      <c r="ACK23" s="51"/>
      <c r="ACL23" s="51"/>
      <c r="ACM23" s="51"/>
      <c r="ACN23" s="51"/>
      <c r="ACO23" s="51"/>
      <c r="ACP23" s="51"/>
      <c r="ACQ23" s="51"/>
      <c r="ACR23" s="51"/>
      <c r="ACS23" s="51"/>
      <c r="ACT23" s="51"/>
      <c r="ACU23" s="51"/>
      <c r="ACV23" s="51"/>
      <c r="ACW23" s="51"/>
      <c r="ACX23" s="51"/>
      <c r="ACY23" s="51"/>
      <c r="ACZ23" s="51"/>
      <c r="ADA23" s="51"/>
      <c r="ADB23" s="51"/>
      <c r="ADC23" s="51"/>
      <c r="ADD23" s="51"/>
      <c r="ADE23" s="51"/>
      <c r="ADF23" s="51"/>
      <c r="ADG23" s="51"/>
      <c r="ADH23" s="51"/>
      <c r="ADI23" s="51"/>
      <c r="ADJ23" s="51"/>
      <c r="ADK23" s="51"/>
      <c r="ADL23" s="51"/>
      <c r="ADM23" s="51"/>
      <c r="ADN23" s="51"/>
      <c r="ADO23" s="51"/>
      <c r="ADP23" s="51"/>
      <c r="ADQ23" s="51"/>
      <c r="ADR23" s="51"/>
      <c r="ADS23" s="51"/>
      <c r="ADT23" s="51"/>
      <c r="ADU23" s="51"/>
      <c r="ADV23" s="51"/>
      <c r="ADW23" s="51"/>
      <c r="ADX23" s="51"/>
      <c r="ADY23" s="51"/>
      <c r="ADZ23" s="51"/>
      <c r="AEA23" s="51"/>
      <c r="AEB23" s="51"/>
      <c r="AEC23" s="51"/>
      <c r="AED23" s="51"/>
      <c r="AEE23" s="51"/>
      <c r="AEF23" s="51"/>
      <c r="AEG23" s="51"/>
      <c r="AEH23" s="51"/>
      <c r="AEI23" s="51"/>
      <c r="AEJ23" s="51"/>
      <c r="AEK23" s="51"/>
      <c r="AEL23" s="51"/>
      <c r="AEM23" s="51"/>
      <c r="AEN23" s="51"/>
      <c r="AEO23" s="51"/>
      <c r="AEP23" s="51"/>
      <c r="AEQ23" s="51"/>
      <c r="AER23" s="51"/>
      <c r="AES23" s="51"/>
      <c r="AET23" s="51"/>
      <c r="AEU23" s="51"/>
      <c r="AEV23" s="51"/>
      <c r="AEW23" s="51"/>
      <c r="AEX23" s="51"/>
      <c r="AEY23" s="51"/>
      <c r="AEZ23" s="51"/>
      <c r="AFA23" s="51"/>
      <c r="AFB23" s="51"/>
      <c r="AFC23" s="51"/>
      <c r="AFD23" s="51"/>
      <c r="AFE23" s="51"/>
      <c r="AFF23" s="51"/>
      <c r="AFG23" s="51"/>
      <c r="AFH23" s="51"/>
      <c r="AFI23" s="51"/>
      <c r="AFJ23" s="51"/>
      <c r="AFK23" s="51"/>
      <c r="AFL23" s="51"/>
      <c r="AFM23" s="51"/>
      <c r="AFN23" s="51"/>
      <c r="AFO23" s="51"/>
      <c r="AFP23" s="51"/>
      <c r="AFQ23" s="51"/>
      <c r="AFR23" s="51"/>
      <c r="AFS23" s="51"/>
      <c r="AFT23" s="51"/>
      <c r="AFU23" s="51"/>
      <c r="AFV23" s="51"/>
      <c r="AFW23" s="51"/>
      <c r="AFX23" s="51"/>
      <c r="AFY23" s="51"/>
      <c r="AFZ23" s="51"/>
      <c r="AGA23" s="51"/>
      <c r="AGB23" s="51"/>
      <c r="AGC23" s="51"/>
      <c r="AGD23" s="51"/>
      <c r="AGE23" s="51"/>
      <c r="AGF23" s="51"/>
      <c r="AGG23" s="51"/>
      <c r="AGH23" s="51"/>
      <c r="AGI23" s="51"/>
      <c r="AGJ23" s="51"/>
      <c r="AGK23" s="51"/>
      <c r="AGL23" s="51"/>
      <c r="AGM23" s="51"/>
      <c r="AGN23" s="51"/>
      <c r="AGO23" s="51"/>
      <c r="AGP23" s="51"/>
      <c r="AGQ23" s="51"/>
      <c r="AGR23" s="51"/>
      <c r="AGS23" s="51"/>
      <c r="AGT23" s="51"/>
      <c r="AGU23" s="51"/>
      <c r="AGV23" s="51"/>
      <c r="AGW23" s="51"/>
      <c r="AGX23" s="51"/>
      <c r="AGY23" s="51"/>
      <c r="AGZ23" s="51"/>
      <c r="AHA23" s="51"/>
      <c r="AHB23" s="51"/>
      <c r="AHC23" s="51"/>
      <c r="AHD23" s="51"/>
      <c r="AHE23" s="51"/>
      <c r="AHF23" s="51"/>
      <c r="AHG23" s="51"/>
      <c r="AHH23" s="51"/>
      <c r="AHI23" s="51"/>
      <c r="AHJ23" s="51"/>
      <c r="AHK23" s="51"/>
      <c r="AHL23" s="51"/>
      <c r="AHM23" s="51"/>
      <c r="AHN23" s="51"/>
      <c r="AHO23" s="51"/>
      <c r="AHP23" s="51"/>
      <c r="AHQ23" s="51"/>
      <c r="AHR23" s="51"/>
      <c r="AHS23" s="51"/>
      <c r="AHT23" s="51"/>
      <c r="AHU23" s="51"/>
      <c r="AHV23" s="51"/>
      <c r="AHW23" s="51"/>
      <c r="AHX23" s="51"/>
      <c r="AHY23" s="51"/>
      <c r="AHZ23" s="51"/>
      <c r="AIA23" s="51"/>
      <c r="AIB23" s="51"/>
      <c r="AIC23" s="51"/>
      <c r="AID23" s="51"/>
      <c r="AIE23" s="51"/>
      <c r="AIF23" s="51"/>
      <c r="AIG23" s="51"/>
      <c r="AIH23" s="51"/>
      <c r="AII23" s="51"/>
      <c r="AIJ23" s="51"/>
      <c r="AIK23" s="51"/>
      <c r="AIL23" s="51"/>
      <c r="AIM23" s="51"/>
      <c r="AIN23" s="51"/>
      <c r="AIO23" s="51"/>
      <c r="AIP23" s="51"/>
      <c r="AIQ23" s="51"/>
      <c r="AIR23" s="51"/>
      <c r="AIS23" s="51"/>
      <c r="AIT23" s="51"/>
      <c r="AIU23" s="51"/>
      <c r="AIV23" s="51"/>
      <c r="AIW23" s="51"/>
      <c r="AIX23" s="51"/>
      <c r="AIY23" s="51"/>
      <c r="AIZ23" s="51"/>
      <c r="AJA23" s="51"/>
      <c r="AJB23" s="51"/>
      <c r="AJC23" s="51"/>
      <c r="AJD23" s="51"/>
      <c r="AJE23" s="51"/>
      <c r="AJF23" s="51"/>
      <c r="AJG23" s="51"/>
      <c r="AJH23" s="51"/>
      <c r="AJI23" s="51"/>
      <c r="AJJ23" s="51"/>
      <c r="AJK23" s="51"/>
      <c r="AJL23" s="51"/>
      <c r="AJM23" s="51"/>
      <c r="AJN23" s="51"/>
      <c r="AJO23" s="51"/>
      <c r="AJP23" s="51"/>
      <c r="AJQ23" s="51"/>
      <c r="AJR23" s="51"/>
      <c r="AJS23" s="51"/>
      <c r="AJT23" s="51"/>
      <c r="AJU23" s="51"/>
      <c r="AJV23" s="51"/>
      <c r="AJW23" s="51"/>
      <c r="AJX23" s="51"/>
      <c r="AJY23" s="51"/>
      <c r="AJZ23" s="51"/>
      <c r="AKA23" s="51"/>
      <c r="AKB23" s="51"/>
      <c r="AKC23" s="51"/>
      <c r="AKD23" s="51"/>
      <c r="AKE23" s="51"/>
      <c r="AKF23" s="51"/>
    </row>
    <row r="24" spans="1:968" s="4" customFormat="1">
      <c r="A24" s="44" t="s">
        <v>7</v>
      </c>
      <c r="B24" s="130" t="s">
        <v>61</v>
      </c>
      <c r="C24" s="130"/>
      <c r="D24" s="130"/>
      <c r="E24" s="130"/>
      <c r="F24" s="45"/>
      <c r="G24" s="46">
        <f t="shared" ref="G24:G25" si="932">K23+1</f>
        <v>41661</v>
      </c>
      <c r="H24" s="47">
        <v>15</v>
      </c>
      <c r="I24" s="46">
        <f>WORKDAY(G24,IF(WEEKDAY(G24,2)&gt;=6,H24,H24-1),Holidays!$A$6:$A$52)</f>
        <v>41681</v>
      </c>
      <c r="J24" s="46">
        <f t="shared" ref="J24" si="933">G24+H24-1</f>
        <v>41675</v>
      </c>
      <c r="K24" s="46">
        <f t="shared" si="929"/>
        <v>41675</v>
      </c>
      <c r="L24" s="48">
        <v>0</v>
      </c>
      <c r="M24" s="46">
        <f t="shared" si="926"/>
        <v>41661</v>
      </c>
      <c r="N24" s="49" t="str">
        <f t="shared" si="927"/>
        <v>n</v>
      </c>
      <c r="O24" s="50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  <c r="IK24" s="51"/>
      <c r="IL24" s="51"/>
      <c r="IM24" s="51"/>
      <c r="IN24" s="51"/>
      <c r="IO24" s="51"/>
      <c r="IP24" s="51"/>
      <c r="IQ24" s="51"/>
      <c r="IR24" s="51"/>
      <c r="IS24" s="51"/>
      <c r="IT24" s="51"/>
      <c r="IU24" s="51"/>
      <c r="IV24" s="51"/>
      <c r="IW24" s="51"/>
      <c r="IX24" s="51"/>
      <c r="IY24" s="51"/>
      <c r="IZ24" s="51"/>
      <c r="JA24" s="51"/>
      <c r="JB24" s="51"/>
      <c r="JC24" s="51"/>
      <c r="JD24" s="51"/>
      <c r="JE24" s="51"/>
      <c r="JF24" s="51"/>
      <c r="JG24" s="51"/>
      <c r="JH24" s="51"/>
      <c r="JI24" s="51"/>
      <c r="JJ24" s="51"/>
      <c r="JK24" s="51"/>
      <c r="JL24" s="51"/>
      <c r="JM24" s="51"/>
      <c r="JN24" s="51"/>
      <c r="JO24" s="51"/>
      <c r="JP24" s="51"/>
      <c r="JQ24" s="51"/>
      <c r="JR24" s="51"/>
      <c r="JS24" s="51"/>
      <c r="JT24" s="51"/>
      <c r="JU24" s="51"/>
      <c r="JV24" s="51"/>
      <c r="JW24" s="51"/>
      <c r="JX24" s="51"/>
      <c r="JY24" s="51"/>
      <c r="JZ24" s="51"/>
      <c r="KA24" s="51"/>
      <c r="KB24" s="51"/>
      <c r="KC24" s="51"/>
      <c r="KD24" s="51"/>
      <c r="KE24" s="51"/>
      <c r="KF24" s="51"/>
      <c r="KG24" s="51"/>
      <c r="KH24" s="51"/>
      <c r="KI24" s="51"/>
      <c r="KJ24" s="51"/>
      <c r="KK24" s="51"/>
      <c r="KL24" s="51"/>
      <c r="KM24" s="51"/>
      <c r="KN24" s="51"/>
      <c r="KO24" s="51"/>
      <c r="KP24" s="51"/>
      <c r="KQ24" s="51"/>
      <c r="KR24" s="51"/>
      <c r="KS24" s="51"/>
      <c r="KT24" s="51"/>
      <c r="KU24" s="51"/>
      <c r="KV24" s="51"/>
      <c r="KW24" s="51"/>
      <c r="KX24" s="51"/>
      <c r="KY24" s="51"/>
      <c r="KZ24" s="51"/>
      <c r="LA24" s="51"/>
      <c r="LB24" s="51"/>
      <c r="LC24" s="51"/>
      <c r="LD24" s="51"/>
      <c r="LE24" s="51"/>
      <c r="LF24" s="51"/>
      <c r="LG24" s="51"/>
      <c r="LH24" s="51"/>
      <c r="LI24" s="51"/>
      <c r="LJ24" s="51"/>
      <c r="LK24" s="51"/>
      <c r="LL24" s="51"/>
      <c r="LM24" s="51"/>
      <c r="LN24" s="51"/>
      <c r="LO24" s="51"/>
      <c r="LP24" s="51"/>
      <c r="LQ24" s="51"/>
      <c r="LR24" s="51"/>
      <c r="LS24" s="51"/>
      <c r="LT24" s="51"/>
      <c r="LU24" s="51"/>
      <c r="LV24" s="51"/>
      <c r="LW24" s="51"/>
      <c r="LX24" s="51"/>
      <c r="LY24" s="51"/>
      <c r="LZ24" s="51"/>
      <c r="MA24" s="51"/>
      <c r="MB24" s="51"/>
      <c r="MC24" s="51"/>
      <c r="MD24" s="51"/>
      <c r="ME24" s="51"/>
      <c r="MF24" s="51"/>
      <c r="MG24" s="51"/>
      <c r="MH24" s="51"/>
      <c r="MI24" s="51"/>
      <c r="MJ24" s="51"/>
      <c r="MK24" s="51"/>
      <c r="ML24" s="51"/>
      <c r="MM24" s="51"/>
      <c r="MN24" s="51"/>
      <c r="MO24" s="51"/>
      <c r="MP24" s="51"/>
      <c r="MQ24" s="51"/>
      <c r="MR24" s="51"/>
      <c r="MS24" s="51"/>
      <c r="MT24" s="51"/>
      <c r="MU24" s="51"/>
      <c r="MV24" s="51"/>
      <c r="MW24" s="51"/>
      <c r="MX24" s="51"/>
      <c r="MY24" s="51"/>
      <c r="MZ24" s="51"/>
      <c r="NA24" s="51"/>
      <c r="NB24" s="51"/>
      <c r="NC24" s="51"/>
      <c r="ND24" s="51"/>
      <c r="NE24" s="51"/>
      <c r="NF24" s="51"/>
      <c r="NG24" s="51"/>
      <c r="NH24" s="51"/>
      <c r="NI24" s="51"/>
      <c r="NJ24" s="51"/>
      <c r="NK24" s="51"/>
      <c r="NL24" s="51"/>
      <c r="NM24" s="51"/>
      <c r="NN24" s="51"/>
      <c r="NO24" s="51"/>
      <c r="NP24" s="51"/>
      <c r="NQ24" s="51"/>
      <c r="NR24" s="51"/>
      <c r="NS24" s="51"/>
      <c r="NT24" s="51"/>
      <c r="NU24" s="51"/>
      <c r="NV24" s="51"/>
      <c r="NW24" s="51"/>
      <c r="NX24" s="51"/>
      <c r="NY24" s="51"/>
      <c r="NZ24" s="51"/>
      <c r="OA24" s="51"/>
      <c r="OB24" s="51"/>
      <c r="OC24" s="51"/>
      <c r="OD24" s="51"/>
      <c r="OE24" s="51"/>
      <c r="OF24" s="51"/>
      <c r="OG24" s="51"/>
      <c r="OH24" s="51"/>
      <c r="OI24" s="51"/>
      <c r="OJ24" s="51"/>
      <c r="OK24" s="51"/>
      <c r="OL24" s="51"/>
      <c r="OM24" s="51"/>
      <c r="ON24" s="51"/>
      <c r="OO24" s="51"/>
      <c r="OP24" s="51"/>
      <c r="OQ24" s="51"/>
      <c r="OR24" s="51"/>
      <c r="OS24" s="51"/>
      <c r="OT24" s="51"/>
      <c r="OU24" s="51"/>
      <c r="OV24" s="51"/>
      <c r="OW24" s="51"/>
      <c r="OX24" s="51"/>
      <c r="OY24" s="51"/>
      <c r="OZ24" s="51"/>
      <c r="PA24" s="51"/>
      <c r="PB24" s="51"/>
      <c r="PC24" s="51"/>
      <c r="PD24" s="51"/>
      <c r="PE24" s="51"/>
      <c r="PF24" s="51"/>
      <c r="PG24" s="51"/>
      <c r="PH24" s="51"/>
      <c r="PI24" s="51"/>
      <c r="PJ24" s="51"/>
      <c r="PK24" s="51"/>
      <c r="PL24" s="51"/>
      <c r="PM24" s="51"/>
      <c r="PN24" s="51"/>
      <c r="PO24" s="51"/>
      <c r="PP24" s="51"/>
      <c r="PQ24" s="51"/>
      <c r="PR24" s="51"/>
      <c r="PS24" s="51"/>
      <c r="PT24" s="51"/>
      <c r="PU24" s="51"/>
      <c r="PV24" s="51"/>
      <c r="PW24" s="51"/>
      <c r="PX24" s="51"/>
      <c r="PY24" s="51"/>
      <c r="PZ24" s="51"/>
      <c r="QA24" s="51"/>
      <c r="QB24" s="51"/>
      <c r="QC24" s="51"/>
      <c r="QD24" s="51"/>
      <c r="QE24" s="51"/>
      <c r="QF24" s="51"/>
      <c r="QG24" s="51"/>
      <c r="QH24" s="51"/>
      <c r="QI24" s="51"/>
      <c r="QJ24" s="51"/>
      <c r="QK24" s="51"/>
      <c r="QL24" s="51"/>
      <c r="QM24" s="51"/>
      <c r="QN24" s="51"/>
      <c r="QO24" s="51"/>
      <c r="QP24" s="51"/>
      <c r="QQ24" s="51"/>
      <c r="QR24" s="51"/>
      <c r="QS24" s="51"/>
      <c r="QT24" s="51"/>
      <c r="QU24" s="51"/>
      <c r="QV24" s="51"/>
      <c r="QW24" s="51"/>
      <c r="QX24" s="51"/>
      <c r="QY24" s="51"/>
      <c r="QZ24" s="51"/>
      <c r="RA24" s="51"/>
      <c r="RB24" s="51"/>
      <c r="RC24" s="51"/>
      <c r="RD24" s="51"/>
      <c r="RE24" s="51"/>
      <c r="RF24" s="51"/>
      <c r="RG24" s="51"/>
      <c r="RH24" s="51"/>
      <c r="RI24" s="51"/>
      <c r="RJ24" s="51"/>
      <c r="RK24" s="51"/>
      <c r="RL24" s="51"/>
      <c r="RM24" s="51"/>
      <c r="RN24" s="51"/>
      <c r="RO24" s="51"/>
      <c r="RP24" s="51"/>
      <c r="RQ24" s="51"/>
      <c r="RR24" s="51"/>
      <c r="RS24" s="51"/>
      <c r="RT24" s="51"/>
      <c r="RU24" s="51"/>
      <c r="RV24" s="51"/>
      <c r="RW24" s="51"/>
      <c r="RX24" s="51"/>
      <c r="RY24" s="51"/>
      <c r="RZ24" s="51"/>
      <c r="SA24" s="51"/>
      <c r="SB24" s="51"/>
      <c r="SC24" s="51"/>
      <c r="SD24" s="51"/>
      <c r="SE24" s="51"/>
      <c r="SF24" s="51"/>
      <c r="SG24" s="51"/>
      <c r="SH24" s="51"/>
      <c r="SI24" s="51"/>
      <c r="SJ24" s="51"/>
      <c r="SK24" s="51"/>
      <c r="SL24" s="51"/>
      <c r="SM24" s="51"/>
      <c r="SN24" s="51"/>
      <c r="SO24" s="51"/>
      <c r="SP24" s="51"/>
      <c r="SQ24" s="51"/>
      <c r="SR24" s="51"/>
      <c r="SS24" s="51"/>
      <c r="ST24" s="51"/>
      <c r="SU24" s="51"/>
      <c r="SV24" s="51"/>
      <c r="SW24" s="51"/>
      <c r="SX24" s="51"/>
      <c r="SY24" s="51"/>
      <c r="SZ24" s="51"/>
      <c r="TA24" s="51"/>
      <c r="TB24" s="51"/>
      <c r="TC24" s="51"/>
      <c r="TD24" s="51"/>
      <c r="TE24" s="51"/>
      <c r="TF24" s="51"/>
      <c r="TG24" s="51"/>
      <c r="TH24" s="51"/>
      <c r="TI24" s="51"/>
      <c r="TJ24" s="51"/>
      <c r="TK24" s="51"/>
      <c r="TL24" s="51"/>
      <c r="TM24" s="51"/>
      <c r="TN24" s="51"/>
      <c r="TO24" s="51"/>
      <c r="TP24" s="51"/>
      <c r="TQ24" s="51"/>
      <c r="TR24" s="51"/>
      <c r="TS24" s="51"/>
      <c r="TT24" s="51"/>
      <c r="TU24" s="51"/>
      <c r="TV24" s="51"/>
      <c r="TW24" s="51"/>
      <c r="TX24" s="51"/>
      <c r="TY24" s="51"/>
      <c r="TZ24" s="51"/>
      <c r="UA24" s="51"/>
      <c r="UB24" s="51"/>
      <c r="UC24" s="51"/>
      <c r="UD24" s="51"/>
      <c r="UE24" s="51"/>
      <c r="UF24" s="51"/>
      <c r="UG24" s="51"/>
      <c r="UH24" s="51"/>
      <c r="UI24" s="51"/>
      <c r="UJ24" s="51"/>
      <c r="UK24" s="51"/>
      <c r="UL24" s="51"/>
      <c r="UM24" s="51"/>
      <c r="UN24" s="51"/>
      <c r="UO24" s="51"/>
      <c r="UP24" s="51"/>
      <c r="UQ24" s="51"/>
      <c r="UR24" s="51"/>
      <c r="US24" s="51"/>
      <c r="UT24" s="51"/>
      <c r="UU24" s="51"/>
      <c r="UV24" s="51"/>
      <c r="UW24" s="51"/>
      <c r="UX24" s="51"/>
      <c r="UY24" s="51"/>
      <c r="UZ24" s="51"/>
      <c r="VA24" s="51"/>
      <c r="VB24" s="51"/>
      <c r="VC24" s="51"/>
      <c r="VD24" s="51"/>
      <c r="VE24" s="51"/>
      <c r="VF24" s="51"/>
      <c r="VG24" s="51"/>
      <c r="VH24" s="51"/>
      <c r="VI24" s="51"/>
      <c r="VJ24" s="51"/>
      <c r="VK24" s="51"/>
      <c r="VL24" s="51"/>
      <c r="VM24" s="51"/>
      <c r="VN24" s="51"/>
      <c r="VO24" s="51"/>
      <c r="VP24" s="51"/>
      <c r="VQ24" s="51"/>
      <c r="VR24" s="51"/>
      <c r="VS24" s="51"/>
      <c r="VT24" s="51"/>
      <c r="VU24" s="51"/>
      <c r="VV24" s="51"/>
      <c r="VW24" s="51"/>
      <c r="VX24" s="51"/>
      <c r="VY24" s="51"/>
      <c r="VZ24" s="51"/>
      <c r="WA24" s="51"/>
      <c r="WB24" s="51"/>
      <c r="WC24" s="51"/>
      <c r="WD24" s="51"/>
      <c r="WE24" s="51"/>
      <c r="WF24" s="51"/>
      <c r="WG24" s="51"/>
      <c r="WH24" s="51"/>
      <c r="WI24" s="51"/>
      <c r="WJ24" s="51"/>
      <c r="WK24" s="51"/>
      <c r="WL24" s="51"/>
      <c r="WM24" s="51"/>
      <c r="WN24" s="51"/>
      <c r="WO24" s="51"/>
      <c r="WP24" s="51"/>
      <c r="WQ24" s="51"/>
      <c r="WR24" s="51"/>
      <c r="WS24" s="51"/>
      <c r="WT24" s="51"/>
      <c r="WU24" s="51"/>
      <c r="WV24" s="51"/>
      <c r="WW24" s="51"/>
      <c r="WX24" s="51"/>
      <c r="WY24" s="51"/>
      <c r="WZ24" s="51"/>
      <c r="XA24" s="51"/>
      <c r="XB24" s="51"/>
      <c r="XC24" s="51"/>
      <c r="XD24" s="51"/>
      <c r="XE24" s="51"/>
      <c r="XF24" s="51"/>
      <c r="XG24" s="51"/>
      <c r="XH24" s="51"/>
      <c r="XI24" s="51"/>
      <c r="XJ24" s="51"/>
      <c r="XK24" s="51"/>
      <c r="XL24" s="51"/>
      <c r="XM24" s="51"/>
      <c r="XN24" s="51"/>
      <c r="XO24" s="51"/>
      <c r="XP24" s="51"/>
      <c r="XQ24" s="51"/>
      <c r="XR24" s="51"/>
      <c r="XS24" s="51"/>
      <c r="XT24" s="51"/>
      <c r="XU24" s="51"/>
      <c r="XV24" s="51"/>
      <c r="XW24" s="51"/>
      <c r="XX24" s="51"/>
      <c r="XY24" s="51"/>
      <c r="XZ24" s="51"/>
      <c r="YA24" s="51"/>
      <c r="YB24" s="51"/>
      <c r="YC24" s="51"/>
      <c r="YD24" s="51"/>
      <c r="YE24" s="51"/>
      <c r="YF24" s="51"/>
      <c r="YG24" s="51"/>
      <c r="YH24" s="51"/>
      <c r="YI24" s="51"/>
      <c r="YJ24" s="51"/>
      <c r="YK24" s="51"/>
      <c r="YL24" s="51"/>
      <c r="YM24" s="51"/>
      <c r="YN24" s="51"/>
      <c r="YO24" s="51"/>
      <c r="YP24" s="51"/>
      <c r="YQ24" s="51"/>
      <c r="YR24" s="51"/>
      <c r="YS24" s="51"/>
      <c r="YT24" s="51"/>
      <c r="YU24" s="51"/>
      <c r="YV24" s="51"/>
      <c r="YW24" s="51"/>
      <c r="YX24" s="51"/>
      <c r="YY24" s="51"/>
      <c r="YZ24" s="51"/>
      <c r="ZA24" s="51"/>
      <c r="ZB24" s="51"/>
      <c r="ZC24" s="51"/>
      <c r="ZD24" s="51"/>
      <c r="ZE24" s="51"/>
      <c r="ZF24" s="51"/>
      <c r="ZG24" s="51"/>
      <c r="ZH24" s="51"/>
      <c r="ZI24" s="51"/>
      <c r="ZJ24" s="51"/>
      <c r="ZK24" s="51"/>
      <c r="ZL24" s="51"/>
      <c r="ZM24" s="51"/>
      <c r="ZN24" s="51"/>
      <c r="ZO24" s="51"/>
      <c r="ZP24" s="51"/>
      <c r="ZQ24" s="51"/>
      <c r="ZR24" s="51"/>
      <c r="ZS24" s="51"/>
      <c r="ZT24" s="51"/>
      <c r="ZU24" s="51"/>
      <c r="ZV24" s="51"/>
      <c r="ZW24" s="51"/>
      <c r="ZX24" s="51"/>
      <c r="ZY24" s="51"/>
      <c r="ZZ24" s="51"/>
      <c r="AAA24" s="51"/>
      <c r="AAB24" s="51"/>
      <c r="AAC24" s="51"/>
      <c r="AAD24" s="51"/>
      <c r="AAE24" s="51"/>
      <c r="AAF24" s="51"/>
      <c r="AAG24" s="51"/>
      <c r="AAH24" s="51"/>
      <c r="AAI24" s="51"/>
      <c r="AAJ24" s="51"/>
      <c r="AAK24" s="51"/>
      <c r="AAL24" s="51"/>
      <c r="AAM24" s="51"/>
      <c r="AAN24" s="51"/>
      <c r="AAO24" s="51"/>
      <c r="AAP24" s="51"/>
      <c r="AAQ24" s="51"/>
      <c r="AAR24" s="51"/>
      <c r="AAS24" s="51"/>
      <c r="AAT24" s="51"/>
      <c r="AAU24" s="51"/>
      <c r="AAV24" s="51"/>
      <c r="AAW24" s="51"/>
      <c r="AAX24" s="51"/>
      <c r="AAY24" s="51"/>
      <c r="AAZ24" s="51"/>
      <c r="ABA24" s="51"/>
      <c r="ABB24" s="51"/>
      <c r="ABC24" s="51"/>
      <c r="ABD24" s="51"/>
      <c r="ABE24" s="51"/>
      <c r="ABF24" s="51"/>
      <c r="ABG24" s="51"/>
      <c r="ABH24" s="51"/>
      <c r="ABI24" s="51"/>
      <c r="ABJ24" s="51"/>
      <c r="ABK24" s="51"/>
      <c r="ABL24" s="51"/>
      <c r="ABM24" s="51"/>
      <c r="ABN24" s="51"/>
      <c r="ABO24" s="51"/>
      <c r="ABP24" s="51"/>
      <c r="ABQ24" s="51"/>
      <c r="ABR24" s="51"/>
      <c r="ABS24" s="51"/>
      <c r="ABT24" s="51"/>
      <c r="ABU24" s="51"/>
      <c r="ABV24" s="51"/>
      <c r="ABW24" s="51"/>
      <c r="ABX24" s="51"/>
      <c r="ABY24" s="51"/>
      <c r="ABZ24" s="51"/>
      <c r="ACA24" s="51"/>
      <c r="ACB24" s="51"/>
      <c r="ACC24" s="51"/>
      <c r="ACD24" s="51"/>
      <c r="ACE24" s="51"/>
      <c r="ACF24" s="51"/>
      <c r="ACG24" s="51"/>
      <c r="ACH24" s="51"/>
      <c r="ACI24" s="51"/>
      <c r="ACJ24" s="51"/>
      <c r="ACK24" s="51"/>
      <c r="ACL24" s="51"/>
      <c r="ACM24" s="51"/>
      <c r="ACN24" s="51"/>
      <c r="ACO24" s="51"/>
      <c r="ACP24" s="51"/>
      <c r="ACQ24" s="51"/>
      <c r="ACR24" s="51"/>
      <c r="ACS24" s="51"/>
      <c r="ACT24" s="51"/>
      <c r="ACU24" s="51"/>
      <c r="ACV24" s="51"/>
      <c r="ACW24" s="51"/>
      <c r="ACX24" s="51"/>
      <c r="ACY24" s="51"/>
      <c r="ACZ24" s="51"/>
      <c r="ADA24" s="51"/>
      <c r="ADB24" s="51"/>
      <c r="ADC24" s="51"/>
      <c r="ADD24" s="51"/>
      <c r="ADE24" s="51"/>
      <c r="ADF24" s="51"/>
      <c r="ADG24" s="51"/>
      <c r="ADH24" s="51"/>
      <c r="ADI24" s="51"/>
      <c r="ADJ24" s="51"/>
      <c r="ADK24" s="51"/>
      <c r="ADL24" s="51"/>
      <c r="ADM24" s="51"/>
      <c r="ADN24" s="51"/>
      <c r="ADO24" s="51"/>
      <c r="ADP24" s="51"/>
      <c r="ADQ24" s="51"/>
      <c r="ADR24" s="51"/>
      <c r="ADS24" s="51"/>
      <c r="ADT24" s="51"/>
      <c r="ADU24" s="51"/>
      <c r="ADV24" s="51"/>
      <c r="ADW24" s="51"/>
      <c r="ADX24" s="51"/>
      <c r="ADY24" s="51"/>
      <c r="ADZ24" s="51"/>
      <c r="AEA24" s="51"/>
      <c r="AEB24" s="51"/>
      <c r="AEC24" s="51"/>
      <c r="AED24" s="51"/>
      <c r="AEE24" s="51"/>
      <c r="AEF24" s="51"/>
      <c r="AEG24" s="51"/>
      <c r="AEH24" s="51"/>
      <c r="AEI24" s="51"/>
      <c r="AEJ24" s="51"/>
      <c r="AEK24" s="51"/>
      <c r="AEL24" s="51"/>
      <c r="AEM24" s="51"/>
      <c r="AEN24" s="51"/>
      <c r="AEO24" s="51"/>
      <c r="AEP24" s="51"/>
      <c r="AEQ24" s="51"/>
      <c r="AER24" s="51"/>
      <c r="AES24" s="51"/>
      <c r="AET24" s="51"/>
      <c r="AEU24" s="51"/>
      <c r="AEV24" s="51"/>
      <c r="AEW24" s="51"/>
      <c r="AEX24" s="51"/>
      <c r="AEY24" s="51"/>
      <c r="AEZ24" s="51"/>
      <c r="AFA24" s="51"/>
      <c r="AFB24" s="51"/>
      <c r="AFC24" s="51"/>
      <c r="AFD24" s="51"/>
      <c r="AFE24" s="51"/>
      <c r="AFF24" s="51"/>
      <c r="AFG24" s="51"/>
      <c r="AFH24" s="51"/>
      <c r="AFI24" s="51"/>
      <c r="AFJ24" s="51"/>
      <c r="AFK24" s="51"/>
      <c r="AFL24" s="51"/>
      <c r="AFM24" s="51"/>
      <c r="AFN24" s="51"/>
      <c r="AFO24" s="51"/>
      <c r="AFP24" s="51"/>
      <c r="AFQ24" s="51"/>
      <c r="AFR24" s="51"/>
      <c r="AFS24" s="51"/>
      <c r="AFT24" s="51"/>
      <c r="AFU24" s="51"/>
      <c r="AFV24" s="51"/>
      <c r="AFW24" s="51"/>
      <c r="AFX24" s="51"/>
      <c r="AFY24" s="51"/>
      <c r="AFZ24" s="51"/>
      <c r="AGA24" s="51"/>
      <c r="AGB24" s="51"/>
      <c r="AGC24" s="51"/>
      <c r="AGD24" s="51"/>
      <c r="AGE24" s="51"/>
      <c r="AGF24" s="51"/>
      <c r="AGG24" s="51"/>
      <c r="AGH24" s="51"/>
      <c r="AGI24" s="51"/>
      <c r="AGJ24" s="51"/>
      <c r="AGK24" s="51"/>
      <c r="AGL24" s="51"/>
      <c r="AGM24" s="51"/>
      <c r="AGN24" s="51"/>
      <c r="AGO24" s="51"/>
      <c r="AGP24" s="51"/>
      <c r="AGQ24" s="51"/>
      <c r="AGR24" s="51"/>
      <c r="AGS24" s="51"/>
      <c r="AGT24" s="51"/>
      <c r="AGU24" s="51"/>
      <c r="AGV24" s="51"/>
      <c r="AGW24" s="51"/>
      <c r="AGX24" s="51"/>
      <c r="AGY24" s="51"/>
      <c r="AGZ24" s="51"/>
      <c r="AHA24" s="51"/>
      <c r="AHB24" s="51"/>
      <c r="AHC24" s="51"/>
      <c r="AHD24" s="51"/>
      <c r="AHE24" s="51"/>
      <c r="AHF24" s="51"/>
      <c r="AHG24" s="51"/>
      <c r="AHH24" s="51"/>
      <c r="AHI24" s="51"/>
      <c r="AHJ24" s="51"/>
      <c r="AHK24" s="51"/>
      <c r="AHL24" s="51"/>
      <c r="AHM24" s="51"/>
      <c r="AHN24" s="51"/>
      <c r="AHO24" s="51"/>
      <c r="AHP24" s="51"/>
      <c r="AHQ24" s="51"/>
      <c r="AHR24" s="51"/>
      <c r="AHS24" s="51"/>
      <c r="AHT24" s="51"/>
      <c r="AHU24" s="51"/>
      <c r="AHV24" s="51"/>
      <c r="AHW24" s="51"/>
      <c r="AHX24" s="51"/>
      <c r="AHY24" s="51"/>
      <c r="AHZ24" s="51"/>
      <c r="AIA24" s="51"/>
      <c r="AIB24" s="51"/>
      <c r="AIC24" s="51"/>
      <c r="AID24" s="51"/>
      <c r="AIE24" s="51"/>
      <c r="AIF24" s="51"/>
      <c r="AIG24" s="51"/>
      <c r="AIH24" s="51"/>
      <c r="AII24" s="51"/>
      <c r="AIJ24" s="51"/>
      <c r="AIK24" s="51"/>
      <c r="AIL24" s="51"/>
      <c r="AIM24" s="51"/>
      <c r="AIN24" s="51"/>
      <c r="AIO24" s="51"/>
      <c r="AIP24" s="51"/>
      <c r="AIQ24" s="51"/>
      <c r="AIR24" s="51"/>
      <c r="AIS24" s="51"/>
      <c r="AIT24" s="51"/>
      <c r="AIU24" s="51"/>
      <c r="AIV24" s="51"/>
      <c r="AIW24" s="51"/>
      <c r="AIX24" s="51"/>
      <c r="AIY24" s="51"/>
      <c r="AIZ24" s="51"/>
      <c r="AJA24" s="51"/>
      <c r="AJB24" s="51"/>
      <c r="AJC24" s="51"/>
      <c r="AJD24" s="51"/>
      <c r="AJE24" s="51"/>
      <c r="AJF24" s="51"/>
      <c r="AJG24" s="51"/>
      <c r="AJH24" s="51"/>
      <c r="AJI24" s="51"/>
      <c r="AJJ24" s="51"/>
      <c r="AJK24" s="51"/>
      <c r="AJL24" s="51"/>
      <c r="AJM24" s="51"/>
      <c r="AJN24" s="51"/>
      <c r="AJO24" s="51"/>
      <c r="AJP24" s="51"/>
      <c r="AJQ24" s="51"/>
      <c r="AJR24" s="51"/>
      <c r="AJS24" s="51"/>
      <c r="AJT24" s="51"/>
      <c r="AJU24" s="51"/>
      <c r="AJV24" s="51"/>
      <c r="AJW24" s="51"/>
      <c r="AJX24" s="51"/>
      <c r="AJY24" s="51"/>
      <c r="AJZ24" s="51"/>
      <c r="AKA24" s="51"/>
      <c r="AKB24" s="51"/>
      <c r="AKC24" s="51"/>
      <c r="AKD24" s="51"/>
      <c r="AKE24" s="51"/>
      <c r="AKF24" s="51"/>
    </row>
    <row r="25" spans="1:968" s="4" customFormat="1">
      <c r="A25" s="44" t="s">
        <v>8</v>
      </c>
      <c r="B25" s="130" t="s">
        <v>79</v>
      </c>
      <c r="C25" s="130"/>
      <c r="D25" s="130"/>
      <c r="E25" s="130"/>
      <c r="F25" s="45"/>
      <c r="G25" s="46">
        <f t="shared" si="932"/>
        <v>41676</v>
      </c>
      <c r="H25" s="47">
        <v>15</v>
      </c>
      <c r="I25" s="46">
        <f>WORKDAY(G25,IF(WEEKDAY(G25,2)&gt;=6,H25,H25-1),Holidays!$A$6:$A$52)</f>
        <v>41696</v>
      </c>
      <c r="J25" s="46">
        <f t="shared" si="928"/>
        <v>41690</v>
      </c>
      <c r="K25" s="46">
        <f t="shared" si="929"/>
        <v>41690</v>
      </c>
      <c r="L25" s="48"/>
      <c r="M25" s="46">
        <f t="shared" si="926"/>
        <v>41676</v>
      </c>
      <c r="N25" s="49" t="str">
        <f t="shared" si="927"/>
        <v>n</v>
      </c>
      <c r="O25" s="50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  <c r="IK25" s="51"/>
      <c r="IL25" s="51"/>
      <c r="IM25" s="51"/>
      <c r="IN25" s="51"/>
      <c r="IO25" s="51"/>
      <c r="IP25" s="51"/>
      <c r="IQ25" s="51"/>
      <c r="IR25" s="51"/>
      <c r="IS25" s="51"/>
      <c r="IT25" s="51"/>
      <c r="IU25" s="51"/>
      <c r="IV25" s="51"/>
      <c r="IW25" s="51"/>
      <c r="IX25" s="51"/>
      <c r="IY25" s="51"/>
      <c r="IZ25" s="51"/>
      <c r="JA25" s="51"/>
      <c r="JB25" s="51"/>
      <c r="JC25" s="51"/>
      <c r="JD25" s="51"/>
      <c r="JE25" s="51"/>
      <c r="JF25" s="51"/>
      <c r="JG25" s="51"/>
      <c r="JH25" s="51"/>
      <c r="JI25" s="51"/>
      <c r="JJ25" s="51"/>
      <c r="JK25" s="51"/>
      <c r="JL25" s="51"/>
      <c r="JM25" s="51"/>
      <c r="JN25" s="51"/>
      <c r="JO25" s="51"/>
      <c r="JP25" s="51"/>
      <c r="JQ25" s="51"/>
      <c r="JR25" s="51"/>
      <c r="JS25" s="51"/>
      <c r="JT25" s="51"/>
      <c r="JU25" s="51"/>
      <c r="JV25" s="51"/>
      <c r="JW25" s="51"/>
      <c r="JX25" s="51"/>
      <c r="JY25" s="51"/>
      <c r="JZ25" s="51"/>
      <c r="KA25" s="51"/>
      <c r="KB25" s="51"/>
      <c r="KC25" s="51"/>
      <c r="KD25" s="51"/>
      <c r="KE25" s="51"/>
      <c r="KF25" s="51"/>
      <c r="KG25" s="51"/>
      <c r="KH25" s="51"/>
      <c r="KI25" s="51"/>
      <c r="KJ25" s="51"/>
      <c r="KK25" s="51"/>
      <c r="KL25" s="51"/>
      <c r="KM25" s="51"/>
      <c r="KN25" s="51"/>
      <c r="KO25" s="51"/>
      <c r="KP25" s="51"/>
      <c r="KQ25" s="51"/>
      <c r="KR25" s="51"/>
      <c r="KS25" s="51"/>
      <c r="KT25" s="51"/>
      <c r="KU25" s="51"/>
      <c r="KV25" s="51"/>
      <c r="KW25" s="51"/>
      <c r="KX25" s="51"/>
      <c r="KY25" s="51"/>
      <c r="KZ25" s="51"/>
      <c r="LA25" s="51"/>
      <c r="LB25" s="51"/>
      <c r="LC25" s="51"/>
      <c r="LD25" s="51"/>
      <c r="LE25" s="51"/>
      <c r="LF25" s="51"/>
      <c r="LG25" s="51"/>
      <c r="LH25" s="51"/>
      <c r="LI25" s="51"/>
      <c r="LJ25" s="51"/>
      <c r="LK25" s="51"/>
      <c r="LL25" s="51"/>
      <c r="LM25" s="51"/>
      <c r="LN25" s="51"/>
      <c r="LO25" s="51"/>
      <c r="LP25" s="51"/>
      <c r="LQ25" s="51"/>
      <c r="LR25" s="51"/>
      <c r="LS25" s="51"/>
      <c r="LT25" s="51"/>
      <c r="LU25" s="51"/>
      <c r="LV25" s="51"/>
      <c r="LW25" s="51"/>
      <c r="LX25" s="51"/>
      <c r="LY25" s="51"/>
      <c r="LZ25" s="51"/>
      <c r="MA25" s="51"/>
      <c r="MB25" s="51"/>
      <c r="MC25" s="51"/>
      <c r="MD25" s="51"/>
      <c r="ME25" s="51"/>
      <c r="MF25" s="51"/>
      <c r="MG25" s="51"/>
      <c r="MH25" s="51"/>
      <c r="MI25" s="51"/>
      <c r="MJ25" s="51"/>
      <c r="MK25" s="51"/>
      <c r="ML25" s="51"/>
      <c r="MM25" s="51"/>
      <c r="MN25" s="51"/>
      <c r="MO25" s="51"/>
      <c r="MP25" s="51"/>
      <c r="MQ25" s="51"/>
      <c r="MR25" s="51"/>
      <c r="MS25" s="51"/>
      <c r="MT25" s="51"/>
      <c r="MU25" s="51"/>
      <c r="MV25" s="51"/>
      <c r="MW25" s="51"/>
      <c r="MX25" s="51"/>
      <c r="MY25" s="51"/>
      <c r="MZ25" s="51"/>
      <c r="NA25" s="51"/>
      <c r="NB25" s="51"/>
      <c r="NC25" s="51"/>
      <c r="ND25" s="51"/>
      <c r="NE25" s="51"/>
      <c r="NF25" s="51"/>
      <c r="NG25" s="51"/>
      <c r="NH25" s="51"/>
      <c r="NI25" s="51"/>
      <c r="NJ25" s="51"/>
      <c r="NK25" s="51"/>
      <c r="NL25" s="51"/>
      <c r="NM25" s="51"/>
      <c r="NN25" s="51"/>
      <c r="NO25" s="51"/>
      <c r="NP25" s="51"/>
      <c r="NQ25" s="51"/>
      <c r="NR25" s="51"/>
      <c r="NS25" s="51"/>
      <c r="NT25" s="51"/>
      <c r="NU25" s="51"/>
      <c r="NV25" s="51"/>
      <c r="NW25" s="51"/>
      <c r="NX25" s="51"/>
      <c r="NY25" s="51"/>
      <c r="NZ25" s="51"/>
      <c r="OA25" s="51"/>
      <c r="OB25" s="51"/>
      <c r="OC25" s="51"/>
      <c r="OD25" s="51"/>
      <c r="OE25" s="51"/>
      <c r="OF25" s="51"/>
      <c r="OG25" s="51"/>
      <c r="OH25" s="51"/>
      <c r="OI25" s="51"/>
      <c r="OJ25" s="51"/>
      <c r="OK25" s="51"/>
      <c r="OL25" s="51"/>
      <c r="OM25" s="51"/>
      <c r="ON25" s="51"/>
      <c r="OO25" s="51"/>
      <c r="OP25" s="51"/>
      <c r="OQ25" s="51"/>
      <c r="OR25" s="51"/>
      <c r="OS25" s="51"/>
      <c r="OT25" s="51"/>
      <c r="OU25" s="51"/>
      <c r="OV25" s="51"/>
      <c r="OW25" s="51"/>
      <c r="OX25" s="51"/>
      <c r="OY25" s="51"/>
      <c r="OZ25" s="51"/>
      <c r="PA25" s="51"/>
      <c r="PB25" s="51"/>
      <c r="PC25" s="51"/>
      <c r="PD25" s="51"/>
      <c r="PE25" s="51"/>
      <c r="PF25" s="51"/>
      <c r="PG25" s="51"/>
      <c r="PH25" s="51"/>
      <c r="PI25" s="51"/>
      <c r="PJ25" s="51"/>
      <c r="PK25" s="51"/>
      <c r="PL25" s="51"/>
      <c r="PM25" s="51"/>
      <c r="PN25" s="51"/>
      <c r="PO25" s="51"/>
      <c r="PP25" s="51"/>
      <c r="PQ25" s="51"/>
      <c r="PR25" s="51"/>
      <c r="PS25" s="51"/>
      <c r="PT25" s="51"/>
      <c r="PU25" s="51"/>
      <c r="PV25" s="51"/>
      <c r="PW25" s="51"/>
      <c r="PX25" s="51"/>
      <c r="PY25" s="51"/>
      <c r="PZ25" s="51"/>
      <c r="QA25" s="51"/>
      <c r="QB25" s="51"/>
      <c r="QC25" s="51"/>
      <c r="QD25" s="51"/>
      <c r="QE25" s="51"/>
      <c r="QF25" s="51"/>
      <c r="QG25" s="51"/>
      <c r="QH25" s="51"/>
      <c r="QI25" s="51"/>
      <c r="QJ25" s="51"/>
      <c r="QK25" s="51"/>
      <c r="QL25" s="51"/>
      <c r="QM25" s="51"/>
      <c r="QN25" s="51"/>
      <c r="QO25" s="51"/>
      <c r="QP25" s="51"/>
      <c r="QQ25" s="51"/>
      <c r="QR25" s="51"/>
      <c r="QS25" s="51"/>
      <c r="QT25" s="51"/>
      <c r="QU25" s="51"/>
      <c r="QV25" s="51"/>
      <c r="QW25" s="51"/>
      <c r="QX25" s="51"/>
      <c r="QY25" s="51"/>
      <c r="QZ25" s="51"/>
      <c r="RA25" s="51"/>
      <c r="RB25" s="51"/>
      <c r="RC25" s="51"/>
      <c r="RD25" s="51"/>
      <c r="RE25" s="51"/>
      <c r="RF25" s="51"/>
      <c r="RG25" s="51"/>
      <c r="RH25" s="51"/>
      <c r="RI25" s="51"/>
      <c r="RJ25" s="51"/>
      <c r="RK25" s="51"/>
      <c r="RL25" s="51"/>
      <c r="RM25" s="51"/>
      <c r="RN25" s="51"/>
      <c r="RO25" s="51"/>
      <c r="RP25" s="51"/>
      <c r="RQ25" s="51"/>
      <c r="RR25" s="51"/>
      <c r="RS25" s="51"/>
      <c r="RT25" s="51"/>
      <c r="RU25" s="51"/>
      <c r="RV25" s="51"/>
      <c r="RW25" s="51"/>
      <c r="RX25" s="51"/>
      <c r="RY25" s="51"/>
      <c r="RZ25" s="51"/>
      <c r="SA25" s="51"/>
      <c r="SB25" s="51"/>
      <c r="SC25" s="51"/>
      <c r="SD25" s="51"/>
      <c r="SE25" s="51"/>
      <c r="SF25" s="51"/>
      <c r="SG25" s="51"/>
      <c r="SH25" s="51"/>
      <c r="SI25" s="51"/>
      <c r="SJ25" s="51"/>
      <c r="SK25" s="51"/>
      <c r="SL25" s="51"/>
      <c r="SM25" s="51"/>
      <c r="SN25" s="51"/>
      <c r="SO25" s="51"/>
      <c r="SP25" s="51"/>
      <c r="SQ25" s="51"/>
      <c r="SR25" s="51"/>
      <c r="SS25" s="51"/>
      <c r="ST25" s="51"/>
      <c r="SU25" s="51"/>
      <c r="SV25" s="51"/>
      <c r="SW25" s="51"/>
      <c r="SX25" s="51"/>
      <c r="SY25" s="51"/>
      <c r="SZ25" s="51"/>
      <c r="TA25" s="51"/>
      <c r="TB25" s="51"/>
      <c r="TC25" s="51"/>
      <c r="TD25" s="51"/>
      <c r="TE25" s="51"/>
      <c r="TF25" s="51"/>
      <c r="TG25" s="51"/>
      <c r="TH25" s="51"/>
      <c r="TI25" s="51"/>
      <c r="TJ25" s="51"/>
      <c r="TK25" s="51"/>
      <c r="TL25" s="51"/>
      <c r="TM25" s="51"/>
      <c r="TN25" s="51"/>
      <c r="TO25" s="51"/>
      <c r="TP25" s="51"/>
      <c r="TQ25" s="51"/>
      <c r="TR25" s="51"/>
      <c r="TS25" s="51"/>
      <c r="TT25" s="51"/>
      <c r="TU25" s="51"/>
      <c r="TV25" s="51"/>
      <c r="TW25" s="51"/>
      <c r="TX25" s="51"/>
      <c r="TY25" s="51"/>
      <c r="TZ25" s="51"/>
      <c r="UA25" s="51"/>
      <c r="UB25" s="51"/>
      <c r="UC25" s="51"/>
      <c r="UD25" s="51"/>
      <c r="UE25" s="51"/>
      <c r="UF25" s="51"/>
      <c r="UG25" s="51"/>
      <c r="UH25" s="51"/>
      <c r="UI25" s="51"/>
      <c r="UJ25" s="51"/>
      <c r="UK25" s="51"/>
      <c r="UL25" s="51"/>
      <c r="UM25" s="51"/>
      <c r="UN25" s="51"/>
      <c r="UO25" s="51"/>
      <c r="UP25" s="51"/>
      <c r="UQ25" s="51"/>
      <c r="UR25" s="51"/>
      <c r="US25" s="51"/>
      <c r="UT25" s="51"/>
      <c r="UU25" s="51"/>
      <c r="UV25" s="51"/>
      <c r="UW25" s="51"/>
      <c r="UX25" s="51"/>
      <c r="UY25" s="51"/>
      <c r="UZ25" s="51"/>
      <c r="VA25" s="51"/>
      <c r="VB25" s="51"/>
      <c r="VC25" s="51"/>
      <c r="VD25" s="51"/>
      <c r="VE25" s="51"/>
      <c r="VF25" s="51"/>
      <c r="VG25" s="51"/>
      <c r="VH25" s="51"/>
      <c r="VI25" s="51"/>
      <c r="VJ25" s="51"/>
      <c r="VK25" s="51"/>
      <c r="VL25" s="51"/>
      <c r="VM25" s="51"/>
      <c r="VN25" s="51"/>
      <c r="VO25" s="51"/>
      <c r="VP25" s="51"/>
      <c r="VQ25" s="51"/>
      <c r="VR25" s="51"/>
      <c r="VS25" s="51"/>
      <c r="VT25" s="51"/>
      <c r="VU25" s="51"/>
      <c r="VV25" s="51"/>
      <c r="VW25" s="51"/>
      <c r="VX25" s="51"/>
      <c r="VY25" s="51"/>
      <c r="VZ25" s="51"/>
      <c r="WA25" s="51"/>
      <c r="WB25" s="51"/>
      <c r="WC25" s="51"/>
      <c r="WD25" s="51"/>
      <c r="WE25" s="51"/>
      <c r="WF25" s="51"/>
      <c r="WG25" s="51"/>
      <c r="WH25" s="51"/>
      <c r="WI25" s="51"/>
      <c r="WJ25" s="51"/>
      <c r="WK25" s="51"/>
      <c r="WL25" s="51"/>
      <c r="WM25" s="51"/>
      <c r="WN25" s="51"/>
      <c r="WO25" s="51"/>
      <c r="WP25" s="51"/>
      <c r="WQ25" s="51"/>
      <c r="WR25" s="51"/>
      <c r="WS25" s="51"/>
      <c r="WT25" s="51"/>
      <c r="WU25" s="51"/>
      <c r="WV25" s="51"/>
      <c r="WW25" s="51"/>
      <c r="WX25" s="51"/>
      <c r="WY25" s="51"/>
      <c r="WZ25" s="51"/>
      <c r="XA25" s="51"/>
      <c r="XB25" s="51"/>
      <c r="XC25" s="51"/>
      <c r="XD25" s="51"/>
      <c r="XE25" s="51"/>
      <c r="XF25" s="51"/>
      <c r="XG25" s="51"/>
      <c r="XH25" s="51"/>
      <c r="XI25" s="51"/>
      <c r="XJ25" s="51"/>
      <c r="XK25" s="51"/>
      <c r="XL25" s="51"/>
      <c r="XM25" s="51"/>
      <c r="XN25" s="51"/>
      <c r="XO25" s="51"/>
      <c r="XP25" s="51"/>
      <c r="XQ25" s="51"/>
      <c r="XR25" s="51"/>
      <c r="XS25" s="51"/>
      <c r="XT25" s="51"/>
      <c r="XU25" s="51"/>
      <c r="XV25" s="51"/>
      <c r="XW25" s="51"/>
      <c r="XX25" s="51"/>
      <c r="XY25" s="51"/>
      <c r="XZ25" s="51"/>
      <c r="YA25" s="51"/>
      <c r="YB25" s="51"/>
      <c r="YC25" s="51"/>
      <c r="YD25" s="51"/>
      <c r="YE25" s="51"/>
      <c r="YF25" s="51"/>
      <c r="YG25" s="51"/>
      <c r="YH25" s="51"/>
      <c r="YI25" s="51"/>
      <c r="YJ25" s="51"/>
      <c r="YK25" s="51"/>
      <c r="YL25" s="51"/>
      <c r="YM25" s="51"/>
      <c r="YN25" s="51"/>
      <c r="YO25" s="51"/>
      <c r="YP25" s="51"/>
      <c r="YQ25" s="51"/>
      <c r="YR25" s="51"/>
      <c r="YS25" s="51"/>
      <c r="YT25" s="51"/>
      <c r="YU25" s="51"/>
      <c r="YV25" s="51"/>
      <c r="YW25" s="51"/>
      <c r="YX25" s="51"/>
      <c r="YY25" s="51"/>
      <c r="YZ25" s="51"/>
      <c r="ZA25" s="51"/>
      <c r="ZB25" s="51"/>
      <c r="ZC25" s="51"/>
      <c r="ZD25" s="51"/>
      <c r="ZE25" s="51"/>
      <c r="ZF25" s="51"/>
      <c r="ZG25" s="51"/>
      <c r="ZH25" s="51"/>
      <c r="ZI25" s="51"/>
      <c r="ZJ25" s="51"/>
      <c r="ZK25" s="51"/>
      <c r="ZL25" s="51"/>
      <c r="ZM25" s="51"/>
      <c r="ZN25" s="51"/>
      <c r="ZO25" s="51"/>
      <c r="ZP25" s="51"/>
      <c r="ZQ25" s="51"/>
      <c r="ZR25" s="51"/>
      <c r="ZS25" s="51"/>
      <c r="ZT25" s="51"/>
      <c r="ZU25" s="51"/>
      <c r="ZV25" s="51"/>
      <c r="ZW25" s="51"/>
      <c r="ZX25" s="51"/>
      <c r="ZY25" s="51"/>
      <c r="ZZ25" s="51"/>
      <c r="AAA25" s="51"/>
      <c r="AAB25" s="51"/>
      <c r="AAC25" s="51"/>
      <c r="AAD25" s="51"/>
      <c r="AAE25" s="51"/>
      <c r="AAF25" s="51"/>
      <c r="AAG25" s="51"/>
      <c r="AAH25" s="51"/>
      <c r="AAI25" s="51"/>
      <c r="AAJ25" s="51"/>
      <c r="AAK25" s="51"/>
      <c r="AAL25" s="51"/>
      <c r="AAM25" s="51"/>
      <c r="AAN25" s="51"/>
      <c r="AAO25" s="51"/>
      <c r="AAP25" s="51"/>
      <c r="AAQ25" s="51"/>
      <c r="AAR25" s="51"/>
      <c r="AAS25" s="51"/>
      <c r="AAT25" s="51"/>
      <c r="AAU25" s="51"/>
      <c r="AAV25" s="51"/>
      <c r="AAW25" s="51"/>
      <c r="AAX25" s="51"/>
      <c r="AAY25" s="51"/>
      <c r="AAZ25" s="51"/>
      <c r="ABA25" s="51"/>
      <c r="ABB25" s="51"/>
      <c r="ABC25" s="51"/>
      <c r="ABD25" s="51"/>
      <c r="ABE25" s="51"/>
      <c r="ABF25" s="51"/>
      <c r="ABG25" s="51"/>
      <c r="ABH25" s="51"/>
      <c r="ABI25" s="51"/>
      <c r="ABJ25" s="51"/>
      <c r="ABK25" s="51"/>
      <c r="ABL25" s="51"/>
      <c r="ABM25" s="51"/>
      <c r="ABN25" s="51"/>
      <c r="ABO25" s="51"/>
      <c r="ABP25" s="51"/>
      <c r="ABQ25" s="51"/>
      <c r="ABR25" s="51"/>
      <c r="ABS25" s="51"/>
      <c r="ABT25" s="51"/>
      <c r="ABU25" s="51"/>
      <c r="ABV25" s="51"/>
      <c r="ABW25" s="51"/>
      <c r="ABX25" s="51"/>
      <c r="ABY25" s="51"/>
      <c r="ABZ25" s="51"/>
      <c r="ACA25" s="51"/>
      <c r="ACB25" s="51"/>
      <c r="ACC25" s="51"/>
      <c r="ACD25" s="51"/>
      <c r="ACE25" s="51"/>
      <c r="ACF25" s="51"/>
      <c r="ACG25" s="51"/>
      <c r="ACH25" s="51"/>
      <c r="ACI25" s="51"/>
      <c r="ACJ25" s="51"/>
      <c r="ACK25" s="51"/>
      <c r="ACL25" s="51"/>
      <c r="ACM25" s="51"/>
      <c r="ACN25" s="51"/>
      <c r="ACO25" s="51"/>
      <c r="ACP25" s="51"/>
      <c r="ACQ25" s="51"/>
      <c r="ACR25" s="51"/>
      <c r="ACS25" s="51"/>
      <c r="ACT25" s="51"/>
      <c r="ACU25" s="51"/>
      <c r="ACV25" s="51"/>
      <c r="ACW25" s="51"/>
      <c r="ACX25" s="51"/>
      <c r="ACY25" s="51"/>
      <c r="ACZ25" s="51"/>
      <c r="ADA25" s="51"/>
      <c r="ADB25" s="51"/>
      <c r="ADC25" s="51"/>
      <c r="ADD25" s="51"/>
      <c r="ADE25" s="51"/>
      <c r="ADF25" s="51"/>
      <c r="ADG25" s="51"/>
      <c r="ADH25" s="51"/>
      <c r="ADI25" s="51"/>
      <c r="ADJ25" s="51"/>
      <c r="ADK25" s="51"/>
      <c r="ADL25" s="51"/>
      <c r="ADM25" s="51"/>
      <c r="ADN25" s="51"/>
      <c r="ADO25" s="51"/>
      <c r="ADP25" s="51"/>
      <c r="ADQ25" s="51"/>
      <c r="ADR25" s="51"/>
      <c r="ADS25" s="51"/>
      <c r="ADT25" s="51"/>
      <c r="ADU25" s="51"/>
      <c r="ADV25" s="51"/>
      <c r="ADW25" s="51"/>
      <c r="ADX25" s="51"/>
      <c r="ADY25" s="51"/>
      <c r="ADZ25" s="51"/>
      <c r="AEA25" s="51"/>
      <c r="AEB25" s="51"/>
      <c r="AEC25" s="51"/>
      <c r="AED25" s="51"/>
      <c r="AEE25" s="51"/>
      <c r="AEF25" s="51"/>
      <c r="AEG25" s="51"/>
      <c r="AEH25" s="51"/>
      <c r="AEI25" s="51"/>
      <c r="AEJ25" s="51"/>
      <c r="AEK25" s="51"/>
      <c r="AEL25" s="51"/>
      <c r="AEM25" s="51"/>
      <c r="AEN25" s="51"/>
      <c r="AEO25" s="51"/>
      <c r="AEP25" s="51"/>
      <c r="AEQ25" s="51"/>
      <c r="AER25" s="51"/>
      <c r="AES25" s="51"/>
      <c r="AET25" s="51"/>
      <c r="AEU25" s="51"/>
      <c r="AEV25" s="51"/>
      <c r="AEW25" s="51"/>
      <c r="AEX25" s="51"/>
      <c r="AEY25" s="51"/>
      <c r="AEZ25" s="51"/>
      <c r="AFA25" s="51"/>
      <c r="AFB25" s="51"/>
      <c r="AFC25" s="51"/>
      <c r="AFD25" s="51"/>
      <c r="AFE25" s="51"/>
      <c r="AFF25" s="51"/>
      <c r="AFG25" s="51"/>
      <c r="AFH25" s="51"/>
      <c r="AFI25" s="51"/>
      <c r="AFJ25" s="51"/>
      <c r="AFK25" s="51"/>
      <c r="AFL25" s="51"/>
      <c r="AFM25" s="51"/>
      <c r="AFN25" s="51"/>
      <c r="AFO25" s="51"/>
      <c r="AFP25" s="51"/>
      <c r="AFQ25" s="51"/>
      <c r="AFR25" s="51"/>
      <c r="AFS25" s="51"/>
      <c r="AFT25" s="51"/>
      <c r="AFU25" s="51"/>
      <c r="AFV25" s="51"/>
      <c r="AFW25" s="51"/>
      <c r="AFX25" s="51"/>
      <c r="AFY25" s="51"/>
      <c r="AFZ25" s="51"/>
      <c r="AGA25" s="51"/>
      <c r="AGB25" s="51"/>
      <c r="AGC25" s="51"/>
      <c r="AGD25" s="51"/>
      <c r="AGE25" s="51"/>
      <c r="AGF25" s="51"/>
      <c r="AGG25" s="51"/>
      <c r="AGH25" s="51"/>
      <c r="AGI25" s="51"/>
      <c r="AGJ25" s="51"/>
      <c r="AGK25" s="51"/>
      <c r="AGL25" s="51"/>
      <c r="AGM25" s="51"/>
      <c r="AGN25" s="51"/>
      <c r="AGO25" s="51"/>
      <c r="AGP25" s="51"/>
      <c r="AGQ25" s="51"/>
      <c r="AGR25" s="51"/>
      <c r="AGS25" s="51"/>
      <c r="AGT25" s="51"/>
      <c r="AGU25" s="51"/>
      <c r="AGV25" s="51"/>
      <c r="AGW25" s="51"/>
      <c r="AGX25" s="51"/>
      <c r="AGY25" s="51"/>
      <c r="AGZ25" s="51"/>
      <c r="AHA25" s="51"/>
      <c r="AHB25" s="51"/>
      <c r="AHC25" s="51"/>
      <c r="AHD25" s="51"/>
      <c r="AHE25" s="51"/>
      <c r="AHF25" s="51"/>
      <c r="AHG25" s="51"/>
      <c r="AHH25" s="51"/>
      <c r="AHI25" s="51"/>
      <c r="AHJ25" s="51"/>
      <c r="AHK25" s="51"/>
      <c r="AHL25" s="51"/>
      <c r="AHM25" s="51"/>
      <c r="AHN25" s="51"/>
      <c r="AHO25" s="51"/>
      <c r="AHP25" s="51"/>
      <c r="AHQ25" s="51"/>
      <c r="AHR25" s="51"/>
      <c r="AHS25" s="51"/>
      <c r="AHT25" s="51"/>
      <c r="AHU25" s="51"/>
      <c r="AHV25" s="51"/>
      <c r="AHW25" s="51"/>
      <c r="AHX25" s="51"/>
      <c r="AHY25" s="51"/>
      <c r="AHZ25" s="51"/>
      <c r="AIA25" s="51"/>
      <c r="AIB25" s="51"/>
      <c r="AIC25" s="51"/>
      <c r="AID25" s="51"/>
      <c r="AIE25" s="51"/>
      <c r="AIF25" s="51"/>
      <c r="AIG25" s="51"/>
      <c r="AIH25" s="51"/>
      <c r="AII25" s="51"/>
      <c r="AIJ25" s="51"/>
      <c r="AIK25" s="51"/>
      <c r="AIL25" s="51"/>
      <c r="AIM25" s="51"/>
      <c r="AIN25" s="51"/>
      <c r="AIO25" s="51"/>
      <c r="AIP25" s="51"/>
      <c r="AIQ25" s="51"/>
      <c r="AIR25" s="51"/>
      <c r="AIS25" s="51"/>
      <c r="AIT25" s="51"/>
      <c r="AIU25" s="51"/>
      <c r="AIV25" s="51"/>
      <c r="AIW25" s="51"/>
      <c r="AIX25" s="51"/>
      <c r="AIY25" s="51"/>
      <c r="AIZ25" s="51"/>
      <c r="AJA25" s="51"/>
      <c r="AJB25" s="51"/>
      <c r="AJC25" s="51"/>
      <c r="AJD25" s="51"/>
      <c r="AJE25" s="51"/>
      <c r="AJF25" s="51"/>
      <c r="AJG25" s="51"/>
      <c r="AJH25" s="51"/>
      <c r="AJI25" s="51"/>
      <c r="AJJ25" s="51"/>
      <c r="AJK25" s="51"/>
      <c r="AJL25" s="51"/>
      <c r="AJM25" s="51"/>
      <c r="AJN25" s="51"/>
      <c r="AJO25" s="51"/>
      <c r="AJP25" s="51"/>
      <c r="AJQ25" s="51"/>
      <c r="AJR25" s="51"/>
      <c r="AJS25" s="51"/>
      <c r="AJT25" s="51"/>
      <c r="AJU25" s="51"/>
      <c r="AJV25" s="51"/>
      <c r="AJW25" s="51"/>
      <c r="AJX25" s="51"/>
      <c r="AJY25" s="51"/>
      <c r="AJZ25" s="51"/>
      <c r="AKA25" s="51"/>
      <c r="AKB25" s="51"/>
      <c r="AKC25" s="51"/>
      <c r="AKD25" s="51"/>
      <c r="AKE25" s="51"/>
      <c r="AKF25" s="51"/>
    </row>
    <row r="26" spans="1:968" s="4" customFormat="1">
      <c r="A26" s="44" t="s">
        <v>23</v>
      </c>
      <c r="B26" s="130" t="s">
        <v>22</v>
      </c>
      <c r="C26" s="130"/>
      <c r="D26" s="130"/>
      <c r="E26" s="130"/>
      <c r="F26" s="45"/>
      <c r="G26" s="46">
        <f t="shared" ref="G26:G27" si="934">K25+1</f>
        <v>41691</v>
      </c>
      <c r="H26" s="47">
        <v>5</v>
      </c>
      <c r="I26" s="46">
        <f>WORKDAY(G26,IF(WEEKDAY(G26,2)&gt;=6,H26,H26-1),Holidays!$A$6:$A$52)</f>
        <v>41697</v>
      </c>
      <c r="J26" s="46">
        <f t="shared" ref="J26:J27" si="935">G26+H26-1</f>
        <v>41695</v>
      </c>
      <c r="K26" s="46">
        <f t="shared" si="929"/>
        <v>41695</v>
      </c>
      <c r="L26" s="48"/>
      <c r="M26" s="46">
        <f t="shared" si="926"/>
        <v>41691</v>
      </c>
      <c r="N26" s="49" t="str">
        <f t="shared" si="927"/>
        <v>n</v>
      </c>
      <c r="O26" s="50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</row>
    <row r="27" spans="1:968" s="4" customFormat="1">
      <c r="A27" s="44" t="s">
        <v>24</v>
      </c>
      <c r="B27" s="130" t="s">
        <v>22</v>
      </c>
      <c r="C27" s="130"/>
      <c r="D27" s="130"/>
      <c r="E27" s="130"/>
      <c r="F27" s="45"/>
      <c r="G27" s="46">
        <f t="shared" si="934"/>
        <v>41696</v>
      </c>
      <c r="H27" s="47">
        <v>4</v>
      </c>
      <c r="I27" s="46">
        <f>WORKDAY(G27,IF(WEEKDAY(G27,2)&gt;=6,H27,H27-1),Holidays!$A$6:$A$52)</f>
        <v>41701</v>
      </c>
      <c r="J27" s="46">
        <f t="shared" si="935"/>
        <v>41699</v>
      </c>
      <c r="K27" s="46">
        <f t="shared" si="929"/>
        <v>41699</v>
      </c>
      <c r="L27" s="48"/>
      <c r="M27" s="46">
        <f t="shared" si="926"/>
        <v>41696</v>
      </c>
      <c r="N27" s="49" t="str">
        <f t="shared" si="927"/>
        <v>n</v>
      </c>
      <c r="O27" s="50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  <c r="IW27" s="51"/>
      <c r="IX27" s="51"/>
      <c r="IY27" s="51"/>
      <c r="IZ27" s="51"/>
      <c r="JA27" s="51"/>
      <c r="JB27" s="51"/>
      <c r="JC27" s="51"/>
      <c r="JD27" s="51"/>
      <c r="JE27" s="51"/>
      <c r="JF27" s="51"/>
      <c r="JG27" s="51"/>
      <c r="JH27" s="51"/>
      <c r="JI27" s="51"/>
      <c r="JJ27" s="51"/>
      <c r="JK27" s="51"/>
      <c r="JL27" s="51"/>
      <c r="JM27" s="51"/>
      <c r="JN27" s="51"/>
      <c r="JO27" s="51"/>
      <c r="JP27" s="51"/>
      <c r="JQ27" s="51"/>
      <c r="JR27" s="51"/>
      <c r="JS27" s="51"/>
      <c r="JT27" s="51"/>
      <c r="JU27" s="51"/>
      <c r="JV27" s="51"/>
      <c r="JW27" s="51"/>
      <c r="JX27" s="51"/>
      <c r="JY27" s="51"/>
      <c r="JZ27" s="51"/>
      <c r="KA27" s="51"/>
      <c r="KB27" s="51"/>
      <c r="KC27" s="51"/>
      <c r="KD27" s="51"/>
      <c r="KE27" s="51"/>
      <c r="KF27" s="51"/>
      <c r="KG27" s="51"/>
      <c r="KH27" s="51"/>
      <c r="KI27" s="51"/>
      <c r="KJ27" s="51"/>
      <c r="KK27" s="51"/>
      <c r="KL27" s="51"/>
      <c r="KM27" s="51"/>
      <c r="KN27" s="51"/>
      <c r="KO27" s="51"/>
      <c r="KP27" s="51"/>
      <c r="KQ27" s="51"/>
      <c r="KR27" s="51"/>
      <c r="KS27" s="51"/>
      <c r="KT27" s="51"/>
      <c r="KU27" s="51"/>
      <c r="KV27" s="51"/>
      <c r="KW27" s="51"/>
      <c r="KX27" s="51"/>
      <c r="KY27" s="51"/>
      <c r="KZ27" s="51"/>
      <c r="LA27" s="51"/>
      <c r="LB27" s="51"/>
      <c r="LC27" s="51"/>
      <c r="LD27" s="51"/>
      <c r="LE27" s="51"/>
      <c r="LF27" s="51"/>
      <c r="LG27" s="51"/>
      <c r="LH27" s="51"/>
      <c r="LI27" s="51"/>
      <c r="LJ27" s="51"/>
      <c r="LK27" s="51"/>
      <c r="LL27" s="51"/>
      <c r="LM27" s="51"/>
      <c r="LN27" s="51"/>
      <c r="LO27" s="51"/>
      <c r="LP27" s="51"/>
      <c r="LQ27" s="51"/>
      <c r="LR27" s="51"/>
      <c r="LS27" s="51"/>
      <c r="LT27" s="51"/>
      <c r="LU27" s="51"/>
      <c r="LV27" s="51"/>
      <c r="LW27" s="51"/>
      <c r="LX27" s="51"/>
      <c r="LY27" s="51"/>
      <c r="LZ27" s="51"/>
      <c r="MA27" s="51"/>
      <c r="MB27" s="51"/>
      <c r="MC27" s="51"/>
      <c r="MD27" s="51"/>
      <c r="ME27" s="51"/>
      <c r="MF27" s="51"/>
      <c r="MG27" s="51"/>
      <c r="MH27" s="51"/>
      <c r="MI27" s="51"/>
      <c r="MJ27" s="51"/>
      <c r="MK27" s="51"/>
      <c r="ML27" s="51"/>
      <c r="MM27" s="51"/>
      <c r="MN27" s="51"/>
      <c r="MO27" s="51"/>
      <c r="MP27" s="51"/>
      <c r="MQ27" s="51"/>
      <c r="MR27" s="51"/>
      <c r="MS27" s="51"/>
      <c r="MT27" s="51"/>
      <c r="MU27" s="51"/>
      <c r="MV27" s="51"/>
      <c r="MW27" s="51"/>
      <c r="MX27" s="51"/>
      <c r="MY27" s="51"/>
      <c r="MZ27" s="51"/>
      <c r="NA27" s="51"/>
      <c r="NB27" s="51"/>
      <c r="NC27" s="51"/>
      <c r="ND27" s="51"/>
      <c r="NE27" s="51"/>
      <c r="NF27" s="51"/>
      <c r="NG27" s="51"/>
      <c r="NH27" s="51"/>
      <c r="NI27" s="51"/>
      <c r="NJ27" s="51"/>
      <c r="NK27" s="51"/>
      <c r="NL27" s="51"/>
      <c r="NM27" s="51"/>
      <c r="NN27" s="51"/>
      <c r="NO27" s="51"/>
      <c r="NP27" s="51"/>
      <c r="NQ27" s="51"/>
      <c r="NR27" s="51"/>
      <c r="NS27" s="51"/>
      <c r="NT27" s="51"/>
      <c r="NU27" s="51"/>
      <c r="NV27" s="51"/>
      <c r="NW27" s="51"/>
      <c r="NX27" s="51"/>
      <c r="NY27" s="51"/>
      <c r="NZ27" s="51"/>
      <c r="OA27" s="51"/>
      <c r="OB27" s="51"/>
      <c r="OC27" s="51"/>
      <c r="OD27" s="51"/>
      <c r="OE27" s="51"/>
      <c r="OF27" s="51"/>
      <c r="OG27" s="51"/>
      <c r="OH27" s="51"/>
      <c r="OI27" s="51"/>
      <c r="OJ27" s="51"/>
      <c r="OK27" s="51"/>
      <c r="OL27" s="51"/>
      <c r="OM27" s="51"/>
      <c r="ON27" s="51"/>
      <c r="OO27" s="51"/>
      <c r="OP27" s="51"/>
      <c r="OQ27" s="51"/>
      <c r="OR27" s="51"/>
      <c r="OS27" s="51"/>
      <c r="OT27" s="51"/>
      <c r="OU27" s="51"/>
      <c r="OV27" s="51"/>
      <c r="OW27" s="51"/>
      <c r="OX27" s="51"/>
      <c r="OY27" s="51"/>
      <c r="OZ27" s="51"/>
      <c r="PA27" s="51"/>
      <c r="PB27" s="51"/>
      <c r="PC27" s="51"/>
      <c r="PD27" s="51"/>
      <c r="PE27" s="51"/>
      <c r="PF27" s="51"/>
      <c r="PG27" s="51"/>
      <c r="PH27" s="51"/>
      <c r="PI27" s="51"/>
      <c r="PJ27" s="51"/>
      <c r="PK27" s="51"/>
      <c r="PL27" s="51"/>
      <c r="PM27" s="51"/>
      <c r="PN27" s="51"/>
      <c r="PO27" s="51"/>
      <c r="PP27" s="51"/>
      <c r="PQ27" s="51"/>
      <c r="PR27" s="51"/>
      <c r="PS27" s="51"/>
      <c r="PT27" s="51"/>
      <c r="PU27" s="51"/>
      <c r="PV27" s="51"/>
      <c r="PW27" s="51"/>
      <c r="PX27" s="51"/>
      <c r="PY27" s="51"/>
      <c r="PZ27" s="51"/>
      <c r="QA27" s="51"/>
      <c r="QB27" s="51"/>
      <c r="QC27" s="51"/>
      <c r="QD27" s="51"/>
      <c r="QE27" s="51"/>
      <c r="QF27" s="51"/>
      <c r="QG27" s="51"/>
      <c r="QH27" s="51"/>
      <c r="QI27" s="51"/>
      <c r="QJ27" s="51"/>
      <c r="QK27" s="51"/>
      <c r="QL27" s="51"/>
      <c r="QM27" s="51"/>
      <c r="QN27" s="51"/>
      <c r="QO27" s="51"/>
      <c r="QP27" s="51"/>
      <c r="QQ27" s="51"/>
      <c r="QR27" s="51"/>
      <c r="QS27" s="51"/>
      <c r="QT27" s="51"/>
      <c r="QU27" s="51"/>
      <c r="QV27" s="51"/>
      <c r="QW27" s="51"/>
      <c r="QX27" s="51"/>
      <c r="QY27" s="51"/>
      <c r="QZ27" s="51"/>
      <c r="RA27" s="51"/>
      <c r="RB27" s="51"/>
      <c r="RC27" s="51"/>
      <c r="RD27" s="51"/>
      <c r="RE27" s="51"/>
      <c r="RF27" s="51"/>
      <c r="RG27" s="51"/>
      <c r="RH27" s="51"/>
      <c r="RI27" s="51"/>
      <c r="RJ27" s="51"/>
      <c r="RK27" s="51"/>
      <c r="RL27" s="51"/>
      <c r="RM27" s="51"/>
      <c r="RN27" s="51"/>
      <c r="RO27" s="51"/>
      <c r="RP27" s="51"/>
      <c r="RQ27" s="51"/>
      <c r="RR27" s="51"/>
      <c r="RS27" s="51"/>
      <c r="RT27" s="51"/>
      <c r="RU27" s="51"/>
      <c r="RV27" s="51"/>
      <c r="RW27" s="51"/>
      <c r="RX27" s="51"/>
      <c r="RY27" s="51"/>
      <c r="RZ27" s="51"/>
      <c r="SA27" s="51"/>
      <c r="SB27" s="51"/>
      <c r="SC27" s="51"/>
      <c r="SD27" s="51"/>
      <c r="SE27" s="51"/>
      <c r="SF27" s="51"/>
      <c r="SG27" s="51"/>
      <c r="SH27" s="51"/>
      <c r="SI27" s="51"/>
      <c r="SJ27" s="51"/>
      <c r="SK27" s="51"/>
      <c r="SL27" s="51"/>
      <c r="SM27" s="51"/>
      <c r="SN27" s="51"/>
      <c r="SO27" s="51"/>
      <c r="SP27" s="51"/>
      <c r="SQ27" s="51"/>
      <c r="SR27" s="51"/>
      <c r="SS27" s="51"/>
      <c r="ST27" s="51"/>
      <c r="SU27" s="51"/>
      <c r="SV27" s="51"/>
      <c r="SW27" s="51"/>
      <c r="SX27" s="51"/>
      <c r="SY27" s="51"/>
      <c r="SZ27" s="51"/>
      <c r="TA27" s="51"/>
      <c r="TB27" s="51"/>
      <c r="TC27" s="51"/>
      <c r="TD27" s="51"/>
      <c r="TE27" s="51"/>
      <c r="TF27" s="51"/>
      <c r="TG27" s="51"/>
      <c r="TH27" s="51"/>
      <c r="TI27" s="51"/>
      <c r="TJ27" s="51"/>
      <c r="TK27" s="51"/>
      <c r="TL27" s="51"/>
      <c r="TM27" s="51"/>
      <c r="TN27" s="51"/>
      <c r="TO27" s="51"/>
      <c r="TP27" s="51"/>
      <c r="TQ27" s="51"/>
      <c r="TR27" s="51"/>
      <c r="TS27" s="51"/>
      <c r="TT27" s="51"/>
      <c r="TU27" s="51"/>
      <c r="TV27" s="51"/>
      <c r="TW27" s="51"/>
      <c r="TX27" s="51"/>
      <c r="TY27" s="51"/>
      <c r="TZ27" s="51"/>
      <c r="UA27" s="51"/>
      <c r="UB27" s="51"/>
      <c r="UC27" s="51"/>
      <c r="UD27" s="51"/>
      <c r="UE27" s="51"/>
      <c r="UF27" s="51"/>
      <c r="UG27" s="51"/>
      <c r="UH27" s="51"/>
      <c r="UI27" s="51"/>
      <c r="UJ27" s="51"/>
      <c r="UK27" s="51"/>
      <c r="UL27" s="51"/>
      <c r="UM27" s="51"/>
      <c r="UN27" s="51"/>
      <c r="UO27" s="51"/>
      <c r="UP27" s="51"/>
      <c r="UQ27" s="51"/>
      <c r="UR27" s="51"/>
      <c r="US27" s="51"/>
      <c r="UT27" s="51"/>
      <c r="UU27" s="51"/>
      <c r="UV27" s="51"/>
      <c r="UW27" s="51"/>
      <c r="UX27" s="51"/>
      <c r="UY27" s="51"/>
      <c r="UZ27" s="51"/>
      <c r="VA27" s="51"/>
      <c r="VB27" s="51"/>
      <c r="VC27" s="51"/>
      <c r="VD27" s="51"/>
      <c r="VE27" s="51"/>
      <c r="VF27" s="51"/>
      <c r="VG27" s="51"/>
      <c r="VH27" s="51"/>
      <c r="VI27" s="51"/>
      <c r="VJ27" s="51"/>
      <c r="VK27" s="51"/>
      <c r="VL27" s="51"/>
      <c r="VM27" s="51"/>
      <c r="VN27" s="51"/>
      <c r="VO27" s="51"/>
      <c r="VP27" s="51"/>
      <c r="VQ27" s="51"/>
      <c r="VR27" s="51"/>
      <c r="VS27" s="51"/>
      <c r="VT27" s="51"/>
      <c r="VU27" s="51"/>
      <c r="VV27" s="51"/>
      <c r="VW27" s="51"/>
      <c r="VX27" s="51"/>
      <c r="VY27" s="51"/>
      <c r="VZ27" s="51"/>
      <c r="WA27" s="51"/>
      <c r="WB27" s="51"/>
      <c r="WC27" s="51"/>
      <c r="WD27" s="51"/>
      <c r="WE27" s="51"/>
      <c r="WF27" s="51"/>
      <c r="WG27" s="51"/>
      <c r="WH27" s="51"/>
      <c r="WI27" s="51"/>
      <c r="WJ27" s="51"/>
      <c r="WK27" s="51"/>
      <c r="WL27" s="51"/>
      <c r="WM27" s="51"/>
      <c r="WN27" s="51"/>
      <c r="WO27" s="51"/>
      <c r="WP27" s="51"/>
      <c r="WQ27" s="51"/>
      <c r="WR27" s="51"/>
      <c r="WS27" s="51"/>
      <c r="WT27" s="51"/>
      <c r="WU27" s="51"/>
      <c r="WV27" s="51"/>
      <c r="WW27" s="51"/>
      <c r="WX27" s="51"/>
      <c r="WY27" s="51"/>
      <c r="WZ27" s="51"/>
      <c r="XA27" s="51"/>
      <c r="XB27" s="51"/>
      <c r="XC27" s="51"/>
      <c r="XD27" s="51"/>
      <c r="XE27" s="51"/>
      <c r="XF27" s="51"/>
      <c r="XG27" s="51"/>
      <c r="XH27" s="51"/>
      <c r="XI27" s="51"/>
      <c r="XJ27" s="51"/>
      <c r="XK27" s="51"/>
      <c r="XL27" s="51"/>
      <c r="XM27" s="51"/>
      <c r="XN27" s="51"/>
      <c r="XO27" s="51"/>
      <c r="XP27" s="51"/>
      <c r="XQ27" s="51"/>
      <c r="XR27" s="51"/>
      <c r="XS27" s="51"/>
      <c r="XT27" s="51"/>
      <c r="XU27" s="51"/>
      <c r="XV27" s="51"/>
      <c r="XW27" s="51"/>
      <c r="XX27" s="51"/>
      <c r="XY27" s="51"/>
      <c r="XZ27" s="51"/>
      <c r="YA27" s="51"/>
      <c r="YB27" s="51"/>
      <c r="YC27" s="51"/>
      <c r="YD27" s="51"/>
      <c r="YE27" s="51"/>
      <c r="YF27" s="51"/>
      <c r="YG27" s="51"/>
      <c r="YH27" s="51"/>
      <c r="YI27" s="51"/>
      <c r="YJ27" s="51"/>
      <c r="YK27" s="51"/>
      <c r="YL27" s="51"/>
      <c r="YM27" s="51"/>
      <c r="YN27" s="51"/>
      <c r="YO27" s="51"/>
      <c r="YP27" s="51"/>
      <c r="YQ27" s="51"/>
      <c r="YR27" s="51"/>
      <c r="YS27" s="51"/>
      <c r="YT27" s="51"/>
      <c r="YU27" s="51"/>
      <c r="YV27" s="51"/>
      <c r="YW27" s="51"/>
      <c r="YX27" s="51"/>
      <c r="YY27" s="51"/>
      <c r="YZ27" s="51"/>
      <c r="ZA27" s="51"/>
      <c r="ZB27" s="51"/>
      <c r="ZC27" s="51"/>
      <c r="ZD27" s="51"/>
      <c r="ZE27" s="51"/>
      <c r="ZF27" s="51"/>
      <c r="ZG27" s="51"/>
      <c r="ZH27" s="51"/>
      <c r="ZI27" s="51"/>
      <c r="ZJ27" s="51"/>
      <c r="ZK27" s="51"/>
      <c r="ZL27" s="51"/>
      <c r="ZM27" s="51"/>
      <c r="ZN27" s="51"/>
      <c r="ZO27" s="51"/>
      <c r="ZP27" s="51"/>
      <c r="ZQ27" s="51"/>
      <c r="ZR27" s="51"/>
      <c r="ZS27" s="51"/>
      <c r="ZT27" s="51"/>
      <c r="ZU27" s="51"/>
      <c r="ZV27" s="51"/>
      <c r="ZW27" s="51"/>
      <c r="ZX27" s="51"/>
      <c r="ZY27" s="51"/>
      <c r="ZZ27" s="51"/>
      <c r="AAA27" s="51"/>
      <c r="AAB27" s="51"/>
      <c r="AAC27" s="51"/>
      <c r="AAD27" s="51"/>
      <c r="AAE27" s="51"/>
      <c r="AAF27" s="51"/>
      <c r="AAG27" s="51"/>
      <c r="AAH27" s="51"/>
      <c r="AAI27" s="51"/>
      <c r="AAJ27" s="51"/>
      <c r="AAK27" s="51"/>
      <c r="AAL27" s="51"/>
      <c r="AAM27" s="51"/>
      <c r="AAN27" s="51"/>
      <c r="AAO27" s="51"/>
      <c r="AAP27" s="51"/>
      <c r="AAQ27" s="51"/>
      <c r="AAR27" s="51"/>
      <c r="AAS27" s="51"/>
      <c r="AAT27" s="51"/>
      <c r="AAU27" s="51"/>
      <c r="AAV27" s="51"/>
      <c r="AAW27" s="51"/>
      <c r="AAX27" s="51"/>
      <c r="AAY27" s="51"/>
      <c r="AAZ27" s="51"/>
      <c r="ABA27" s="51"/>
      <c r="ABB27" s="51"/>
      <c r="ABC27" s="51"/>
      <c r="ABD27" s="51"/>
      <c r="ABE27" s="51"/>
      <c r="ABF27" s="51"/>
      <c r="ABG27" s="51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  <c r="ABX27" s="51"/>
      <c r="ABY27" s="51"/>
      <c r="ABZ27" s="51"/>
      <c r="ACA27" s="51"/>
      <c r="ACB27" s="51"/>
      <c r="ACC27" s="51"/>
      <c r="ACD27" s="51"/>
      <c r="ACE27" s="51"/>
      <c r="ACF27" s="51"/>
      <c r="ACG27" s="51"/>
      <c r="ACH27" s="51"/>
      <c r="ACI27" s="51"/>
      <c r="ACJ27" s="51"/>
      <c r="ACK27" s="51"/>
      <c r="ACL27" s="51"/>
      <c r="ACM27" s="51"/>
      <c r="ACN27" s="51"/>
      <c r="ACO27" s="51"/>
      <c r="ACP27" s="51"/>
      <c r="ACQ27" s="51"/>
      <c r="ACR27" s="51"/>
      <c r="ACS27" s="51"/>
      <c r="ACT27" s="51"/>
      <c r="ACU27" s="51"/>
      <c r="ACV27" s="51"/>
      <c r="ACW27" s="51"/>
      <c r="ACX27" s="51"/>
      <c r="ACY27" s="51"/>
      <c r="ACZ27" s="51"/>
      <c r="ADA27" s="51"/>
      <c r="ADB27" s="51"/>
      <c r="ADC27" s="51"/>
      <c r="ADD27" s="51"/>
      <c r="ADE27" s="51"/>
      <c r="ADF27" s="51"/>
      <c r="ADG27" s="51"/>
      <c r="ADH27" s="51"/>
      <c r="ADI27" s="51"/>
      <c r="ADJ27" s="51"/>
      <c r="ADK27" s="51"/>
      <c r="ADL27" s="51"/>
      <c r="ADM27" s="51"/>
      <c r="ADN27" s="51"/>
      <c r="ADO27" s="51"/>
      <c r="ADP27" s="51"/>
      <c r="ADQ27" s="51"/>
      <c r="ADR27" s="51"/>
      <c r="ADS27" s="51"/>
      <c r="ADT27" s="51"/>
      <c r="ADU27" s="51"/>
      <c r="ADV27" s="51"/>
      <c r="ADW27" s="51"/>
      <c r="ADX27" s="51"/>
      <c r="ADY27" s="51"/>
      <c r="ADZ27" s="51"/>
      <c r="AEA27" s="51"/>
      <c r="AEB27" s="51"/>
      <c r="AEC27" s="51"/>
      <c r="AED27" s="51"/>
      <c r="AEE27" s="51"/>
      <c r="AEF27" s="51"/>
      <c r="AEG27" s="51"/>
      <c r="AEH27" s="51"/>
      <c r="AEI27" s="51"/>
      <c r="AEJ27" s="51"/>
      <c r="AEK27" s="51"/>
      <c r="AEL27" s="51"/>
      <c r="AEM27" s="51"/>
      <c r="AEN27" s="51"/>
      <c r="AEO27" s="51"/>
      <c r="AEP27" s="51"/>
      <c r="AEQ27" s="51"/>
      <c r="AER27" s="51"/>
      <c r="AES27" s="51"/>
      <c r="AET27" s="51"/>
      <c r="AEU27" s="51"/>
      <c r="AEV27" s="51"/>
      <c r="AEW27" s="51"/>
      <c r="AEX27" s="51"/>
      <c r="AEY27" s="51"/>
      <c r="AEZ27" s="51"/>
      <c r="AFA27" s="51"/>
      <c r="AFB27" s="51"/>
      <c r="AFC27" s="51"/>
      <c r="AFD27" s="51"/>
      <c r="AFE27" s="51"/>
      <c r="AFF27" s="51"/>
      <c r="AFG27" s="51"/>
      <c r="AFH27" s="51"/>
      <c r="AFI27" s="51"/>
      <c r="AFJ27" s="51"/>
      <c r="AFK27" s="51"/>
      <c r="AFL27" s="51"/>
      <c r="AFM27" s="51"/>
      <c r="AFN27" s="51"/>
      <c r="AFO27" s="51"/>
      <c r="AFP27" s="51"/>
      <c r="AFQ27" s="51"/>
      <c r="AFR27" s="51"/>
      <c r="AFS27" s="51"/>
      <c r="AFT27" s="51"/>
      <c r="AFU27" s="51"/>
      <c r="AFV27" s="51"/>
      <c r="AFW27" s="51"/>
      <c r="AFX27" s="51"/>
      <c r="AFY27" s="51"/>
      <c r="AFZ27" s="51"/>
      <c r="AGA27" s="51"/>
      <c r="AGB27" s="51"/>
      <c r="AGC27" s="51"/>
      <c r="AGD27" s="51"/>
      <c r="AGE27" s="51"/>
      <c r="AGF27" s="51"/>
      <c r="AGG27" s="51"/>
      <c r="AGH27" s="51"/>
      <c r="AGI27" s="51"/>
      <c r="AGJ27" s="51"/>
      <c r="AGK27" s="51"/>
      <c r="AGL27" s="51"/>
      <c r="AGM27" s="51"/>
      <c r="AGN27" s="51"/>
      <c r="AGO27" s="51"/>
      <c r="AGP27" s="51"/>
      <c r="AGQ27" s="51"/>
      <c r="AGR27" s="51"/>
      <c r="AGS27" s="51"/>
      <c r="AGT27" s="51"/>
      <c r="AGU27" s="51"/>
      <c r="AGV27" s="51"/>
      <c r="AGW27" s="51"/>
      <c r="AGX27" s="51"/>
      <c r="AGY27" s="51"/>
      <c r="AGZ27" s="51"/>
      <c r="AHA27" s="51"/>
      <c r="AHB27" s="51"/>
      <c r="AHC27" s="51"/>
      <c r="AHD27" s="51"/>
      <c r="AHE27" s="51"/>
      <c r="AHF27" s="51"/>
      <c r="AHG27" s="51"/>
      <c r="AHH27" s="51"/>
      <c r="AHI27" s="51"/>
      <c r="AHJ27" s="51"/>
      <c r="AHK27" s="51"/>
      <c r="AHL27" s="51"/>
      <c r="AHM27" s="51"/>
      <c r="AHN27" s="51"/>
      <c r="AHO27" s="51"/>
      <c r="AHP27" s="51"/>
      <c r="AHQ27" s="51"/>
      <c r="AHR27" s="51"/>
      <c r="AHS27" s="51"/>
      <c r="AHT27" s="51"/>
      <c r="AHU27" s="51"/>
      <c r="AHV27" s="51"/>
      <c r="AHW27" s="51"/>
      <c r="AHX27" s="51"/>
      <c r="AHY27" s="51"/>
      <c r="AHZ27" s="51"/>
      <c r="AIA27" s="51"/>
      <c r="AIB27" s="51"/>
      <c r="AIC27" s="51"/>
      <c r="AID27" s="51"/>
      <c r="AIE27" s="51"/>
      <c r="AIF27" s="51"/>
      <c r="AIG27" s="51"/>
      <c r="AIH27" s="51"/>
      <c r="AII27" s="51"/>
      <c r="AIJ27" s="51"/>
      <c r="AIK27" s="51"/>
      <c r="AIL27" s="51"/>
      <c r="AIM27" s="51"/>
      <c r="AIN27" s="51"/>
      <c r="AIO27" s="51"/>
      <c r="AIP27" s="51"/>
      <c r="AIQ27" s="51"/>
      <c r="AIR27" s="51"/>
      <c r="AIS27" s="51"/>
      <c r="AIT27" s="51"/>
      <c r="AIU27" s="51"/>
      <c r="AIV27" s="51"/>
      <c r="AIW27" s="51"/>
      <c r="AIX27" s="51"/>
      <c r="AIY27" s="51"/>
      <c r="AIZ27" s="51"/>
      <c r="AJA27" s="51"/>
      <c r="AJB27" s="51"/>
      <c r="AJC27" s="51"/>
      <c r="AJD27" s="51"/>
      <c r="AJE27" s="51"/>
      <c r="AJF27" s="51"/>
      <c r="AJG27" s="51"/>
      <c r="AJH27" s="51"/>
      <c r="AJI27" s="51"/>
      <c r="AJJ27" s="51"/>
      <c r="AJK27" s="51"/>
      <c r="AJL27" s="51"/>
      <c r="AJM27" s="51"/>
      <c r="AJN27" s="51"/>
      <c r="AJO27" s="51"/>
      <c r="AJP27" s="51"/>
      <c r="AJQ27" s="51"/>
      <c r="AJR27" s="51"/>
      <c r="AJS27" s="51"/>
      <c r="AJT27" s="51"/>
      <c r="AJU27" s="51"/>
      <c r="AJV27" s="51"/>
      <c r="AJW27" s="51"/>
      <c r="AJX27" s="51"/>
      <c r="AJY27" s="51"/>
      <c r="AJZ27" s="51"/>
      <c r="AKA27" s="51"/>
      <c r="AKB27" s="51"/>
      <c r="AKC27" s="51"/>
      <c r="AKD27" s="51"/>
      <c r="AKE27" s="51"/>
      <c r="AKF27" s="51"/>
    </row>
    <row r="28" spans="1:968" ht="14">
      <c r="A28" s="52">
        <v>2</v>
      </c>
      <c r="B28" s="131" t="s">
        <v>46</v>
      </c>
      <c r="C28" s="131"/>
      <c r="D28" s="131"/>
      <c r="E28" s="131"/>
      <c r="F28" s="36"/>
      <c r="G28" s="37">
        <f>MIN(G29:G34)</f>
        <v>41580</v>
      </c>
      <c r="H28" s="38">
        <f>MAX(J29:J34)-G28</f>
        <v>97</v>
      </c>
      <c r="I28" s="37">
        <f>WORKDAY(G28,IF(WEEKDAY(G28,2)&gt;=6,H28,H28-1),Holidays!$A$6:$A$52)</f>
        <v>41718</v>
      </c>
      <c r="J28" s="37">
        <f>G28+H28-1</f>
        <v>41676</v>
      </c>
      <c r="K28" s="37">
        <f>G28+H28</f>
        <v>41677</v>
      </c>
      <c r="L28" s="39">
        <f>SUMPRODUCT(J29:J34,L29:L34)/SUM(J29:J34)</f>
        <v>0.49972386524624018</v>
      </c>
      <c r="M28" s="40">
        <f>G28-1+L28*H28</f>
        <v>41627.473214928883</v>
      </c>
      <c r="N28" s="41" t="str">
        <f ca="1">IF(L28&lt;&gt;"",IF(AND(L28&lt;1,K28&lt;TODAY()),"n",""))</f>
        <v>n</v>
      </c>
      <c r="O28" s="42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3"/>
      <c r="JI28" s="43"/>
      <c r="JJ28" s="43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3"/>
      <c r="KB28" s="43"/>
      <c r="KC28" s="43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3"/>
      <c r="KU28" s="43"/>
      <c r="KV28" s="43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3"/>
      <c r="LN28" s="43"/>
      <c r="LO28" s="43"/>
      <c r="LP28" s="43"/>
      <c r="LQ28" s="43"/>
      <c r="LR28" s="43"/>
      <c r="LS28" s="43"/>
      <c r="LT28" s="43"/>
      <c r="LU28" s="43"/>
      <c r="LV28" s="43"/>
      <c r="LW28" s="43"/>
      <c r="LX28" s="43"/>
      <c r="LY28" s="43"/>
      <c r="LZ28" s="43"/>
      <c r="MA28" s="43"/>
      <c r="MB28" s="43"/>
      <c r="MC28" s="43"/>
      <c r="MD28" s="43"/>
      <c r="ME28" s="43"/>
      <c r="MF28" s="43"/>
      <c r="MG28" s="43"/>
      <c r="MH28" s="43"/>
      <c r="MI28" s="43"/>
      <c r="MJ28" s="43"/>
      <c r="MK28" s="43"/>
      <c r="ML28" s="43"/>
      <c r="MM28" s="43"/>
      <c r="MN28" s="43"/>
      <c r="MO28" s="43"/>
      <c r="MP28" s="43"/>
      <c r="MQ28" s="43"/>
      <c r="MR28" s="43"/>
      <c r="MS28" s="43"/>
      <c r="MT28" s="43"/>
      <c r="MU28" s="43"/>
      <c r="MV28" s="43"/>
      <c r="MW28" s="43"/>
      <c r="MX28" s="43"/>
      <c r="MY28" s="43"/>
      <c r="MZ28" s="43"/>
      <c r="NA28" s="43"/>
      <c r="NB28" s="43"/>
      <c r="NC28" s="43"/>
      <c r="ND28" s="43"/>
      <c r="NE28" s="43"/>
      <c r="NF28" s="43"/>
      <c r="NG28" s="43"/>
      <c r="NH28" s="43"/>
      <c r="NI28" s="43"/>
      <c r="NJ28" s="43"/>
      <c r="NK28" s="43"/>
      <c r="NL28" s="43"/>
      <c r="NM28" s="43"/>
      <c r="NN28" s="43"/>
      <c r="NO28" s="43"/>
      <c r="NP28" s="43"/>
      <c r="NQ28" s="43"/>
      <c r="NR28" s="43"/>
      <c r="NS28" s="43"/>
      <c r="NT28" s="43"/>
      <c r="NU28" s="43"/>
      <c r="NV28" s="43"/>
      <c r="NW28" s="43"/>
      <c r="NX28" s="43"/>
      <c r="NY28" s="43"/>
      <c r="NZ28" s="43"/>
      <c r="OA28" s="43"/>
      <c r="OB28" s="43"/>
      <c r="OC28" s="43"/>
      <c r="OD28" s="43"/>
      <c r="OE28" s="43"/>
      <c r="OF28" s="43"/>
      <c r="OG28" s="43"/>
      <c r="OH28" s="43"/>
      <c r="OI28" s="43"/>
      <c r="OJ28" s="43"/>
      <c r="OK28" s="43"/>
      <c r="OL28" s="43"/>
      <c r="OM28" s="43"/>
      <c r="ON28" s="43"/>
      <c r="OO28" s="43"/>
      <c r="OP28" s="43"/>
      <c r="OQ28" s="43"/>
      <c r="OR28" s="43"/>
      <c r="OS28" s="43"/>
      <c r="OT28" s="43"/>
      <c r="OU28" s="43"/>
      <c r="OV28" s="43"/>
      <c r="OW28" s="43"/>
      <c r="OX28" s="43"/>
      <c r="OY28" s="43"/>
      <c r="OZ28" s="43"/>
      <c r="PA28" s="43"/>
      <c r="PB28" s="43"/>
      <c r="PC28" s="43"/>
      <c r="PD28" s="43"/>
      <c r="PE28" s="43"/>
      <c r="PF28" s="43"/>
      <c r="PG28" s="43"/>
      <c r="PH28" s="43"/>
      <c r="PI28" s="43"/>
      <c r="PJ28" s="43"/>
      <c r="PK28" s="43"/>
      <c r="PL28" s="43"/>
      <c r="PM28" s="43"/>
      <c r="PN28" s="43"/>
      <c r="PO28" s="43"/>
      <c r="PP28" s="43"/>
      <c r="PQ28" s="43"/>
      <c r="PR28" s="43"/>
      <c r="PS28" s="43"/>
      <c r="PT28" s="43"/>
      <c r="PU28" s="43"/>
      <c r="PV28" s="43"/>
      <c r="PW28" s="43"/>
      <c r="PX28" s="43"/>
      <c r="PY28" s="43"/>
      <c r="PZ28" s="43"/>
      <c r="QA28" s="43"/>
      <c r="QB28" s="43"/>
      <c r="QC28" s="43"/>
      <c r="QD28" s="43"/>
      <c r="QE28" s="43"/>
      <c r="QF28" s="43"/>
      <c r="QG28" s="43"/>
      <c r="QH28" s="43"/>
      <c r="QI28" s="43"/>
      <c r="QJ28" s="43"/>
      <c r="QK28" s="43"/>
      <c r="QL28" s="43"/>
      <c r="QM28" s="43"/>
      <c r="QN28" s="43"/>
      <c r="QO28" s="43"/>
      <c r="QP28" s="43"/>
      <c r="QQ28" s="43"/>
      <c r="QR28" s="43"/>
      <c r="QS28" s="43"/>
      <c r="QT28" s="43"/>
      <c r="QU28" s="43"/>
      <c r="QV28" s="43"/>
      <c r="QW28" s="43"/>
      <c r="QX28" s="43"/>
      <c r="QY28" s="43"/>
      <c r="QZ28" s="43"/>
      <c r="RA28" s="43"/>
      <c r="RB28" s="43"/>
      <c r="RC28" s="43"/>
      <c r="RD28" s="43"/>
      <c r="RE28" s="43"/>
      <c r="RF28" s="43"/>
      <c r="RG28" s="43"/>
      <c r="RH28" s="43"/>
      <c r="RI28" s="43"/>
      <c r="RJ28" s="43"/>
      <c r="RK28" s="43"/>
      <c r="RL28" s="43"/>
      <c r="RM28" s="43"/>
      <c r="RN28" s="43"/>
      <c r="RO28" s="43"/>
      <c r="RP28" s="43"/>
      <c r="RQ28" s="43"/>
      <c r="RR28" s="43"/>
      <c r="RS28" s="43"/>
      <c r="RT28" s="43"/>
      <c r="RU28" s="43"/>
      <c r="RV28" s="43"/>
      <c r="RW28" s="43"/>
      <c r="RX28" s="43"/>
      <c r="RY28" s="43"/>
      <c r="RZ28" s="43"/>
      <c r="SA28" s="43"/>
      <c r="SB28" s="43"/>
      <c r="SC28" s="43"/>
      <c r="SD28" s="43"/>
      <c r="SE28" s="43"/>
      <c r="SF28" s="43"/>
      <c r="SG28" s="43"/>
      <c r="SH28" s="43"/>
      <c r="SI28" s="43"/>
      <c r="SJ28" s="43"/>
      <c r="SK28" s="43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3"/>
      <c r="XW28" s="43"/>
      <c r="XX28" s="43"/>
      <c r="XY28" s="43"/>
      <c r="XZ28" s="43"/>
      <c r="YA28" s="43"/>
      <c r="YB28" s="43"/>
      <c r="YC28" s="43"/>
      <c r="YD28" s="43"/>
      <c r="YE28" s="43"/>
      <c r="YF28" s="43"/>
      <c r="YG28" s="43"/>
      <c r="YH28" s="43"/>
      <c r="YI28" s="43"/>
      <c r="YJ28" s="43"/>
      <c r="YK28" s="43"/>
      <c r="YL28" s="43"/>
      <c r="YM28" s="43"/>
      <c r="YN28" s="43"/>
      <c r="YO28" s="43"/>
      <c r="YP28" s="43"/>
      <c r="YQ28" s="43"/>
      <c r="YR28" s="43"/>
      <c r="YS28" s="43"/>
      <c r="YT28" s="43"/>
      <c r="YU28" s="43"/>
      <c r="YV28" s="43"/>
      <c r="YW28" s="43"/>
      <c r="YX28" s="43"/>
      <c r="YY28" s="43"/>
      <c r="YZ28" s="43"/>
      <c r="ZA28" s="43"/>
      <c r="ZB28" s="43"/>
      <c r="ZC28" s="43"/>
      <c r="ZD28" s="43"/>
      <c r="ZE28" s="43"/>
      <c r="ZF28" s="43"/>
      <c r="ZG28" s="43"/>
      <c r="ZH28" s="43"/>
      <c r="ZI28" s="43"/>
      <c r="ZJ28" s="43"/>
      <c r="ZK28" s="43"/>
      <c r="ZL28" s="43"/>
      <c r="ZM28" s="43"/>
      <c r="ZN28" s="43"/>
      <c r="ZO28" s="43"/>
      <c r="ZP28" s="43"/>
      <c r="ZQ28" s="43"/>
      <c r="ZR28" s="43"/>
      <c r="ZS28" s="43"/>
      <c r="ZT28" s="43"/>
      <c r="ZU28" s="43"/>
      <c r="ZV28" s="43"/>
      <c r="ZW28" s="43"/>
      <c r="ZX28" s="43"/>
      <c r="ZY28" s="43"/>
      <c r="ZZ28" s="43"/>
      <c r="AAA28" s="43"/>
      <c r="AAB28" s="43"/>
      <c r="AAC28" s="43"/>
      <c r="AAD28" s="43"/>
      <c r="AAE28" s="43"/>
      <c r="AAF28" s="43"/>
      <c r="AAG28" s="43"/>
      <c r="AAH28" s="43"/>
      <c r="AAI28" s="43"/>
      <c r="AAJ28" s="43"/>
      <c r="AAK28" s="43"/>
      <c r="AAL28" s="43"/>
      <c r="AAM28" s="43"/>
      <c r="AAN28" s="43"/>
      <c r="AAO28" s="43"/>
      <c r="AAP28" s="43"/>
      <c r="AAQ28" s="43"/>
      <c r="AAR28" s="43"/>
      <c r="AAS28" s="43"/>
      <c r="AAT28" s="43"/>
      <c r="AAU28" s="43"/>
      <c r="AAV28" s="43"/>
      <c r="AAW28" s="43"/>
      <c r="AAX28" s="43"/>
      <c r="AAY28" s="43"/>
      <c r="AAZ28" s="43"/>
      <c r="ABA28" s="43"/>
      <c r="ABB28" s="43"/>
      <c r="ABC28" s="43"/>
      <c r="ABD28" s="43"/>
      <c r="ABE28" s="43"/>
      <c r="ABF28" s="43"/>
      <c r="ABG28" s="43"/>
      <c r="ABH28" s="43"/>
      <c r="ABI28" s="43"/>
      <c r="ABJ28" s="43"/>
      <c r="ABK28" s="43"/>
      <c r="ABL28" s="43"/>
      <c r="ABM28" s="43"/>
      <c r="ABN28" s="43"/>
      <c r="ABO28" s="43"/>
      <c r="ABP28" s="43"/>
      <c r="ABQ28" s="43"/>
      <c r="ABR28" s="43"/>
      <c r="ABS28" s="43"/>
      <c r="ABT28" s="43"/>
      <c r="ABU28" s="43"/>
      <c r="ABV28" s="43"/>
      <c r="ABW28" s="43"/>
      <c r="ABX28" s="43"/>
      <c r="ABY28" s="43"/>
      <c r="ABZ28" s="43"/>
      <c r="ACA28" s="43"/>
      <c r="ACB28" s="43"/>
      <c r="ACC28" s="43"/>
      <c r="ACD28" s="43"/>
      <c r="ACE28" s="43"/>
      <c r="ACF28" s="43"/>
      <c r="ACG28" s="43"/>
      <c r="ACH28" s="43"/>
      <c r="ACI28" s="43"/>
      <c r="ACJ28" s="43"/>
      <c r="ACK28" s="43"/>
      <c r="ACL28" s="43"/>
      <c r="ACM28" s="43"/>
      <c r="ACN28" s="43"/>
      <c r="ACO28" s="43"/>
      <c r="ACP28" s="43"/>
      <c r="ACQ28" s="43"/>
      <c r="ACR28" s="43"/>
      <c r="ACS28" s="43"/>
      <c r="ACT28" s="43"/>
      <c r="ACU28" s="43"/>
      <c r="ACV28" s="43"/>
      <c r="ACW28" s="43"/>
      <c r="ACX28" s="43"/>
      <c r="ACY28" s="43"/>
      <c r="ACZ28" s="43"/>
      <c r="ADA28" s="43"/>
      <c r="ADB28" s="43"/>
      <c r="ADC28" s="43"/>
      <c r="ADD28" s="43"/>
      <c r="ADE28" s="43"/>
      <c r="ADF28" s="43"/>
      <c r="ADG28" s="43"/>
      <c r="ADH28" s="43"/>
      <c r="ADI28" s="43"/>
      <c r="ADJ28" s="43"/>
      <c r="ADK28" s="43"/>
      <c r="ADL28" s="43"/>
      <c r="ADM28" s="43"/>
      <c r="ADN28" s="43"/>
      <c r="ADO28" s="43"/>
      <c r="ADP28" s="43"/>
      <c r="ADQ28" s="43"/>
      <c r="ADR28" s="43"/>
      <c r="ADS28" s="43"/>
      <c r="ADT28" s="43"/>
      <c r="ADU28" s="43"/>
      <c r="ADV28" s="43"/>
      <c r="ADW28" s="43"/>
      <c r="ADX28" s="43"/>
      <c r="ADY28" s="43"/>
      <c r="ADZ28" s="43"/>
      <c r="AEA28" s="43"/>
      <c r="AEB28" s="43"/>
      <c r="AEC28" s="43"/>
      <c r="AED28" s="43"/>
      <c r="AEE28" s="43"/>
      <c r="AEF28" s="43"/>
      <c r="AEG28" s="43"/>
      <c r="AEH28" s="43"/>
      <c r="AEI28" s="43"/>
      <c r="AEJ28" s="43"/>
      <c r="AEK28" s="43"/>
      <c r="AEL28" s="43"/>
      <c r="AEM28" s="43"/>
      <c r="AEN28" s="43"/>
      <c r="AEO28" s="43"/>
      <c r="AEP28" s="43"/>
      <c r="AEQ28" s="43"/>
      <c r="AER28" s="43"/>
      <c r="AES28" s="43"/>
      <c r="AET28" s="43"/>
      <c r="AEU28" s="43"/>
      <c r="AEV28" s="43"/>
      <c r="AEW28" s="43"/>
      <c r="AEX28" s="43"/>
      <c r="AEY28" s="43"/>
      <c r="AEZ28" s="43"/>
      <c r="AFA28" s="43"/>
      <c r="AFB28" s="43"/>
      <c r="AFC28" s="43"/>
      <c r="AFD28" s="43"/>
      <c r="AFE28" s="43"/>
      <c r="AFF28" s="43"/>
      <c r="AFG28" s="43"/>
      <c r="AFH28" s="43"/>
      <c r="AFI28" s="43"/>
      <c r="AFJ28" s="43"/>
      <c r="AFK28" s="43"/>
      <c r="AFL28" s="43"/>
      <c r="AFM28" s="43"/>
      <c r="AFN28" s="43"/>
      <c r="AFO28" s="43"/>
      <c r="AFP28" s="43"/>
      <c r="AFQ28" s="43"/>
      <c r="AFR28" s="43"/>
      <c r="AFS28" s="43"/>
      <c r="AFT28" s="43"/>
      <c r="AFU28" s="43"/>
      <c r="AFV28" s="43"/>
      <c r="AFW28" s="43"/>
      <c r="AFX28" s="43"/>
      <c r="AFY28" s="43"/>
      <c r="AFZ28" s="43"/>
      <c r="AGA28" s="43"/>
      <c r="AGB28" s="43"/>
      <c r="AGC28" s="43"/>
      <c r="AGD28" s="43"/>
      <c r="AGE28" s="43"/>
      <c r="AGF28" s="43"/>
      <c r="AGG28" s="43"/>
      <c r="AGH28" s="43"/>
      <c r="AGI28" s="43"/>
      <c r="AGJ28" s="43"/>
      <c r="AGK28" s="43"/>
      <c r="AGL28" s="43"/>
      <c r="AGM28" s="43"/>
      <c r="AGN28" s="43"/>
      <c r="AGO28" s="43"/>
      <c r="AGP28" s="43"/>
      <c r="AGQ28" s="43"/>
      <c r="AGR28" s="43"/>
      <c r="AGS28" s="43"/>
      <c r="AGT28" s="43"/>
      <c r="AGU28" s="43"/>
      <c r="AGV28" s="43"/>
      <c r="AGW28" s="43"/>
      <c r="AGX28" s="43"/>
      <c r="AGY28" s="43"/>
      <c r="AGZ28" s="43"/>
      <c r="AHA28" s="43"/>
      <c r="AHB28" s="43"/>
      <c r="AHC28" s="43"/>
      <c r="AHD28" s="43"/>
      <c r="AHE28" s="43"/>
      <c r="AHF28" s="43"/>
      <c r="AHG28" s="43"/>
      <c r="AHH28" s="43"/>
      <c r="AHI28" s="43"/>
      <c r="AHJ28" s="43"/>
      <c r="AHK28" s="43"/>
      <c r="AHL28" s="43"/>
      <c r="AHM28" s="43"/>
      <c r="AHN28" s="43"/>
      <c r="AHO28" s="43"/>
      <c r="AHP28" s="43"/>
      <c r="AHQ28" s="43"/>
      <c r="AHR28" s="43"/>
      <c r="AHS28" s="43"/>
      <c r="AHT28" s="43"/>
      <c r="AHU28" s="43"/>
      <c r="AHV28" s="43"/>
      <c r="AHW28" s="43"/>
      <c r="AHX28" s="43"/>
      <c r="AHY28" s="43"/>
      <c r="AHZ28" s="43"/>
      <c r="AIA28" s="43"/>
      <c r="AIB28" s="43"/>
      <c r="AIC28" s="43"/>
      <c r="AID28" s="43"/>
      <c r="AIE28" s="43"/>
      <c r="AIF28" s="43"/>
      <c r="AIG28" s="43"/>
      <c r="AIH28" s="43"/>
      <c r="AII28" s="43"/>
      <c r="AIJ28" s="43"/>
      <c r="AIK28" s="43"/>
      <c r="AIL28" s="43"/>
      <c r="AIM28" s="43"/>
      <c r="AIN28" s="43"/>
      <c r="AIO28" s="43"/>
      <c r="AIP28" s="43"/>
      <c r="AIQ28" s="43"/>
      <c r="AIR28" s="43"/>
      <c r="AIS28" s="43"/>
      <c r="AIT28" s="43"/>
      <c r="AIU28" s="43"/>
      <c r="AIV28" s="43"/>
      <c r="AIW28" s="43"/>
      <c r="AIX28" s="43"/>
      <c r="AIY28" s="43"/>
      <c r="AIZ28" s="43"/>
      <c r="AJA28" s="43"/>
      <c r="AJB28" s="43"/>
      <c r="AJC28" s="43"/>
      <c r="AJD28" s="43"/>
      <c r="AJE28" s="43"/>
      <c r="AJF28" s="43"/>
      <c r="AJG28" s="43"/>
      <c r="AJH28" s="43"/>
      <c r="AJI28" s="43"/>
      <c r="AJJ28" s="43"/>
      <c r="AJK28" s="43"/>
      <c r="AJL28" s="43"/>
      <c r="AJM28" s="43"/>
      <c r="AJN28" s="43"/>
      <c r="AJO28" s="43"/>
      <c r="AJP28" s="43"/>
      <c r="AJQ28" s="43"/>
      <c r="AJR28" s="43"/>
      <c r="AJS28" s="43"/>
      <c r="AJT28" s="43"/>
      <c r="AJU28" s="43"/>
      <c r="AJV28" s="43"/>
      <c r="AJW28" s="43"/>
      <c r="AJX28" s="43"/>
      <c r="AJY28" s="43"/>
      <c r="AJZ28" s="43"/>
      <c r="AKA28" s="43"/>
      <c r="AKB28" s="43"/>
      <c r="AKC28" s="43"/>
      <c r="AKD28" s="43"/>
      <c r="AKE28" s="43"/>
      <c r="AKF28" s="43"/>
    </row>
    <row r="29" spans="1:968" s="4" customFormat="1">
      <c r="A29" s="44" t="s">
        <v>1</v>
      </c>
      <c r="B29" s="130" t="s">
        <v>64</v>
      </c>
      <c r="C29" s="130"/>
      <c r="D29" s="130"/>
      <c r="E29" s="130"/>
      <c r="F29" s="45"/>
      <c r="G29" s="46">
        <v>41580</v>
      </c>
      <c r="H29" s="47">
        <v>30</v>
      </c>
      <c r="I29" s="46">
        <f>WORKDAY(G29,IF(WEEKDAY(G29,2)&gt;=6,H29,H29-1),Holidays!$A$6:$A$52)</f>
        <v>41621</v>
      </c>
      <c r="J29" s="46">
        <f t="shared" si="928"/>
        <v>41609</v>
      </c>
      <c r="K29" s="46">
        <f t="shared" si="929"/>
        <v>41609</v>
      </c>
      <c r="L29" s="48">
        <v>1</v>
      </c>
      <c r="M29" s="46">
        <f t="shared" si="926"/>
        <v>41609</v>
      </c>
      <c r="N29" s="49" t="str">
        <f t="shared" ref="N29:N34" si="936">IF(AND(L29&lt;1,K29&lt;$AI$6),"n","")</f>
        <v/>
      </c>
      <c r="O29" s="50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  <c r="IY29" s="51"/>
      <c r="IZ29" s="51"/>
      <c r="JA29" s="51"/>
      <c r="JB29" s="51"/>
      <c r="JC29" s="51"/>
      <c r="JD29" s="51"/>
      <c r="JE29" s="51"/>
      <c r="JF29" s="51"/>
      <c r="JG29" s="51"/>
      <c r="JH29" s="51"/>
      <c r="JI29" s="51"/>
      <c r="JJ29" s="51"/>
      <c r="JK29" s="51"/>
      <c r="JL29" s="51"/>
      <c r="JM29" s="51"/>
      <c r="JN29" s="51"/>
      <c r="JO29" s="51"/>
      <c r="JP29" s="51"/>
      <c r="JQ29" s="51"/>
      <c r="JR29" s="51"/>
      <c r="JS29" s="51"/>
      <c r="JT29" s="51"/>
      <c r="JU29" s="51"/>
      <c r="JV29" s="51"/>
      <c r="JW29" s="51"/>
      <c r="JX29" s="51"/>
      <c r="JY29" s="51"/>
      <c r="JZ29" s="51"/>
      <c r="KA29" s="51"/>
      <c r="KB29" s="51"/>
      <c r="KC29" s="51"/>
      <c r="KD29" s="51"/>
      <c r="KE29" s="51"/>
      <c r="KF29" s="51"/>
      <c r="KG29" s="51"/>
      <c r="KH29" s="51"/>
      <c r="KI29" s="51"/>
      <c r="KJ29" s="51"/>
      <c r="KK29" s="51"/>
      <c r="KL29" s="51"/>
      <c r="KM29" s="51"/>
      <c r="KN29" s="51"/>
      <c r="KO29" s="51"/>
      <c r="KP29" s="51"/>
      <c r="KQ29" s="51"/>
      <c r="KR29" s="51"/>
      <c r="KS29" s="51"/>
      <c r="KT29" s="51"/>
      <c r="KU29" s="51"/>
      <c r="KV29" s="51"/>
      <c r="KW29" s="51"/>
      <c r="KX29" s="51"/>
      <c r="KY29" s="51"/>
      <c r="KZ29" s="51"/>
      <c r="LA29" s="51"/>
      <c r="LB29" s="51"/>
      <c r="LC29" s="51"/>
      <c r="LD29" s="51"/>
      <c r="LE29" s="51"/>
      <c r="LF29" s="51"/>
      <c r="LG29" s="51"/>
      <c r="LH29" s="51"/>
      <c r="LI29" s="51"/>
      <c r="LJ29" s="51"/>
      <c r="LK29" s="51"/>
      <c r="LL29" s="51"/>
      <c r="LM29" s="51"/>
      <c r="LN29" s="51"/>
      <c r="LO29" s="51"/>
      <c r="LP29" s="51"/>
      <c r="LQ29" s="51"/>
      <c r="LR29" s="51"/>
      <c r="LS29" s="51"/>
      <c r="LT29" s="51"/>
      <c r="LU29" s="51"/>
      <c r="LV29" s="51"/>
      <c r="LW29" s="51"/>
      <c r="LX29" s="51"/>
      <c r="LY29" s="51"/>
      <c r="LZ29" s="51"/>
      <c r="MA29" s="51"/>
      <c r="MB29" s="51"/>
      <c r="MC29" s="51"/>
      <c r="MD29" s="51"/>
      <c r="ME29" s="51"/>
      <c r="MF29" s="51"/>
      <c r="MG29" s="51"/>
      <c r="MH29" s="51"/>
      <c r="MI29" s="51"/>
      <c r="MJ29" s="51"/>
      <c r="MK29" s="51"/>
      <c r="ML29" s="51"/>
      <c r="MM29" s="51"/>
      <c r="MN29" s="51"/>
      <c r="MO29" s="51"/>
      <c r="MP29" s="51"/>
      <c r="MQ29" s="51"/>
      <c r="MR29" s="51"/>
      <c r="MS29" s="51"/>
      <c r="MT29" s="51"/>
      <c r="MU29" s="51"/>
      <c r="MV29" s="51"/>
      <c r="MW29" s="51"/>
      <c r="MX29" s="51"/>
      <c r="MY29" s="51"/>
      <c r="MZ29" s="51"/>
      <c r="NA29" s="51"/>
      <c r="NB29" s="51"/>
      <c r="NC29" s="51"/>
      <c r="ND29" s="51"/>
      <c r="NE29" s="51"/>
      <c r="NF29" s="51"/>
      <c r="NG29" s="51"/>
      <c r="NH29" s="51"/>
      <c r="NI29" s="51"/>
      <c r="NJ29" s="51"/>
      <c r="NK29" s="51"/>
      <c r="NL29" s="51"/>
      <c r="NM29" s="51"/>
      <c r="NN29" s="51"/>
      <c r="NO29" s="51"/>
      <c r="NP29" s="51"/>
      <c r="NQ29" s="51"/>
      <c r="NR29" s="51"/>
      <c r="NS29" s="51"/>
      <c r="NT29" s="51"/>
      <c r="NU29" s="51"/>
      <c r="NV29" s="51"/>
      <c r="NW29" s="51"/>
      <c r="NX29" s="51"/>
      <c r="NY29" s="51"/>
      <c r="NZ29" s="51"/>
      <c r="OA29" s="51"/>
      <c r="OB29" s="51"/>
      <c r="OC29" s="51"/>
      <c r="OD29" s="51"/>
      <c r="OE29" s="51"/>
      <c r="OF29" s="51"/>
      <c r="OG29" s="51"/>
      <c r="OH29" s="51"/>
      <c r="OI29" s="51"/>
      <c r="OJ29" s="51"/>
      <c r="OK29" s="51"/>
      <c r="OL29" s="51"/>
      <c r="OM29" s="51"/>
      <c r="ON29" s="51"/>
      <c r="OO29" s="51"/>
      <c r="OP29" s="51"/>
      <c r="OQ29" s="51"/>
      <c r="OR29" s="51"/>
      <c r="OS29" s="51"/>
      <c r="OT29" s="51"/>
      <c r="OU29" s="51"/>
      <c r="OV29" s="51"/>
      <c r="OW29" s="51"/>
      <c r="OX29" s="51"/>
      <c r="OY29" s="51"/>
      <c r="OZ29" s="51"/>
      <c r="PA29" s="51"/>
      <c r="PB29" s="51"/>
      <c r="PC29" s="51"/>
      <c r="PD29" s="51"/>
      <c r="PE29" s="51"/>
      <c r="PF29" s="51"/>
      <c r="PG29" s="51"/>
      <c r="PH29" s="51"/>
      <c r="PI29" s="51"/>
      <c r="PJ29" s="51"/>
      <c r="PK29" s="51"/>
      <c r="PL29" s="51"/>
      <c r="PM29" s="51"/>
      <c r="PN29" s="51"/>
      <c r="PO29" s="51"/>
      <c r="PP29" s="51"/>
      <c r="PQ29" s="51"/>
      <c r="PR29" s="51"/>
      <c r="PS29" s="51"/>
      <c r="PT29" s="51"/>
      <c r="PU29" s="51"/>
      <c r="PV29" s="51"/>
      <c r="PW29" s="51"/>
      <c r="PX29" s="51"/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/>
      <c r="QW29" s="51"/>
      <c r="QX29" s="51"/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51"/>
      <c r="SD29" s="51"/>
      <c r="SE29" s="51"/>
      <c r="SF29" s="51"/>
      <c r="SG29" s="51"/>
      <c r="SH29" s="51"/>
      <c r="SI29" s="51"/>
      <c r="SJ29" s="51"/>
      <c r="SK29" s="51"/>
      <c r="SL29" s="51"/>
      <c r="SM29" s="51"/>
      <c r="SN29" s="51"/>
      <c r="SO29" s="51"/>
      <c r="SP29" s="51"/>
      <c r="SQ29" s="51"/>
      <c r="SR29" s="51"/>
      <c r="SS29" s="51"/>
      <c r="ST29" s="51"/>
      <c r="SU29" s="51"/>
      <c r="SV29" s="51"/>
      <c r="SW29" s="51"/>
      <c r="SX29" s="51"/>
      <c r="SY29" s="51"/>
      <c r="SZ29" s="51"/>
      <c r="TA29" s="51"/>
      <c r="TB29" s="51"/>
      <c r="TC29" s="51"/>
      <c r="TD29" s="51"/>
      <c r="TE29" s="51"/>
      <c r="TF29" s="51"/>
      <c r="TG29" s="51"/>
      <c r="TH29" s="51"/>
      <c r="TI29" s="51"/>
      <c r="TJ29" s="51"/>
      <c r="TK29" s="51"/>
      <c r="TL29" s="51"/>
      <c r="TM29" s="51"/>
      <c r="TN29" s="51"/>
      <c r="TO29" s="51"/>
      <c r="TP29" s="51"/>
      <c r="TQ29" s="51"/>
      <c r="TR29" s="51"/>
      <c r="TS29" s="51"/>
      <c r="TT29" s="51"/>
      <c r="TU29" s="51"/>
      <c r="TV29" s="51"/>
      <c r="TW29" s="51"/>
      <c r="TX29" s="51"/>
      <c r="TY29" s="51"/>
      <c r="TZ29" s="51"/>
      <c r="UA29" s="51"/>
      <c r="UB29" s="51"/>
      <c r="UC29" s="51"/>
      <c r="UD29" s="51"/>
      <c r="UE29" s="51"/>
      <c r="UF29" s="51"/>
      <c r="UG29" s="51"/>
      <c r="UH29" s="51"/>
      <c r="UI29" s="51"/>
      <c r="UJ29" s="51"/>
      <c r="UK29" s="51"/>
      <c r="UL29" s="51"/>
      <c r="UM29" s="51"/>
      <c r="UN29" s="51"/>
      <c r="UO29" s="51"/>
      <c r="UP29" s="51"/>
      <c r="UQ29" s="51"/>
      <c r="UR29" s="51"/>
      <c r="US29" s="51"/>
      <c r="UT29" s="51"/>
      <c r="UU29" s="51"/>
      <c r="UV29" s="51"/>
      <c r="UW29" s="51"/>
      <c r="UX29" s="51"/>
      <c r="UY29" s="51"/>
      <c r="UZ29" s="51"/>
      <c r="VA29" s="51"/>
      <c r="VB29" s="51"/>
      <c r="VC29" s="51"/>
      <c r="VD29" s="51"/>
      <c r="VE29" s="51"/>
      <c r="VF29" s="51"/>
      <c r="VG29" s="51"/>
      <c r="VH29" s="51"/>
      <c r="VI29" s="51"/>
      <c r="VJ29" s="51"/>
      <c r="VK29" s="51"/>
      <c r="VL29" s="51"/>
      <c r="VM29" s="51"/>
      <c r="VN29" s="51"/>
      <c r="VO29" s="51"/>
      <c r="VP29" s="51"/>
      <c r="VQ29" s="51"/>
      <c r="VR29" s="51"/>
      <c r="VS29" s="51"/>
      <c r="VT29" s="51"/>
      <c r="VU29" s="51"/>
      <c r="VV29" s="51"/>
      <c r="VW29" s="51"/>
      <c r="VX29" s="51"/>
      <c r="VY29" s="51"/>
      <c r="VZ29" s="51"/>
      <c r="WA29" s="51"/>
      <c r="WB29" s="51"/>
      <c r="WC29" s="51"/>
      <c r="WD29" s="51"/>
      <c r="WE29" s="51"/>
      <c r="WF29" s="51"/>
      <c r="WG29" s="51"/>
      <c r="WH29" s="51"/>
      <c r="WI29" s="51"/>
      <c r="WJ29" s="51"/>
      <c r="WK29" s="51"/>
      <c r="WL29" s="51"/>
      <c r="WM29" s="51"/>
      <c r="WN29" s="51"/>
      <c r="WO29" s="51"/>
      <c r="WP29" s="51"/>
      <c r="WQ29" s="51"/>
      <c r="WR29" s="51"/>
      <c r="WS29" s="51"/>
      <c r="WT29" s="51"/>
      <c r="WU29" s="51"/>
      <c r="WV29" s="51"/>
      <c r="WW29" s="51"/>
      <c r="WX29" s="51"/>
      <c r="WY29" s="51"/>
      <c r="WZ29" s="51"/>
      <c r="XA29" s="51"/>
      <c r="XB29" s="51"/>
      <c r="XC29" s="51"/>
      <c r="XD29" s="51"/>
      <c r="XE29" s="51"/>
      <c r="XF29" s="51"/>
      <c r="XG29" s="51"/>
      <c r="XH29" s="51"/>
      <c r="XI29" s="51"/>
      <c r="XJ29" s="51"/>
      <c r="XK29" s="51"/>
      <c r="XL29" s="51"/>
      <c r="XM29" s="51"/>
      <c r="XN29" s="51"/>
      <c r="XO29" s="51"/>
      <c r="XP29" s="51"/>
      <c r="XQ29" s="51"/>
      <c r="XR29" s="51"/>
      <c r="XS29" s="51"/>
      <c r="XT29" s="51"/>
      <c r="XU29" s="51"/>
      <c r="XV29" s="51"/>
      <c r="XW29" s="51"/>
      <c r="XX29" s="51"/>
      <c r="XY29" s="51"/>
      <c r="XZ29" s="51"/>
      <c r="YA29" s="51"/>
      <c r="YB29" s="51"/>
      <c r="YC29" s="51"/>
      <c r="YD29" s="51"/>
      <c r="YE29" s="51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  <c r="ABX29" s="51"/>
      <c r="ABY29" s="51"/>
      <c r="ABZ29" s="51"/>
      <c r="ACA29" s="51"/>
      <c r="ACB29" s="51"/>
      <c r="ACC29" s="51"/>
      <c r="ACD29" s="51"/>
      <c r="ACE29" s="51"/>
      <c r="ACF29" s="51"/>
      <c r="ACG29" s="51"/>
      <c r="ACH29" s="51"/>
      <c r="ACI29" s="51"/>
      <c r="ACJ29" s="51"/>
      <c r="ACK29" s="51"/>
      <c r="ACL29" s="51"/>
      <c r="ACM29" s="51"/>
      <c r="ACN29" s="51"/>
      <c r="ACO29" s="51"/>
      <c r="ACP29" s="51"/>
      <c r="ACQ29" s="51"/>
      <c r="ACR29" s="51"/>
      <c r="ACS29" s="51"/>
      <c r="ACT29" s="51"/>
      <c r="ACU29" s="51"/>
      <c r="ACV29" s="51"/>
      <c r="ACW29" s="51"/>
      <c r="ACX29" s="51"/>
      <c r="ACY29" s="51"/>
      <c r="ACZ29" s="51"/>
      <c r="ADA29" s="51"/>
      <c r="ADB29" s="51"/>
      <c r="ADC29" s="51"/>
      <c r="ADD29" s="51"/>
      <c r="ADE29" s="51"/>
      <c r="ADF29" s="51"/>
      <c r="ADG29" s="51"/>
      <c r="ADH29" s="51"/>
      <c r="ADI29" s="51"/>
      <c r="ADJ29" s="51"/>
      <c r="ADK29" s="51"/>
      <c r="ADL29" s="51"/>
      <c r="ADM29" s="51"/>
      <c r="ADN29" s="51"/>
      <c r="ADO29" s="51"/>
      <c r="ADP29" s="51"/>
      <c r="ADQ29" s="51"/>
      <c r="ADR29" s="51"/>
      <c r="ADS29" s="51"/>
      <c r="ADT29" s="51"/>
      <c r="ADU29" s="51"/>
      <c r="ADV29" s="51"/>
      <c r="ADW29" s="51"/>
      <c r="ADX29" s="51"/>
      <c r="ADY29" s="51"/>
      <c r="ADZ29" s="51"/>
      <c r="AEA29" s="51"/>
      <c r="AEB29" s="51"/>
      <c r="AEC29" s="51"/>
      <c r="AED29" s="51"/>
      <c r="AEE29" s="51"/>
      <c r="AEF29" s="51"/>
      <c r="AEG29" s="51"/>
      <c r="AEH29" s="51"/>
      <c r="AEI29" s="51"/>
      <c r="AEJ29" s="51"/>
      <c r="AEK29" s="51"/>
      <c r="AEL29" s="51"/>
      <c r="AEM29" s="51"/>
      <c r="AEN29" s="51"/>
      <c r="AEO29" s="51"/>
      <c r="AEP29" s="51"/>
      <c r="AEQ29" s="51"/>
      <c r="AER29" s="51"/>
      <c r="AES29" s="51"/>
      <c r="AET29" s="51"/>
      <c r="AEU29" s="51"/>
      <c r="AEV29" s="51"/>
      <c r="AEW29" s="51"/>
      <c r="AEX29" s="51"/>
      <c r="AEY29" s="51"/>
      <c r="AEZ29" s="51"/>
      <c r="AFA29" s="51"/>
      <c r="AFB29" s="51"/>
      <c r="AFC29" s="51"/>
      <c r="AFD29" s="51"/>
      <c r="AFE29" s="51"/>
      <c r="AFF29" s="51"/>
      <c r="AFG29" s="51"/>
      <c r="AFH29" s="51"/>
      <c r="AFI29" s="51"/>
      <c r="AFJ29" s="51"/>
      <c r="AFK29" s="51"/>
      <c r="AFL29" s="51"/>
      <c r="AFM29" s="51"/>
      <c r="AFN29" s="51"/>
      <c r="AFO29" s="51"/>
      <c r="AFP29" s="51"/>
      <c r="AFQ29" s="51"/>
      <c r="AFR29" s="51"/>
      <c r="AFS29" s="51"/>
      <c r="AFT29" s="51"/>
      <c r="AFU29" s="51"/>
      <c r="AFV29" s="51"/>
      <c r="AFW29" s="51"/>
      <c r="AFX29" s="51"/>
      <c r="AFY29" s="51"/>
      <c r="AFZ29" s="51"/>
      <c r="AGA29" s="51"/>
      <c r="AGB29" s="51"/>
      <c r="AGC29" s="51"/>
      <c r="AGD29" s="51"/>
      <c r="AGE29" s="51"/>
      <c r="AGF29" s="51"/>
      <c r="AGG29" s="51"/>
      <c r="AGH29" s="51"/>
      <c r="AGI29" s="51"/>
      <c r="AGJ29" s="51"/>
      <c r="AGK29" s="51"/>
      <c r="AGL29" s="51"/>
      <c r="AGM29" s="51"/>
      <c r="AGN29" s="51"/>
      <c r="AGO29" s="51"/>
      <c r="AGP29" s="51"/>
      <c r="AGQ29" s="51"/>
      <c r="AGR29" s="51"/>
      <c r="AGS29" s="51"/>
      <c r="AGT29" s="51"/>
      <c r="AGU29" s="51"/>
      <c r="AGV29" s="51"/>
      <c r="AGW29" s="51"/>
      <c r="AGX29" s="51"/>
      <c r="AGY29" s="51"/>
      <c r="AGZ29" s="51"/>
      <c r="AHA29" s="51"/>
      <c r="AHB29" s="51"/>
      <c r="AHC29" s="51"/>
      <c r="AHD29" s="51"/>
      <c r="AHE29" s="51"/>
      <c r="AHF29" s="51"/>
      <c r="AHG29" s="51"/>
      <c r="AHH29" s="51"/>
      <c r="AHI29" s="51"/>
      <c r="AHJ29" s="51"/>
      <c r="AHK29" s="51"/>
      <c r="AHL29" s="51"/>
      <c r="AHM29" s="51"/>
      <c r="AHN29" s="51"/>
      <c r="AHO29" s="51"/>
      <c r="AHP29" s="51"/>
      <c r="AHQ29" s="51"/>
      <c r="AHR29" s="51"/>
      <c r="AHS29" s="51"/>
      <c r="AHT29" s="51"/>
      <c r="AHU29" s="51"/>
      <c r="AHV29" s="51"/>
      <c r="AHW29" s="51"/>
      <c r="AHX29" s="51"/>
      <c r="AHY29" s="51"/>
      <c r="AHZ29" s="51"/>
      <c r="AIA29" s="51"/>
      <c r="AIB29" s="51"/>
      <c r="AIC29" s="51"/>
      <c r="AID29" s="51"/>
      <c r="AIE29" s="51"/>
      <c r="AIF29" s="51"/>
      <c r="AIG29" s="51"/>
      <c r="AIH29" s="51"/>
      <c r="AII29" s="51"/>
      <c r="AIJ29" s="51"/>
      <c r="AIK29" s="51"/>
      <c r="AIL29" s="51"/>
      <c r="AIM29" s="51"/>
      <c r="AIN29" s="51"/>
      <c r="AIO29" s="51"/>
      <c r="AIP29" s="51"/>
      <c r="AIQ29" s="51"/>
      <c r="AIR29" s="51"/>
      <c r="AIS29" s="51"/>
      <c r="AIT29" s="51"/>
      <c r="AIU29" s="51"/>
      <c r="AIV29" s="51"/>
      <c r="AIW29" s="51"/>
      <c r="AIX29" s="51"/>
      <c r="AIY29" s="51"/>
      <c r="AIZ29" s="51"/>
      <c r="AJA29" s="51"/>
      <c r="AJB29" s="51"/>
      <c r="AJC29" s="51"/>
      <c r="AJD29" s="51"/>
      <c r="AJE29" s="51"/>
      <c r="AJF29" s="51"/>
      <c r="AJG29" s="51"/>
      <c r="AJH29" s="51"/>
      <c r="AJI29" s="51"/>
      <c r="AJJ29" s="51"/>
      <c r="AJK29" s="51"/>
      <c r="AJL29" s="51"/>
      <c r="AJM29" s="51"/>
      <c r="AJN29" s="51"/>
      <c r="AJO29" s="51"/>
      <c r="AJP29" s="51"/>
      <c r="AJQ29" s="51"/>
      <c r="AJR29" s="51"/>
      <c r="AJS29" s="51"/>
      <c r="AJT29" s="51"/>
      <c r="AJU29" s="51"/>
      <c r="AJV29" s="51"/>
      <c r="AJW29" s="51"/>
      <c r="AJX29" s="51"/>
      <c r="AJY29" s="51"/>
      <c r="AJZ29" s="51"/>
      <c r="AKA29" s="51"/>
      <c r="AKB29" s="51"/>
      <c r="AKC29" s="51"/>
      <c r="AKD29" s="51"/>
      <c r="AKE29" s="51"/>
      <c r="AKF29" s="51"/>
    </row>
    <row r="30" spans="1:968" s="4" customFormat="1">
      <c r="A30" s="44" t="s">
        <v>2</v>
      </c>
      <c r="B30" s="130" t="s">
        <v>65</v>
      </c>
      <c r="C30" s="130"/>
      <c r="D30" s="130"/>
      <c r="E30" s="130"/>
      <c r="F30" s="45"/>
      <c r="G30" s="46">
        <f t="shared" ref="G30:G34" si="937">K29+1</f>
        <v>41610</v>
      </c>
      <c r="H30" s="47">
        <v>15</v>
      </c>
      <c r="I30" s="46">
        <f>WORKDAY(G30,IF(WEEKDAY(G30,2)&gt;=6,H30,H30-1),Holidays!$A$6:$A$52)</f>
        <v>41628</v>
      </c>
      <c r="J30" s="46">
        <f t="shared" si="928"/>
        <v>41624</v>
      </c>
      <c r="K30" s="46">
        <f t="shared" ref="K30:K34" si="938">IF($AF$3,I30,J30)</f>
        <v>41624</v>
      </c>
      <c r="L30" s="48">
        <v>1</v>
      </c>
      <c r="M30" s="46">
        <f t="shared" ref="M30:M34" si="939">G30+L30*(K30-G30)</f>
        <v>41624</v>
      </c>
      <c r="N30" s="49" t="str">
        <f t="shared" si="936"/>
        <v/>
      </c>
      <c r="O30" s="50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  <c r="IW30" s="51"/>
      <c r="IX30" s="51"/>
      <c r="IY30" s="51"/>
      <c r="IZ30" s="51"/>
      <c r="JA30" s="51"/>
      <c r="JB30" s="51"/>
      <c r="JC30" s="51"/>
      <c r="JD30" s="51"/>
      <c r="JE30" s="51"/>
      <c r="JF30" s="51"/>
      <c r="JG30" s="51"/>
      <c r="JH30" s="51"/>
      <c r="JI30" s="51"/>
      <c r="JJ30" s="51"/>
      <c r="JK30" s="51"/>
      <c r="JL30" s="51"/>
      <c r="JM30" s="51"/>
      <c r="JN30" s="51"/>
      <c r="JO30" s="51"/>
      <c r="JP30" s="51"/>
      <c r="JQ30" s="51"/>
      <c r="JR30" s="51"/>
      <c r="JS30" s="51"/>
      <c r="JT30" s="51"/>
      <c r="JU30" s="51"/>
      <c r="JV30" s="51"/>
      <c r="JW30" s="51"/>
      <c r="JX30" s="51"/>
      <c r="JY30" s="51"/>
      <c r="JZ30" s="51"/>
      <c r="KA30" s="51"/>
      <c r="KB30" s="51"/>
      <c r="KC30" s="51"/>
      <c r="KD30" s="51"/>
      <c r="KE30" s="51"/>
      <c r="KF30" s="51"/>
      <c r="KG30" s="51"/>
      <c r="KH30" s="51"/>
      <c r="KI30" s="51"/>
      <c r="KJ30" s="51"/>
      <c r="KK30" s="51"/>
      <c r="KL30" s="51"/>
      <c r="KM30" s="51"/>
      <c r="KN30" s="51"/>
      <c r="KO30" s="51"/>
      <c r="KP30" s="51"/>
      <c r="KQ30" s="51"/>
      <c r="KR30" s="51"/>
      <c r="KS30" s="51"/>
      <c r="KT30" s="51"/>
      <c r="KU30" s="51"/>
      <c r="KV30" s="51"/>
      <c r="KW30" s="51"/>
      <c r="KX30" s="51"/>
      <c r="KY30" s="51"/>
      <c r="KZ30" s="51"/>
      <c r="LA30" s="51"/>
      <c r="LB30" s="51"/>
      <c r="LC30" s="51"/>
      <c r="LD30" s="51"/>
      <c r="LE30" s="51"/>
      <c r="LF30" s="51"/>
      <c r="LG30" s="51"/>
      <c r="LH30" s="51"/>
      <c r="LI30" s="51"/>
      <c r="LJ30" s="51"/>
      <c r="LK30" s="51"/>
      <c r="LL30" s="51"/>
      <c r="LM30" s="51"/>
      <c r="LN30" s="51"/>
      <c r="LO30" s="51"/>
      <c r="LP30" s="51"/>
      <c r="LQ30" s="51"/>
      <c r="LR30" s="51"/>
      <c r="LS30" s="51"/>
      <c r="LT30" s="51"/>
      <c r="LU30" s="51"/>
      <c r="LV30" s="51"/>
      <c r="LW30" s="51"/>
      <c r="LX30" s="51"/>
      <c r="LY30" s="51"/>
      <c r="LZ30" s="51"/>
      <c r="MA30" s="51"/>
      <c r="MB30" s="51"/>
      <c r="MC30" s="51"/>
      <c r="MD30" s="51"/>
      <c r="ME30" s="51"/>
      <c r="MF30" s="51"/>
      <c r="MG30" s="51"/>
      <c r="MH30" s="51"/>
      <c r="MI30" s="51"/>
      <c r="MJ30" s="51"/>
      <c r="MK30" s="51"/>
      <c r="ML30" s="51"/>
      <c r="MM30" s="51"/>
      <c r="MN30" s="51"/>
      <c r="MO30" s="51"/>
      <c r="MP30" s="51"/>
      <c r="MQ30" s="51"/>
      <c r="MR30" s="51"/>
      <c r="MS30" s="51"/>
      <c r="MT30" s="51"/>
      <c r="MU30" s="51"/>
      <c r="MV30" s="51"/>
      <c r="MW30" s="51"/>
      <c r="MX30" s="51"/>
      <c r="MY30" s="51"/>
      <c r="MZ30" s="51"/>
      <c r="NA30" s="51"/>
      <c r="NB30" s="51"/>
      <c r="NC30" s="51"/>
      <c r="ND30" s="51"/>
      <c r="NE30" s="51"/>
      <c r="NF30" s="51"/>
      <c r="NG30" s="51"/>
      <c r="NH30" s="51"/>
      <c r="NI30" s="51"/>
      <c r="NJ30" s="51"/>
      <c r="NK30" s="51"/>
      <c r="NL30" s="51"/>
      <c r="NM30" s="51"/>
      <c r="NN30" s="51"/>
      <c r="NO30" s="51"/>
      <c r="NP30" s="51"/>
      <c r="NQ30" s="51"/>
      <c r="NR30" s="51"/>
      <c r="NS30" s="51"/>
      <c r="NT30" s="51"/>
      <c r="NU30" s="51"/>
      <c r="NV30" s="51"/>
      <c r="NW30" s="51"/>
      <c r="NX30" s="51"/>
      <c r="NY30" s="51"/>
      <c r="NZ30" s="51"/>
      <c r="OA30" s="51"/>
      <c r="OB30" s="51"/>
      <c r="OC30" s="51"/>
      <c r="OD30" s="51"/>
      <c r="OE30" s="51"/>
      <c r="OF30" s="51"/>
      <c r="OG30" s="51"/>
      <c r="OH30" s="51"/>
      <c r="OI30" s="51"/>
      <c r="OJ30" s="51"/>
      <c r="OK30" s="51"/>
      <c r="OL30" s="51"/>
      <c r="OM30" s="51"/>
      <c r="ON30" s="51"/>
      <c r="OO30" s="51"/>
      <c r="OP30" s="51"/>
      <c r="OQ30" s="51"/>
      <c r="OR30" s="51"/>
      <c r="OS30" s="51"/>
      <c r="OT30" s="51"/>
      <c r="OU30" s="51"/>
      <c r="OV30" s="51"/>
      <c r="OW30" s="51"/>
      <c r="OX30" s="51"/>
      <c r="OY30" s="51"/>
      <c r="OZ30" s="51"/>
      <c r="PA30" s="51"/>
      <c r="PB30" s="51"/>
      <c r="PC30" s="51"/>
      <c r="PD30" s="51"/>
      <c r="PE30" s="51"/>
      <c r="PF30" s="51"/>
      <c r="PG30" s="51"/>
      <c r="PH30" s="51"/>
      <c r="PI30" s="51"/>
      <c r="PJ30" s="51"/>
      <c r="PK30" s="51"/>
      <c r="PL30" s="51"/>
      <c r="PM30" s="51"/>
      <c r="PN30" s="51"/>
      <c r="PO30" s="51"/>
      <c r="PP30" s="51"/>
      <c r="PQ30" s="51"/>
      <c r="PR30" s="51"/>
      <c r="PS30" s="51"/>
      <c r="PT30" s="51"/>
      <c r="PU30" s="51"/>
      <c r="PV30" s="51"/>
      <c r="PW30" s="51"/>
      <c r="PX30" s="51"/>
      <c r="PY30" s="51"/>
      <c r="PZ30" s="51"/>
      <c r="QA30" s="51"/>
      <c r="QB30" s="51"/>
      <c r="QC30" s="51"/>
      <c r="QD30" s="51"/>
      <c r="QE30" s="51"/>
      <c r="QF30" s="51"/>
      <c r="QG30" s="51"/>
      <c r="QH30" s="51"/>
      <c r="QI30" s="51"/>
      <c r="QJ30" s="51"/>
      <c r="QK30" s="51"/>
      <c r="QL30" s="51"/>
      <c r="QM30" s="51"/>
      <c r="QN30" s="51"/>
      <c r="QO30" s="51"/>
      <c r="QP30" s="51"/>
      <c r="QQ30" s="51"/>
      <c r="QR30" s="51"/>
      <c r="QS30" s="51"/>
      <c r="QT30" s="51"/>
      <c r="QU30" s="51"/>
      <c r="QV30" s="51"/>
      <c r="QW30" s="51"/>
      <c r="QX30" s="51"/>
      <c r="QY30" s="51"/>
      <c r="QZ30" s="51"/>
      <c r="RA30" s="51"/>
      <c r="RB30" s="51"/>
      <c r="RC30" s="51"/>
      <c r="RD30" s="51"/>
      <c r="RE30" s="51"/>
      <c r="RF30" s="51"/>
      <c r="RG30" s="51"/>
      <c r="RH30" s="51"/>
      <c r="RI30" s="51"/>
      <c r="RJ30" s="51"/>
      <c r="RK30" s="51"/>
      <c r="RL30" s="51"/>
      <c r="RM30" s="51"/>
      <c r="RN30" s="51"/>
      <c r="RO30" s="51"/>
      <c r="RP30" s="51"/>
      <c r="RQ30" s="51"/>
      <c r="RR30" s="51"/>
      <c r="RS30" s="51"/>
      <c r="RT30" s="51"/>
      <c r="RU30" s="51"/>
      <c r="RV30" s="51"/>
      <c r="RW30" s="51"/>
      <c r="RX30" s="51"/>
      <c r="RY30" s="51"/>
      <c r="RZ30" s="51"/>
      <c r="SA30" s="51"/>
      <c r="SB30" s="51"/>
      <c r="SC30" s="51"/>
      <c r="SD30" s="51"/>
      <c r="SE30" s="51"/>
      <c r="SF30" s="51"/>
      <c r="SG30" s="51"/>
      <c r="SH30" s="51"/>
      <c r="SI30" s="51"/>
      <c r="SJ30" s="51"/>
      <c r="SK30" s="51"/>
      <c r="SL30" s="51"/>
      <c r="SM30" s="51"/>
      <c r="SN30" s="51"/>
      <c r="SO30" s="51"/>
      <c r="SP30" s="51"/>
      <c r="SQ30" s="51"/>
      <c r="SR30" s="51"/>
      <c r="SS30" s="51"/>
      <c r="ST30" s="51"/>
      <c r="SU30" s="51"/>
      <c r="SV30" s="51"/>
      <c r="SW30" s="51"/>
      <c r="SX30" s="51"/>
      <c r="SY30" s="51"/>
      <c r="SZ30" s="51"/>
      <c r="TA30" s="51"/>
      <c r="TB30" s="51"/>
      <c r="TC30" s="51"/>
      <c r="TD30" s="51"/>
      <c r="TE30" s="51"/>
      <c r="TF30" s="51"/>
      <c r="TG30" s="51"/>
      <c r="TH30" s="51"/>
      <c r="TI30" s="51"/>
      <c r="TJ30" s="51"/>
      <c r="TK30" s="51"/>
      <c r="TL30" s="51"/>
      <c r="TM30" s="51"/>
      <c r="TN30" s="51"/>
      <c r="TO30" s="51"/>
      <c r="TP30" s="51"/>
      <c r="TQ30" s="51"/>
      <c r="TR30" s="51"/>
      <c r="TS30" s="51"/>
      <c r="TT30" s="51"/>
      <c r="TU30" s="51"/>
      <c r="TV30" s="51"/>
      <c r="TW30" s="51"/>
      <c r="TX30" s="51"/>
      <c r="TY30" s="51"/>
      <c r="TZ30" s="51"/>
      <c r="UA30" s="51"/>
      <c r="UB30" s="51"/>
      <c r="UC30" s="51"/>
      <c r="UD30" s="51"/>
      <c r="UE30" s="51"/>
      <c r="UF30" s="51"/>
      <c r="UG30" s="51"/>
      <c r="UH30" s="51"/>
      <c r="UI30" s="51"/>
      <c r="UJ30" s="51"/>
      <c r="UK30" s="51"/>
      <c r="UL30" s="51"/>
      <c r="UM30" s="51"/>
      <c r="UN30" s="51"/>
      <c r="UO30" s="51"/>
      <c r="UP30" s="51"/>
      <c r="UQ30" s="51"/>
      <c r="UR30" s="51"/>
      <c r="US30" s="51"/>
      <c r="UT30" s="51"/>
      <c r="UU30" s="51"/>
      <c r="UV30" s="51"/>
      <c r="UW30" s="51"/>
      <c r="UX30" s="51"/>
      <c r="UY30" s="51"/>
      <c r="UZ30" s="51"/>
      <c r="VA30" s="51"/>
      <c r="VB30" s="51"/>
      <c r="VC30" s="51"/>
      <c r="VD30" s="51"/>
      <c r="VE30" s="51"/>
      <c r="VF30" s="51"/>
      <c r="VG30" s="51"/>
      <c r="VH30" s="51"/>
      <c r="VI30" s="51"/>
      <c r="VJ30" s="51"/>
      <c r="VK30" s="51"/>
      <c r="VL30" s="51"/>
      <c r="VM30" s="51"/>
      <c r="VN30" s="51"/>
      <c r="VO30" s="51"/>
      <c r="VP30" s="51"/>
      <c r="VQ30" s="51"/>
      <c r="VR30" s="51"/>
      <c r="VS30" s="51"/>
      <c r="VT30" s="51"/>
      <c r="VU30" s="51"/>
      <c r="VV30" s="51"/>
      <c r="VW30" s="51"/>
      <c r="VX30" s="51"/>
      <c r="VY30" s="51"/>
      <c r="VZ30" s="51"/>
      <c r="WA30" s="51"/>
      <c r="WB30" s="51"/>
      <c r="WC30" s="51"/>
      <c r="WD30" s="51"/>
      <c r="WE30" s="51"/>
      <c r="WF30" s="51"/>
      <c r="WG30" s="51"/>
      <c r="WH30" s="51"/>
      <c r="WI30" s="51"/>
      <c r="WJ30" s="51"/>
      <c r="WK30" s="51"/>
      <c r="WL30" s="51"/>
      <c r="WM30" s="51"/>
      <c r="WN30" s="51"/>
      <c r="WO30" s="51"/>
      <c r="WP30" s="51"/>
      <c r="WQ30" s="51"/>
      <c r="WR30" s="51"/>
      <c r="WS30" s="51"/>
      <c r="WT30" s="51"/>
      <c r="WU30" s="51"/>
      <c r="WV30" s="51"/>
      <c r="WW30" s="51"/>
      <c r="WX30" s="51"/>
      <c r="WY30" s="51"/>
      <c r="WZ30" s="51"/>
      <c r="XA30" s="51"/>
      <c r="XB30" s="51"/>
      <c r="XC30" s="51"/>
      <c r="XD30" s="51"/>
      <c r="XE30" s="51"/>
      <c r="XF30" s="51"/>
      <c r="XG30" s="51"/>
      <c r="XH30" s="51"/>
      <c r="XI30" s="51"/>
      <c r="XJ30" s="51"/>
      <c r="XK30" s="51"/>
      <c r="XL30" s="51"/>
      <c r="XM30" s="51"/>
      <c r="XN30" s="51"/>
      <c r="XO30" s="51"/>
      <c r="XP30" s="51"/>
      <c r="XQ30" s="51"/>
      <c r="XR30" s="51"/>
      <c r="XS30" s="51"/>
      <c r="XT30" s="51"/>
      <c r="XU30" s="51"/>
      <c r="XV30" s="51"/>
      <c r="XW30" s="51"/>
      <c r="XX30" s="51"/>
      <c r="XY30" s="51"/>
      <c r="XZ30" s="51"/>
      <c r="YA30" s="51"/>
      <c r="YB30" s="51"/>
      <c r="YC30" s="51"/>
      <c r="YD30" s="51"/>
      <c r="YE30" s="51"/>
      <c r="YF30" s="51"/>
      <c r="YG30" s="51"/>
      <c r="YH30" s="51"/>
      <c r="YI30" s="51"/>
      <c r="YJ30" s="51"/>
      <c r="YK30" s="51"/>
      <c r="YL30" s="51"/>
      <c r="YM30" s="51"/>
      <c r="YN30" s="51"/>
      <c r="YO30" s="51"/>
      <c r="YP30" s="51"/>
      <c r="YQ30" s="51"/>
      <c r="YR30" s="51"/>
      <c r="YS30" s="51"/>
      <c r="YT30" s="51"/>
      <c r="YU30" s="51"/>
      <c r="YV30" s="51"/>
      <c r="YW30" s="51"/>
      <c r="YX30" s="51"/>
      <c r="YY30" s="51"/>
      <c r="YZ30" s="51"/>
      <c r="ZA30" s="51"/>
      <c r="ZB30" s="51"/>
      <c r="ZC30" s="51"/>
      <c r="ZD30" s="51"/>
      <c r="ZE30" s="51"/>
      <c r="ZF30" s="51"/>
      <c r="ZG30" s="51"/>
      <c r="ZH30" s="51"/>
      <c r="ZI30" s="51"/>
      <c r="ZJ30" s="51"/>
      <c r="ZK30" s="51"/>
      <c r="ZL30" s="51"/>
      <c r="ZM30" s="51"/>
      <c r="ZN30" s="51"/>
      <c r="ZO30" s="51"/>
      <c r="ZP30" s="51"/>
      <c r="ZQ30" s="51"/>
      <c r="ZR30" s="51"/>
      <c r="ZS30" s="51"/>
      <c r="ZT30" s="51"/>
      <c r="ZU30" s="51"/>
      <c r="ZV30" s="51"/>
      <c r="ZW30" s="51"/>
      <c r="ZX30" s="51"/>
      <c r="ZY30" s="51"/>
      <c r="ZZ30" s="51"/>
      <c r="AAA30" s="51"/>
      <c r="AAB30" s="51"/>
      <c r="AAC30" s="51"/>
      <c r="AAD30" s="51"/>
      <c r="AAE30" s="51"/>
      <c r="AAF30" s="51"/>
      <c r="AAG30" s="51"/>
      <c r="AAH30" s="51"/>
      <c r="AAI30" s="51"/>
      <c r="AAJ30" s="51"/>
      <c r="AAK30" s="51"/>
      <c r="AAL30" s="51"/>
      <c r="AAM30" s="51"/>
      <c r="AAN30" s="51"/>
      <c r="AAO30" s="51"/>
      <c r="AAP30" s="51"/>
      <c r="AAQ30" s="51"/>
      <c r="AAR30" s="51"/>
      <c r="AAS30" s="51"/>
      <c r="AAT30" s="51"/>
      <c r="AAU30" s="51"/>
      <c r="AAV30" s="51"/>
      <c r="AAW30" s="51"/>
      <c r="AAX30" s="51"/>
      <c r="AAY30" s="51"/>
      <c r="AAZ30" s="51"/>
      <c r="ABA30" s="51"/>
      <c r="ABB30" s="51"/>
      <c r="ABC30" s="51"/>
      <c r="ABD30" s="51"/>
      <c r="ABE30" s="51"/>
      <c r="ABF30" s="51"/>
      <c r="ABG30" s="51"/>
      <c r="ABH30" s="51"/>
      <c r="ABI30" s="51"/>
      <c r="ABJ30" s="51"/>
      <c r="ABK30" s="51"/>
      <c r="ABL30" s="51"/>
      <c r="ABM30" s="51"/>
      <c r="ABN30" s="51"/>
      <c r="ABO30" s="51"/>
      <c r="ABP30" s="51"/>
      <c r="ABQ30" s="51"/>
      <c r="ABR30" s="51"/>
      <c r="ABS30" s="51"/>
      <c r="ABT30" s="51"/>
      <c r="ABU30" s="51"/>
      <c r="ABV30" s="51"/>
      <c r="ABW30" s="51"/>
      <c r="ABX30" s="51"/>
      <c r="ABY30" s="51"/>
      <c r="ABZ30" s="51"/>
      <c r="ACA30" s="51"/>
      <c r="ACB30" s="51"/>
      <c r="ACC30" s="51"/>
      <c r="ACD30" s="51"/>
      <c r="ACE30" s="51"/>
      <c r="ACF30" s="51"/>
      <c r="ACG30" s="51"/>
      <c r="ACH30" s="51"/>
      <c r="ACI30" s="51"/>
      <c r="ACJ30" s="51"/>
      <c r="ACK30" s="51"/>
      <c r="ACL30" s="51"/>
      <c r="ACM30" s="51"/>
      <c r="ACN30" s="51"/>
      <c r="ACO30" s="51"/>
      <c r="ACP30" s="51"/>
      <c r="ACQ30" s="51"/>
      <c r="ACR30" s="51"/>
      <c r="ACS30" s="51"/>
      <c r="ACT30" s="51"/>
      <c r="ACU30" s="51"/>
      <c r="ACV30" s="51"/>
      <c r="ACW30" s="51"/>
      <c r="ACX30" s="51"/>
      <c r="ACY30" s="51"/>
      <c r="ACZ30" s="51"/>
      <c r="ADA30" s="51"/>
      <c r="ADB30" s="51"/>
      <c r="ADC30" s="51"/>
      <c r="ADD30" s="51"/>
      <c r="ADE30" s="51"/>
      <c r="ADF30" s="51"/>
      <c r="ADG30" s="51"/>
      <c r="ADH30" s="51"/>
      <c r="ADI30" s="51"/>
      <c r="ADJ30" s="51"/>
      <c r="ADK30" s="51"/>
      <c r="ADL30" s="51"/>
      <c r="ADM30" s="51"/>
      <c r="ADN30" s="51"/>
      <c r="ADO30" s="51"/>
      <c r="ADP30" s="51"/>
      <c r="ADQ30" s="51"/>
      <c r="ADR30" s="51"/>
      <c r="ADS30" s="51"/>
      <c r="ADT30" s="51"/>
      <c r="ADU30" s="51"/>
      <c r="ADV30" s="51"/>
      <c r="ADW30" s="51"/>
      <c r="ADX30" s="51"/>
      <c r="ADY30" s="51"/>
      <c r="ADZ30" s="51"/>
      <c r="AEA30" s="51"/>
      <c r="AEB30" s="51"/>
      <c r="AEC30" s="51"/>
      <c r="AED30" s="51"/>
      <c r="AEE30" s="51"/>
      <c r="AEF30" s="51"/>
      <c r="AEG30" s="51"/>
      <c r="AEH30" s="51"/>
      <c r="AEI30" s="51"/>
      <c r="AEJ30" s="51"/>
      <c r="AEK30" s="51"/>
      <c r="AEL30" s="51"/>
      <c r="AEM30" s="51"/>
      <c r="AEN30" s="51"/>
      <c r="AEO30" s="51"/>
      <c r="AEP30" s="51"/>
      <c r="AEQ30" s="51"/>
      <c r="AER30" s="51"/>
      <c r="AES30" s="51"/>
      <c r="AET30" s="51"/>
      <c r="AEU30" s="51"/>
      <c r="AEV30" s="51"/>
      <c r="AEW30" s="51"/>
      <c r="AEX30" s="51"/>
      <c r="AEY30" s="51"/>
      <c r="AEZ30" s="51"/>
      <c r="AFA30" s="51"/>
      <c r="AFB30" s="51"/>
      <c r="AFC30" s="51"/>
      <c r="AFD30" s="51"/>
      <c r="AFE30" s="51"/>
      <c r="AFF30" s="51"/>
      <c r="AFG30" s="51"/>
      <c r="AFH30" s="51"/>
      <c r="AFI30" s="51"/>
      <c r="AFJ30" s="51"/>
      <c r="AFK30" s="51"/>
      <c r="AFL30" s="51"/>
      <c r="AFM30" s="51"/>
      <c r="AFN30" s="51"/>
      <c r="AFO30" s="51"/>
      <c r="AFP30" s="51"/>
      <c r="AFQ30" s="51"/>
      <c r="AFR30" s="51"/>
      <c r="AFS30" s="51"/>
      <c r="AFT30" s="51"/>
      <c r="AFU30" s="51"/>
      <c r="AFV30" s="51"/>
      <c r="AFW30" s="51"/>
      <c r="AFX30" s="51"/>
      <c r="AFY30" s="51"/>
      <c r="AFZ30" s="51"/>
      <c r="AGA30" s="51"/>
      <c r="AGB30" s="51"/>
      <c r="AGC30" s="51"/>
      <c r="AGD30" s="51"/>
      <c r="AGE30" s="51"/>
      <c r="AGF30" s="51"/>
      <c r="AGG30" s="51"/>
      <c r="AGH30" s="51"/>
      <c r="AGI30" s="51"/>
      <c r="AGJ30" s="51"/>
      <c r="AGK30" s="51"/>
      <c r="AGL30" s="51"/>
      <c r="AGM30" s="51"/>
      <c r="AGN30" s="51"/>
      <c r="AGO30" s="51"/>
      <c r="AGP30" s="51"/>
      <c r="AGQ30" s="51"/>
      <c r="AGR30" s="51"/>
      <c r="AGS30" s="51"/>
      <c r="AGT30" s="51"/>
      <c r="AGU30" s="51"/>
      <c r="AGV30" s="51"/>
      <c r="AGW30" s="51"/>
      <c r="AGX30" s="51"/>
      <c r="AGY30" s="51"/>
      <c r="AGZ30" s="51"/>
      <c r="AHA30" s="51"/>
      <c r="AHB30" s="51"/>
      <c r="AHC30" s="51"/>
      <c r="AHD30" s="51"/>
      <c r="AHE30" s="51"/>
      <c r="AHF30" s="51"/>
      <c r="AHG30" s="51"/>
      <c r="AHH30" s="51"/>
      <c r="AHI30" s="51"/>
      <c r="AHJ30" s="51"/>
      <c r="AHK30" s="51"/>
      <c r="AHL30" s="51"/>
      <c r="AHM30" s="51"/>
      <c r="AHN30" s="51"/>
      <c r="AHO30" s="51"/>
      <c r="AHP30" s="51"/>
      <c r="AHQ30" s="51"/>
      <c r="AHR30" s="51"/>
      <c r="AHS30" s="51"/>
      <c r="AHT30" s="51"/>
      <c r="AHU30" s="51"/>
      <c r="AHV30" s="51"/>
      <c r="AHW30" s="51"/>
      <c r="AHX30" s="51"/>
      <c r="AHY30" s="51"/>
      <c r="AHZ30" s="51"/>
      <c r="AIA30" s="51"/>
      <c r="AIB30" s="51"/>
      <c r="AIC30" s="51"/>
      <c r="AID30" s="51"/>
      <c r="AIE30" s="51"/>
      <c r="AIF30" s="51"/>
      <c r="AIG30" s="51"/>
      <c r="AIH30" s="51"/>
      <c r="AII30" s="51"/>
      <c r="AIJ30" s="51"/>
      <c r="AIK30" s="51"/>
      <c r="AIL30" s="51"/>
      <c r="AIM30" s="51"/>
      <c r="AIN30" s="51"/>
      <c r="AIO30" s="51"/>
      <c r="AIP30" s="51"/>
      <c r="AIQ30" s="51"/>
      <c r="AIR30" s="51"/>
      <c r="AIS30" s="51"/>
      <c r="AIT30" s="51"/>
      <c r="AIU30" s="51"/>
      <c r="AIV30" s="51"/>
      <c r="AIW30" s="51"/>
      <c r="AIX30" s="51"/>
      <c r="AIY30" s="51"/>
      <c r="AIZ30" s="51"/>
      <c r="AJA30" s="51"/>
      <c r="AJB30" s="51"/>
      <c r="AJC30" s="51"/>
      <c r="AJD30" s="51"/>
      <c r="AJE30" s="51"/>
      <c r="AJF30" s="51"/>
      <c r="AJG30" s="51"/>
      <c r="AJH30" s="51"/>
      <c r="AJI30" s="51"/>
      <c r="AJJ30" s="51"/>
      <c r="AJK30" s="51"/>
      <c r="AJL30" s="51"/>
      <c r="AJM30" s="51"/>
      <c r="AJN30" s="51"/>
      <c r="AJO30" s="51"/>
      <c r="AJP30" s="51"/>
      <c r="AJQ30" s="51"/>
      <c r="AJR30" s="51"/>
      <c r="AJS30" s="51"/>
      <c r="AJT30" s="51"/>
      <c r="AJU30" s="51"/>
      <c r="AJV30" s="51"/>
      <c r="AJW30" s="51"/>
      <c r="AJX30" s="51"/>
      <c r="AJY30" s="51"/>
      <c r="AJZ30" s="51"/>
      <c r="AKA30" s="51"/>
      <c r="AKB30" s="51"/>
      <c r="AKC30" s="51"/>
      <c r="AKD30" s="51"/>
      <c r="AKE30" s="51"/>
      <c r="AKF30" s="51"/>
    </row>
    <row r="31" spans="1:968" s="4" customFormat="1">
      <c r="A31" s="44" t="s">
        <v>3</v>
      </c>
      <c r="B31" s="130" t="s">
        <v>66</v>
      </c>
      <c r="C31" s="130"/>
      <c r="D31" s="130"/>
      <c r="E31" s="130"/>
      <c r="F31" s="45"/>
      <c r="G31" s="46">
        <f t="shared" si="937"/>
        <v>41625</v>
      </c>
      <c r="H31" s="47">
        <v>7</v>
      </c>
      <c r="I31" s="46">
        <f>WORKDAY(G31,IF(WEEKDAY(G31,2)&gt;=6,H31,H31-1),Holidays!$A$6:$A$52)</f>
        <v>41634</v>
      </c>
      <c r="J31" s="46">
        <f t="shared" si="928"/>
        <v>41631</v>
      </c>
      <c r="K31" s="46">
        <f t="shared" si="938"/>
        <v>41631</v>
      </c>
      <c r="L31" s="48">
        <v>0.8</v>
      </c>
      <c r="M31" s="46">
        <f t="shared" si="939"/>
        <v>41629.800000000003</v>
      </c>
      <c r="N31" s="49" t="str">
        <f t="shared" si="936"/>
        <v>n</v>
      </c>
      <c r="O31" s="50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  <c r="GQ31" s="51"/>
      <c r="GR31" s="51"/>
      <c r="GS31" s="51"/>
      <c r="GT31" s="51"/>
      <c r="GU31" s="51"/>
      <c r="GV31" s="51"/>
      <c r="GW31" s="51"/>
      <c r="GX31" s="51"/>
      <c r="GY31" s="51"/>
      <c r="GZ31" s="51"/>
      <c r="HA31" s="51"/>
      <c r="HB31" s="51"/>
      <c r="HC31" s="51"/>
      <c r="HD31" s="51"/>
      <c r="HE31" s="51"/>
      <c r="HF31" s="51"/>
      <c r="HG31" s="51"/>
      <c r="HH31" s="51"/>
      <c r="HI31" s="51"/>
      <c r="HJ31" s="51"/>
      <c r="HK31" s="51"/>
      <c r="HL31" s="51"/>
      <c r="HM31" s="51"/>
      <c r="HN31" s="51"/>
      <c r="HO31" s="51"/>
      <c r="HP31" s="51"/>
      <c r="HQ31" s="51"/>
      <c r="HR31" s="51"/>
      <c r="HS31" s="51"/>
      <c r="HT31" s="51"/>
      <c r="HU31" s="51"/>
      <c r="HV31" s="51"/>
      <c r="HW31" s="51"/>
      <c r="HX31" s="51"/>
      <c r="HY31" s="51"/>
      <c r="HZ31" s="51"/>
      <c r="IA31" s="51"/>
      <c r="IB31" s="51"/>
      <c r="IC31" s="51"/>
      <c r="ID31" s="51"/>
      <c r="IE31" s="51"/>
      <c r="IF31" s="51"/>
      <c r="IG31" s="51"/>
      <c r="IH31" s="51"/>
      <c r="II31" s="51"/>
      <c r="IJ31" s="51"/>
      <c r="IK31" s="51"/>
      <c r="IL31" s="51"/>
      <c r="IM31" s="51"/>
      <c r="IN31" s="51"/>
      <c r="IO31" s="51"/>
      <c r="IP31" s="51"/>
      <c r="IQ31" s="51"/>
      <c r="IR31" s="51"/>
      <c r="IS31" s="51"/>
      <c r="IT31" s="51"/>
      <c r="IU31" s="51"/>
      <c r="IV31" s="51"/>
      <c r="IW31" s="51"/>
      <c r="IX31" s="51"/>
      <c r="IY31" s="51"/>
      <c r="IZ31" s="51"/>
      <c r="JA31" s="51"/>
      <c r="JB31" s="51"/>
      <c r="JC31" s="51"/>
      <c r="JD31" s="51"/>
      <c r="JE31" s="51"/>
      <c r="JF31" s="51"/>
      <c r="JG31" s="51"/>
      <c r="JH31" s="51"/>
      <c r="JI31" s="51"/>
      <c r="JJ31" s="51"/>
      <c r="JK31" s="51"/>
      <c r="JL31" s="51"/>
      <c r="JM31" s="51"/>
      <c r="JN31" s="51"/>
      <c r="JO31" s="51"/>
      <c r="JP31" s="51"/>
      <c r="JQ31" s="51"/>
      <c r="JR31" s="51"/>
      <c r="JS31" s="51"/>
      <c r="JT31" s="51"/>
      <c r="JU31" s="51"/>
      <c r="JV31" s="51"/>
      <c r="JW31" s="51"/>
      <c r="JX31" s="51"/>
      <c r="JY31" s="51"/>
      <c r="JZ31" s="51"/>
      <c r="KA31" s="51"/>
      <c r="KB31" s="51"/>
      <c r="KC31" s="51"/>
      <c r="KD31" s="51"/>
      <c r="KE31" s="51"/>
      <c r="KF31" s="51"/>
      <c r="KG31" s="51"/>
      <c r="KH31" s="51"/>
      <c r="KI31" s="51"/>
      <c r="KJ31" s="51"/>
      <c r="KK31" s="51"/>
      <c r="KL31" s="51"/>
      <c r="KM31" s="51"/>
      <c r="KN31" s="51"/>
      <c r="KO31" s="51"/>
      <c r="KP31" s="51"/>
      <c r="KQ31" s="51"/>
      <c r="KR31" s="51"/>
      <c r="KS31" s="51"/>
      <c r="KT31" s="51"/>
      <c r="KU31" s="51"/>
      <c r="KV31" s="51"/>
      <c r="KW31" s="51"/>
      <c r="KX31" s="51"/>
      <c r="KY31" s="51"/>
      <c r="KZ31" s="51"/>
      <c r="LA31" s="51"/>
      <c r="LB31" s="51"/>
      <c r="LC31" s="51"/>
      <c r="LD31" s="51"/>
      <c r="LE31" s="51"/>
      <c r="LF31" s="51"/>
      <c r="LG31" s="51"/>
      <c r="LH31" s="51"/>
      <c r="LI31" s="51"/>
      <c r="LJ31" s="51"/>
      <c r="LK31" s="51"/>
      <c r="LL31" s="51"/>
      <c r="LM31" s="51"/>
      <c r="LN31" s="51"/>
      <c r="LO31" s="51"/>
      <c r="LP31" s="51"/>
      <c r="LQ31" s="51"/>
      <c r="LR31" s="51"/>
      <c r="LS31" s="51"/>
      <c r="LT31" s="51"/>
      <c r="LU31" s="51"/>
      <c r="LV31" s="51"/>
      <c r="LW31" s="51"/>
      <c r="LX31" s="51"/>
      <c r="LY31" s="51"/>
      <c r="LZ31" s="51"/>
      <c r="MA31" s="51"/>
      <c r="MB31" s="51"/>
      <c r="MC31" s="51"/>
      <c r="MD31" s="51"/>
      <c r="ME31" s="51"/>
      <c r="MF31" s="51"/>
      <c r="MG31" s="51"/>
      <c r="MH31" s="51"/>
      <c r="MI31" s="51"/>
      <c r="MJ31" s="51"/>
      <c r="MK31" s="51"/>
      <c r="ML31" s="51"/>
      <c r="MM31" s="51"/>
      <c r="MN31" s="51"/>
      <c r="MO31" s="51"/>
      <c r="MP31" s="51"/>
      <c r="MQ31" s="51"/>
      <c r="MR31" s="51"/>
      <c r="MS31" s="51"/>
      <c r="MT31" s="51"/>
      <c r="MU31" s="51"/>
      <c r="MV31" s="51"/>
      <c r="MW31" s="51"/>
      <c r="MX31" s="51"/>
      <c r="MY31" s="51"/>
      <c r="MZ31" s="51"/>
      <c r="NA31" s="51"/>
      <c r="NB31" s="51"/>
      <c r="NC31" s="51"/>
      <c r="ND31" s="51"/>
      <c r="NE31" s="51"/>
      <c r="NF31" s="51"/>
      <c r="NG31" s="51"/>
      <c r="NH31" s="51"/>
      <c r="NI31" s="51"/>
      <c r="NJ31" s="51"/>
      <c r="NK31" s="51"/>
      <c r="NL31" s="51"/>
      <c r="NM31" s="51"/>
      <c r="NN31" s="51"/>
      <c r="NO31" s="51"/>
      <c r="NP31" s="51"/>
      <c r="NQ31" s="51"/>
      <c r="NR31" s="51"/>
      <c r="NS31" s="51"/>
      <c r="NT31" s="51"/>
      <c r="NU31" s="51"/>
      <c r="NV31" s="51"/>
      <c r="NW31" s="51"/>
      <c r="NX31" s="51"/>
      <c r="NY31" s="51"/>
      <c r="NZ31" s="51"/>
      <c r="OA31" s="51"/>
      <c r="OB31" s="51"/>
      <c r="OC31" s="51"/>
      <c r="OD31" s="51"/>
      <c r="OE31" s="51"/>
      <c r="OF31" s="51"/>
      <c r="OG31" s="51"/>
      <c r="OH31" s="51"/>
      <c r="OI31" s="51"/>
      <c r="OJ31" s="51"/>
      <c r="OK31" s="51"/>
      <c r="OL31" s="51"/>
      <c r="OM31" s="51"/>
      <c r="ON31" s="51"/>
      <c r="OO31" s="51"/>
      <c r="OP31" s="51"/>
      <c r="OQ31" s="51"/>
      <c r="OR31" s="51"/>
      <c r="OS31" s="51"/>
      <c r="OT31" s="51"/>
      <c r="OU31" s="51"/>
      <c r="OV31" s="51"/>
      <c r="OW31" s="51"/>
      <c r="OX31" s="51"/>
      <c r="OY31" s="51"/>
      <c r="OZ31" s="51"/>
      <c r="PA31" s="51"/>
      <c r="PB31" s="51"/>
      <c r="PC31" s="51"/>
      <c r="PD31" s="51"/>
      <c r="PE31" s="51"/>
      <c r="PF31" s="51"/>
      <c r="PG31" s="51"/>
      <c r="PH31" s="51"/>
      <c r="PI31" s="51"/>
      <c r="PJ31" s="51"/>
      <c r="PK31" s="51"/>
      <c r="PL31" s="51"/>
      <c r="PM31" s="51"/>
      <c r="PN31" s="51"/>
      <c r="PO31" s="51"/>
      <c r="PP31" s="51"/>
      <c r="PQ31" s="51"/>
      <c r="PR31" s="51"/>
      <c r="PS31" s="51"/>
      <c r="PT31" s="51"/>
      <c r="PU31" s="51"/>
      <c r="PV31" s="51"/>
      <c r="PW31" s="51"/>
      <c r="PX31" s="51"/>
      <c r="PY31" s="51"/>
      <c r="PZ31" s="51"/>
      <c r="QA31" s="51"/>
      <c r="QB31" s="51"/>
      <c r="QC31" s="51"/>
      <c r="QD31" s="51"/>
      <c r="QE31" s="51"/>
      <c r="QF31" s="51"/>
      <c r="QG31" s="51"/>
      <c r="QH31" s="51"/>
      <c r="QI31" s="51"/>
      <c r="QJ31" s="51"/>
      <c r="QK31" s="51"/>
      <c r="QL31" s="51"/>
      <c r="QM31" s="51"/>
      <c r="QN31" s="51"/>
      <c r="QO31" s="51"/>
      <c r="QP31" s="51"/>
      <c r="QQ31" s="51"/>
      <c r="QR31" s="51"/>
      <c r="QS31" s="51"/>
      <c r="QT31" s="51"/>
      <c r="QU31" s="51"/>
      <c r="QV31" s="51"/>
      <c r="QW31" s="51"/>
      <c r="QX31" s="51"/>
      <c r="QY31" s="51"/>
      <c r="QZ31" s="51"/>
      <c r="RA31" s="51"/>
      <c r="RB31" s="51"/>
      <c r="RC31" s="51"/>
      <c r="RD31" s="51"/>
      <c r="RE31" s="51"/>
      <c r="RF31" s="51"/>
      <c r="RG31" s="51"/>
      <c r="RH31" s="51"/>
      <c r="RI31" s="51"/>
      <c r="RJ31" s="51"/>
      <c r="RK31" s="51"/>
      <c r="RL31" s="51"/>
      <c r="RM31" s="51"/>
      <c r="RN31" s="51"/>
      <c r="RO31" s="51"/>
      <c r="RP31" s="51"/>
      <c r="RQ31" s="51"/>
      <c r="RR31" s="51"/>
      <c r="RS31" s="51"/>
      <c r="RT31" s="51"/>
      <c r="RU31" s="51"/>
      <c r="RV31" s="51"/>
      <c r="RW31" s="51"/>
      <c r="RX31" s="51"/>
      <c r="RY31" s="51"/>
      <c r="RZ31" s="51"/>
      <c r="SA31" s="51"/>
      <c r="SB31" s="51"/>
      <c r="SC31" s="51"/>
      <c r="SD31" s="51"/>
      <c r="SE31" s="51"/>
      <c r="SF31" s="51"/>
      <c r="SG31" s="51"/>
      <c r="SH31" s="51"/>
      <c r="SI31" s="51"/>
      <c r="SJ31" s="51"/>
      <c r="SK31" s="51"/>
      <c r="SL31" s="51"/>
      <c r="SM31" s="51"/>
      <c r="SN31" s="51"/>
      <c r="SO31" s="51"/>
      <c r="SP31" s="51"/>
      <c r="SQ31" s="51"/>
      <c r="SR31" s="51"/>
      <c r="SS31" s="51"/>
      <c r="ST31" s="51"/>
      <c r="SU31" s="51"/>
      <c r="SV31" s="51"/>
      <c r="SW31" s="51"/>
      <c r="SX31" s="51"/>
      <c r="SY31" s="51"/>
      <c r="SZ31" s="51"/>
      <c r="TA31" s="51"/>
      <c r="TB31" s="51"/>
      <c r="TC31" s="51"/>
      <c r="TD31" s="51"/>
      <c r="TE31" s="51"/>
      <c r="TF31" s="51"/>
      <c r="TG31" s="51"/>
      <c r="TH31" s="51"/>
      <c r="TI31" s="51"/>
      <c r="TJ31" s="51"/>
      <c r="TK31" s="51"/>
      <c r="TL31" s="51"/>
      <c r="TM31" s="51"/>
      <c r="TN31" s="51"/>
      <c r="TO31" s="51"/>
      <c r="TP31" s="51"/>
      <c r="TQ31" s="51"/>
      <c r="TR31" s="51"/>
      <c r="TS31" s="51"/>
      <c r="TT31" s="51"/>
      <c r="TU31" s="51"/>
      <c r="TV31" s="51"/>
      <c r="TW31" s="51"/>
      <c r="TX31" s="51"/>
      <c r="TY31" s="51"/>
      <c r="TZ31" s="51"/>
      <c r="UA31" s="51"/>
      <c r="UB31" s="51"/>
      <c r="UC31" s="51"/>
      <c r="UD31" s="51"/>
      <c r="UE31" s="51"/>
      <c r="UF31" s="51"/>
      <c r="UG31" s="51"/>
      <c r="UH31" s="51"/>
      <c r="UI31" s="51"/>
      <c r="UJ31" s="51"/>
      <c r="UK31" s="51"/>
      <c r="UL31" s="51"/>
      <c r="UM31" s="51"/>
      <c r="UN31" s="51"/>
      <c r="UO31" s="51"/>
      <c r="UP31" s="51"/>
      <c r="UQ31" s="51"/>
      <c r="UR31" s="51"/>
      <c r="US31" s="51"/>
      <c r="UT31" s="51"/>
      <c r="UU31" s="51"/>
      <c r="UV31" s="51"/>
      <c r="UW31" s="51"/>
      <c r="UX31" s="51"/>
      <c r="UY31" s="51"/>
      <c r="UZ31" s="51"/>
      <c r="VA31" s="51"/>
      <c r="VB31" s="51"/>
      <c r="VC31" s="51"/>
      <c r="VD31" s="51"/>
      <c r="VE31" s="51"/>
      <c r="VF31" s="51"/>
      <c r="VG31" s="51"/>
      <c r="VH31" s="51"/>
      <c r="VI31" s="51"/>
      <c r="VJ31" s="51"/>
      <c r="VK31" s="51"/>
      <c r="VL31" s="51"/>
      <c r="VM31" s="51"/>
      <c r="VN31" s="51"/>
      <c r="VO31" s="51"/>
      <c r="VP31" s="51"/>
      <c r="VQ31" s="51"/>
      <c r="VR31" s="51"/>
      <c r="VS31" s="51"/>
      <c r="VT31" s="51"/>
      <c r="VU31" s="51"/>
      <c r="VV31" s="51"/>
      <c r="VW31" s="51"/>
      <c r="VX31" s="51"/>
      <c r="VY31" s="51"/>
      <c r="VZ31" s="51"/>
      <c r="WA31" s="51"/>
      <c r="WB31" s="51"/>
      <c r="WC31" s="51"/>
      <c r="WD31" s="51"/>
      <c r="WE31" s="51"/>
      <c r="WF31" s="51"/>
      <c r="WG31" s="51"/>
      <c r="WH31" s="51"/>
      <c r="WI31" s="51"/>
      <c r="WJ31" s="51"/>
      <c r="WK31" s="51"/>
      <c r="WL31" s="51"/>
      <c r="WM31" s="51"/>
      <c r="WN31" s="51"/>
      <c r="WO31" s="51"/>
      <c r="WP31" s="51"/>
      <c r="WQ31" s="51"/>
      <c r="WR31" s="51"/>
      <c r="WS31" s="51"/>
      <c r="WT31" s="51"/>
      <c r="WU31" s="51"/>
      <c r="WV31" s="51"/>
      <c r="WW31" s="51"/>
      <c r="WX31" s="51"/>
      <c r="WY31" s="51"/>
      <c r="WZ31" s="51"/>
      <c r="XA31" s="51"/>
      <c r="XB31" s="51"/>
      <c r="XC31" s="51"/>
      <c r="XD31" s="51"/>
      <c r="XE31" s="51"/>
      <c r="XF31" s="51"/>
      <c r="XG31" s="51"/>
      <c r="XH31" s="51"/>
      <c r="XI31" s="51"/>
      <c r="XJ31" s="51"/>
      <c r="XK31" s="51"/>
      <c r="XL31" s="51"/>
      <c r="XM31" s="51"/>
      <c r="XN31" s="51"/>
      <c r="XO31" s="51"/>
      <c r="XP31" s="51"/>
      <c r="XQ31" s="51"/>
      <c r="XR31" s="51"/>
      <c r="XS31" s="51"/>
      <c r="XT31" s="51"/>
      <c r="XU31" s="51"/>
      <c r="XV31" s="51"/>
      <c r="XW31" s="51"/>
      <c r="XX31" s="51"/>
      <c r="XY31" s="51"/>
      <c r="XZ31" s="51"/>
      <c r="YA31" s="51"/>
      <c r="YB31" s="51"/>
      <c r="YC31" s="51"/>
      <c r="YD31" s="51"/>
      <c r="YE31" s="51"/>
      <c r="YF31" s="51"/>
      <c r="YG31" s="51"/>
      <c r="YH31" s="51"/>
      <c r="YI31" s="51"/>
      <c r="YJ31" s="51"/>
      <c r="YK31" s="51"/>
      <c r="YL31" s="51"/>
      <c r="YM31" s="51"/>
      <c r="YN31" s="51"/>
      <c r="YO31" s="51"/>
      <c r="YP31" s="51"/>
      <c r="YQ31" s="51"/>
      <c r="YR31" s="51"/>
      <c r="YS31" s="51"/>
      <c r="YT31" s="51"/>
      <c r="YU31" s="51"/>
      <c r="YV31" s="51"/>
      <c r="YW31" s="51"/>
      <c r="YX31" s="51"/>
      <c r="YY31" s="51"/>
      <c r="YZ31" s="51"/>
      <c r="ZA31" s="51"/>
      <c r="ZB31" s="51"/>
      <c r="ZC31" s="51"/>
      <c r="ZD31" s="51"/>
      <c r="ZE31" s="51"/>
      <c r="ZF31" s="51"/>
      <c r="ZG31" s="51"/>
      <c r="ZH31" s="51"/>
      <c r="ZI31" s="51"/>
      <c r="ZJ31" s="51"/>
      <c r="ZK31" s="51"/>
      <c r="ZL31" s="51"/>
      <c r="ZM31" s="51"/>
      <c r="ZN31" s="51"/>
      <c r="ZO31" s="51"/>
      <c r="ZP31" s="51"/>
      <c r="ZQ31" s="51"/>
      <c r="ZR31" s="51"/>
      <c r="ZS31" s="51"/>
      <c r="ZT31" s="51"/>
      <c r="ZU31" s="51"/>
      <c r="ZV31" s="51"/>
      <c r="ZW31" s="51"/>
      <c r="ZX31" s="51"/>
      <c r="ZY31" s="51"/>
      <c r="ZZ31" s="51"/>
      <c r="AAA31" s="51"/>
      <c r="AAB31" s="51"/>
      <c r="AAC31" s="51"/>
      <c r="AAD31" s="51"/>
      <c r="AAE31" s="51"/>
      <c r="AAF31" s="51"/>
      <c r="AAG31" s="51"/>
      <c r="AAH31" s="51"/>
      <c r="AAI31" s="51"/>
      <c r="AAJ31" s="51"/>
      <c r="AAK31" s="51"/>
      <c r="AAL31" s="51"/>
      <c r="AAM31" s="51"/>
      <c r="AAN31" s="51"/>
      <c r="AAO31" s="51"/>
      <c r="AAP31" s="51"/>
      <c r="AAQ31" s="51"/>
      <c r="AAR31" s="51"/>
      <c r="AAS31" s="51"/>
      <c r="AAT31" s="51"/>
      <c r="AAU31" s="51"/>
      <c r="AAV31" s="51"/>
      <c r="AAW31" s="51"/>
      <c r="AAX31" s="51"/>
      <c r="AAY31" s="51"/>
      <c r="AAZ31" s="51"/>
      <c r="ABA31" s="51"/>
      <c r="ABB31" s="51"/>
      <c r="ABC31" s="51"/>
      <c r="ABD31" s="51"/>
      <c r="ABE31" s="51"/>
      <c r="ABF31" s="51"/>
      <c r="ABG31" s="51"/>
      <c r="ABH31" s="51"/>
      <c r="ABI31" s="51"/>
      <c r="ABJ31" s="51"/>
      <c r="ABK31" s="51"/>
      <c r="ABL31" s="51"/>
      <c r="ABM31" s="51"/>
      <c r="ABN31" s="51"/>
      <c r="ABO31" s="51"/>
      <c r="ABP31" s="51"/>
      <c r="ABQ31" s="51"/>
      <c r="ABR31" s="51"/>
      <c r="ABS31" s="51"/>
      <c r="ABT31" s="51"/>
      <c r="ABU31" s="51"/>
      <c r="ABV31" s="51"/>
      <c r="ABW31" s="51"/>
      <c r="ABX31" s="51"/>
      <c r="ABY31" s="51"/>
      <c r="ABZ31" s="51"/>
      <c r="ACA31" s="51"/>
      <c r="ACB31" s="51"/>
      <c r="ACC31" s="51"/>
      <c r="ACD31" s="51"/>
      <c r="ACE31" s="51"/>
      <c r="ACF31" s="51"/>
      <c r="ACG31" s="51"/>
      <c r="ACH31" s="51"/>
      <c r="ACI31" s="51"/>
      <c r="ACJ31" s="51"/>
      <c r="ACK31" s="51"/>
      <c r="ACL31" s="51"/>
      <c r="ACM31" s="51"/>
      <c r="ACN31" s="51"/>
      <c r="ACO31" s="51"/>
      <c r="ACP31" s="51"/>
      <c r="ACQ31" s="51"/>
      <c r="ACR31" s="51"/>
      <c r="ACS31" s="51"/>
      <c r="ACT31" s="51"/>
      <c r="ACU31" s="51"/>
      <c r="ACV31" s="51"/>
      <c r="ACW31" s="51"/>
      <c r="ACX31" s="51"/>
      <c r="ACY31" s="51"/>
      <c r="ACZ31" s="51"/>
      <c r="ADA31" s="51"/>
      <c r="ADB31" s="51"/>
      <c r="ADC31" s="51"/>
      <c r="ADD31" s="51"/>
      <c r="ADE31" s="51"/>
      <c r="ADF31" s="51"/>
      <c r="ADG31" s="51"/>
      <c r="ADH31" s="51"/>
      <c r="ADI31" s="51"/>
      <c r="ADJ31" s="51"/>
      <c r="ADK31" s="51"/>
      <c r="ADL31" s="51"/>
      <c r="ADM31" s="51"/>
      <c r="ADN31" s="51"/>
      <c r="ADO31" s="51"/>
      <c r="ADP31" s="51"/>
      <c r="ADQ31" s="51"/>
      <c r="ADR31" s="51"/>
      <c r="ADS31" s="51"/>
      <c r="ADT31" s="51"/>
      <c r="ADU31" s="51"/>
      <c r="ADV31" s="51"/>
      <c r="ADW31" s="51"/>
      <c r="ADX31" s="51"/>
      <c r="ADY31" s="51"/>
      <c r="ADZ31" s="51"/>
      <c r="AEA31" s="51"/>
      <c r="AEB31" s="51"/>
      <c r="AEC31" s="51"/>
      <c r="AED31" s="51"/>
      <c r="AEE31" s="51"/>
      <c r="AEF31" s="51"/>
      <c r="AEG31" s="51"/>
      <c r="AEH31" s="51"/>
      <c r="AEI31" s="51"/>
      <c r="AEJ31" s="51"/>
      <c r="AEK31" s="51"/>
      <c r="AEL31" s="51"/>
      <c r="AEM31" s="51"/>
      <c r="AEN31" s="51"/>
      <c r="AEO31" s="51"/>
      <c r="AEP31" s="51"/>
      <c r="AEQ31" s="51"/>
      <c r="AER31" s="51"/>
      <c r="AES31" s="51"/>
      <c r="AET31" s="51"/>
      <c r="AEU31" s="51"/>
      <c r="AEV31" s="51"/>
      <c r="AEW31" s="51"/>
      <c r="AEX31" s="51"/>
      <c r="AEY31" s="51"/>
      <c r="AEZ31" s="51"/>
      <c r="AFA31" s="51"/>
      <c r="AFB31" s="51"/>
      <c r="AFC31" s="51"/>
      <c r="AFD31" s="51"/>
      <c r="AFE31" s="51"/>
      <c r="AFF31" s="51"/>
      <c r="AFG31" s="51"/>
      <c r="AFH31" s="51"/>
      <c r="AFI31" s="51"/>
      <c r="AFJ31" s="51"/>
      <c r="AFK31" s="51"/>
      <c r="AFL31" s="51"/>
      <c r="AFM31" s="51"/>
      <c r="AFN31" s="51"/>
      <c r="AFO31" s="51"/>
      <c r="AFP31" s="51"/>
      <c r="AFQ31" s="51"/>
      <c r="AFR31" s="51"/>
      <c r="AFS31" s="51"/>
      <c r="AFT31" s="51"/>
      <c r="AFU31" s="51"/>
      <c r="AFV31" s="51"/>
      <c r="AFW31" s="51"/>
      <c r="AFX31" s="51"/>
      <c r="AFY31" s="51"/>
      <c r="AFZ31" s="51"/>
      <c r="AGA31" s="51"/>
      <c r="AGB31" s="51"/>
      <c r="AGC31" s="51"/>
      <c r="AGD31" s="51"/>
      <c r="AGE31" s="51"/>
      <c r="AGF31" s="51"/>
      <c r="AGG31" s="51"/>
      <c r="AGH31" s="51"/>
      <c r="AGI31" s="51"/>
      <c r="AGJ31" s="51"/>
      <c r="AGK31" s="51"/>
      <c r="AGL31" s="51"/>
      <c r="AGM31" s="51"/>
      <c r="AGN31" s="51"/>
      <c r="AGO31" s="51"/>
      <c r="AGP31" s="51"/>
      <c r="AGQ31" s="51"/>
      <c r="AGR31" s="51"/>
      <c r="AGS31" s="51"/>
      <c r="AGT31" s="51"/>
      <c r="AGU31" s="51"/>
      <c r="AGV31" s="51"/>
      <c r="AGW31" s="51"/>
      <c r="AGX31" s="51"/>
      <c r="AGY31" s="51"/>
      <c r="AGZ31" s="51"/>
      <c r="AHA31" s="51"/>
      <c r="AHB31" s="51"/>
      <c r="AHC31" s="51"/>
      <c r="AHD31" s="51"/>
      <c r="AHE31" s="51"/>
      <c r="AHF31" s="51"/>
      <c r="AHG31" s="51"/>
      <c r="AHH31" s="51"/>
      <c r="AHI31" s="51"/>
      <c r="AHJ31" s="51"/>
      <c r="AHK31" s="51"/>
      <c r="AHL31" s="51"/>
      <c r="AHM31" s="51"/>
      <c r="AHN31" s="51"/>
      <c r="AHO31" s="51"/>
      <c r="AHP31" s="51"/>
      <c r="AHQ31" s="51"/>
      <c r="AHR31" s="51"/>
      <c r="AHS31" s="51"/>
      <c r="AHT31" s="51"/>
      <c r="AHU31" s="51"/>
      <c r="AHV31" s="51"/>
      <c r="AHW31" s="51"/>
      <c r="AHX31" s="51"/>
      <c r="AHY31" s="51"/>
      <c r="AHZ31" s="51"/>
      <c r="AIA31" s="51"/>
      <c r="AIB31" s="51"/>
      <c r="AIC31" s="51"/>
      <c r="AID31" s="51"/>
      <c r="AIE31" s="51"/>
      <c r="AIF31" s="51"/>
      <c r="AIG31" s="51"/>
      <c r="AIH31" s="51"/>
      <c r="AII31" s="51"/>
      <c r="AIJ31" s="51"/>
      <c r="AIK31" s="51"/>
      <c r="AIL31" s="51"/>
      <c r="AIM31" s="51"/>
      <c r="AIN31" s="51"/>
      <c r="AIO31" s="51"/>
      <c r="AIP31" s="51"/>
      <c r="AIQ31" s="51"/>
      <c r="AIR31" s="51"/>
      <c r="AIS31" s="51"/>
      <c r="AIT31" s="51"/>
      <c r="AIU31" s="51"/>
      <c r="AIV31" s="51"/>
      <c r="AIW31" s="51"/>
      <c r="AIX31" s="51"/>
      <c r="AIY31" s="51"/>
      <c r="AIZ31" s="51"/>
      <c r="AJA31" s="51"/>
      <c r="AJB31" s="51"/>
      <c r="AJC31" s="51"/>
      <c r="AJD31" s="51"/>
      <c r="AJE31" s="51"/>
      <c r="AJF31" s="51"/>
      <c r="AJG31" s="51"/>
      <c r="AJH31" s="51"/>
      <c r="AJI31" s="51"/>
      <c r="AJJ31" s="51"/>
      <c r="AJK31" s="51"/>
      <c r="AJL31" s="51"/>
      <c r="AJM31" s="51"/>
      <c r="AJN31" s="51"/>
      <c r="AJO31" s="51"/>
      <c r="AJP31" s="51"/>
      <c r="AJQ31" s="51"/>
      <c r="AJR31" s="51"/>
      <c r="AJS31" s="51"/>
      <c r="AJT31" s="51"/>
      <c r="AJU31" s="51"/>
      <c r="AJV31" s="51"/>
      <c r="AJW31" s="51"/>
      <c r="AJX31" s="51"/>
      <c r="AJY31" s="51"/>
      <c r="AJZ31" s="51"/>
      <c r="AKA31" s="51"/>
      <c r="AKB31" s="51"/>
      <c r="AKC31" s="51"/>
      <c r="AKD31" s="51"/>
      <c r="AKE31" s="51"/>
      <c r="AKF31" s="51"/>
    </row>
    <row r="32" spans="1:968" s="4" customFormat="1">
      <c r="A32" s="44" t="s">
        <v>4</v>
      </c>
      <c r="B32" s="130" t="s">
        <v>67</v>
      </c>
      <c r="C32" s="130"/>
      <c r="D32" s="130"/>
      <c r="E32" s="130"/>
      <c r="F32" s="45"/>
      <c r="G32" s="46">
        <f t="shared" si="937"/>
        <v>41632</v>
      </c>
      <c r="H32" s="47">
        <v>30</v>
      </c>
      <c r="I32" s="46">
        <f>WORKDAY(G32,IF(WEEKDAY(G32,2)&gt;=6,H32,H32-1),Holidays!$A$6:$A$52)</f>
        <v>41675</v>
      </c>
      <c r="J32" s="46">
        <f t="shared" si="928"/>
        <v>41661</v>
      </c>
      <c r="K32" s="46">
        <f t="shared" si="938"/>
        <v>41661</v>
      </c>
      <c r="L32" s="48">
        <v>0.2</v>
      </c>
      <c r="M32" s="46">
        <f t="shared" si="939"/>
        <v>41637.800000000003</v>
      </c>
      <c r="N32" s="49" t="str">
        <f t="shared" si="936"/>
        <v>n</v>
      </c>
      <c r="O32" s="50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  <c r="IH32" s="51"/>
      <c r="II32" s="51"/>
      <c r="IJ32" s="51"/>
      <c r="IK32" s="51"/>
      <c r="IL32" s="51"/>
      <c r="IM32" s="51"/>
      <c r="IN32" s="51"/>
      <c r="IO32" s="51"/>
      <c r="IP32" s="51"/>
      <c r="IQ32" s="51"/>
      <c r="IR32" s="51"/>
      <c r="IS32" s="51"/>
      <c r="IT32" s="51"/>
      <c r="IU32" s="51"/>
      <c r="IV32" s="51"/>
      <c r="IW32" s="51"/>
      <c r="IX32" s="51"/>
      <c r="IY32" s="51"/>
      <c r="IZ32" s="51"/>
      <c r="JA32" s="51"/>
      <c r="JB32" s="51"/>
      <c r="JC32" s="51"/>
      <c r="JD32" s="51"/>
      <c r="JE32" s="51"/>
      <c r="JF32" s="51"/>
      <c r="JG32" s="51"/>
      <c r="JH32" s="51"/>
      <c r="JI32" s="51"/>
      <c r="JJ32" s="51"/>
      <c r="JK32" s="51"/>
      <c r="JL32" s="51"/>
      <c r="JM32" s="51"/>
      <c r="JN32" s="51"/>
      <c r="JO32" s="51"/>
      <c r="JP32" s="51"/>
      <c r="JQ32" s="51"/>
      <c r="JR32" s="51"/>
      <c r="JS32" s="51"/>
      <c r="JT32" s="51"/>
      <c r="JU32" s="51"/>
      <c r="JV32" s="51"/>
      <c r="JW32" s="51"/>
      <c r="JX32" s="51"/>
      <c r="JY32" s="51"/>
      <c r="JZ32" s="51"/>
      <c r="KA32" s="51"/>
      <c r="KB32" s="51"/>
      <c r="KC32" s="51"/>
      <c r="KD32" s="51"/>
      <c r="KE32" s="51"/>
      <c r="KF32" s="51"/>
      <c r="KG32" s="51"/>
      <c r="KH32" s="51"/>
      <c r="KI32" s="51"/>
      <c r="KJ32" s="51"/>
      <c r="KK32" s="51"/>
      <c r="KL32" s="51"/>
      <c r="KM32" s="51"/>
      <c r="KN32" s="51"/>
      <c r="KO32" s="51"/>
      <c r="KP32" s="51"/>
      <c r="KQ32" s="51"/>
      <c r="KR32" s="51"/>
      <c r="KS32" s="51"/>
      <c r="KT32" s="51"/>
      <c r="KU32" s="51"/>
      <c r="KV32" s="51"/>
      <c r="KW32" s="51"/>
      <c r="KX32" s="51"/>
      <c r="KY32" s="51"/>
      <c r="KZ32" s="51"/>
      <c r="LA32" s="51"/>
      <c r="LB32" s="51"/>
      <c r="LC32" s="51"/>
      <c r="LD32" s="51"/>
      <c r="LE32" s="51"/>
      <c r="LF32" s="51"/>
      <c r="LG32" s="51"/>
      <c r="LH32" s="51"/>
      <c r="LI32" s="51"/>
      <c r="LJ32" s="51"/>
      <c r="LK32" s="51"/>
      <c r="LL32" s="51"/>
      <c r="LM32" s="51"/>
      <c r="LN32" s="51"/>
      <c r="LO32" s="51"/>
      <c r="LP32" s="51"/>
      <c r="LQ32" s="51"/>
      <c r="LR32" s="51"/>
      <c r="LS32" s="51"/>
      <c r="LT32" s="51"/>
      <c r="LU32" s="51"/>
      <c r="LV32" s="51"/>
      <c r="LW32" s="51"/>
      <c r="LX32" s="51"/>
      <c r="LY32" s="51"/>
      <c r="LZ32" s="51"/>
      <c r="MA32" s="51"/>
      <c r="MB32" s="51"/>
      <c r="MC32" s="51"/>
      <c r="MD32" s="51"/>
      <c r="ME32" s="51"/>
      <c r="MF32" s="51"/>
      <c r="MG32" s="51"/>
      <c r="MH32" s="51"/>
      <c r="MI32" s="51"/>
      <c r="MJ32" s="51"/>
      <c r="MK32" s="51"/>
      <c r="ML32" s="51"/>
      <c r="MM32" s="51"/>
      <c r="MN32" s="51"/>
      <c r="MO32" s="51"/>
      <c r="MP32" s="51"/>
      <c r="MQ32" s="51"/>
      <c r="MR32" s="51"/>
      <c r="MS32" s="51"/>
      <c r="MT32" s="51"/>
      <c r="MU32" s="51"/>
      <c r="MV32" s="51"/>
      <c r="MW32" s="51"/>
      <c r="MX32" s="51"/>
      <c r="MY32" s="51"/>
      <c r="MZ32" s="51"/>
      <c r="NA32" s="51"/>
      <c r="NB32" s="51"/>
      <c r="NC32" s="51"/>
      <c r="ND32" s="51"/>
      <c r="NE32" s="51"/>
      <c r="NF32" s="51"/>
      <c r="NG32" s="51"/>
      <c r="NH32" s="51"/>
      <c r="NI32" s="51"/>
      <c r="NJ32" s="51"/>
      <c r="NK32" s="51"/>
      <c r="NL32" s="51"/>
      <c r="NM32" s="51"/>
      <c r="NN32" s="51"/>
      <c r="NO32" s="51"/>
      <c r="NP32" s="51"/>
      <c r="NQ32" s="51"/>
      <c r="NR32" s="51"/>
      <c r="NS32" s="51"/>
      <c r="NT32" s="51"/>
      <c r="NU32" s="51"/>
      <c r="NV32" s="51"/>
      <c r="NW32" s="51"/>
      <c r="NX32" s="51"/>
      <c r="NY32" s="51"/>
      <c r="NZ32" s="51"/>
      <c r="OA32" s="51"/>
      <c r="OB32" s="51"/>
      <c r="OC32" s="51"/>
      <c r="OD32" s="51"/>
      <c r="OE32" s="51"/>
      <c r="OF32" s="51"/>
      <c r="OG32" s="51"/>
      <c r="OH32" s="51"/>
      <c r="OI32" s="51"/>
      <c r="OJ32" s="51"/>
      <c r="OK32" s="51"/>
      <c r="OL32" s="51"/>
      <c r="OM32" s="51"/>
      <c r="ON32" s="51"/>
      <c r="OO32" s="51"/>
      <c r="OP32" s="51"/>
      <c r="OQ32" s="51"/>
      <c r="OR32" s="51"/>
      <c r="OS32" s="51"/>
      <c r="OT32" s="51"/>
      <c r="OU32" s="51"/>
      <c r="OV32" s="51"/>
      <c r="OW32" s="51"/>
      <c r="OX32" s="51"/>
      <c r="OY32" s="51"/>
      <c r="OZ32" s="51"/>
      <c r="PA32" s="51"/>
      <c r="PB32" s="51"/>
      <c r="PC32" s="51"/>
      <c r="PD32" s="51"/>
      <c r="PE32" s="51"/>
      <c r="PF32" s="51"/>
      <c r="PG32" s="51"/>
      <c r="PH32" s="51"/>
      <c r="PI32" s="51"/>
      <c r="PJ32" s="51"/>
      <c r="PK32" s="51"/>
      <c r="PL32" s="51"/>
      <c r="PM32" s="51"/>
      <c r="PN32" s="51"/>
      <c r="PO32" s="51"/>
      <c r="PP32" s="51"/>
      <c r="PQ32" s="51"/>
      <c r="PR32" s="51"/>
      <c r="PS32" s="51"/>
      <c r="PT32" s="51"/>
      <c r="PU32" s="51"/>
      <c r="PV32" s="51"/>
      <c r="PW32" s="51"/>
      <c r="PX32" s="51"/>
      <c r="PY32" s="51"/>
      <c r="PZ32" s="51"/>
      <c r="QA32" s="51"/>
      <c r="QB32" s="51"/>
      <c r="QC32" s="51"/>
      <c r="QD32" s="51"/>
      <c r="QE32" s="51"/>
      <c r="QF32" s="51"/>
      <c r="QG32" s="51"/>
      <c r="QH32" s="51"/>
      <c r="QI32" s="51"/>
      <c r="QJ32" s="51"/>
      <c r="QK32" s="51"/>
      <c r="QL32" s="51"/>
      <c r="QM32" s="51"/>
      <c r="QN32" s="51"/>
      <c r="QO32" s="51"/>
      <c r="QP32" s="51"/>
      <c r="QQ32" s="51"/>
      <c r="QR32" s="51"/>
      <c r="QS32" s="51"/>
      <c r="QT32" s="51"/>
      <c r="QU32" s="51"/>
      <c r="QV32" s="51"/>
      <c r="QW32" s="51"/>
      <c r="QX32" s="51"/>
      <c r="QY32" s="51"/>
      <c r="QZ32" s="51"/>
      <c r="RA32" s="51"/>
      <c r="RB32" s="51"/>
      <c r="RC32" s="51"/>
      <c r="RD32" s="51"/>
      <c r="RE32" s="51"/>
      <c r="RF32" s="51"/>
      <c r="RG32" s="51"/>
      <c r="RH32" s="51"/>
      <c r="RI32" s="51"/>
      <c r="RJ32" s="51"/>
      <c r="RK32" s="51"/>
      <c r="RL32" s="51"/>
      <c r="RM32" s="51"/>
      <c r="RN32" s="51"/>
      <c r="RO32" s="51"/>
      <c r="RP32" s="51"/>
      <c r="RQ32" s="51"/>
      <c r="RR32" s="51"/>
      <c r="RS32" s="51"/>
      <c r="RT32" s="51"/>
      <c r="RU32" s="51"/>
      <c r="RV32" s="51"/>
      <c r="RW32" s="51"/>
      <c r="RX32" s="51"/>
      <c r="RY32" s="51"/>
      <c r="RZ32" s="51"/>
      <c r="SA32" s="51"/>
      <c r="SB32" s="51"/>
      <c r="SC32" s="51"/>
      <c r="SD32" s="51"/>
      <c r="SE32" s="51"/>
      <c r="SF32" s="51"/>
      <c r="SG32" s="51"/>
      <c r="SH32" s="51"/>
      <c r="SI32" s="51"/>
      <c r="SJ32" s="51"/>
      <c r="SK32" s="51"/>
      <c r="SL32" s="51"/>
      <c r="SM32" s="51"/>
      <c r="SN32" s="51"/>
      <c r="SO32" s="51"/>
      <c r="SP32" s="51"/>
      <c r="SQ32" s="51"/>
      <c r="SR32" s="51"/>
      <c r="SS32" s="51"/>
      <c r="ST32" s="51"/>
      <c r="SU32" s="51"/>
      <c r="SV32" s="51"/>
      <c r="SW32" s="51"/>
      <c r="SX32" s="51"/>
      <c r="SY32" s="51"/>
      <c r="SZ32" s="51"/>
      <c r="TA32" s="51"/>
      <c r="TB32" s="51"/>
      <c r="TC32" s="51"/>
      <c r="TD32" s="51"/>
      <c r="TE32" s="51"/>
      <c r="TF32" s="51"/>
      <c r="TG32" s="51"/>
      <c r="TH32" s="51"/>
      <c r="TI32" s="51"/>
      <c r="TJ32" s="51"/>
      <c r="TK32" s="51"/>
      <c r="TL32" s="51"/>
      <c r="TM32" s="51"/>
      <c r="TN32" s="51"/>
      <c r="TO32" s="51"/>
      <c r="TP32" s="51"/>
      <c r="TQ32" s="51"/>
      <c r="TR32" s="51"/>
      <c r="TS32" s="51"/>
      <c r="TT32" s="51"/>
      <c r="TU32" s="51"/>
      <c r="TV32" s="51"/>
      <c r="TW32" s="51"/>
      <c r="TX32" s="51"/>
      <c r="TY32" s="51"/>
      <c r="TZ32" s="51"/>
      <c r="UA32" s="51"/>
      <c r="UB32" s="51"/>
      <c r="UC32" s="51"/>
      <c r="UD32" s="51"/>
      <c r="UE32" s="51"/>
      <c r="UF32" s="51"/>
      <c r="UG32" s="51"/>
      <c r="UH32" s="51"/>
      <c r="UI32" s="51"/>
      <c r="UJ32" s="51"/>
      <c r="UK32" s="51"/>
      <c r="UL32" s="51"/>
      <c r="UM32" s="51"/>
      <c r="UN32" s="51"/>
      <c r="UO32" s="51"/>
      <c r="UP32" s="51"/>
      <c r="UQ32" s="51"/>
      <c r="UR32" s="51"/>
      <c r="US32" s="51"/>
      <c r="UT32" s="51"/>
      <c r="UU32" s="51"/>
      <c r="UV32" s="51"/>
      <c r="UW32" s="51"/>
      <c r="UX32" s="51"/>
      <c r="UY32" s="51"/>
      <c r="UZ32" s="51"/>
      <c r="VA32" s="51"/>
      <c r="VB32" s="51"/>
      <c r="VC32" s="51"/>
      <c r="VD32" s="51"/>
      <c r="VE32" s="51"/>
      <c r="VF32" s="51"/>
      <c r="VG32" s="51"/>
      <c r="VH32" s="51"/>
      <c r="VI32" s="51"/>
      <c r="VJ32" s="51"/>
      <c r="VK32" s="51"/>
      <c r="VL32" s="51"/>
      <c r="VM32" s="51"/>
      <c r="VN32" s="51"/>
      <c r="VO32" s="51"/>
      <c r="VP32" s="51"/>
      <c r="VQ32" s="51"/>
      <c r="VR32" s="51"/>
      <c r="VS32" s="51"/>
      <c r="VT32" s="51"/>
      <c r="VU32" s="51"/>
      <c r="VV32" s="51"/>
      <c r="VW32" s="51"/>
      <c r="VX32" s="51"/>
      <c r="VY32" s="51"/>
      <c r="VZ32" s="51"/>
      <c r="WA32" s="51"/>
      <c r="WB32" s="51"/>
      <c r="WC32" s="51"/>
      <c r="WD32" s="51"/>
      <c r="WE32" s="51"/>
      <c r="WF32" s="51"/>
      <c r="WG32" s="51"/>
      <c r="WH32" s="51"/>
      <c r="WI32" s="51"/>
      <c r="WJ32" s="51"/>
      <c r="WK32" s="51"/>
      <c r="WL32" s="51"/>
      <c r="WM32" s="51"/>
      <c r="WN32" s="51"/>
      <c r="WO32" s="51"/>
      <c r="WP32" s="51"/>
      <c r="WQ32" s="51"/>
      <c r="WR32" s="51"/>
      <c r="WS32" s="51"/>
      <c r="WT32" s="51"/>
      <c r="WU32" s="51"/>
      <c r="WV32" s="51"/>
      <c r="WW32" s="51"/>
      <c r="WX32" s="51"/>
      <c r="WY32" s="51"/>
      <c r="WZ32" s="51"/>
      <c r="XA32" s="51"/>
      <c r="XB32" s="51"/>
      <c r="XC32" s="51"/>
      <c r="XD32" s="51"/>
      <c r="XE32" s="51"/>
      <c r="XF32" s="51"/>
      <c r="XG32" s="51"/>
      <c r="XH32" s="51"/>
      <c r="XI32" s="51"/>
      <c r="XJ32" s="51"/>
      <c r="XK32" s="51"/>
      <c r="XL32" s="51"/>
      <c r="XM32" s="51"/>
      <c r="XN32" s="51"/>
      <c r="XO32" s="51"/>
      <c r="XP32" s="51"/>
      <c r="XQ32" s="51"/>
      <c r="XR32" s="51"/>
      <c r="XS32" s="51"/>
      <c r="XT32" s="51"/>
      <c r="XU32" s="51"/>
      <c r="XV32" s="51"/>
      <c r="XW32" s="51"/>
      <c r="XX32" s="51"/>
      <c r="XY32" s="51"/>
      <c r="XZ32" s="51"/>
      <c r="YA32" s="51"/>
      <c r="YB32" s="51"/>
      <c r="YC32" s="51"/>
      <c r="YD32" s="51"/>
      <c r="YE32" s="51"/>
      <c r="YF32" s="51"/>
      <c r="YG32" s="51"/>
      <c r="YH32" s="51"/>
      <c r="YI32" s="51"/>
      <c r="YJ32" s="51"/>
      <c r="YK32" s="51"/>
      <c r="YL32" s="51"/>
      <c r="YM32" s="51"/>
      <c r="YN32" s="51"/>
      <c r="YO32" s="51"/>
      <c r="YP32" s="51"/>
      <c r="YQ32" s="51"/>
      <c r="YR32" s="51"/>
      <c r="YS32" s="51"/>
      <c r="YT32" s="51"/>
      <c r="YU32" s="51"/>
      <c r="YV32" s="51"/>
      <c r="YW32" s="51"/>
      <c r="YX32" s="51"/>
      <c r="YY32" s="51"/>
      <c r="YZ32" s="51"/>
      <c r="ZA32" s="51"/>
      <c r="ZB32" s="51"/>
      <c r="ZC32" s="51"/>
      <c r="ZD32" s="51"/>
      <c r="ZE32" s="51"/>
      <c r="ZF32" s="51"/>
      <c r="ZG32" s="51"/>
      <c r="ZH32" s="51"/>
      <c r="ZI32" s="51"/>
      <c r="ZJ32" s="51"/>
      <c r="ZK32" s="51"/>
      <c r="ZL32" s="51"/>
      <c r="ZM32" s="51"/>
      <c r="ZN32" s="51"/>
      <c r="ZO32" s="51"/>
      <c r="ZP32" s="51"/>
      <c r="ZQ32" s="51"/>
      <c r="ZR32" s="51"/>
      <c r="ZS32" s="51"/>
      <c r="ZT32" s="51"/>
      <c r="ZU32" s="51"/>
      <c r="ZV32" s="51"/>
      <c r="ZW32" s="51"/>
      <c r="ZX32" s="51"/>
      <c r="ZY32" s="51"/>
      <c r="ZZ32" s="51"/>
      <c r="AAA32" s="51"/>
      <c r="AAB32" s="51"/>
      <c r="AAC32" s="51"/>
      <c r="AAD32" s="51"/>
      <c r="AAE32" s="51"/>
      <c r="AAF32" s="51"/>
      <c r="AAG32" s="51"/>
      <c r="AAH32" s="51"/>
      <c r="AAI32" s="51"/>
      <c r="AAJ32" s="51"/>
      <c r="AAK32" s="51"/>
      <c r="AAL32" s="51"/>
      <c r="AAM32" s="51"/>
      <c r="AAN32" s="51"/>
      <c r="AAO32" s="51"/>
      <c r="AAP32" s="51"/>
      <c r="AAQ32" s="51"/>
      <c r="AAR32" s="51"/>
      <c r="AAS32" s="51"/>
      <c r="AAT32" s="51"/>
      <c r="AAU32" s="51"/>
      <c r="AAV32" s="51"/>
      <c r="AAW32" s="51"/>
      <c r="AAX32" s="51"/>
      <c r="AAY32" s="51"/>
      <c r="AAZ32" s="51"/>
      <c r="ABA32" s="51"/>
      <c r="ABB32" s="51"/>
      <c r="ABC32" s="51"/>
      <c r="ABD32" s="51"/>
      <c r="ABE32" s="51"/>
      <c r="ABF32" s="51"/>
      <c r="ABG32" s="51"/>
      <c r="ABH32" s="51"/>
      <c r="ABI32" s="51"/>
      <c r="ABJ32" s="51"/>
      <c r="ABK32" s="51"/>
      <c r="ABL32" s="51"/>
      <c r="ABM32" s="51"/>
      <c r="ABN32" s="51"/>
      <c r="ABO32" s="51"/>
      <c r="ABP32" s="51"/>
      <c r="ABQ32" s="51"/>
      <c r="ABR32" s="51"/>
      <c r="ABS32" s="51"/>
      <c r="ABT32" s="51"/>
      <c r="ABU32" s="51"/>
      <c r="ABV32" s="51"/>
      <c r="ABW32" s="51"/>
      <c r="ABX32" s="51"/>
      <c r="ABY32" s="51"/>
      <c r="ABZ32" s="51"/>
      <c r="ACA32" s="51"/>
      <c r="ACB32" s="51"/>
      <c r="ACC32" s="51"/>
      <c r="ACD32" s="51"/>
      <c r="ACE32" s="51"/>
      <c r="ACF32" s="51"/>
      <c r="ACG32" s="51"/>
      <c r="ACH32" s="51"/>
      <c r="ACI32" s="51"/>
      <c r="ACJ32" s="51"/>
      <c r="ACK32" s="51"/>
      <c r="ACL32" s="51"/>
      <c r="ACM32" s="51"/>
      <c r="ACN32" s="51"/>
      <c r="ACO32" s="51"/>
      <c r="ACP32" s="51"/>
      <c r="ACQ32" s="51"/>
      <c r="ACR32" s="51"/>
      <c r="ACS32" s="51"/>
      <c r="ACT32" s="51"/>
      <c r="ACU32" s="51"/>
      <c r="ACV32" s="51"/>
      <c r="ACW32" s="51"/>
      <c r="ACX32" s="51"/>
      <c r="ACY32" s="51"/>
      <c r="ACZ32" s="51"/>
      <c r="ADA32" s="51"/>
      <c r="ADB32" s="51"/>
      <c r="ADC32" s="51"/>
      <c r="ADD32" s="51"/>
      <c r="ADE32" s="51"/>
      <c r="ADF32" s="51"/>
      <c r="ADG32" s="51"/>
      <c r="ADH32" s="51"/>
      <c r="ADI32" s="51"/>
      <c r="ADJ32" s="51"/>
      <c r="ADK32" s="51"/>
      <c r="ADL32" s="51"/>
      <c r="ADM32" s="51"/>
      <c r="ADN32" s="51"/>
      <c r="ADO32" s="51"/>
      <c r="ADP32" s="51"/>
      <c r="ADQ32" s="51"/>
      <c r="ADR32" s="51"/>
      <c r="ADS32" s="51"/>
      <c r="ADT32" s="51"/>
      <c r="ADU32" s="51"/>
      <c r="ADV32" s="51"/>
      <c r="ADW32" s="51"/>
      <c r="ADX32" s="51"/>
      <c r="ADY32" s="51"/>
      <c r="ADZ32" s="51"/>
      <c r="AEA32" s="51"/>
      <c r="AEB32" s="51"/>
      <c r="AEC32" s="51"/>
      <c r="AED32" s="51"/>
      <c r="AEE32" s="51"/>
      <c r="AEF32" s="51"/>
      <c r="AEG32" s="51"/>
      <c r="AEH32" s="51"/>
      <c r="AEI32" s="51"/>
      <c r="AEJ32" s="51"/>
      <c r="AEK32" s="51"/>
      <c r="AEL32" s="51"/>
      <c r="AEM32" s="51"/>
      <c r="AEN32" s="51"/>
      <c r="AEO32" s="51"/>
      <c r="AEP32" s="51"/>
      <c r="AEQ32" s="51"/>
      <c r="AER32" s="51"/>
      <c r="AES32" s="51"/>
      <c r="AET32" s="51"/>
      <c r="AEU32" s="51"/>
      <c r="AEV32" s="51"/>
      <c r="AEW32" s="51"/>
      <c r="AEX32" s="51"/>
      <c r="AEY32" s="51"/>
      <c r="AEZ32" s="51"/>
      <c r="AFA32" s="51"/>
      <c r="AFB32" s="51"/>
      <c r="AFC32" s="51"/>
      <c r="AFD32" s="51"/>
      <c r="AFE32" s="51"/>
      <c r="AFF32" s="51"/>
      <c r="AFG32" s="51"/>
      <c r="AFH32" s="51"/>
      <c r="AFI32" s="51"/>
      <c r="AFJ32" s="51"/>
      <c r="AFK32" s="51"/>
      <c r="AFL32" s="51"/>
      <c r="AFM32" s="51"/>
      <c r="AFN32" s="51"/>
      <c r="AFO32" s="51"/>
      <c r="AFP32" s="51"/>
      <c r="AFQ32" s="51"/>
      <c r="AFR32" s="51"/>
      <c r="AFS32" s="51"/>
      <c r="AFT32" s="51"/>
      <c r="AFU32" s="51"/>
      <c r="AFV32" s="51"/>
      <c r="AFW32" s="51"/>
      <c r="AFX32" s="51"/>
      <c r="AFY32" s="51"/>
      <c r="AFZ32" s="51"/>
      <c r="AGA32" s="51"/>
      <c r="AGB32" s="51"/>
      <c r="AGC32" s="51"/>
      <c r="AGD32" s="51"/>
      <c r="AGE32" s="51"/>
      <c r="AGF32" s="51"/>
      <c r="AGG32" s="51"/>
      <c r="AGH32" s="51"/>
      <c r="AGI32" s="51"/>
      <c r="AGJ32" s="51"/>
      <c r="AGK32" s="51"/>
      <c r="AGL32" s="51"/>
      <c r="AGM32" s="51"/>
      <c r="AGN32" s="51"/>
      <c r="AGO32" s="51"/>
      <c r="AGP32" s="51"/>
      <c r="AGQ32" s="51"/>
      <c r="AGR32" s="51"/>
      <c r="AGS32" s="51"/>
      <c r="AGT32" s="51"/>
      <c r="AGU32" s="51"/>
      <c r="AGV32" s="51"/>
      <c r="AGW32" s="51"/>
      <c r="AGX32" s="51"/>
      <c r="AGY32" s="51"/>
      <c r="AGZ32" s="51"/>
      <c r="AHA32" s="51"/>
      <c r="AHB32" s="51"/>
      <c r="AHC32" s="51"/>
      <c r="AHD32" s="51"/>
      <c r="AHE32" s="51"/>
      <c r="AHF32" s="51"/>
      <c r="AHG32" s="51"/>
      <c r="AHH32" s="51"/>
      <c r="AHI32" s="51"/>
      <c r="AHJ32" s="51"/>
      <c r="AHK32" s="51"/>
      <c r="AHL32" s="51"/>
      <c r="AHM32" s="51"/>
      <c r="AHN32" s="51"/>
      <c r="AHO32" s="51"/>
      <c r="AHP32" s="51"/>
      <c r="AHQ32" s="51"/>
      <c r="AHR32" s="51"/>
      <c r="AHS32" s="51"/>
      <c r="AHT32" s="51"/>
      <c r="AHU32" s="51"/>
      <c r="AHV32" s="51"/>
      <c r="AHW32" s="51"/>
      <c r="AHX32" s="51"/>
      <c r="AHY32" s="51"/>
      <c r="AHZ32" s="51"/>
      <c r="AIA32" s="51"/>
      <c r="AIB32" s="51"/>
      <c r="AIC32" s="51"/>
      <c r="AID32" s="51"/>
      <c r="AIE32" s="51"/>
      <c r="AIF32" s="51"/>
      <c r="AIG32" s="51"/>
      <c r="AIH32" s="51"/>
      <c r="AII32" s="51"/>
      <c r="AIJ32" s="51"/>
      <c r="AIK32" s="51"/>
      <c r="AIL32" s="51"/>
      <c r="AIM32" s="51"/>
      <c r="AIN32" s="51"/>
      <c r="AIO32" s="51"/>
      <c r="AIP32" s="51"/>
      <c r="AIQ32" s="51"/>
      <c r="AIR32" s="51"/>
      <c r="AIS32" s="51"/>
      <c r="AIT32" s="51"/>
      <c r="AIU32" s="51"/>
      <c r="AIV32" s="51"/>
      <c r="AIW32" s="51"/>
      <c r="AIX32" s="51"/>
      <c r="AIY32" s="51"/>
      <c r="AIZ32" s="51"/>
      <c r="AJA32" s="51"/>
      <c r="AJB32" s="51"/>
      <c r="AJC32" s="51"/>
      <c r="AJD32" s="51"/>
      <c r="AJE32" s="51"/>
      <c r="AJF32" s="51"/>
      <c r="AJG32" s="51"/>
      <c r="AJH32" s="51"/>
      <c r="AJI32" s="51"/>
      <c r="AJJ32" s="51"/>
      <c r="AJK32" s="51"/>
      <c r="AJL32" s="51"/>
      <c r="AJM32" s="51"/>
      <c r="AJN32" s="51"/>
      <c r="AJO32" s="51"/>
      <c r="AJP32" s="51"/>
      <c r="AJQ32" s="51"/>
      <c r="AJR32" s="51"/>
      <c r="AJS32" s="51"/>
      <c r="AJT32" s="51"/>
      <c r="AJU32" s="51"/>
      <c r="AJV32" s="51"/>
      <c r="AJW32" s="51"/>
      <c r="AJX32" s="51"/>
      <c r="AJY32" s="51"/>
      <c r="AJZ32" s="51"/>
      <c r="AKA32" s="51"/>
      <c r="AKB32" s="51"/>
      <c r="AKC32" s="51"/>
      <c r="AKD32" s="51"/>
      <c r="AKE32" s="51"/>
      <c r="AKF32" s="51"/>
    </row>
    <row r="33" spans="1:968" s="4" customFormat="1">
      <c r="A33" s="44" t="s">
        <v>5</v>
      </c>
      <c r="B33" s="130" t="s">
        <v>84</v>
      </c>
      <c r="C33" s="130"/>
      <c r="D33" s="130"/>
      <c r="E33" s="130"/>
      <c r="F33" s="45"/>
      <c r="G33" s="46">
        <f t="shared" si="937"/>
        <v>41662</v>
      </c>
      <c r="H33" s="47">
        <v>15</v>
      </c>
      <c r="I33" s="46">
        <f>WORKDAY(G33,IF(WEEKDAY(G33,2)&gt;=6,H33,H33-1),Holidays!$A$6:$A$52)</f>
        <v>41682</v>
      </c>
      <c r="J33" s="46">
        <f t="shared" si="928"/>
        <v>41676</v>
      </c>
      <c r="K33" s="46">
        <f t="shared" si="938"/>
        <v>41676</v>
      </c>
      <c r="L33" s="48"/>
      <c r="M33" s="46">
        <f t="shared" si="939"/>
        <v>41662</v>
      </c>
      <c r="N33" s="49" t="str">
        <f t="shared" si="936"/>
        <v>n</v>
      </c>
      <c r="O33" s="50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  <c r="FN33" s="51"/>
      <c r="FO33" s="51"/>
      <c r="FP33" s="51"/>
      <c r="FQ33" s="51"/>
      <c r="FR33" s="51"/>
      <c r="FS33" s="51"/>
      <c r="FT33" s="51"/>
      <c r="FU33" s="51"/>
      <c r="FV33" s="51"/>
      <c r="FW33" s="51"/>
      <c r="FX33" s="51"/>
      <c r="FY33" s="51"/>
      <c r="FZ33" s="51"/>
      <c r="GA33" s="51"/>
      <c r="GB33" s="51"/>
      <c r="GC33" s="51"/>
      <c r="GD33" s="51"/>
      <c r="GE33" s="51"/>
      <c r="GF33" s="51"/>
      <c r="GG33" s="51"/>
      <c r="GH33" s="51"/>
      <c r="GI33" s="51"/>
      <c r="GJ33" s="51"/>
      <c r="GK33" s="51"/>
      <c r="GL33" s="51"/>
      <c r="GM33" s="51"/>
      <c r="GN33" s="51"/>
      <c r="GO33" s="51"/>
      <c r="GP33" s="51"/>
      <c r="GQ33" s="51"/>
      <c r="GR33" s="51"/>
      <c r="GS33" s="51"/>
      <c r="GT33" s="51"/>
      <c r="GU33" s="51"/>
      <c r="GV33" s="51"/>
      <c r="GW33" s="51"/>
      <c r="GX33" s="51"/>
      <c r="GY33" s="51"/>
      <c r="GZ33" s="51"/>
      <c r="HA33" s="51"/>
      <c r="HB33" s="51"/>
      <c r="HC33" s="51"/>
      <c r="HD33" s="51"/>
      <c r="HE33" s="51"/>
      <c r="HF33" s="51"/>
      <c r="HG33" s="51"/>
      <c r="HH33" s="51"/>
      <c r="HI33" s="51"/>
      <c r="HJ33" s="51"/>
      <c r="HK33" s="51"/>
      <c r="HL33" s="51"/>
      <c r="HM33" s="51"/>
      <c r="HN33" s="51"/>
      <c r="HO33" s="51"/>
      <c r="HP33" s="51"/>
      <c r="HQ33" s="51"/>
      <c r="HR33" s="51"/>
      <c r="HS33" s="51"/>
      <c r="HT33" s="51"/>
      <c r="HU33" s="51"/>
      <c r="HV33" s="51"/>
      <c r="HW33" s="51"/>
      <c r="HX33" s="51"/>
      <c r="HY33" s="51"/>
      <c r="HZ33" s="51"/>
      <c r="IA33" s="51"/>
      <c r="IB33" s="51"/>
      <c r="IC33" s="51"/>
      <c r="ID33" s="51"/>
      <c r="IE33" s="51"/>
      <c r="IF33" s="51"/>
      <c r="IG33" s="51"/>
      <c r="IH33" s="51"/>
      <c r="II33" s="51"/>
      <c r="IJ33" s="51"/>
      <c r="IK33" s="51"/>
      <c r="IL33" s="51"/>
      <c r="IM33" s="51"/>
      <c r="IN33" s="51"/>
      <c r="IO33" s="51"/>
      <c r="IP33" s="51"/>
      <c r="IQ33" s="51"/>
      <c r="IR33" s="51"/>
      <c r="IS33" s="51"/>
      <c r="IT33" s="51"/>
      <c r="IU33" s="51"/>
      <c r="IV33" s="51"/>
      <c r="IW33" s="51"/>
      <c r="IX33" s="51"/>
      <c r="IY33" s="51"/>
      <c r="IZ33" s="51"/>
      <c r="JA33" s="51"/>
      <c r="JB33" s="51"/>
      <c r="JC33" s="51"/>
      <c r="JD33" s="51"/>
      <c r="JE33" s="51"/>
      <c r="JF33" s="51"/>
      <c r="JG33" s="51"/>
      <c r="JH33" s="51"/>
      <c r="JI33" s="51"/>
      <c r="JJ33" s="51"/>
      <c r="JK33" s="51"/>
      <c r="JL33" s="51"/>
      <c r="JM33" s="51"/>
      <c r="JN33" s="51"/>
      <c r="JO33" s="51"/>
      <c r="JP33" s="51"/>
      <c r="JQ33" s="51"/>
      <c r="JR33" s="51"/>
      <c r="JS33" s="51"/>
      <c r="JT33" s="51"/>
      <c r="JU33" s="51"/>
      <c r="JV33" s="51"/>
      <c r="JW33" s="51"/>
      <c r="JX33" s="51"/>
      <c r="JY33" s="51"/>
      <c r="JZ33" s="51"/>
      <c r="KA33" s="51"/>
      <c r="KB33" s="51"/>
      <c r="KC33" s="51"/>
      <c r="KD33" s="51"/>
      <c r="KE33" s="51"/>
      <c r="KF33" s="51"/>
      <c r="KG33" s="51"/>
      <c r="KH33" s="51"/>
      <c r="KI33" s="51"/>
      <c r="KJ33" s="51"/>
      <c r="KK33" s="51"/>
      <c r="KL33" s="51"/>
      <c r="KM33" s="51"/>
      <c r="KN33" s="51"/>
      <c r="KO33" s="51"/>
      <c r="KP33" s="51"/>
      <c r="KQ33" s="51"/>
      <c r="KR33" s="51"/>
      <c r="KS33" s="51"/>
      <c r="KT33" s="51"/>
      <c r="KU33" s="51"/>
      <c r="KV33" s="51"/>
      <c r="KW33" s="51"/>
      <c r="KX33" s="51"/>
      <c r="KY33" s="51"/>
      <c r="KZ33" s="51"/>
      <c r="LA33" s="51"/>
      <c r="LB33" s="51"/>
      <c r="LC33" s="51"/>
      <c r="LD33" s="51"/>
      <c r="LE33" s="51"/>
      <c r="LF33" s="51"/>
      <c r="LG33" s="51"/>
      <c r="LH33" s="51"/>
      <c r="LI33" s="51"/>
      <c r="LJ33" s="51"/>
      <c r="LK33" s="51"/>
      <c r="LL33" s="51"/>
      <c r="LM33" s="51"/>
      <c r="LN33" s="51"/>
      <c r="LO33" s="51"/>
      <c r="LP33" s="51"/>
      <c r="LQ33" s="51"/>
      <c r="LR33" s="51"/>
      <c r="LS33" s="51"/>
      <c r="LT33" s="51"/>
      <c r="LU33" s="51"/>
      <c r="LV33" s="51"/>
      <c r="LW33" s="51"/>
      <c r="LX33" s="51"/>
      <c r="LY33" s="51"/>
      <c r="LZ33" s="51"/>
      <c r="MA33" s="51"/>
      <c r="MB33" s="51"/>
      <c r="MC33" s="51"/>
      <c r="MD33" s="51"/>
      <c r="ME33" s="51"/>
      <c r="MF33" s="51"/>
      <c r="MG33" s="51"/>
      <c r="MH33" s="51"/>
      <c r="MI33" s="51"/>
      <c r="MJ33" s="51"/>
      <c r="MK33" s="51"/>
      <c r="ML33" s="51"/>
      <c r="MM33" s="51"/>
      <c r="MN33" s="51"/>
      <c r="MO33" s="51"/>
      <c r="MP33" s="51"/>
      <c r="MQ33" s="51"/>
      <c r="MR33" s="51"/>
      <c r="MS33" s="51"/>
      <c r="MT33" s="51"/>
      <c r="MU33" s="51"/>
      <c r="MV33" s="51"/>
      <c r="MW33" s="51"/>
      <c r="MX33" s="51"/>
      <c r="MY33" s="51"/>
      <c r="MZ33" s="51"/>
      <c r="NA33" s="51"/>
      <c r="NB33" s="51"/>
      <c r="NC33" s="51"/>
      <c r="ND33" s="51"/>
      <c r="NE33" s="51"/>
      <c r="NF33" s="51"/>
      <c r="NG33" s="51"/>
      <c r="NH33" s="51"/>
      <c r="NI33" s="51"/>
      <c r="NJ33" s="51"/>
      <c r="NK33" s="51"/>
      <c r="NL33" s="51"/>
      <c r="NM33" s="51"/>
      <c r="NN33" s="51"/>
      <c r="NO33" s="51"/>
      <c r="NP33" s="51"/>
      <c r="NQ33" s="51"/>
      <c r="NR33" s="51"/>
      <c r="NS33" s="51"/>
      <c r="NT33" s="51"/>
      <c r="NU33" s="51"/>
      <c r="NV33" s="51"/>
      <c r="NW33" s="51"/>
      <c r="NX33" s="51"/>
      <c r="NY33" s="51"/>
      <c r="NZ33" s="51"/>
      <c r="OA33" s="51"/>
      <c r="OB33" s="51"/>
      <c r="OC33" s="51"/>
      <c r="OD33" s="51"/>
      <c r="OE33" s="51"/>
      <c r="OF33" s="51"/>
      <c r="OG33" s="51"/>
      <c r="OH33" s="51"/>
      <c r="OI33" s="51"/>
      <c r="OJ33" s="51"/>
      <c r="OK33" s="51"/>
      <c r="OL33" s="51"/>
      <c r="OM33" s="51"/>
      <c r="ON33" s="51"/>
      <c r="OO33" s="51"/>
      <c r="OP33" s="51"/>
      <c r="OQ33" s="51"/>
      <c r="OR33" s="51"/>
      <c r="OS33" s="51"/>
      <c r="OT33" s="51"/>
      <c r="OU33" s="51"/>
      <c r="OV33" s="51"/>
      <c r="OW33" s="51"/>
      <c r="OX33" s="51"/>
      <c r="OY33" s="51"/>
      <c r="OZ33" s="51"/>
      <c r="PA33" s="51"/>
      <c r="PB33" s="51"/>
      <c r="PC33" s="51"/>
      <c r="PD33" s="51"/>
      <c r="PE33" s="51"/>
      <c r="PF33" s="51"/>
      <c r="PG33" s="51"/>
      <c r="PH33" s="51"/>
      <c r="PI33" s="51"/>
      <c r="PJ33" s="51"/>
      <c r="PK33" s="51"/>
      <c r="PL33" s="51"/>
      <c r="PM33" s="51"/>
      <c r="PN33" s="51"/>
      <c r="PO33" s="51"/>
      <c r="PP33" s="51"/>
      <c r="PQ33" s="51"/>
      <c r="PR33" s="51"/>
      <c r="PS33" s="51"/>
      <c r="PT33" s="51"/>
      <c r="PU33" s="51"/>
      <c r="PV33" s="51"/>
      <c r="PW33" s="51"/>
      <c r="PX33" s="51"/>
      <c r="PY33" s="51"/>
      <c r="PZ33" s="51"/>
      <c r="QA33" s="51"/>
      <c r="QB33" s="51"/>
      <c r="QC33" s="51"/>
      <c r="QD33" s="51"/>
      <c r="QE33" s="51"/>
      <c r="QF33" s="51"/>
      <c r="QG33" s="51"/>
      <c r="QH33" s="51"/>
      <c r="QI33" s="51"/>
      <c r="QJ33" s="51"/>
      <c r="QK33" s="51"/>
      <c r="QL33" s="51"/>
      <c r="QM33" s="51"/>
      <c r="QN33" s="51"/>
      <c r="QO33" s="51"/>
      <c r="QP33" s="51"/>
      <c r="QQ33" s="51"/>
      <c r="QR33" s="51"/>
      <c r="QS33" s="51"/>
      <c r="QT33" s="51"/>
      <c r="QU33" s="51"/>
      <c r="QV33" s="51"/>
      <c r="QW33" s="51"/>
      <c r="QX33" s="51"/>
      <c r="QY33" s="51"/>
      <c r="QZ33" s="51"/>
      <c r="RA33" s="51"/>
      <c r="RB33" s="51"/>
      <c r="RC33" s="51"/>
      <c r="RD33" s="51"/>
      <c r="RE33" s="51"/>
      <c r="RF33" s="51"/>
      <c r="RG33" s="51"/>
      <c r="RH33" s="51"/>
      <c r="RI33" s="51"/>
      <c r="RJ33" s="51"/>
      <c r="RK33" s="51"/>
      <c r="RL33" s="51"/>
      <c r="RM33" s="51"/>
      <c r="RN33" s="51"/>
      <c r="RO33" s="51"/>
      <c r="RP33" s="51"/>
      <c r="RQ33" s="51"/>
      <c r="RR33" s="51"/>
      <c r="RS33" s="51"/>
      <c r="RT33" s="51"/>
      <c r="RU33" s="51"/>
      <c r="RV33" s="51"/>
      <c r="RW33" s="51"/>
      <c r="RX33" s="51"/>
      <c r="RY33" s="51"/>
      <c r="RZ33" s="51"/>
      <c r="SA33" s="51"/>
      <c r="SB33" s="51"/>
      <c r="SC33" s="51"/>
      <c r="SD33" s="51"/>
      <c r="SE33" s="51"/>
      <c r="SF33" s="51"/>
      <c r="SG33" s="51"/>
      <c r="SH33" s="51"/>
      <c r="SI33" s="51"/>
      <c r="SJ33" s="51"/>
      <c r="SK33" s="51"/>
      <c r="SL33" s="51"/>
      <c r="SM33" s="51"/>
      <c r="SN33" s="51"/>
      <c r="SO33" s="51"/>
      <c r="SP33" s="51"/>
      <c r="SQ33" s="51"/>
      <c r="SR33" s="51"/>
      <c r="SS33" s="51"/>
      <c r="ST33" s="51"/>
      <c r="SU33" s="51"/>
      <c r="SV33" s="51"/>
      <c r="SW33" s="51"/>
      <c r="SX33" s="51"/>
      <c r="SY33" s="51"/>
      <c r="SZ33" s="51"/>
      <c r="TA33" s="51"/>
      <c r="TB33" s="51"/>
      <c r="TC33" s="51"/>
      <c r="TD33" s="51"/>
      <c r="TE33" s="51"/>
      <c r="TF33" s="51"/>
      <c r="TG33" s="51"/>
      <c r="TH33" s="51"/>
      <c r="TI33" s="51"/>
      <c r="TJ33" s="51"/>
      <c r="TK33" s="51"/>
      <c r="TL33" s="51"/>
      <c r="TM33" s="51"/>
      <c r="TN33" s="51"/>
      <c r="TO33" s="51"/>
      <c r="TP33" s="51"/>
      <c r="TQ33" s="51"/>
      <c r="TR33" s="51"/>
      <c r="TS33" s="51"/>
      <c r="TT33" s="51"/>
      <c r="TU33" s="51"/>
      <c r="TV33" s="51"/>
      <c r="TW33" s="51"/>
      <c r="TX33" s="51"/>
      <c r="TY33" s="51"/>
      <c r="TZ33" s="51"/>
      <c r="UA33" s="51"/>
      <c r="UB33" s="51"/>
      <c r="UC33" s="51"/>
      <c r="UD33" s="51"/>
      <c r="UE33" s="51"/>
      <c r="UF33" s="51"/>
      <c r="UG33" s="51"/>
      <c r="UH33" s="51"/>
      <c r="UI33" s="51"/>
      <c r="UJ33" s="51"/>
      <c r="UK33" s="51"/>
      <c r="UL33" s="51"/>
      <c r="UM33" s="51"/>
      <c r="UN33" s="51"/>
      <c r="UO33" s="51"/>
      <c r="UP33" s="51"/>
      <c r="UQ33" s="51"/>
      <c r="UR33" s="51"/>
      <c r="US33" s="51"/>
      <c r="UT33" s="51"/>
      <c r="UU33" s="51"/>
      <c r="UV33" s="51"/>
      <c r="UW33" s="51"/>
      <c r="UX33" s="51"/>
      <c r="UY33" s="51"/>
      <c r="UZ33" s="51"/>
      <c r="VA33" s="51"/>
      <c r="VB33" s="51"/>
      <c r="VC33" s="51"/>
      <c r="VD33" s="51"/>
      <c r="VE33" s="51"/>
      <c r="VF33" s="51"/>
      <c r="VG33" s="51"/>
      <c r="VH33" s="51"/>
      <c r="VI33" s="51"/>
      <c r="VJ33" s="51"/>
      <c r="VK33" s="51"/>
      <c r="VL33" s="51"/>
      <c r="VM33" s="51"/>
      <c r="VN33" s="51"/>
      <c r="VO33" s="51"/>
      <c r="VP33" s="51"/>
      <c r="VQ33" s="51"/>
      <c r="VR33" s="51"/>
      <c r="VS33" s="51"/>
      <c r="VT33" s="51"/>
      <c r="VU33" s="51"/>
      <c r="VV33" s="51"/>
      <c r="VW33" s="51"/>
      <c r="VX33" s="51"/>
      <c r="VY33" s="51"/>
      <c r="VZ33" s="51"/>
      <c r="WA33" s="51"/>
      <c r="WB33" s="51"/>
      <c r="WC33" s="51"/>
      <c r="WD33" s="51"/>
      <c r="WE33" s="51"/>
      <c r="WF33" s="51"/>
      <c r="WG33" s="51"/>
      <c r="WH33" s="51"/>
      <c r="WI33" s="51"/>
      <c r="WJ33" s="51"/>
      <c r="WK33" s="51"/>
      <c r="WL33" s="51"/>
      <c r="WM33" s="51"/>
      <c r="WN33" s="51"/>
      <c r="WO33" s="51"/>
      <c r="WP33" s="51"/>
      <c r="WQ33" s="51"/>
      <c r="WR33" s="51"/>
      <c r="WS33" s="51"/>
      <c r="WT33" s="51"/>
      <c r="WU33" s="51"/>
      <c r="WV33" s="51"/>
      <c r="WW33" s="51"/>
      <c r="WX33" s="51"/>
      <c r="WY33" s="51"/>
      <c r="WZ33" s="51"/>
      <c r="XA33" s="51"/>
      <c r="XB33" s="51"/>
      <c r="XC33" s="51"/>
      <c r="XD33" s="51"/>
      <c r="XE33" s="51"/>
      <c r="XF33" s="51"/>
      <c r="XG33" s="51"/>
      <c r="XH33" s="51"/>
      <c r="XI33" s="51"/>
      <c r="XJ33" s="51"/>
      <c r="XK33" s="51"/>
      <c r="XL33" s="51"/>
      <c r="XM33" s="51"/>
      <c r="XN33" s="51"/>
      <c r="XO33" s="51"/>
      <c r="XP33" s="51"/>
      <c r="XQ33" s="51"/>
      <c r="XR33" s="51"/>
      <c r="XS33" s="51"/>
      <c r="XT33" s="51"/>
      <c r="XU33" s="51"/>
      <c r="XV33" s="51"/>
      <c r="XW33" s="51"/>
      <c r="XX33" s="51"/>
      <c r="XY33" s="51"/>
      <c r="XZ33" s="51"/>
      <c r="YA33" s="51"/>
      <c r="YB33" s="51"/>
      <c r="YC33" s="51"/>
      <c r="YD33" s="51"/>
      <c r="YE33" s="51"/>
      <c r="YF33" s="51"/>
      <c r="YG33" s="51"/>
      <c r="YH33" s="51"/>
      <c r="YI33" s="51"/>
      <c r="YJ33" s="51"/>
      <c r="YK33" s="51"/>
      <c r="YL33" s="51"/>
      <c r="YM33" s="51"/>
      <c r="YN33" s="51"/>
      <c r="YO33" s="51"/>
      <c r="YP33" s="51"/>
      <c r="YQ33" s="51"/>
      <c r="YR33" s="51"/>
      <c r="YS33" s="51"/>
      <c r="YT33" s="51"/>
      <c r="YU33" s="51"/>
      <c r="YV33" s="51"/>
      <c r="YW33" s="51"/>
      <c r="YX33" s="51"/>
      <c r="YY33" s="51"/>
      <c r="YZ33" s="51"/>
      <c r="ZA33" s="51"/>
      <c r="ZB33" s="51"/>
      <c r="ZC33" s="51"/>
      <c r="ZD33" s="51"/>
      <c r="ZE33" s="51"/>
      <c r="ZF33" s="51"/>
      <c r="ZG33" s="51"/>
      <c r="ZH33" s="51"/>
      <c r="ZI33" s="51"/>
      <c r="ZJ33" s="51"/>
      <c r="ZK33" s="51"/>
      <c r="ZL33" s="51"/>
      <c r="ZM33" s="51"/>
      <c r="ZN33" s="51"/>
      <c r="ZO33" s="51"/>
      <c r="ZP33" s="51"/>
      <c r="ZQ33" s="51"/>
      <c r="ZR33" s="51"/>
      <c r="ZS33" s="51"/>
      <c r="ZT33" s="51"/>
      <c r="ZU33" s="51"/>
      <c r="ZV33" s="51"/>
      <c r="ZW33" s="51"/>
      <c r="ZX33" s="51"/>
      <c r="ZY33" s="51"/>
      <c r="ZZ33" s="51"/>
      <c r="AAA33" s="51"/>
      <c r="AAB33" s="51"/>
      <c r="AAC33" s="51"/>
      <c r="AAD33" s="51"/>
      <c r="AAE33" s="51"/>
      <c r="AAF33" s="51"/>
      <c r="AAG33" s="51"/>
      <c r="AAH33" s="51"/>
      <c r="AAI33" s="51"/>
      <c r="AAJ33" s="51"/>
      <c r="AAK33" s="51"/>
      <c r="AAL33" s="51"/>
      <c r="AAM33" s="51"/>
      <c r="AAN33" s="51"/>
      <c r="AAO33" s="51"/>
      <c r="AAP33" s="51"/>
      <c r="AAQ33" s="51"/>
      <c r="AAR33" s="51"/>
      <c r="AAS33" s="51"/>
      <c r="AAT33" s="51"/>
      <c r="AAU33" s="51"/>
      <c r="AAV33" s="51"/>
      <c r="AAW33" s="51"/>
      <c r="AAX33" s="51"/>
      <c r="AAY33" s="51"/>
      <c r="AAZ33" s="51"/>
      <c r="ABA33" s="51"/>
      <c r="ABB33" s="51"/>
      <c r="ABC33" s="51"/>
      <c r="ABD33" s="51"/>
      <c r="ABE33" s="51"/>
      <c r="ABF33" s="51"/>
      <c r="ABG33" s="51"/>
      <c r="ABH33" s="51"/>
      <c r="ABI33" s="51"/>
      <c r="ABJ33" s="51"/>
      <c r="ABK33" s="51"/>
      <c r="ABL33" s="51"/>
      <c r="ABM33" s="51"/>
      <c r="ABN33" s="51"/>
      <c r="ABO33" s="51"/>
      <c r="ABP33" s="51"/>
      <c r="ABQ33" s="51"/>
      <c r="ABR33" s="51"/>
      <c r="ABS33" s="51"/>
      <c r="ABT33" s="51"/>
      <c r="ABU33" s="51"/>
      <c r="ABV33" s="51"/>
      <c r="ABW33" s="51"/>
      <c r="ABX33" s="51"/>
      <c r="ABY33" s="51"/>
      <c r="ABZ33" s="51"/>
      <c r="ACA33" s="51"/>
      <c r="ACB33" s="51"/>
      <c r="ACC33" s="51"/>
      <c r="ACD33" s="51"/>
      <c r="ACE33" s="51"/>
      <c r="ACF33" s="51"/>
      <c r="ACG33" s="51"/>
      <c r="ACH33" s="51"/>
      <c r="ACI33" s="51"/>
      <c r="ACJ33" s="51"/>
      <c r="ACK33" s="51"/>
      <c r="ACL33" s="51"/>
      <c r="ACM33" s="51"/>
      <c r="ACN33" s="51"/>
      <c r="ACO33" s="51"/>
      <c r="ACP33" s="51"/>
      <c r="ACQ33" s="51"/>
      <c r="ACR33" s="51"/>
      <c r="ACS33" s="51"/>
      <c r="ACT33" s="51"/>
      <c r="ACU33" s="51"/>
      <c r="ACV33" s="51"/>
      <c r="ACW33" s="51"/>
      <c r="ACX33" s="51"/>
      <c r="ACY33" s="51"/>
      <c r="ACZ33" s="51"/>
      <c r="ADA33" s="51"/>
      <c r="ADB33" s="51"/>
      <c r="ADC33" s="51"/>
      <c r="ADD33" s="51"/>
      <c r="ADE33" s="51"/>
      <c r="ADF33" s="51"/>
      <c r="ADG33" s="51"/>
      <c r="ADH33" s="51"/>
      <c r="ADI33" s="51"/>
      <c r="ADJ33" s="51"/>
      <c r="ADK33" s="51"/>
      <c r="ADL33" s="51"/>
      <c r="ADM33" s="51"/>
      <c r="ADN33" s="51"/>
      <c r="ADO33" s="51"/>
      <c r="ADP33" s="51"/>
      <c r="ADQ33" s="51"/>
      <c r="ADR33" s="51"/>
      <c r="ADS33" s="51"/>
      <c r="ADT33" s="51"/>
      <c r="ADU33" s="51"/>
      <c r="ADV33" s="51"/>
      <c r="ADW33" s="51"/>
      <c r="ADX33" s="51"/>
      <c r="ADY33" s="51"/>
      <c r="ADZ33" s="51"/>
      <c r="AEA33" s="51"/>
      <c r="AEB33" s="51"/>
      <c r="AEC33" s="51"/>
      <c r="AED33" s="51"/>
      <c r="AEE33" s="51"/>
      <c r="AEF33" s="51"/>
      <c r="AEG33" s="51"/>
      <c r="AEH33" s="51"/>
      <c r="AEI33" s="51"/>
      <c r="AEJ33" s="51"/>
      <c r="AEK33" s="51"/>
      <c r="AEL33" s="51"/>
      <c r="AEM33" s="51"/>
      <c r="AEN33" s="51"/>
      <c r="AEO33" s="51"/>
      <c r="AEP33" s="51"/>
      <c r="AEQ33" s="51"/>
      <c r="AER33" s="51"/>
      <c r="AES33" s="51"/>
      <c r="AET33" s="51"/>
      <c r="AEU33" s="51"/>
      <c r="AEV33" s="51"/>
      <c r="AEW33" s="51"/>
      <c r="AEX33" s="51"/>
      <c r="AEY33" s="51"/>
      <c r="AEZ33" s="51"/>
      <c r="AFA33" s="51"/>
      <c r="AFB33" s="51"/>
      <c r="AFC33" s="51"/>
      <c r="AFD33" s="51"/>
      <c r="AFE33" s="51"/>
      <c r="AFF33" s="51"/>
      <c r="AFG33" s="51"/>
      <c r="AFH33" s="51"/>
      <c r="AFI33" s="51"/>
      <c r="AFJ33" s="51"/>
      <c r="AFK33" s="51"/>
      <c r="AFL33" s="51"/>
      <c r="AFM33" s="51"/>
      <c r="AFN33" s="51"/>
      <c r="AFO33" s="51"/>
      <c r="AFP33" s="51"/>
      <c r="AFQ33" s="51"/>
      <c r="AFR33" s="51"/>
      <c r="AFS33" s="51"/>
      <c r="AFT33" s="51"/>
      <c r="AFU33" s="51"/>
      <c r="AFV33" s="51"/>
      <c r="AFW33" s="51"/>
      <c r="AFX33" s="51"/>
      <c r="AFY33" s="51"/>
      <c r="AFZ33" s="51"/>
      <c r="AGA33" s="51"/>
      <c r="AGB33" s="51"/>
      <c r="AGC33" s="51"/>
      <c r="AGD33" s="51"/>
      <c r="AGE33" s="51"/>
      <c r="AGF33" s="51"/>
      <c r="AGG33" s="51"/>
      <c r="AGH33" s="51"/>
      <c r="AGI33" s="51"/>
      <c r="AGJ33" s="51"/>
      <c r="AGK33" s="51"/>
      <c r="AGL33" s="51"/>
      <c r="AGM33" s="51"/>
      <c r="AGN33" s="51"/>
      <c r="AGO33" s="51"/>
      <c r="AGP33" s="51"/>
      <c r="AGQ33" s="51"/>
      <c r="AGR33" s="51"/>
      <c r="AGS33" s="51"/>
      <c r="AGT33" s="51"/>
      <c r="AGU33" s="51"/>
      <c r="AGV33" s="51"/>
      <c r="AGW33" s="51"/>
      <c r="AGX33" s="51"/>
      <c r="AGY33" s="51"/>
      <c r="AGZ33" s="51"/>
      <c r="AHA33" s="51"/>
      <c r="AHB33" s="51"/>
      <c r="AHC33" s="51"/>
      <c r="AHD33" s="51"/>
      <c r="AHE33" s="51"/>
      <c r="AHF33" s="51"/>
      <c r="AHG33" s="51"/>
      <c r="AHH33" s="51"/>
      <c r="AHI33" s="51"/>
      <c r="AHJ33" s="51"/>
      <c r="AHK33" s="51"/>
      <c r="AHL33" s="51"/>
      <c r="AHM33" s="51"/>
      <c r="AHN33" s="51"/>
      <c r="AHO33" s="51"/>
      <c r="AHP33" s="51"/>
      <c r="AHQ33" s="51"/>
      <c r="AHR33" s="51"/>
      <c r="AHS33" s="51"/>
      <c r="AHT33" s="51"/>
      <c r="AHU33" s="51"/>
      <c r="AHV33" s="51"/>
      <c r="AHW33" s="51"/>
      <c r="AHX33" s="51"/>
      <c r="AHY33" s="51"/>
      <c r="AHZ33" s="51"/>
      <c r="AIA33" s="51"/>
      <c r="AIB33" s="51"/>
      <c r="AIC33" s="51"/>
      <c r="AID33" s="51"/>
      <c r="AIE33" s="51"/>
      <c r="AIF33" s="51"/>
      <c r="AIG33" s="51"/>
      <c r="AIH33" s="51"/>
      <c r="AII33" s="51"/>
      <c r="AIJ33" s="51"/>
      <c r="AIK33" s="51"/>
      <c r="AIL33" s="51"/>
      <c r="AIM33" s="51"/>
      <c r="AIN33" s="51"/>
      <c r="AIO33" s="51"/>
      <c r="AIP33" s="51"/>
      <c r="AIQ33" s="51"/>
      <c r="AIR33" s="51"/>
      <c r="AIS33" s="51"/>
      <c r="AIT33" s="51"/>
      <c r="AIU33" s="51"/>
      <c r="AIV33" s="51"/>
      <c r="AIW33" s="51"/>
      <c r="AIX33" s="51"/>
      <c r="AIY33" s="51"/>
      <c r="AIZ33" s="51"/>
      <c r="AJA33" s="51"/>
      <c r="AJB33" s="51"/>
      <c r="AJC33" s="51"/>
      <c r="AJD33" s="51"/>
      <c r="AJE33" s="51"/>
      <c r="AJF33" s="51"/>
      <c r="AJG33" s="51"/>
      <c r="AJH33" s="51"/>
      <c r="AJI33" s="51"/>
      <c r="AJJ33" s="51"/>
      <c r="AJK33" s="51"/>
      <c r="AJL33" s="51"/>
      <c r="AJM33" s="51"/>
      <c r="AJN33" s="51"/>
      <c r="AJO33" s="51"/>
      <c r="AJP33" s="51"/>
      <c r="AJQ33" s="51"/>
      <c r="AJR33" s="51"/>
      <c r="AJS33" s="51"/>
      <c r="AJT33" s="51"/>
      <c r="AJU33" s="51"/>
      <c r="AJV33" s="51"/>
      <c r="AJW33" s="51"/>
      <c r="AJX33" s="51"/>
      <c r="AJY33" s="51"/>
      <c r="AJZ33" s="51"/>
      <c r="AKA33" s="51"/>
      <c r="AKB33" s="51"/>
      <c r="AKC33" s="51"/>
      <c r="AKD33" s="51"/>
      <c r="AKE33" s="51"/>
      <c r="AKF33" s="51"/>
    </row>
    <row r="34" spans="1:968" s="4" customFormat="1">
      <c r="A34" s="44" t="s">
        <v>10</v>
      </c>
      <c r="B34" s="130" t="s">
        <v>22</v>
      </c>
      <c r="C34" s="130"/>
      <c r="D34" s="130"/>
      <c r="E34" s="130"/>
      <c r="F34" s="45"/>
      <c r="G34" s="46">
        <f t="shared" si="937"/>
        <v>41677</v>
      </c>
      <c r="H34" s="47">
        <v>1</v>
      </c>
      <c r="I34" s="46">
        <f>WORKDAY(G34,IF(WEEKDAY(G34,2)&gt;=6,H34,H34-1),Holidays!$A$6:$A$52)</f>
        <v>41677</v>
      </c>
      <c r="J34" s="46">
        <f t="shared" si="928"/>
        <v>41677</v>
      </c>
      <c r="K34" s="46">
        <f t="shared" si="938"/>
        <v>41677</v>
      </c>
      <c r="L34" s="48"/>
      <c r="M34" s="46">
        <f t="shared" si="939"/>
        <v>41677</v>
      </c>
      <c r="N34" s="49" t="str">
        <f t="shared" si="936"/>
        <v>n</v>
      </c>
      <c r="O34" s="50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  <c r="GQ34" s="51"/>
      <c r="GR34" s="51"/>
      <c r="GS34" s="51"/>
      <c r="GT34" s="51"/>
      <c r="GU34" s="51"/>
      <c r="GV34" s="51"/>
      <c r="GW34" s="51"/>
      <c r="GX34" s="51"/>
      <c r="GY34" s="51"/>
      <c r="GZ34" s="51"/>
      <c r="HA34" s="51"/>
      <c r="HB34" s="51"/>
      <c r="HC34" s="51"/>
      <c r="HD34" s="51"/>
      <c r="HE34" s="51"/>
      <c r="HF34" s="51"/>
      <c r="HG34" s="51"/>
      <c r="HH34" s="51"/>
      <c r="HI34" s="51"/>
      <c r="HJ34" s="51"/>
      <c r="HK34" s="51"/>
      <c r="HL34" s="51"/>
      <c r="HM34" s="51"/>
      <c r="HN34" s="51"/>
      <c r="HO34" s="51"/>
      <c r="HP34" s="51"/>
      <c r="HQ34" s="51"/>
      <c r="HR34" s="51"/>
      <c r="HS34" s="51"/>
      <c r="HT34" s="51"/>
      <c r="HU34" s="51"/>
      <c r="HV34" s="51"/>
      <c r="HW34" s="51"/>
      <c r="HX34" s="51"/>
      <c r="HY34" s="51"/>
      <c r="HZ34" s="51"/>
      <c r="IA34" s="51"/>
      <c r="IB34" s="51"/>
      <c r="IC34" s="51"/>
      <c r="ID34" s="51"/>
      <c r="IE34" s="51"/>
      <c r="IF34" s="51"/>
      <c r="IG34" s="51"/>
      <c r="IH34" s="51"/>
      <c r="II34" s="51"/>
      <c r="IJ34" s="51"/>
      <c r="IK34" s="51"/>
      <c r="IL34" s="51"/>
      <c r="IM34" s="51"/>
      <c r="IN34" s="51"/>
      <c r="IO34" s="51"/>
      <c r="IP34" s="51"/>
      <c r="IQ34" s="51"/>
      <c r="IR34" s="51"/>
      <c r="IS34" s="51"/>
      <c r="IT34" s="51"/>
      <c r="IU34" s="51"/>
      <c r="IV34" s="51"/>
      <c r="IW34" s="51"/>
      <c r="IX34" s="51"/>
      <c r="IY34" s="51"/>
      <c r="IZ34" s="51"/>
      <c r="JA34" s="51"/>
      <c r="JB34" s="51"/>
      <c r="JC34" s="51"/>
      <c r="JD34" s="51"/>
      <c r="JE34" s="51"/>
      <c r="JF34" s="51"/>
      <c r="JG34" s="51"/>
      <c r="JH34" s="51"/>
      <c r="JI34" s="51"/>
      <c r="JJ34" s="51"/>
      <c r="JK34" s="51"/>
      <c r="JL34" s="51"/>
      <c r="JM34" s="51"/>
      <c r="JN34" s="51"/>
      <c r="JO34" s="51"/>
      <c r="JP34" s="51"/>
      <c r="JQ34" s="51"/>
      <c r="JR34" s="51"/>
      <c r="JS34" s="51"/>
      <c r="JT34" s="51"/>
      <c r="JU34" s="51"/>
      <c r="JV34" s="51"/>
      <c r="JW34" s="51"/>
      <c r="JX34" s="51"/>
      <c r="JY34" s="51"/>
      <c r="JZ34" s="51"/>
      <c r="KA34" s="51"/>
      <c r="KB34" s="51"/>
      <c r="KC34" s="51"/>
      <c r="KD34" s="51"/>
      <c r="KE34" s="51"/>
      <c r="KF34" s="51"/>
      <c r="KG34" s="51"/>
      <c r="KH34" s="51"/>
      <c r="KI34" s="51"/>
      <c r="KJ34" s="51"/>
      <c r="KK34" s="51"/>
      <c r="KL34" s="51"/>
      <c r="KM34" s="51"/>
      <c r="KN34" s="51"/>
      <c r="KO34" s="51"/>
      <c r="KP34" s="51"/>
      <c r="KQ34" s="51"/>
      <c r="KR34" s="51"/>
      <c r="KS34" s="51"/>
      <c r="KT34" s="51"/>
      <c r="KU34" s="51"/>
      <c r="KV34" s="51"/>
      <c r="KW34" s="51"/>
      <c r="KX34" s="51"/>
      <c r="KY34" s="51"/>
      <c r="KZ34" s="51"/>
      <c r="LA34" s="51"/>
      <c r="LB34" s="51"/>
      <c r="LC34" s="51"/>
      <c r="LD34" s="51"/>
      <c r="LE34" s="51"/>
      <c r="LF34" s="51"/>
      <c r="LG34" s="51"/>
      <c r="LH34" s="51"/>
      <c r="LI34" s="51"/>
      <c r="LJ34" s="51"/>
      <c r="LK34" s="51"/>
      <c r="LL34" s="51"/>
      <c r="LM34" s="51"/>
      <c r="LN34" s="51"/>
      <c r="LO34" s="51"/>
      <c r="LP34" s="51"/>
      <c r="LQ34" s="51"/>
      <c r="LR34" s="51"/>
      <c r="LS34" s="51"/>
      <c r="LT34" s="51"/>
      <c r="LU34" s="51"/>
      <c r="LV34" s="51"/>
      <c r="LW34" s="51"/>
      <c r="LX34" s="51"/>
      <c r="LY34" s="51"/>
      <c r="LZ34" s="51"/>
      <c r="MA34" s="51"/>
      <c r="MB34" s="51"/>
      <c r="MC34" s="51"/>
      <c r="MD34" s="51"/>
      <c r="ME34" s="51"/>
      <c r="MF34" s="51"/>
      <c r="MG34" s="51"/>
      <c r="MH34" s="51"/>
      <c r="MI34" s="51"/>
      <c r="MJ34" s="51"/>
      <c r="MK34" s="51"/>
      <c r="ML34" s="51"/>
      <c r="MM34" s="51"/>
      <c r="MN34" s="51"/>
      <c r="MO34" s="51"/>
      <c r="MP34" s="51"/>
      <c r="MQ34" s="51"/>
      <c r="MR34" s="51"/>
      <c r="MS34" s="51"/>
      <c r="MT34" s="51"/>
      <c r="MU34" s="51"/>
      <c r="MV34" s="51"/>
      <c r="MW34" s="51"/>
      <c r="MX34" s="51"/>
      <c r="MY34" s="51"/>
      <c r="MZ34" s="51"/>
      <c r="NA34" s="51"/>
      <c r="NB34" s="51"/>
      <c r="NC34" s="51"/>
      <c r="ND34" s="51"/>
      <c r="NE34" s="51"/>
      <c r="NF34" s="51"/>
      <c r="NG34" s="51"/>
      <c r="NH34" s="51"/>
      <c r="NI34" s="51"/>
      <c r="NJ34" s="51"/>
      <c r="NK34" s="51"/>
      <c r="NL34" s="51"/>
      <c r="NM34" s="51"/>
      <c r="NN34" s="51"/>
      <c r="NO34" s="51"/>
      <c r="NP34" s="51"/>
      <c r="NQ34" s="51"/>
      <c r="NR34" s="51"/>
      <c r="NS34" s="51"/>
      <c r="NT34" s="51"/>
      <c r="NU34" s="51"/>
      <c r="NV34" s="51"/>
      <c r="NW34" s="51"/>
      <c r="NX34" s="51"/>
      <c r="NY34" s="51"/>
      <c r="NZ34" s="51"/>
      <c r="OA34" s="51"/>
      <c r="OB34" s="51"/>
      <c r="OC34" s="51"/>
      <c r="OD34" s="51"/>
      <c r="OE34" s="51"/>
      <c r="OF34" s="51"/>
      <c r="OG34" s="51"/>
      <c r="OH34" s="51"/>
      <c r="OI34" s="51"/>
      <c r="OJ34" s="51"/>
      <c r="OK34" s="51"/>
      <c r="OL34" s="51"/>
      <c r="OM34" s="51"/>
      <c r="ON34" s="51"/>
      <c r="OO34" s="51"/>
      <c r="OP34" s="51"/>
      <c r="OQ34" s="51"/>
      <c r="OR34" s="51"/>
      <c r="OS34" s="51"/>
      <c r="OT34" s="51"/>
      <c r="OU34" s="51"/>
      <c r="OV34" s="51"/>
      <c r="OW34" s="51"/>
      <c r="OX34" s="51"/>
      <c r="OY34" s="51"/>
      <c r="OZ34" s="51"/>
      <c r="PA34" s="51"/>
      <c r="PB34" s="51"/>
      <c r="PC34" s="51"/>
      <c r="PD34" s="51"/>
      <c r="PE34" s="51"/>
      <c r="PF34" s="51"/>
      <c r="PG34" s="51"/>
      <c r="PH34" s="51"/>
      <c r="PI34" s="51"/>
      <c r="PJ34" s="51"/>
      <c r="PK34" s="51"/>
      <c r="PL34" s="51"/>
      <c r="PM34" s="51"/>
      <c r="PN34" s="51"/>
      <c r="PO34" s="51"/>
      <c r="PP34" s="51"/>
      <c r="PQ34" s="51"/>
      <c r="PR34" s="51"/>
      <c r="PS34" s="51"/>
      <c r="PT34" s="51"/>
      <c r="PU34" s="51"/>
      <c r="PV34" s="51"/>
      <c r="PW34" s="51"/>
      <c r="PX34" s="51"/>
      <c r="PY34" s="51"/>
      <c r="PZ34" s="51"/>
      <c r="QA34" s="51"/>
      <c r="QB34" s="51"/>
      <c r="QC34" s="51"/>
      <c r="QD34" s="51"/>
      <c r="QE34" s="51"/>
      <c r="QF34" s="51"/>
      <c r="QG34" s="51"/>
      <c r="QH34" s="51"/>
      <c r="QI34" s="51"/>
      <c r="QJ34" s="51"/>
      <c r="QK34" s="51"/>
      <c r="QL34" s="51"/>
      <c r="QM34" s="51"/>
      <c r="QN34" s="51"/>
      <c r="QO34" s="51"/>
      <c r="QP34" s="51"/>
      <c r="QQ34" s="51"/>
      <c r="QR34" s="51"/>
      <c r="QS34" s="51"/>
      <c r="QT34" s="51"/>
      <c r="QU34" s="51"/>
      <c r="QV34" s="51"/>
      <c r="QW34" s="51"/>
      <c r="QX34" s="51"/>
      <c r="QY34" s="51"/>
      <c r="QZ34" s="51"/>
      <c r="RA34" s="51"/>
      <c r="RB34" s="51"/>
      <c r="RC34" s="51"/>
      <c r="RD34" s="51"/>
      <c r="RE34" s="51"/>
      <c r="RF34" s="51"/>
      <c r="RG34" s="51"/>
      <c r="RH34" s="51"/>
      <c r="RI34" s="51"/>
      <c r="RJ34" s="51"/>
      <c r="RK34" s="51"/>
      <c r="RL34" s="51"/>
      <c r="RM34" s="51"/>
      <c r="RN34" s="51"/>
      <c r="RO34" s="51"/>
      <c r="RP34" s="51"/>
      <c r="RQ34" s="51"/>
      <c r="RR34" s="51"/>
      <c r="RS34" s="51"/>
      <c r="RT34" s="51"/>
      <c r="RU34" s="51"/>
      <c r="RV34" s="51"/>
      <c r="RW34" s="51"/>
      <c r="RX34" s="51"/>
      <c r="RY34" s="51"/>
      <c r="RZ34" s="51"/>
      <c r="SA34" s="51"/>
      <c r="SB34" s="51"/>
      <c r="SC34" s="51"/>
      <c r="SD34" s="51"/>
      <c r="SE34" s="51"/>
      <c r="SF34" s="51"/>
      <c r="SG34" s="51"/>
      <c r="SH34" s="51"/>
      <c r="SI34" s="51"/>
      <c r="SJ34" s="51"/>
      <c r="SK34" s="51"/>
      <c r="SL34" s="51"/>
      <c r="SM34" s="51"/>
      <c r="SN34" s="51"/>
      <c r="SO34" s="51"/>
      <c r="SP34" s="51"/>
      <c r="SQ34" s="51"/>
      <c r="SR34" s="51"/>
      <c r="SS34" s="51"/>
      <c r="ST34" s="51"/>
      <c r="SU34" s="51"/>
      <c r="SV34" s="51"/>
      <c r="SW34" s="51"/>
      <c r="SX34" s="51"/>
      <c r="SY34" s="51"/>
      <c r="SZ34" s="51"/>
      <c r="TA34" s="51"/>
      <c r="TB34" s="51"/>
      <c r="TC34" s="51"/>
      <c r="TD34" s="51"/>
      <c r="TE34" s="51"/>
      <c r="TF34" s="51"/>
      <c r="TG34" s="51"/>
      <c r="TH34" s="51"/>
      <c r="TI34" s="51"/>
      <c r="TJ34" s="51"/>
      <c r="TK34" s="51"/>
      <c r="TL34" s="51"/>
      <c r="TM34" s="51"/>
      <c r="TN34" s="51"/>
      <c r="TO34" s="51"/>
      <c r="TP34" s="51"/>
      <c r="TQ34" s="51"/>
      <c r="TR34" s="51"/>
      <c r="TS34" s="51"/>
      <c r="TT34" s="51"/>
      <c r="TU34" s="51"/>
      <c r="TV34" s="51"/>
      <c r="TW34" s="51"/>
      <c r="TX34" s="51"/>
      <c r="TY34" s="51"/>
      <c r="TZ34" s="51"/>
      <c r="UA34" s="51"/>
      <c r="UB34" s="51"/>
      <c r="UC34" s="51"/>
      <c r="UD34" s="51"/>
      <c r="UE34" s="51"/>
      <c r="UF34" s="51"/>
      <c r="UG34" s="51"/>
      <c r="UH34" s="51"/>
      <c r="UI34" s="51"/>
      <c r="UJ34" s="51"/>
      <c r="UK34" s="51"/>
      <c r="UL34" s="51"/>
      <c r="UM34" s="51"/>
      <c r="UN34" s="51"/>
      <c r="UO34" s="51"/>
      <c r="UP34" s="51"/>
      <c r="UQ34" s="51"/>
      <c r="UR34" s="51"/>
      <c r="US34" s="51"/>
      <c r="UT34" s="51"/>
      <c r="UU34" s="51"/>
      <c r="UV34" s="51"/>
      <c r="UW34" s="51"/>
      <c r="UX34" s="51"/>
      <c r="UY34" s="51"/>
      <c r="UZ34" s="51"/>
      <c r="VA34" s="51"/>
      <c r="VB34" s="51"/>
      <c r="VC34" s="51"/>
      <c r="VD34" s="51"/>
      <c r="VE34" s="51"/>
      <c r="VF34" s="51"/>
      <c r="VG34" s="51"/>
      <c r="VH34" s="51"/>
      <c r="VI34" s="51"/>
      <c r="VJ34" s="51"/>
      <c r="VK34" s="51"/>
      <c r="VL34" s="51"/>
      <c r="VM34" s="51"/>
      <c r="VN34" s="51"/>
      <c r="VO34" s="51"/>
      <c r="VP34" s="51"/>
      <c r="VQ34" s="51"/>
      <c r="VR34" s="51"/>
      <c r="VS34" s="51"/>
      <c r="VT34" s="51"/>
      <c r="VU34" s="51"/>
      <c r="VV34" s="51"/>
      <c r="VW34" s="51"/>
      <c r="VX34" s="51"/>
      <c r="VY34" s="51"/>
      <c r="VZ34" s="51"/>
      <c r="WA34" s="51"/>
      <c r="WB34" s="51"/>
      <c r="WC34" s="51"/>
      <c r="WD34" s="51"/>
      <c r="WE34" s="51"/>
      <c r="WF34" s="51"/>
      <c r="WG34" s="51"/>
      <c r="WH34" s="51"/>
      <c r="WI34" s="51"/>
      <c r="WJ34" s="51"/>
      <c r="WK34" s="51"/>
      <c r="WL34" s="51"/>
      <c r="WM34" s="51"/>
      <c r="WN34" s="51"/>
      <c r="WO34" s="51"/>
      <c r="WP34" s="51"/>
      <c r="WQ34" s="51"/>
      <c r="WR34" s="51"/>
      <c r="WS34" s="51"/>
      <c r="WT34" s="51"/>
      <c r="WU34" s="51"/>
      <c r="WV34" s="51"/>
      <c r="WW34" s="51"/>
      <c r="WX34" s="51"/>
      <c r="WY34" s="51"/>
      <c r="WZ34" s="51"/>
      <c r="XA34" s="51"/>
      <c r="XB34" s="51"/>
      <c r="XC34" s="51"/>
      <c r="XD34" s="51"/>
      <c r="XE34" s="51"/>
      <c r="XF34" s="51"/>
      <c r="XG34" s="51"/>
      <c r="XH34" s="51"/>
      <c r="XI34" s="51"/>
      <c r="XJ34" s="51"/>
      <c r="XK34" s="51"/>
      <c r="XL34" s="51"/>
      <c r="XM34" s="51"/>
      <c r="XN34" s="51"/>
      <c r="XO34" s="51"/>
      <c r="XP34" s="51"/>
      <c r="XQ34" s="51"/>
      <c r="XR34" s="51"/>
      <c r="XS34" s="51"/>
      <c r="XT34" s="51"/>
      <c r="XU34" s="51"/>
      <c r="XV34" s="51"/>
      <c r="XW34" s="51"/>
      <c r="XX34" s="51"/>
      <c r="XY34" s="51"/>
      <c r="XZ34" s="51"/>
      <c r="YA34" s="51"/>
      <c r="YB34" s="51"/>
      <c r="YC34" s="51"/>
      <c r="YD34" s="51"/>
      <c r="YE34" s="51"/>
      <c r="YF34" s="51"/>
      <c r="YG34" s="51"/>
      <c r="YH34" s="51"/>
      <c r="YI34" s="51"/>
      <c r="YJ34" s="51"/>
      <c r="YK34" s="51"/>
      <c r="YL34" s="51"/>
      <c r="YM34" s="51"/>
      <c r="YN34" s="51"/>
      <c r="YO34" s="51"/>
      <c r="YP34" s="51"/>
      <c r="YQ34" s="51"/>
      <c r="YR34" s="51"/>
      <c r="YS34" s="51"/>
      <c r="YT34" s="51"/>
      <c r="YU34" s="51"/>
      <c r="YV34" s="51"/>
      <c r="YW34" s="51"/>
      <c r="YX34" s="51"/>
      <c r="YY34" s="51"/>
      <c r="YZ34" s="51"/>
      <c r="ZA34" s="51"/>
      <c r="ZB34" s="51"/>
      <c r="ZC34" s="51"/>
      <c r="ZD34" s="51"/>
      <c r="ZE34" s="51"/>
      <c r="ZF34" s="51"/>
      <c r="ZG34" s="51"/>
      <c r="ZH34" s="51"/>
      <c r="ZI34" s="51"/>
      <c r="ZJ34" s="51"/>
      <c r="ZK34" s="51"/>
      <c r="ZL34" s="51"/>
      <c r="ZM34" s="51"/>
      <c r="ZN34" s="51"/>
      <c r="ZO34" s="51"/>
      <c r="ZP34" s="51"/>
      <c r="ZQ34" s="51"/>
      <c r="ZR34" s="51"/>
      <c r="ZS34" s="51"/>
      <c r="ZT34" s="51"/>
      <c r="ZU34" s="51"/>
      <c r="ZV34" s="51"/>
      <c r="ZW34" s="51"/>
      <c r="ZX34" s="51"/>
      <c r="ZY34" s="51"/>
      <c r="ZZ34" s="51"/>
      <c r="AAA34" s="51"/>
      <c r="AAB34" s="51"/>
      <c r="AAC34" s="51"/>
      <c r="AAD34" s="51"/>
      <c r="AAE34" s="51"/>
      <c r="AAF34" s="51"/>
      <c r="AAG34" s="51"/>
      <c r="AAH34" s="51"/>
      <c r="AAI34" s="51"/>
      <c r="AAJ34" s="51"/>
      <c r="AAK34" s="51"/>
      <c r="AAL34" s="51"/>
      <c r="AAM34" s="51"/>
      <c r="AAN34" s="51"/>
      <c r="AAO34" s="51"/>
      <c r="AAP34" s="51"/>
      <c r="AAQ34" s="51"/>
      <c r="AAR34" s="51"/>
      <c r="AAS34" s="51"/>
      <c r="AAT34" s="51"/>
      <c r="AAU34" s="51"/>
      <c r="AAV34" s="51"/>
      <c r="AAW34" s="51"/>
      <c r="AAX34" s="51"/>
      <c r="AAY34" s="51"/>
      <c r="AAZ34" s="51"/>
      <c r="ABA34" s="51"/>
      <c r="ABB34" s="51"/>
      <c r="ABC34" s="51"/>
      <c r="ABD34" s="51"/>
      <c r="ABE34" s="51"/>
      <c r="ABF34" s="51"/>
      <c r="ABG34" s="51"/>
      <c r="ABH34" s="51"/>
      <c r="ABI34" s="51"/>
      <c r="ABJ34" s="51"/>
      <c r="ABK34" s="51"/>
      <c r="ABL34" s="51"/>
      <c r="ABM34" s="51"/>
      <c r="ABN34" s="51"/>
      <c r="ABO34" s="51"/>
      <c r="ABP34" s="51"/>
      <c r="ABQ34" s="51"/>
      <c r="ABR34" s="51"/>
      <c r="ABS34" s="51"/>
      <c r="ABT34" s="51"/>
      <c r="ABU34" s="51"/>
      <c r="ABV34" s="51"/>
      <c r="ABW34" s="51"/>
      <c r="ABX34" s="51"/>
      <c r="ABY34" s="51"/>
      <c r="ABZ34" s="51"/>
      <c r="ACA34" s="51"/>
      <c r="ACB34" s="51"/>
      <c r="ACC34" s="51"/>
      <c r="ACD34" s="51"/>
      <c r="ACE34" s="51"/>
      <c r="ACF34" s="51"/>
      <c r="ACG34" s="51"/>
      <c r="ACH34" s="51"/>
      <c r="ACI34" s="51"/>
      <c r="ACJ34" s="51"/>
      <c r="ACK34" s="51"/>
      <c r="ACL34" s="51"/>
      <c r="ACM34" s="51"/>
      <c r="ACN34" s="51"/>
      <c r="ACO34" s="51"/>
      <c r="ACP34" s="51"/>
      <c r="ACQ34" s="51"/>
      <c r="ACR34" s="51"/>
      <c r="ACS34" s="51"/>
      <c r="ACT34" s="51"/>
      <c r="ACU34" s="51"/>
      <c r="ACV34" s="51"/>
      <c r="ACW34" s="51"/>
      <c r="ACX34" s="51"/>
      <c r="ACY34" s="51"/>
      <c r="ACZ34" s="51"/>
      <c r="ADA34" s="51"/>
      <c r="ADB34" s="51"/>
      <c r="ADC34" s="51"/>
      <c r="ADD34" s="51"/>
      <c r="ADE34" s="51"/>
      <c r="ADF34" s="51"/>
      <c r="ADG34" s="51"/>
      <c r="ADH34" s="51"/>
      <c r="ADI34" s="51"/>
      <c r="ADJ34" s="51"/>
      <c r="ADK34" s="51"/>
      <c r="ADL34" s="51"/>
      <c r="ADM34" s="51"/>
      <c r="ADN34" s="51"/>
      <c r="ADO34" s="51"/>
      <c r="ADP34" s="51"/>
      <c r="ADQ34" s="51"/>
      <c r="ADR34" s="51"/>
      <c r="ADS34" s="51"/>
      <c r="ADT34" s="51"/>
      <c r="ADU34" s="51"/>
      <c r="ADV34" s="51"/>
      <c r="ADW34" s="51"/>
      <c r="ADX34" s="51"/>
      <c r="ADY34" s="51"/>
      <c r="ADZ34" s="51"/>
      <c r="AEA34" s="51"/>
      <c r="AEB34" s="51"/>
      <c r="AEC34" s="51"/>
      <c r="AED34" s="51"/>
      <c r="AEE34" s="51"/>
      <c r="AEF34" s="51"/>
      <c r="AEG34" s="51"/>
      <c r="AEH34" s="51"/>
      <c r="AEI34" s="51"/>
      <c r="AEJ34" s="51"/>
      <c r="AEK34" s="51"/>
      <c r="AEL34" s="51"/>
      <c r="AEM34" s="51"/>
      <c r="AEN34" s="51"/>
      <c r="AEO34" s="51"/>
      <c r="AEP34" s="51"/>
      <c r="AEQ34" s="51"/>
      <c r="AER34" s="51"/>
      <c r="AES34" s="51"/>
      <c r="AET34" s="51"/>
      <c r="AEU34" s="51"/>
      <c r="AEV34" s="51"/>
      <c r="AEW34" s="51"/>
      <c r="AEX34" s="51"/>
      <c r="AEY34" s="51"/>
      <c r="AEZ34" s="51"/>
      <c r="AFA34" s="51"/>
      <c r="AFB34" s="51"/>
      <c r="AFC34" s="51"/>
      <c r="AFD34" s="51"/>
      <c r="AFE34" s="51"/>
      <c r="AFF34" s="51"/>
      <c r="AFG34" s="51"/>
      <c r="AFH34" s="51"/>
      <c r="AFI34" s="51"/>
      <c r="AFJ34" s="51"/>
      <c r="AFK34" s="51"/>
      <c r="AFL34" s="51"/>
      <c r="AFM34" s="51"/>
      <c r="AFN34" s="51"/>
      <c r="AFO34" s="51"/>
      <c r="AFP34" s="51"/>
      <c r="AFQ34" s="51"/>
      <c r="AFR34" s="51"/>
      <c r="AFS34" s="51"/>
      <c r="AFT34" s="51"/>
      <c r="AFU34" s="51"/>
      <c r="AFV34" s="51"/>
      <c r="AFW34" s="51"/>
      <c r="AFX34" s="51"/>
      <c r="AFY34" s="51"/>
      <c r="AFZ34" s="51"/>
      <c r="AGA34" s="51"/>
      <c r="AGB34" s="51"/>
      <c r="AGC34" s="51"/>
      <c r="AGD34" s="51"/>
      <c r="AGE34" s="51"/>
      <c r="AGF34" s="51"/>
      <c r="AGG34" s="51"/>
      <c r="AGH34" s="51"/>
      <c r="AGI34" s="51"/>
      <c r="AGJ34" s="51"/>
      <c r="AGK34" s="51"/>
      <c r="AGL34" s="51"/>
      <c r="AGM34" s="51"/>
      <c r="AGN34" s="51"/>
      <c r="AGO34" s="51"/>
      <c r="AGP34" s="51"/>
      <c r="AGQ34" s="51"/>
      <c r="AGR34" s="51"/>
      <c r="AGS34" s="51"/>
      <c r="AGT34" s="51"/>
      <c r="AGU34" s="51"/>
      <c r="AGV34" s="51"/>
      <c r="AGW34" s="51"/>
      <c r="AGX34" s="51"/>
      <c r="AGY34" s="51"/>
      <c r="AGZ34" s="51"/>
      <c r="AHA34" s="51"/>
      <c r="AHB34" s="51"/>
      <c r="AHC34" s="51"/>
      <c r="AHD34" s="51"/>
      <c r="AHE34" s="51"/>
      <c r="AHF34" s="51"/>
      <c r="AHG34" s="51"/>
      <c r="AHH34" s="51"/>
      <c r="AHI34" s="51"/>
      <c r="AHJ34" s="51"/>
      <c r="AHK34" s="51"/>
      <c r="AHL34" s="51"/>
      <c r="AHM34" s="51"/>
      <c r="AHN34" s="51"/>
      <c r="AHO34" s="51"/>
      <c r="AHP34" s="51"/>
      <c r="AHQ34" s="51"/>
      <c r="AHR34" s="51"/>
      <c r="AHS34" s="51"/>
      <c r="AHT34" s="51"/>
      <c r="AHU34" s="51"/>
      <c r="AHV34" s="51"/>
      <c r="AHW34" s="51"/>
      <c r="AHX34" s="51"/>
      <c r="AHY34" s="51"/>
      <c r="AHZ34" s="51"/>
      <c r="AIA34" s="51"/>
      <c r="AIB34" s="51"/>
      <c r="AIC34" s="51"/>
      <c r="AID34" s="51"/>
      <c r="AIE34" s="51"/>
      <c r="AIF34" s="51"/>
      <c r="AIG34" s="51"/>
      <c r="AIH34" s="51"/>
      <c r="AII34" s="51"/>
      <c r="AIJ34" s="51"/>
      <c r="AIK34" s="51"/>
      <c r="AIL34" s="51"/>
      <c r="AIM34" s="51"/>
      <c r="AIN34" s="51"/>
      <c r="AIO34" s="51"/>
      <c r="AIP34" s="51"/>
      <c r="AIQ34" s="51"/>
      <c r="AIR34" s="51"/>
      <c r="AIS34" s="51"/>
      <c r="AIT34" s="51"/>
      <c r="AIU34" s="51"/>
      <c r="AIV34" s="51"/>
      <c r="AIW34" s="51"/>
      <c r="AIX34" s="51"/>
      <c r="AIY34" s="51"/>
      <c r="AIZ34" s="51"/>
      <c r="AJA34" s="51"/>
      <c r="AJB34" s="51"/>
      <c r="AJC34" s="51"/>
      <c r="AJD34" s="51"/>
      <c r="AJE34" s="51"/>
      <c r="AJF34" s="51"/>
      <c r="AJG34" s="51"/>
      <c r="AJH34" s="51"/>
      <c r="AJI34" s="51"/>
      <c r="AJJ34" s="51"/>
      <c r="AJK34" s="51"/>
      <c r="AJL34" s="51"/>
      <c r="AJM34" s="51"/>
      <c r="AJN34" s="51"/>
      <c r="AJO34" s="51"/>
      <c r="AJP34" s="51"/>
      <c r="AJQ34" s="51"/>
      <c r="AJR34" s="51"/>
      <c r="AJS34" s="51"/>
      <c r="AJT34" s="51"/>
      <c r="AJU34" s="51"/>
      <c r="AJV34" s="51"/>
      <c r="AJW34" s="51"/>
      <c r="AJX34" s="51"/>
      <c r="AJY34" s="51"/>
      <c r="AJZ34" s="51"/>
      <c r="AKA34" s="51"/>
      <c r="AKB34" s="51"/>
      <c r="AKC34" s="51"/>
      <c r="AKD34" s="51"/>
      <c r="AKE34" s="51"/>
      <c r="AKF34" s="51"/>
    </row>
    <row r="35" spans="1:968" ht="14">
      <c r="A35" s="92">
        <v>3</v>
      </c>
      <c r="B35" s="131" t="s">
        <v>47</v>
      </c>
      <c r="C35" s="131"/>
      <c r="D35" s="131"/>
      <c r="E35" s="131"/>
      <c r="F35" s="36"/>
      <c r="G35" s="37">
        <f>MIN(G36:G41)</f>
        <v>41580</v>
      </c>
      <c r="H35" s="38">
        <f>MAX(J36:J41)-G35</f>
        <v>112</v>
      </c>
      <c r="I35" s="37">
        <f>WORKDAY(G35,IF(WEEKDAY(G35,2)&gt;=6,H35,H35-1),Holidays!$A$6:$A$52)</f>
        <v>41739</v>
      </c>
      <c r="J35" s="37">
        <f>G35+H35-1</f>
        <v>41691</v>
      </c>
      <c r="K35" s="37">
        <f>G35+H35</f>
        <v>41692</v>
      </c>
      <c r="L35" s="39">
        <f>SUMPRODUCT(J36:J41,L36:L41)/SUM(J36:J41)</f>
        <v>0.64966565690115363</v>
      </c>
      <c r="M35" s="40">
        <f>G35-1+L35*H35</f>
        <v>41651.762553572931</v>
      </c>
      <c r="N35" s="41" t="str">
        <f ca="1">IF(L35&lt;&gt;"",IF(AND(L35&lt;1,K35&lt;TODAY()),"n",""))</f>
        <v>n</v>
      </c>
      <c r="O35" s="42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</row>
    <row r="36" spans="1:968" s="4" customFormat="1">
      <c r="A36" s="44" t="s">
        <v>48</v>
      </c>
      <c r="B36" s="130" t="s">
        <v>68</v>
      </c>
      <c r="C36" s="130"/>
      <c r="D36" s="130"/>
      <c r="E36" s="130"/>
      <c r="F36" s="45"/>
      <c r="G36" s="46">
        <v>41580</v>
      </c>
      <c r="H36" s="47">
        <v>15</v>
      </c>
      <c r="I36" s="46">
        <f>WORKDAY(G36,IF(WEEKDAY(G36,2)&gt;=6,H36,H36-1),Holidays!$A$6:$A$52)</f>
        <v>41600</v>
      </c>
      <c r="J36" s="46">
        <f t="shared" ref="J36:J41" si="940">G36+H36-1</f>
        <v>41594</v>
      </c>
      <c r="K36" s="46">
        <f t="shared" ref="K36:K41" si="941">IF($AF$3,I36,J36)</f>
        <v>41594</v>
      </c>
      <c r="L36" s="48">
        <v>1</v>
      </c>
      <c r="M36" s="46">
        <f t="shared" ref="M36:M41" si="942">G36+L36*(K36-G36)</f>
        <v>41594</v>
      </c>
      <c r="N36" s="49" t="str">
        <f t="shared" ref="N36:N41" si="943">IF(AND(L36&lt;1,K36&lt;$AI$6),"n","")</f>
        <v/>
      </c>
      <c r="O36" s="50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  <c r="IW36" s="51"/>
      <c r="IX36" s="51"/>
      <c r="IY36" s="51"/>
      <c r="IZ36" s="51"/>
      <c r="JA36" s="51"/>
      <c r="JB36" s="51"/>
      <c r="JC36" s="51"/>
      <c r="JD36" s="51"/>
      <c r="JE36" s="51"/>
      <c r="JF36" s="51"/>
      <c r="JG36" s="51"/>
      <c r="JH36" s="51"/>
      <c r="JI36" s="51"/>
      <c r="JJ36" s="51"/>
      <c r="JK36" s="51"/>
      <c r="JL36" s="51"/>
      <c r="JM36" s="51"/>
      <c r="JN36" s="51"/>
      <c r="JO36" s="51"/>
      <c r="JP36" s="51"/>
      <c r="JQ36" s="51"/>
      <c r="JR36" s="51"/>
      <c r="JS36" s="51"/>
      <c r="JT36" s="51"/>
      <c r="JU36" s="51"/>
      <c r="JV36" s="51"/>
      <c r="JW36" s="51"/>
      <c r="JX36" s="51"/>
      <c r="JY36" s="51"/>
      <c r="JZ36" s="51"/>
      <c r="KA36" s="51"/>
      <c r="KB36" s="51"/>
      <c r="KC36" s="51"/>
      <c r="KD36" s="51"/>
      <c r="KE36" s="51"/>
      <c r="KF36" s="51"/>
      <c r="KG36" s="51"/>
      <c r="KH36" s="51"/>
      <c r="KI36" s="51"/>
      <c r="KJ36" s="51"/>
      <c r="KK36" s="51"/>
      <c r="KL36" s="51"/>
      <c r="KM36" s="51"/>
      <c r="KN36" s="51"/>
      <c r="KO36" s="51"/>
      <c r="KP36" s="51"/>
      <c r="KQ36" s="51"/>
      <c r="KR36" s="51"/>
      <c r="KS36" s="51"/>
      <c r="KT36" s="51"/>
      <c r="KU36" s="51"/>
      <c r="KV36" s="51"/>
      <c r="KW36" s="51"/>
      <c r="KX36" s="51"/>
      <c r="KY36" s="51"/>
      <c r="KZ36" s="51"/>
      <c r="LA36" s="51"/>
      <c r="LB36" s="51"/>
      <c r="LC36" s="51"/>
      <c r="LD36" s="51"/>
      <c r="LE36" s="51"/>
      <c r="LF36" s="51"/>
      <c r="LG36" s="51"/>
      <c r="LH36" s="51"/>
      <c r="LI36" s="51"/>
      <c r="LJ36" s="51"/>
      <c r="LK36" s="51"/>
      <c r="LL36" s="51"/>
      <c r="LM36" s="51"/>
      <c r="LN36" s="51"/>
      <c r="LO36" s="51"/>
      <c r="LP36" s="51"/>
      <c r="LQ36" s="51"/>
      <c r="LR36" s="51"/>
      <c r="LS36" s="51"/>
      <c r="LT36" s="51"/>
      <c r="LU36" s="51"/>
      <c r="LV36" s="51"/>
      <c r="LW36" s="51"/>
      <c r="LX36" s="51"/>
      <c r="LY36" s="51"/>
      <c r="LZ36" s="51"/>
      <c r="MA36" s="51"/>
      <c r="MB36" s="51"/>
      <c r="MC36" s="51"/>
      <c r="MD36" s="51"/>
      <c r="ME36" s="51"/>
      <c r="MF36" s="51"/>
      <c r="MG36" s="51"/>
      <c r="MH36" s="51"/>
      <c r="MI36" s="51"/>
      <c r="MJ36" s="51"/>
      <c r="MK36" s="51"/>
      <c r="ML36" s="51"/>
      <c r="MM36" s="51"/>
      <c r="MN36" s="51"/>
      <c r="MO36" s="51"/>
      <c r="MP36" s="51"/>
      <c r="MQ36" s="51"/>
      <c r="MR36" s="51"/>
      <c r="MS36" s="51"/>
      <c r="MT36" s="51"/>
      <c r="MU36" s="51"/>
      <c r="MV36" s="51"/>
      <c r="MW36" s="51"/>
      <c r="MX36" s="51"/>
      <c r="MY36" s="51"/>
      <c r="MZ36" s="51"/>
      <c r="NA36" s="51"/>
      <c r="NB36" s="51"/>
      <c r="NC36" s="51"/>
      <c r="ND36" s="51"/>
      <c r="NE36" s="51"/>
      <c r="NF36" s="51"/>
      <c r="NG36" s="51"/>
      <c r="NH36" s="51"/>
      <c r="NI36" s="51"/>
      <c r="NJ36" s="51"/>
      <c r="NK36" s="51"/>
      <c r="NL36" s="51"/>
      <c r="NM36" s="51"/>
      <c r="NN36" s="51"/>
      <c r="NO36" s="51"/>
      <c r="NP36" s="51"/>
      <c r="NQ36" s="51"/>
      <c r="NR36" s="51"/>
      <c r="NS36" s="51"/>
      <c r="NT36" s="51"/>
      <c r="NU36" s="51"/>
      <c r="NV36" s="51"/>
      <c r="NW36" s="51"/>
      <c r="NX36" s="51"/>
      <c r="NY36" s="51"/>
      <c r="NZ36" s="51"/>
      <c r="OA36" s="51"/>
      <c r="OB36" s="51"/>
      <c r="OC36" s="51"/>
      <c r="OD36" s="51"/>
      <c r="OE36" s="51"/>
      <c r="OF36" s="51"/>
      <c r="OG36" s="51"/>
      <c r="OH36" s="51"/>
      <c r="OI36" s="51"/>
      <c r="OJ36" s="51"/>
      <c r="OK36" s="51"/>
      <c r="OL36" s="51"/>
      <c r="OM36" s="51"/>
      <c r="ON36" s="51"/>
      <c r="OO36" s="51"/>
      <c r="OP36" s="51"/>
      <c r="OQ36" s="51"/>
      <c r="OR36" s="51"/>
      <c r="OS36" s="51"/>
      <c r="OT36" s="51"/>
      <c r="OU36" s="51"/>
      <c r="OV36" s="51"/>
      <c r="OW36" s="51"/>
      <c r="OX36" s="51"/>
      <c r="OY36" s="51"/>
      <c r="OZ36" s="51"/>
      <c r="PA36" s="51"/>
      <c r="PB36" s="51"/>
      <c r="PC36" s="51"/>
      <c r="PD36" s="51"/>
      <c r="PE36" s="51"/>
      <c r="PF36" s="51"/>
      <c r="PG36" s="51"/>
      <c r="PH36" s="51"/>
      <c r="PI36" s="51"/>
      <c r="PJ36" s="51"/>
      <c r="PK36" s="51"/>
      <c r="PL36" s="51"/>
      <c r="PM36" s="51"/>
      <c r="PN36" s="51"/>
      <c r="PO36" s="51"/>
      <c r="PP36" s="51"/>
      <c r="PQ36" s="51"/>
      <c r="PR36" s="51"/>
      <c r="PS36" s="51"/>
      <c r="PT36" s="51"/>
      <c r="PU36" s="51"/>
      <c r="PV36" s="51"/>
      <c r="PW36" s="51"/>
      <c r="PX36" s="51"/>
      <c r="PY36" s="51"/>
      <c r="PZ36" s="51"/>
      <c r="QA36" s="51"/>
      <c r="QB36" s="51"/>
      <c r="QC36" s="51"/>
      <c r="QD36" s="51"/>
      <c r="QE36" s="51"/>
      <c r="QF36" s="51"/>
      <c r="QG36" s="51"/>
      <c r="QH36" s="51"/>
      <c r="QI36" s="51"/>
      <c r="QJ36" s="51"/>
      <c r="QK36" s="51"/>
      <c r="QL36" s="51"/>
      <c r="QM36" s="51"/>
      <c r="QN36" s="51"/>
      <c r="QO36" s="51"/>
      <c r="QP36" s="51"/>
      <c r="QQ36" s="51"/>
      <c r="QR36" s="51"/>
      <c r="QS36" s="51"/>
      <c r="QT36" s="51"/>
      <c r="QU36" s="51"/>
      <c r="QV36" s="51"/>
      <c r="QW36" s="51"/>
      <c r="QX36" s="51"/>
      <c r="QY36" s="51"/>
      <c r="QZ36" s="51"/>
      <c r="RA36" s="51"/>
      <c r="RB36" s="51"/>
      <c r="RC36" s="51"/>
      <c r="RD36" s="51"/>
      <c r="RE36" s="51"/>
      <c r="RF36" s="51"/>
      <c r="RG36" s="51"/>
      <c r="RH36" s="51"/>
      <c r="RI36" s="51"/>
      <c r="RJ36" s="51"/>
      <c r="RK36" s="51"/>
      <c r="RL36" s="51"/>
      <c r="RM36" s="51"/>
      <c r="RN36" s="51"/>
      <c r="RO36" s="51"/>
      <c r="RP36" s="51"/>
      <c r="RQ36" s="51"/>
      <c r="RR36" s="51"/>
      <c r="RS36" s="51"/>
      <c r="RT36" s="51"/>
      <c r="RU36" s="51"/>
      <c r="RV36" s="51"/>
      <c r="RW36" s="51"/>
      <c r="RX36" s="51"/>
      <c r="RY36" s="51"/>
      <c r="RZ36" s="51"/>
      <c r="SA36" s="51"/>
      <c r="SB36" s="51"/>
      <c r="SC36" s="51"/>
      <c r="SD36" s="51"/>
      <c r="SE36" s="51"/>
      <c r="SF36" s="51"/>
      <c r="SG36" s="51"/>
      <c r="SH36" s="51"/>
      <c r="SI36" s="51"/>
      <c r="SJ36" s="51"/>
      <c r="SK36" s="51"/>
      <c r="SL36" s="51"/>
      <c r="SM36" s="51"/>
      <c r="SN36" s="51"/>
      <c r="SO36" s="51"/>
      <c r="SP36" s="51"/>
      <c r="SQ36" s="51"/>
      <c r="SR36" s="51"/>
      <c r="SS36" s="51"/>
      <c r="ST36" s="51"/>
      <c r="SU36" s="51"/>
      <c r="SV36" s="51"/>
      <c r="SW36" s="51"/>
      <c r="SX36" s="51"/>
      <c r="SY36" s="51"/>
      <c r="SZ36" s="51"/>
      <c r="TA36" s="51"/>
      <c r="TB36" s="51"/>
      <c r="TC36" s="51"/>
      <c r="TD36" s="51"/>
      <c r="TE36" s="51"/>
      <c r="TF36" s="51"/>
      <c r="TG36" s="51"/>
      <c r="TH36" s="51"/>
      <c r="TI36" s="51"/>
      <c r="TJ36" s="51"/>
      <c r="TK36" s="51"/>
      <c r="TL36" s="51"/>
      <c r="TM36" s="51"/>
      <c r="TN36" s="51"/>
      <c r="TO36" s="51"/>
      <c r="TP36" s="51"/>
      <c r="TQ36" s="51"/>
      <c r="TR36" s="51"/>
      <c r="TS36" s="51"/>
      <c r="TT36" s="51"/>
      <c r="TU36" s="51"/>
      <c r="TV36" s="51"/>
      <c r="TW36" s="51"/>
      <c r="TX36" s="51"/>
      <c r="TY36" s="51"/>
      <c r="TZ36" s="51"/>
      <c r="UA36" s="51"/>
      <c r="UB36" s="51"/>
      <c r="UC36" s="51"/>
      <c r="UD36" s="51"/>
      <c r="UE36" s="51"/>
      <c r="UF36" s="51"/>
      <c r="UG36" s="51"/>
      <c r="UH36" s="51"/>
      <c r="UI36" s="51"/>
      <c r="UJ36" s="51"/>
      <c r="UK36" s="51"/>
      <c r="UL36" s="51"/>
      <c r="UM36" s="51"/>
      <c r="UN36" s="51"/>
      <c r="UO36" s="51"/>
      <c r="UP36" s="51"/>
      <c r="UQ36" s="51"/>
      <c r="UR36" s="51"/>
      <c r="US36" s="51"/>
      <c r="UT36" s="51"/>
      <c r="UU36" s="51"/>
      <c r="UV36" s="51"/>
      <c r="UW36" s="51"/>
      <c r="UX36" s="51"/>
      <c r="UY36" s="51"/>
      <c r="UZ36" s="51"/>
      <c r="VA36" s="51"/>
      <c r="VB36" s="51"/>
      <c r="VC36" s="51"/>
      <c r="VD36" s="51"/>
      <c r="VE36" s="51"/>
      <c r="VF36" s="51"/>
      <c r="VG36" s="51"/>
      <c r="VH36" s="51"/>
      <c r="VI36" s="51"/>
      <c r="VJ36" s="51"/>
      <c r="VK36" s="51"/>
      <c r="VL36" s="51"/>
      <c r="VM36" s="51"/>
      <c r="VN36" s="51"/>
      <c r="VO36" s="51"/>
      <c r="VP36" s="51"/>
      <c r="VQ36" s="51"/>
      <c r="VR36" s="51"/>
      <c r="VS36" s="51"/>
      <c r="VT36" s="51"/>
      <c r="VU36" s="51"/>
      <c r="VV36" s="51"/>
      <c r="VW36" s="51"/>
      <c r="VX36" s="51"/>
      <c r="VY36" s="51"/>
      <c r="VZ36" s="51"/>
      <c r="WA36" s="51"/>
      <c r="WB36" s="51"/>
      <c r="WC36" s="51"/>
      <c r="WD36" s="51"/>
      <c r="WE36" s="51"/>
      <c r="WF36" s="51"/>
      <c r="WG36" s="51"/>
      <c r="WH36" s="51"/>
      <c r="WI36" s="51"/>
      <c r="WJ36" s="51"/>
      <c r="WK36" s="51"/>
      <c r="WL36" s="51"/>
      <c r="WM36" s="51"/>
      <c r="WN36" s="51"/>
      <c r="WO36" s="51"/>
      <c r="WP36" s="51"/>
      <c r="WQ36" s="51"/>
      <c r="WR36" s="51"/>
      <c r="WS36" s="51"/>
      <c r="WT36" s="51"/>
      <c r="WU36" s="51"/>
      <c r="WV36" s="51"/>
      <c r="WW36" s="51"/>
      <c r="WX36" s="51"/>
      <c r="WY36" s="51"/>
      <c r="WZ36" s="51"/>
      <c r="XA36" s="51"/>
      <c r="XB36" s="51"/>
      <c r="XC36" s="51"/>
      <c r="XD36" s="51"/>
      <c r="XE36" s="51"/>
      <c r="XF36" s="51"/>
      <c r="XG36" s="51"/>
      <c r="XH36" s="51"/>
      <c r="XI36" s="51"/>
      <c r="XJ36" s="51"/>
      <c r="XK36" s="51"/>
      <c r="XL36" s="51"/>
      <c r="XM36" s="51"/>
      <c r="XN36" s="51"/>
      <c r="XO36" s="51"/>
      <c r="XP36" s="51"/>
      <c r="XQ36" s="51"/>
      <c r="XR36" s="51"/>
      <c r="XS36" s="51"/>
      <c r="XT36" s="51"/>
      <c r="XU36" s="51"/>
      <c r="XV36" s="51"/>
      <c r="XW36" s="51"/>
      <c r="XX36" s="51"/>
      <c r="XY36" s="51"/>
      <c r="XZ36" s="51"/>
      <c r="YA36" s="51"/>
      <c r="YB36" s="51"/>
      <c r="YC36" s="51"/>
      <c r="YD36" s="51"/>
      <c r="YE36" s="51"/>
      <c r="YF36" s="51"/>
      <c r="YG36" s="51"/>
      <c r="YH36" s="51"/>
      <c r="YI36" s="51"/>
      <c r="YJ36" s="51"/>
      <c r="YK36" s="51"/>
      <c r="YL36" s="51"/>
      <c r="YM36" s="51"/>
      <c r="YN36" s="51"/>
      <c r="YO36" s="51"/>
      <c r="YP36" s="51"/>
      <c r="YQ36" s="51"/>
      <c r="YR36" s="51"/>
      <c r="YS36" s="51"/>
      <c r="YT36" s="51"/>
      <c r="YU36" s="51"/>
      <c r="YV36" s="51"/>
      <c r="YW36" s="51"/>
      <c r="YX36" s="51"/>
      <c r="YY36" s="51"/>
      <c r="YZ36" s="51"/>
      <c r="ZA36" s="51"/>
      <c r="ZB36" s="51"/>
      <c r="ZC36" s="51"/>
      <c r="ZD36" s="51"/>
      <c r="ZE36" s="51"/>
      <c r="ZF36" s="51"/>
      <c r="ZG36" s="51"/>
      <c r="ZH36" s="51"/>
      <c r="ZI36" s="51"/>
      <c r="ZJ36" s="51"/>
      <c r="ZK36" s="51"/>
      <c r="ZL36" s="51"/>
      <c r="ZM36" s="51"/>
      <c r="ZN36" s="51"/>
      <c r="ZO36" s="51"/>
      <c r="ZP36" s="51"/>
      <c r="ZQ36" s="51"/>
      <c r="ZR36" s="51"/>
      <c r="ZS36" s="51"/>
      <c r="ZT36" s="51"/>
      <c r="ZU36" s="51"/>
      <c r="ZV36" s="51"/>
      <c r="ZW36" s="51"/>
      <c r="ZX36" s="51"/>
      <c r="ZY36" s="51"/>
      <c r="ZZ36" s="51"/>
      <c r="AAA36" s="51"/>
      <c r="AAB36" s="51"/>
      <c r="AAC36" s="51"/>
      <c r="AAD36" s="51"/>
      <c r="AAE36" s="51"/>
      <c r="AAF36" s="51"/>
      <c r="AAG36" s="51"/>
      <c r="AAH36" s="51"/>
      <c r="AAI36" s="51"/>
      <c r="AAJ36" s="51"/>
      <c r="AAK36" s="51"/>
      <c r="AAL36" s="51"/>
      <c r="AAM36" s="51"/>
      <c r="AAN36" s="51"/>
      <c r="AAO36" s="51"/>
      <c r="AAP36" s="51"/>
      <c r="AAQ36" s="51"/>
      <c r="AAR36" s="51"/>
      <c r="AAS36" s="51"/>
      <c r="AAT36" s="51"/>
      <c r="AAU36" s="51"/>
      <c r="AAV36" s="51"/>
      <c r="AAW36" s="51"/>
      <c r="AAX36" s="51"/>
      <c r="AAY36" s="51"/>
      <c r="AAZ36" s="51"/>
      <c r="ABA36" s="51"/>
      <c r="ABB36" s="51"/>
      <c r="ABC36" s="51"/>
      <c r="ABD36" s="51"/>
      <c r="ABE36" s="51"/>
      <c r="ABF36" s="51"/>
      <c r="ABG36" s="51"/>
      <c r="ABH36" s="51"/>
      <c r="ABI36" s="51"/>
      <c r="ABJ36" s="51"/>
      <c r="ABK36" s="51"/>
      <c r="ABL36" s="51"/>
      <c r="ABM36" s="51"/>
      <c r="ABN36" s="51"/>
      <c r="ABO36" s="51"/>
      <c r="ABP36" s="51"/>
      <c r="ABQ36" s="51"/>
      <c r="ABR36" s="51"/>
      <c r="ABS36" s="51"/>
      <c r="ABT36" s="51"/>
      <c r="ABU36" s="51"/>
      <c r="ABV36" s="51"/>
      <c r="ABW36" s="51"/>
      <c r="ABX36" s="51"/>
      <c r="ABY36" s="51"/>
      <c r="ABZ36" s="51"/>
      <c r="ACA36" s="51"/>
      <c r="ACB36" s="51"/>
      <c r="ACC36" s="51"/>
      <c r="ACD36" s="51"/>
      <c r="ACE36" s="51"/>
      <c r="ACF36" s="51"/>
      <c r="ACG36" s="51"/>
      <c r="ACH36" s="51"/>
      <c r="ACI36" s="51"/>
      <c r="ACJ36" s="51"/>
      <c r="ACK36" s="51"/>
      <c r="ACL36" s="51"/>
      <c r="ACM36" s="51"/>
      <c r="ACN36" s="51"/>
      <c r="ACO36" s="51"/>
      <c r="ACP36" s="51"/>
      <c r="ACQ36" s="51"/>
      <c r="ACR36" s="51"/>
      <c r="ACS36" s="51"/>
      <c r="ACT36" s="51"/>
      <c r="ACU36" s="51"/>
      <c r="ACV36" s="51"/>
      <c r="ACW36" s="51"/>
      <c r="ACX36" s="51"/>
      <c r="ACY36" s="51"/>
      <c r="ACZ36" s="51"/>
      <c r="ADA36" s="51"/>
      <c r="ADB36" s="51"/>
      <c r="ADC36" s="51"/>
      <c r="ADD36" s="51"/>
      <c r="ADE36" s="51"/>
      <c r="ADF36" s="51"/>
      <c r="ADG36" s="51"/>
      <c r="ADH36" s="51"/>
      <c r="ADI36" s="51"/>
      <c r="ADJ36" s="51"/>
      <c r="ADK36" s="51"/>
      <c r="ADL36" s="51"/>
      <c r="ADM36" s="51"/>
      <c r="ADN36" s="51"/>
      <c r="ADO36" s="51"/>
      <c r="ADP36" s="51"/>
      <c r="ADQ36" s="51"/>
      <c r="ADR36" s="51"/>
      <c r="ADS36" s="51"/>
      <c r="ADT36" s="51"/>
      <c r="ADU36" s="51"/>
      <c r="ADV36" s="51"/>
      <c r="ADW36" s="51"/>
      <c r="ADX36" s="51"/>
      <c r="ADY36" s="51"/>
      <c r="ADZ36" s="51"/>
      <c r="AEA36" s="51"/>
      <c r="AEB36" s="51"/>
      <c r="AEC36" s="51"/>
      <c r="AED36" s="51"/>
      <c r="AEE36" s="51"/>
      <c r="AEF36" s="51"/>
      <c r="AEG36" s="51"/>
      <c r="AEH36" s="51"/>
      <c r="AEI36" s="51"/>
      <c r="AEJ36" s="51"/>
      <c r="AEK36" s="51"/>
      <c r="AEL36" s="51"/>
      <c r="AEM36" s="51"/>
      <c r="AEN36" s="51"/>
      <c r="AEO36" s="51"/>
      <c r="AEP36" s="51"/>
      <c r="AEQ36" s="51"/>
      <c r="AER36" s="51"/>
      <c r="AES36" s="51"/>
      <c r="AET36" s="51"/>
      <c r="AEU36" s="51"/>
      <c r="AEV36" s="51"/>
      <c r="AEW36" s="51"/>
      <c r="AEX36" s="51"/>
      <c r="AEY36" s="51"/>
      <c r="AEZ36" s="51"/>
      <c r="AFA36" s="51"/>
      <c r="AFB36" s="51"/>
      <c r="AFC36" s="51"/>
      <c r="AFD36" s="51"/>
      <c r="AFE36" s="51"/>
      <c r="AFF36" s="51"/>
      <c r="AFG36" s="51"/>
      <c r="AFH36" s="51"/>
      <c r="AFI36" s="51"/>
      <c r="AFJ36" s="51"/>
      <c r="AFK36" s="51"/>
      <c r="AFL36" s="51"/>
      <c r="AFM36" s="51"/>
      <c r="AFN36" s="51"/>
      <c r="AFO36" s="51"/>
      <c r="AFP36" s="51"/>
      <c r="AFQ36" s="51"/>
      <c r="AFR36" s="51"/>
      <c r="AFS36" s="51"/>
      <c r="AFT36" s="51"/>
      <c r="AFU36" s="51"/>
      <c r="AFV36" s="51"/>
      <c r="AFW36" s="51"/>
      <c r="AFX36" s="51"/>
      <c r="AFY36" s="51"/>
      <c r="AFZ36" s="51"/>
      <c r="AGA36" s="51"/>
      <c r="AGB36" s="51"/>
      <c r="AGC36" s="51"/>
      <c r="AGD36" s="51"/>
      <c r="AGE36" s="51"/>
      <c r="AGF36" s="51"/>
      <c r="AGG36" s="51"/>
      <c r="AGH36" s="51"/>
      <c r="AGI36" s="51"/>
      <c r="AGJ36" s="51"/>
      <c r="AGK36" s="51"/>
      <c r="AGL36" s="51"/>
      <c r="AGM36" s="51"/>
      <c r="AGN36" s="51"/>
      <c r="AGO36" s="51"/>
      <c r="AGP36" s="51"/>
      <c r="AGQ36" s="51"/>
      <c r="AGR36" s="51"/>
      <c r="AGS36" s="51"/>
      <c r="AGT36" s="51"/>
      <c r="AGU36" s="51"/>
      <c r="AGV36" s="51"/>
      <c r="AGW36" s="51"/>
      <c r="AGX36" s="51"/>
      <c r="AGY36" s="51"/>
      <c r="AGZ36" s="51"/>
      <c r="AHA36" s="51"/>
      <c r="AHB36" s="51"/>
      <c r="AHC36" s="51"/>
      <c r="AHD36" s="51"/>
      <c r="AHE36" s="51"/>
      <c r="AHF36" s="51"/>
      <c r="AHG36" s="51"/>
      <c r="AHH36" s="51"/>
      <c r="AHI36" s="51"/>
      <c r="AHJ36" s="51"/>
      <c r="AHK36" s="51"/>
      <c r="AHL36" s="51"/>
      <c r="AHM36" s="51"/>
      <c r="AHN36" s="51"/>
      <c r="AHO36" s="51"/>
      <c r="AHP36" s="51"/>
      <c r="AHQ36" s="51"/>
      <c r="AHR36" s="51"/>
      <c r="AHS36" s="51"/>
      <c r="AHT36" s="51"/>
      <c r="AHU36" s="51"/>
      <c r="AHV36" s="51"/>
      <c r="AHW36" s="51"/>
      <c r="AHX36" s="51"/>
      <c r="AHY36" s="51"/>
      <c r="AHZ36" s="51"/>
      <c r="AIA36" s="51"/>
      <c r="AIB36" s="51"/>
      <c r="AIC36" s="51"/>
      <c r="AID36" s="51"/>
      <c r="AIE36" s="51"/>
      <c r="AIF36" s="51"/>
      <c r="AIG36" s="51"/>
      <c r="AIH36" s="51"/>
      <c r="AII36" s="51"/>
      <c r="AIJ36" s="51"/>
      <c r="AIK36" s="51"/>
      <c r="AIL36" s="51"/>
      <c r="AIM36" s="51"/>
      <c r="AIN36" s="51"/>
      <c r="AIO36" s="51"/>
      <c r="AIP36" s="51"/>
      <c r="AIQ36" s="51"/>
      <c r="AIR36" s="51"/>
      <c r="AIS36" s="51"/>
      <c r="AIT36" s="51"/>
      <c r="AIU36" s="51"/>
      <c r="AIV36" s="51"/>
      <c r="AIW36" s="51"/>
      <c r="AIX36" s="51"/>
      <c r="AIY36" s="51"/>
      <c r="AIZ36" s="51"/>
      <c r="AJA36" s="51"/>
      <c r="AJB36" s="51"/>
      <c r="AJC36" s="51"/>
      <c r="AJD36" s="51"/>
      <c r="AJE36" s="51"/>
      <c r="AJF36" s="51"/>
      <c r="AJG36" s="51"/>
      <c r="AJH36" s="51"/>
      <c r="AJI36" s="51"/>
      <c r="AJJ36" s="51"/>
      <c r="AJK36" s="51"/>
      <c r="AJL36" s="51"/>
      <c r="AJM36" s="51"/>
      <c r="AJN36" s="51"/>
      <c r="AJO36" s="51"/>
      <c r="AJP36" s="51"/>
      <c r="AJQ36" s="51"/>
      <c r="AJR36" s="51"/>
      <c r="AJS36" s="51"/>
      <c r="AJT36" s="51"/>
      <c r="AJU36" s="51"/>
      <c r="AJV36" s="51"/>
      <c r="AJW36" s="51"/>
      <c r="AJX36" s="51"/>
      <c r="AJY36" s="51"/>
      <c r="AJZ36" s="51"/>
      <c r="AKA36" s="51"/>
      <c r="AKB36" s="51"/>
      <c r="AKC36" s="51"/>
      <c r="AKD36" s="51"/>
      <c r="AKE36" s="51"/>
      <c r="AKF36" s="51"/>
    </row>
    <row r="37" spans="1:968" s="4" customFormat="1">
      <c r="A37" s="44" t="s">
        <v>49</v>
      </c>
      <c r="B37" s="130" t="s">
        <v>69</v>
      </c>
      <c r="C37" s="130"/>
      <c r="D37" s="130"/>
      <c r="E37" s="130"/>
      <c r="F37" s="45"/>
      <c r="G37" s="46">
        <f t="shared" ref="G37:G41" si="944">K36+1</f>
        <v>41595</v>
      </c>
      <c r="H37" s="47">
        <v>30</v>
      </c>
      <c r="I37" s="46">
        <f>WORKDAY(G37,IF(WEEKDAY(G37,2)&gt;=6,H37,H37-1),Holidays!$A$6:$A$52)</f>
        <v>41638</v>
      </c>
      <c r="J37" s="46">
        <f t="shared" si="940"/>
        <v>41624</v>
      </c>
      <c r="K37" s="46">
        <f t="shared" si="941"/>
        <v>41624</v>
      </c>
      <c r="L37" s="48">
        <v>1</v>
      </c>
      <c r="M37" s="46">
        <f t="shared" si="942"/>
        <v>41624</v>
      </c>
      <c r="N37" s="49" t="str">
        <f>IF(AND(L38&lt;1,K38&lt;$AI$6),"n","")</f>
        <v>n</v>
      </c>
      <c r="O37" s="50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51"/>
      <c r="FP37" s="51"/>
      <c r="FQ37" s="51"/>
      <c r="FR37" s="51"/>
      <c r="FS37" s="51"/>
      <c r="FT37" s="51"/>
      <c r="FU37" s="51"/>
      <c r="FV37" s="51"/>
      <c r="FW37" s="51"/>
      <c r="FX37" s="51"/>
      <c r="FY37" s="51"/>
      <c r="FZ37" s="51"/>
      <c r="GA37" s="51"/>
      <c r="GB37" s="51"/>
      <c r="GC37" s="51"/>
      <c r="GD37" s="51"/>
      <c r="GE37" s="51"/>
      <c r="GF37" s="51"/>
      <c r="GG37" s="51"/>
      <c r="GH37" s="51"/>
      <c r="GI37" s="51"/>
      <c r="GJ37" s="51"/>
      <c r="GK37" s="51"/>
      <c r="GL37" s="51"/>
      <c r="GM37" s="51"/>
      <c r="GN37" s="51"/>
      <c r="GO37" s="51"/>
      <c r="GP37" s="51"/>
      <c r="GQ37" s="51"/>
      <c r="GR37" s="51"/>
      <c r="GS37" s="51"/>
      <c r="GT37" s="51"/>
      <c r="GU37" s="51"/>
      <c r="GV37" s="51"/>
      <c r="GW37" s="51"/>
      <c r="GX37" s="51"/>
      <c r="GY37" s="51"/>
      <c r="GZ37" s="51"/>
      <c r="HA37" s="51"/>
      <c r="HB37" s="51"/>
      <c r="HC37" s="51"/>
      <c r="HD37" s="51"/>
      <c r="HE37" s="51"/>
      <c r="HF37" s="51"/>
      <c r="HG37" s="51"/>
      <c r="HH37" s="51"/>
      <c r="HI37" s="51"/>
      <c r="HJ37" s="51"/>
      <c r="HK37" s="51"/>
      <c r="HL37" s="51"/>
      <c r="HM37" s="51"/>
      <c r="HN37" s="51"/>
      <c r="HO37" s="51"/>
      <c r="HP37" s="51"/>
      <c r="HQ37" s="51"/>
      <c r="HR37" s="51"/>
      <c r="HS37" s="51"/>
      <c r="HT37" s="51"/>
      <c r="HU37" s="51"/>
      <c r="HV37" s="51"/>
      <c r="HW37" s="51"/>
      <c r="HX37" s="51"/>
      <c r="HY37" s="51"/>
      <c r="HZ37" s="51"/>
      <c r="IA37" s="51"/>
      <c r="IB37" s="51"/>
      <c r="IC37" s="51"/>
      <c r="ID37" s="51"/>
      <c r="IE37" s="51"/>
      <c r="IF37" s="51"/>
      <c r="IG37" s="51"/>
      <c r="IH37" s="51"/>
      <c r="II37" s="51"/>
      <c r="IJ37" s="51"/>
      <c r="IK37" s="51"/>
      <c r="IL37" s="51"/>
      <c r="IM37" s="51"/>
      <c r="IN37" s="51"/>
      <c r="IO37" s="51"/>
      <c r="IP37" s="51"/>
      <c r="IQ37" s="51"/>
      <c r="IR37" s="51"/>
      <c r="IS37" s="51"/>
      <c r="IT37" s="51"/>
      <c r="IU37" s="51"/>
      <c r="IV37" s="51"/>
      <c r="IW37" s="51"/>
      <c r="IX37" s="51"/>
      <c r="IY37" s="51"/>
      <c r="IZ37" s="51"/>
      <c r="JA37" s="51"/>
      <c r="JB37" s="51"/>
      <c r="JC37" s="51"/>
      <c r="JD37" s="51"/>
      <c r="JE37" s="51"/>
      <c r="JF37" s="51"/>
      <c r="JG37" s="51"/>
      <c r="JH37" s="51"/>
      <c r="JI37" s="51"/>
      <c r="JJ37" s="51"/>
      <c r="JK37" s="51"/>
      <c r="JL37" s="51"/>
      <c r="JM37" s="51"/>
      <c r="JN37" s="51"/>
      <c r="JO37" s="51"/>
      <c r="JP37" s="51"/>
      <c r="JQ37" s="51"/>
      <c r="JR37" s="51"/>
      <c r="JS37" s="51"/>
      <c r="JT37" s="51"/>
      <c r="JU37" s="51"/>
      <c r="JV37" s="51"/>
      <c r="JW37" s="51"/>
      <c r="JX37" s="51"/>
      <c r="JY37" s="51"/>
      <c r="JZ37" s="51"/>
      <c r="KA37" s="51"/>
      <c r="KB37" s="51"/>
      <c r="KC37" s="51"/>
      <c r="KD37" s="51"/>
      <c r="KE37" s="51"/>
      <c r="KF37" s="51"/>
      <c r="KG37" s="51"/>
      <c r="KH37" s="51"/>
      <c r="KI37" s="51"/>
      <c r="KJ37" s="51"/>
      <c r="KK37" s="51"/>
      <c r="KL37" s="51"/>
      <c r="KM37" s="51"/>
      <c r="KN37" s="51"/>
      <c r="KO37" s="51"/>
      <c r="KP37" s="51"/>
      <c r="KQ37" s="51"/>
      <c r="KR37" s="51"/>
      <c r="KS37" s="51"/>
      <c r="KT37" s="51"/>
      <c r="KU37" s="51"/>
      <c r="KV37" s="51"/>
      <c r="KW37" s="51"/>
      <c r="KX37" s="51"/>
      <c r="KY37" s="51"/>
      <c r="KZ37" s="51"/>
      <c r="LA37" s="51"/>
      <c r="LB37" s="51"/>
      <c r="LC37" s="51"/>
      <c r="LD37" s="51"/>
      <c r="LE37" s="51"/>
      <c r="LF37" s="51"/>
      <c r="LG37" s="51"/>
      <c r="LH37" s="51"/>
      <c r="LI37" s="51"/>
      <c r="LJ37" s="51"/>
      <c r="LK37" s="51"/>
      <c r="LL37" s="51"/>
      <c r="LM37" s="51"/>
      <c r="LN37" s="51"/>
      <c r="LO37" s="51"/>
      <c r="LP37" s="51"/>
      <c r="LQ37" s="51"/>
      <c r="LR37" s="51"/>
      <c r="LS37" s="51"/>
      <c r="LT37" s="51"/>
      <c r="LU37" s="51"/>
      <c r="LV37" s="51"/>
      <c r="LW37" s="51"/>
      <c r="LX37" s="51"/>
      <c r="LY37" s="51"/>
      <c r="LZ37" s="51"/>
      <c r="MA37" s="51"/>
      <c r="MB37" s="51"/>
      <c r="MC37" s="51"/>
      <c r="MD37" s="51"/>
      <c r="ME37" s="51"/>
      <c r="MF37" s="51"/>
      <c r="MG37" s="51"/>
      <c r="MH37" s="51"/>
      <c r="MI37" s="51"/>
      <c r="MJ37" s="51"/>
      <c r="MK37" s="51"/>
      <c r="ML37" s="51"/>
      <c r="MM37" s="51"/>
      <c r="MN37" s="51"/>
      <c r="MO37" s="51"/>
      <c r="MP37" s="51"/>
      <c r="MQ37" s="51"/>
      <c r="MR37" s="51"/>
      <c r="MS37" s="51"/>
      <c r="MT37" s="51"/>
      <c r="MU37" s="51"/>
      <c r="MV37" s="51"/>
      <c r="MW37" s="51"/>
      <c r="MX37" s="51"/>
      <c r="MY37" s="51"/>
      <c r="MZ37" s="51"/>
      <c r="NA37" s="51"/>
      <c r="NB37" s="51"/>
      <c r="NC37" s="51"/>
      <c r="ND37" s="51"/>
      <c r="NE37" s="51"/>
      <c r="NF37" s="51"/>
      <c r="NG37" s="51"/>
      <c r="NH37" s="51"/>
      <c r="NI37" s="51"/>
      <c r="NJ37" s="51"/>
      <c r="NK37" s="51"/>
      <c r="NL37" s="51"/>
      <c r="NM37" s="51"/>
      <c r="NN37" s="51"/>
      <c r="NO37" s="51"/>
      <c r="NP37" s="51"/>
      <c r="NQ37" s="51"/>
      <c r="NR37" s="51"/>
      <c r="NS37" s="51"/>
      <c r="NT37" s="51"/>
      <c r="NU37" s="51"/>
      <c r="NV37" s="51"/>
      <c r="NW37" s="51"/>
      <c r="NX37" s="51"/>
      <c r="NY37" s="51"/>
      <c r="NZ37" s="51"/>
      <c r="OA37" s="51"/>
      <c r="OB37" s="51"/>
      <c r="OC37" s="51"/>
      <c r="OD37" s="51"/>
      <c r="OE37" s="51"/>
      <c r="OF37" s="51"/>
      <c r="OG37" s="51"/>
      <c r="OH37" s="51"/>
      <c r="OI37" s="51"/>
      <c r="OJ37" s="51"/>
      <c r="OK37" s="51"/>
      <c r="OL37" s="51"/>
      <c r="OM37" s="51"/>
      <c r="ON37" s="51"/>
      <c r="OO37" s="51"/>
      <c r="OP37" s="51"/>
      <c r="OQ37" s="51"/>
      <c r="OR37" s="51"/>
      <c r="OS37" s="51"/>
      <c r="OT37" s="51"/>
      <c r="OU37" s="51"/>
      <c r="OV37" s="51"/>
      <c r="OW37" s="51"/>
      <c r="OX37" s="51"/>
      <c r="OY37" s="51"/>
      <c r="OZ37" s="51"/>
      <c r="PA37" s="51"/>
      <c r="PB37" s="51"/>
      <c r="PC37" s="51"/>
      <c r="PD37" s="51"/>
      <c r="PE37" s="51"/>
      <c r="PF37" s="51"/>
      <c r="PG37" s="51"/>
      <c r="PH37" s="51"/>
      <c r="PI37" s="51"/>
      <c r="PJ37" s="51"/>
      <c r="PK37" s="51"/>
      <c r="PL37" s="51"/>
      <c r="PM37" s="51"/>
      <c r="PN37" s="51"/>
      <c r="PO37" s="51"/>
      <c r="PP37" s="51"/>
      <c r="PQ37" s="51"/>
      <c r="PR37" s="51"/>
      <c r="PS37" s="51"/>
      <c r="PT37" s="51"/>
      <c r="PU37" s="51"/>
      <c r="PV37" s="51"/>
      <c r="PW37" s="51"/>
      <c r="PX37" s="51"/>
      <c r="PY37" s="51"/>
      <c r="PZ37" s="51"/>
      <c r="QA37" s="51"/>
      <c r="QB37" s="51"/>
      <c r="QC37" s="51"/>
      <c r="QD37" s="51"/>
      <c r="QE37" s="51"/>
      <c r="QF37" s="51"/>
      <c r="QG37" s="51"/>
      <c r="QH37" s="51"/>
      <c r="QI37" s="51"/>
      <c r="QJ37" s="51"/>
      <c r="QK37" s="51"/>
      <c r="QL37" s="51"/>
      <c r="QM37" s="51"/>
      <c r="QN37" s="51"/>
      <c r="QO37" s="51"/>
      <c r="QP37" s="51"/>
      <c r="QQ37" s="51"/>
      <c r="QR37" s="51"/>
      <c r="QS37" s="51"/>
      <c r="QT37" s="51"/>
      <c r="QU37" s="51"/>
      <c r="QV37" s="51"/>
      <c r="QW37" s="51"/>
      <c r="QX37" s="51"/>
      <c r="QY37" s="51"/>
      <c r="QZ37" s="51"/>
      <c r="RA37" s="51"/>
      <c r="RB37" s="51"/>
      <c r="RC37" s="51"/>
      <c r="RD37" s="51"/>
      <c r="RE37" s="51"/>
      <c r="RF37" s="51"/>
      <c r="RG37" s="51"/>
      <c r="RH37" s="51"/>
      <c r="RI37" s="51"/>
      <c r="RJ37" s="51"/>
      <c r="RK37" s="51"/>
      <c r="RL37" s="51"/>
      <c r="RM37" s="51"/>
      <c r="RN37" s="51"/>
      <c r="RO37" s="51"/>
      <c r="RP37" s="51"/>
      <c r="RQ37" s="51"/>
      <c r="RR37" s="51"/>
      <c r="RS37" s="51"/>
      <c r="RT37" s="51"/>
      <c r="RU37" s="51"/>
      <c r="RV37" s="51"/>
      <c r="RW37" s="51"/>
      <c r="RX37" s="51"/>
      <c r="RY37" s="51"/>
      <c r="RZ37" s="51"/>
      <c r="SA37" s="51"/>
      <c r="SB37" s="51"/>
      <c r="SC37" s="51"/>
      <c r="SD37" s="51"/>
      <c r="SE37" s="51"/>
      <c r="SF37" s="51"/>
      <c r="SG37" s="51"/>
      <c r="SH37" s="51"/>
      <c r="SI37" s="51"/>
      <c r="SJ37" s="51"/>
      <c r="SK37" s="51"/>
      <c r="SL37" s="51"/>
      <c r="SM37" s="51"/>
      <c r="SN37" s="51"/>
      <c r="SO37" s="51"/>
      <c r="SP37" s="51"/>
      <c r="SQ37" s="51"/>
      <c r="SR37" s="51"/>
      <c r="SS37" s="51"/>
      <c r="ST37" s="51"/>
      <c r="SU37" s="51"/>
      <c r="SV37" s="51"/>
      <c r="SW37" s="51"/>
      <c r="SX37" s="51"/>
      <c r="SY37" s="51"/>
      <c r="SZ37" s="51"/>
      <c r="TA37" s="51"/>
      <c r="TB37" s="51"/>
      <c r="TC37" s="51"/>
      <c r="TD37" s="51"/>
      <c r="TE37" s="51"/>
      <c r="TF37" s="51"/>
      <c r="TG37" s="51"/>
      <c r="TH37" s="51"/>
      <c r="TI37" s="51"/>
      <c r="TJ37" s="51"/>
      <c r="TK37" s="51"/>
      <c r="TL37" s="51"/>
      <c r="TM37" s="51"/>
      <c r="TN37" s="51"/>
      <c r="TO37" s="51"/>
      <c r="TP37" s="51"/>
      <c r="TQ37" s="51"/>
      <c r="TR37" s="51"/>
      <c r="TS37" s="51"/>
      <c r="TT37" s="51"/>
      <c r="TU37" s="51"/>
      <c r="TV37" s="51"/>
      <c r="TW37" s="51"/>
      <c r="TX37" s="51"/>
      <c r="TY37" s="51"/>
      <c r="TZ37" s="51"/>
      <c r="UA37" s="51"/>
      <c r="UB37" s="51"/>
      <c r="UC37" s="51"/>
      <c r="UD37" s="51"/>
      <c r="UE37" s="51"/>
      <c r="UF37" s="51"/>
      <c r="UG37" s="51"/>
      <c r="UH37" s="51"/>
      <c r="UI37" s="51"/>
      <c r="UJ37" s="51"/>
      <c r="UK37" s="51"/>
      <c r="UL37" s="51"/>
      <c r="UM37" s="51"/>
      <c r="UN37" s="51"/>
      <c r="UO37" s="51"/>
      <c r="UP37" s="51"/>
      <c r="UQ37" s="51"/>
      <c r="UR37" s="51"/>
      <c r="US37" s="51"/>
      <c r="UT37" s="51"/>
      <c r="UU37" s="51"/>
      <c r="UV37" s="51"/>
      <c r="UW37" s="51"/>
      <c r="UX37" s="51"/>
      <c r="UY37" s="51"/>
      <c r="UZ37" s="51"/>
      <c r="VA37" s="51"/>
      <c r="VB37" s="51"/>
      <c r="VC37" s="51"/>
      <c r="VD37" s="51"/>
      <c r="VE37" s="51"/>
      <c r="VF37" s="51"/>
      <c r="VG37" s="51"/>
      <c r="VH37" s="51"/>
      <c r="VI37" s="51"/>
      <c r="VJ37" s="51"/>
      <c r="VK37" s="51"/>
      <c r="VL37" s="51"/>
      <c r="VM37" s="51"/>
      <c r="VN37" s="51"/>
      <c r="VO37" s="51"/>
      <c r="VP37" s="51"/>
      <c r="VQ37" s="51"/>
      <c r="VR37" s="51"/>
      <c r="VS37" s="51"/>
      <c r="VT37" s="51"/>
      <c r="VU37" s="51"/>
      <c r="VV37" s="51"/>
      <c r="VW37" s="51"/>
      <c r="VX37" s="51"/>
      <c r="VY37" s="51"/>
      <c r="VZ37" s="51"/>
      <c r="WA37" s="51"/>
      <c r="WB37" s="51"/>
      <c r="WC37" s="51"/>
      <c r="WD37" s="51"/>
      <c r="WE37" s="51"/>
      <c r="WF37" s="51"/>
      <c r="WG37" s="51"/>
      <c r="WH37" s="51"/>
      <c r="WI37" s="51"/>
      <c r="WJ37" s="51"/>
      <c r="WK37" s="51"/>
      <c r="WL37" s="51"/>
      <c r="WM37" s="51"/>
      <c r="WN37" s="51"/>
      <c r="WO37" s="51"/>
      <c r="WP37" s="51"/>
      <c r="WQ37" s="51"/>
      <c r="WR37" s="51"/>
      <c r="WS37" s="51"/>
      <c r="WT37" s="51"/>
      <c r="WU37" s="51"/>
      <c r="WV37" s="51"/>
      <c r="WW37" s="51"/>
      <c r="WX37" s="51"/>
      <c r="WY37" s="51"/>
      <c r="WZ37" s="51"/>
      <c r="XA37" s="51"/>
      <c r="XB37" s="51"/>
      <c r="XC37" s="51"/>
      <c r="XD37" s="51"/>
      <c r="XE37" s="51"/>
      <c r="XF37" s="51"/>
      <c r="XG37" s="51"/>
      <c r="XH37" s="51"/>
      <c r="XI37" s="51"/>
      <c r="XJ37" s="51"/>
      <c r="XK37" s="51"/>
      <c r="XL37" s="51"/>
      <c r="XM37" s="51"/>
      <c r="XN37" s="51"/>
      <c r="XO37" s="51"/>
      <c r="XP37" s="51"/>
      <c r="XQ37" s="51"/>
      <c r="XR37" s="51"/>
      <c r="XS37" s="51"/>
      <c r="XT37" s="51"/>
      <c r="XU37" s="51"/>
      <c r="XV37" s="51"/>
      <c r="XW37" s="51"/>
      <c r="XX37" s="51"/>
      <c r="XY37" s="51"/>
      <c r="XZ37" s="51"/>
      <c r="YA37" s="51"/>
      <c r="YB37" s="51"/>
      <c r="YC37" s="51"/>
      <c r="YD37" s="51"/>
      <c r="YE37" s="51"/>
      <c r="YF37" s="51"/>
      <c r="YG37" s="51"/>
      <c r="YH37" s="51"/>
      <c r="YI37" s="51"/>
      <c r="YJ37" s="51"/>
      <c r="YK37" s="51"/>
      <c r="YL37" s="51"/>
      <c r="YM37" s="51"/>
      <c r="YN37" s="51"/>
      <c r="YO37" s="51"/>
      <c r="YP37" s="51"/>
      <c r="YQ37" s="51"/>
      <c r="YR37" s="51"/>
      <c r="YS37" s="51"/>
      <c r="YT37" s="51"/>
      <c r="YU37" s="51"/>
      <c r="YV37" s="51"/>
      <c r="YW37" s="51"/>
      <c r="YX37" s="51"/>
      <c r="YY37" s="51"/>
      <c r="YZ37" s="51"/>
      <c r="ZA37" s="51"/>
      <c r="ZB37" s="51"/>
      <c r="ZC37" s="51"/>
      <c r="ZD37" s="51"/>
      <c r="ZE37" s="51"/>
      <c r="ZF37" s="51"/>
      <c r="ZG37" s="51"/>
      <c r="ZH37" s="51"/>
      <c r="ZI37" s="51"/>
      <c r="ZJ37" s="51"/>
      <c r="ZK37" s="51"/>
      <c r="ZL37" s="51"/>
      <c r="ZM37" s="51"/>
      <c r="ZN37" s="51"/>
      <c r="ZO37" s="51"/>
      <c r="ZP37" s="51"/>
      <c r="ZQ37" s="51"/>
      <c r="ZR37" s="51"/>
      <c r="ZS37" s="51"/>
      <c r="ZT37" s="51"/>
      <c r="ZU37" s="51"/>
      <c r="ZV37" s="51"/>
      <c r="ZW37" s="51"/>
      <c r="ZX37" s="51"/>
      <c r="ZY37" s="51"/>
      <c r="ZZ37" s="51"/>
      <c r="AAA37" s="51"/>
      <c r="AAB37" s="51"/>
      <c r="AAC37" s="51"/>
      <c r="AAD37" s="51"/>
      <c r="AAE37" s="51"/>
      <c r="AAF37" s="51"/>
      <c r="AAG37" s="51"/>
      <c r="AAH37" s="51"/>
      <c r="AAI37" s="51"/>
      <c r="AAJ37" s="51"/>
      <c r="AAK37" s="51"/>
      <c r="AAL37" s="51"/>
      <c r="AAM37" s="51"/>
      <c r="AAN37" s="51"/>
      <c r="AAO37" s="51"/>
      <c r="AAP37" s="51"/>
      <c r="AAQ37" s="51"/>
      <c r="AAR37" s="51"/>
      <c r="AAS37" s="51"/>
      <c r="AAT37" s="51"/>
      <c r="AAU37" s="51"/>
      <c r="AAV37" s="51"/>
      <c r="AAW37" s="51"/>
      <c r="AAX37" s="51"/>
      <c r="AAY37" s="51"/>
      <c r="AAZ37" s="51"/>
      <c r="ABA37" s="51"/>
      <c r="ABB37" s="51"/>
      <c r="ABC37" s="51"/>
      <c r="ABD37" s="51"/>
      <c r="ABE37" s="51"/>
      <c r="ABF37" s="51"/>
      <c r="ABG37" s="51"/>
      <c r="ABH37" s="51"/>
      <c r="ABI37" s="51"/>
      <c r="ABJ37" s="51"/>
      <c r="ABK37" s="51"/>
      <c r="ABL37" s="51"/>
      <c r="ABM37" s="51"/>
      <c r="ABN37" s="51"/>
      <c r="ABO37" s="51"/>
      <c r="ABP37" s="51"/>
      <c r="ABQ37" s="51"/>
      <c r="ABR37" s="51"/>
      <c r="ABS37" s="51"/>
      <c r="ABT37" s="51"/>
      <c r="ABU37" s="51"/>
      <c r="ABV37" s="51"/>
      <c r="ABW37" s="51"/>
      <c r="ABX37" s="51"/>
      <c r="ABY37" s="51"/>
      <c r="ABZ37" s="51"/>
      <c r="ACA37" s="51"/>
      <c r="ACB37" s="51"/>
      <c r="ACC37" s="51"/>
      <c r="ACD37" s="51"/>
      <c r="ACE37" s="51"/>
      <c r="ACF37" s="51"/>
      <c r="ACG37" s="51"/>
      <c r="ACH37" s="51"/>
      <c r="ACI37" s="51"/>
      <c r="ACJ37" s="51"/>
      <c r="ACK37" s="51"/>
      <c r="ACL37" s="51"/>
      <c r="ACM37" s="51"/>
      <c r="ACN37" s="51"/>
      <c r="ACO37" s="51"/>
      <c r="ACP37" s="51"/>
      <c r="ACQ37" s="51"/>
      <c r="ACR37" s="51"/>
      <c r="ACS37" s="51"/>
      <c r="ACT37" s="51"/>
      <c r="ACU37" s="51"/>
      <c r="ACV37" s="51"/>
      <c r="ACW37" s="51"/>
      <c r="ACX37" s="51"/>
      <c r="ACY37" s="51"/>
      <c r="ACZ37" s="51"/>
      <c r="ADA37" s="51"/>
      <c r="ADB37" s="51"/>
      <c r="ADC37" s="51"/>
      <c r="ADD37" s="51"/>
      <c r="ADE37" s="51"/>
      <c r="ADF37" s="51"/>
      <c r="ADG37" s="51"/>
      <c r="ADH37" s="51"/>
      <c r="ADI37" s="51"/>
      <c r="ADJ37" s="51"/>
      <c r="ADK37" s="51"/>
      <c r="ADL37" s="51"/>
      <c r="ADM37" s="51"/>
      <c r="ADN37" s="51"/>
      <c r="ADO37" s="51"/>
      <c r="ADP37" s="51"/>
      <c r="ADQ37" s="51"/>
      <c r="ADR37" s="51"/>
      <c r="ADS37" s="51"/>
      <c r="ADT37" s="51"/>
      <c r="ADU37" s="51"/>
      <c r="ADV37" s="51"/>
      <c r="ADW37" s="51"/>
      <c r="ADX37" s="51"/>
      <c r="ADY37" s="51"/>
      <c r="ADZ37" s="51"/>
      <c r="AEA37" s="51"/>
      <c r="AEB37" s="51"/>
      <c r="AEC37" s="51"/>
      <c r="AED37" s="51"/>
      <c r="AEE37" s="51"/>
      <c r="AEF37" s="51"/>
      <c r="AEG37" s="51"/>
      <c r="AEH37" s="51"/>
      <c r="AEI37" s="51"/>
      <c r="AEJ37" s="51"/>
      <c r="AEK37" s="51"/>
      <c r="AEL37" s="51"/>
      <c r="AEM37" s="51"/>
      <c r="AEN37" s="51"/>
      <c r="AEO37" s="51"/>
      <c r="AEP37" s="51"/>
      <c r="AEQ37" s="51"/>
      <c r="AER37" s="51"/>
      <c r="AES37" s="51"/>
      <c r="AET37" s="51"/>
      <c r="AEU37" s="51"/>
      <c r="AEV37" s="51"/>
      <c r="AEW37" s="51"/>
      <c r="AEX37" s="51"/>
      <c r="AEY37" s="51"/>
      <c r="AEZ37" s="51"/>
      <c r="AFA37" s="51"/>
      <c r="AFB37" s="51"/>
      <c r="AFC37" s="51"/>
      <c r="AFD37" s="51"/>
      <c r="AFE37" s="51"/>
      <c r="AFF37" s="51"/>
      <c r="AFG37" s="51"/>
      <c r="AFH37" s="51"/>
      <c r="AFI37" s="51"/>
      <c r="AFJ37" s="51"/>
      <c r="AFK37" s="51"/>
      <c r="AFL37" s="51"/>
      <c r="AFM37" s="51"/>
      <c r="AFN37" s="51"/>
      <c r="AFO37" s="51"/>
      <c r="AFP37" s="51"/>
      <c r="AFQ37" s="51"/>
      <c r="AFR37" s="51"/>
      <c r="AFS37" s="51"/>
      <c r="AFT37" s="51"/>
      <c r="AFU37" s="51"/>
      <c r="AFV37" s="51"/>
      <c r="AFW37" s="51"/>
      <c r="AFX37" s="51"/>
      <c r="AFY37" s="51"/>
      <c r="AFZ37" s="51"/>
      <c r="AGA37" s="51"/>
      <c r="AGB37" s="51"/>
      <c r="AGC37" s="51"/>
      <c r="AGD37" s="51"/>
      <c r="AGE37" s="51"/>
      <c r="AGF37" s="51"/>
      <c r="AGG37" s="51"/>
      <c r="AGH37" s="51"/>
      <c r="AGI37" s="51"/>
      <c r="AGJ37" s="51"/>
      <c r="AGK37" s="51"/>
      <c r="AGL37" s="51"/>
      <c r="AGM37" s="51"/>
      <c r="AGN37" s="51"/>
      <c r="AGO37" s="51"/>
      <c r="AGP37" s="51"/>
      <c r="AGQ37" s="51"/>
      <c r="AGR37" s="51"/>
      <c r="AGS37" s="51"/>
      <c r="AGT37" s="51"/>
      <c r="AGU37" s="51"/>
      <c r="AGV37" s="51"/>
      <c r="AGW37" s="51"/>
      <c r="AGX37" s="51"/>
      <c r="AGY37" s="51"/>
      <c r="AGZ37" s="51"/>
      <c r="AHA37" s="51"/>
      <c r="AHB37" s="51"/>
      <c r="AHC37" s="51"/>
      <c r="AHD37" s="51"/>
      <c r="AHE37" s="51"/>
      <c r="AHF37" s="51"/>
      <c r="AHG37" s="51"/>
      <c r="AHH37" s="51"/>
      <c r="AHI37" s="51"/>
      <c r="AHJ37" s="51"/>
      <c r="AHK37" s="51"/>
      <c r="AHL37" s="51"/>
      <c r="AHM37" s="51"/>
      <c r="AHN37" s="51"/>
      <c r="AHO37" s="51"/>
      <c r="AHP37" s="51"/>
      <c r="AHQ37" s="51"/>
      <c r="AHR37" s="51"/>
      <c r="AHS37" s="51"/>
      <c r="AHT37" s="51"/>
      <c r="AHU37" s="51"/>
      <c r="AHV37" s="51"/>
      <c r="AHW37" s="51"/>
      <c r="AHX37" s="51"/>
      <c r="AHY37" s="51"/>
      <c r="AHZ37" s="51"/>
      <c r="AIA37" s="51"/>
      <c r="AIB37" s="51"/>
      <c r="AIC37" s="51"/>
      <c r="AID37" s="51"/>
      <c r="AIE37" s="51"/>
      <c r="AIF37" s="51"/>
      <c r="AIG37" s="51"/>
      <c r="AIH37" s="51"/>
      <c r="AII37" s="51"/>
      <c r="AIJ37" s="51"/>
      <c r="AIK37" s="51"/>
      <c r="AIL37" s="51"/>
      <c r="AIM37" s="51"/>
      <c r="AIN37" s="51"/>
      <c r="AIO37" s="51"/>
      <c r="AIP37" s="51"/>
      <c r="AIQ37" s="51"/>
      <c r="AIR37" s="51"/>
      <c r="AIS37" s="51"/>
      <c r="AIT37" s="51"/>
      <c r="AIU37" s="51"/>
      <c r="AIV37" s="51"/>
      <c r="AIW37" s="51"/>
      <c r="AIX37" s="51"/>
      <c r="AIY37" s="51"/>
      <c r="AIZ37" s="51"/>
      <c r="AJA37" s="51"/>
      <c r="AJB37" s="51"/>
      <c r="AJC37" s="51"/>
      <c r="AJD37" s="51"/>
      <c r="AJE37" s="51"/>
      <c r="AJF37" s="51"/>
      <c r="AJG37" s="51"/>
      <c r="AJH37" s="51"/>
      <c r="AJI37" s="51"/>
      <c r="AJJ37" s="51"/>
      <c r="AJK37" s="51"/>
      <c r="AJL37" s="51"/>
      <c r="AJM37" s="51"/>
      <c r="AJN37" s="51"/>
      <c r="AJO37" s="51"/>
      <c r="AJP37" s="51"/>
      <c r="AJQ37" s="51"/>
      <c r="AJR37" s="51"/>
      <c r="AJS37" s="51"/>
      <c r="AJT37" s="51"/>
      <c r="AJU37" s="51"/>
      <c r="AJV37" s="51"/>
      <c r="AJW37" s="51"/>
      <c r="AJX37" s="51"/>
      <c r="AJY37" s="51"/>
      <c r="AJZ37" s="51"/>
      <c r="AKA37" s="51"/>
      <c r="AKB37" s="51"/>
      <c r="AKC37" s="51"/>
      <c r="AKD37" s="51"/>
      <c r="AKE37" s="51"/>
      <c r="AKF37" s="51"/>
    </row>
    <row r="38" spans="1:968" s="4" customFormat="1">
      <c r="A38" s="44" t="s">
        <v>50</v>
      </c>
      <c r="B38" s="130" t="s">
        <v>71</v>
      </c>
      <c r="C38" s="130"/>
      <c r="D38" s="130"/>
      <c r="E38" s="130"/>
      <c r="F38" s="45"/>
      <c r="G38" s="46">
        <f t="shared" si="944"/>
        <v>41625</v>
      </c>
      <c r="H38" s="47">
        <v>7</v>
      </c>
      <c r="I38" s="46">
        <f>WORKDAY(G38,IF(WEEKDAY(G38,2)&gt;=6,H38,H38-1),Holidays!$A$6:$A$52)</f>
        <v>41634</v>
      </c>
      <c r="J38" s="46">
        <f t="shared" si="940"/>
        <v>41631</v>
      </c>
      <c r="K38" s="46">
        <f t="shared" si="941"/>
        <v>41631</v>
      </c>
      <c r="L38" s="48">
        <v>0.9</v>
      </c>
      <c r="M38" s="46">
        <f t="shared" si="942"/>
        <v>41630.400000000001</v>
      </c>
      <c r="N38" s="49" t="str">
        <f>IF(AND(L39&lt;1,K39&lt;$AI$6),"n","")</f>
        <v/>
      </c>
      <c r="O38" s="50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  <c r="IW38" s="51"/>
      <c r="IX38" s="51"/>
      <c r="IY38" s="51"/>
      <c r="IZ38" s="51"/>
      <c r="JA38" s="51"/>
      <c r="JB38" s="51"/>
      <c r="JC38" s="51"/>
      <c r="JD38" s="51"/>
      <c r="JE38" s="51"/>
      <c r="JF38" s="51"/>
      <c r="JG38" s="51"/>
      <c r="JH38" s="51"/>
      <c r="JI38" s="51"/>
      <c r="JJ38" s="51"/>
      <c r="JK38" s="51"/>
      <c r="JL38" s="51"/>
      <c r="JM38" s="51"/>
      <c r="JN38" s="51"/>
      <c r="JO38" s="51"/>
      <c r="JP38" s="51"/>
      <c r="JQ38" s="51"/>
      <c r="JR38" s="51"/>
      <c r="JS38" s="51"/>
      <c r="JT38" s="51"/>
      <c r="JU38" s="51"/>
      <c r="JV38" s="51"/>
      <c r="JW38" s="51"/>
      <c r="JX38" s="51"/>
      <c r="JY38" s="51"/>
      <c r="JZ38" s="51"/>
      <c r="KA38" s="51"/>
      <c r="KB38" s="51"/>
      <c r="KC38" s="51"/>
      <c r="KD38" s="51"/>
      <c r="KE38" s="51"/>
      <c r="KF38" s="51"/>
      <c r="KG38" s="51"/>
      <c r="KH38" s="51"/>
      <c r="KI38" s="51"/>
      <c r="KJ38" s="51"/>
      <c r="KK38" s="51"/>
      <c r="KL38" s="51"/>
      <c r="KM38" s="51"/>
      <c r="KN38" s="51"/>
      <c r="KO38" s="51"/>
      <c r="KP38" s="51"/>
      <c r="KQ38" s="51"/>
      <c r="KR38" s="51"/>
      <c r="KS38" s="51"/>
      <c r="KT38" s="51"/>
      <c r="KU38" s="51"/>
      <c r="KV38" s="51"/>
      <c r="KW38" s="51"/>
      <c r="KX38" s="51"/>
      <c r="KY38" s="51"/>
      <c r="KZ38" s="51"/>
      <c r="LA38" s="51"/>
      <c r="LB38" s="51"/>
      <c r="LC38" s="51"/>
      <c r="LD38" s="51"/>
      <c r="LE38" s="51"/>
      <c r="LF38" s="51"/>
      <c r="LG38" s="51"/>
      <c r="LH38" s="51"/>
      <c r="LI38" s="51"/>
      <c r="LJ38" s="51"/>
      <c r="LK38" s="51"/>
      <c r="LL38" s="51"/>
      <c r="LM38" s="51"/>
      <c r="LN38" s="51"/>
      <c r="LO38" s="51"/>
      <c r="LP38" s="51"/>
      <c r="LQ38" s="51"/>
      <c r="LR38" s="51"/>
      <c r="LS38" s="51"/>
      <c r="LT38" s="51"/>
      <c r="LU38" s="51"/>
      <c r="LV38" s="51"/>
      <c r="LW38" s="51"/>
      <c r="LX38" s="51"/>
      <c r="LY38" s="51"/>
      <c r="LZ38" s="51"/>
      <c r="MA38" s="51"/>
      <c r="MB38" s="51"/>
      <c r="MC38" s="51"/>
      <c r="MD38" s="51"/>
      <c r="ME38" s="51"/>
      <c r="MF38" s="51"/>
      <c r="MG38" s="51"/>
      <c r="MH38" s="51"/>
      <c r="MI38" s="51"/>
      <c r="MJ38" s="51"/>
      <c r="MK38" s="51"/>
      <c r="ML38" s="51"/>
      <c r="MM38" s="51"/>
      <c r="MN38" s="51"/>
      <c r="MO38" s="51"/>
      <c r="MP38" s="51"/>
      <c r="MQ38" s="51"/>
      <c r="MR38" s="51"/>
      <c r="MS38" s="51"/>
      <c r="MT38" s="51"/>
      <c r="MU38" s="51"/>
      <c r="MV38" s="51"/>
      <c r="MW38" s="51"/>
      <c r="MX38" s="51"/>
      <c r="MY38" s="51"/>
      <c r="MZ38" s="51"/>
      <c r="NA38" s="51"/>
      <c r="NB38" s="51"/>
      <c r="NC38" s="51"/>
      <c r="ND38" s="51"/>
      <c r="NE38" s="51"/>
      <c r="NF38" s="51"/>
      <c r="NG38" s="51"/>
      <c r="NH38" s="51"/>
      <c r="NI38" s="51"/>
      <c r="NJ38" s="51"/>
      <c r="NK38" s="51"/>
      <c r="NL38" s="51"/>
      <c r="NM38" s="51"/>
      <c r="NN38" s="51"/>
      <c r="NO38" s="51"/>
      <c r="NP38" s="51"/>
      <c r="NQ38" s="51"/>
      <c r="NR38" s="51"/>
      <c r="NS38" s="51"/>
      <c r="NT38" s="51"/>
      <c r="NU38" s="51"/>
      <c r="NV38" s="51"/>
      <c r="NW38" s="51"/>
      <c r="NX38" s="51"/>
      <c r="NY38" s="51"/>
      <c r="NZ38" s="51"/>
      <c r="OA38" s="51"/>
      <c r="OB38" s="51"/>
      <c r="OC38" s="51"/>
      <c r="OD38" s="51"/>
      <c r="OE38" s="51"/>
      <c r="OF38" s="51"/>
      <c r="OG38" s="51"/>
      <c r="OH38" s="51"/>
      <c r="OI38" s="51"/>
      <c r="OJ38" s="51"/>
      <c r="OK38" s="51"/>
      <c r="OL38" s="51"/>
      <c r="OM38" s="51"/>
      <c r="ON38" s="51"/>
      <c r="OO38" s="51"/>
      <c r="OP38" s="51"/>
      <c r="OQ38" s="51"/>
      <c r="OR38" s="51"/>
      <c r="OS38" s="51"/>
      <c r="OT38" s="51"/>
      <c r="OU38" s="51"/>
      <c r="OV38" s="51"/>
      <c r="OW38" s="51"/>
      <c r="OX38" s="51"/>
      <c r="OY38" s="51"/>
      <c r="OZ38" s="51"/>
      <c r="PA38" s="51"/>
      <c r="PB38" s="51"/>
      <c r="PC38" s="51"/>
      <c r="PD38" s="51"/>
      <c r="PE38" s="51"/>
      <c r="PF38" s="51"/>
      <c r="PG38" s="51"/>
      <c r="PH38" s="51"/>
      <c r="PI38" s="51"/>
      <c r="PJ38" s="51"/>
      <c r="PK38" s="51"/>
      <c r="PL38" s="51"/>
      <c r="PM38" s="51"/>
      <c r="PN38" s="51"/>
      <c r="PO38" s="51"/>
      <c r="PP38" s="51"/>
      <c r="PQ38" s="51"/>
      <c r="PR38" s="51"/>
      <c r="PS38" s="51"/>
      <c r="PT38" s="51"/>
      <c r="PU38" s="51"/>
      <c r="PV38" s="51"/>
      <c r="PW38" s="51"/>
      <c r="PX38" s="51"/>
      <c r="PY38" s="51"/>
      <c r="PZ38" s="51"/>
      <c r="QA38" s="51"/>
      <c r="QB38" s="51"/>
      <c r="QC38" s="51"/>
      <c r="QD38" s="51"/>
      <c r="QE38" s="51"/>
      <c r="QF38" s="51"/>
      <c r="QG38" s="51"/>
      <c r="QH38" s="51"/>
      <c r="QI38" s="51"/>
      <c r="QJ38" s="51"/>
      <c r="QK38" s="51"/>
      <c r="QL38" s="51"/>
      <c r="QM38" s="51"/>
      <c r="QN38" s="51"/>
      <c r="QO38" s="51"/>
      <c r="QP38" s="51"/>
      <c r="QQ38" s="51"/>
      <c r="QR38" s="51"/>
      <c r="QS38" s="51"/>
      <c r="QT38" s="51"/>
      <c r="QU38" s="51"/>
      <c r="QV38" s="51"/>
      <c r="QW38" s="51"/>
      <c r="QX38" s="51"/>
      <c r="QY38" s="51"/>
      <c r="QZ38" s="51"/>
      <c r="RA38" s="51"/>
      <c r="RB38" s="51"/>
      <c r="RC38" s="51"/>
      <c r="RD38" s="51"/>
      <c r="RE38" s="51"/>
      <c r="RF38" s="51"/>
      <c r="RG38" s="51"/>
      <c r="RH38" s="51"/>
      <c r="RI38" s="51"/>
      <c r="RJ38" s="51"/>
      <c r="RK38" s="51"/>
      <c r="RL38" s="51"/>
      <c r="RM38" s="51"/>
      <c r="RN38" s="51"/>
      <c r="RO38" s="51"/>
      <c r="RP38" s="51"/>
      <c r="RQ38" s="51"/>
      <c r="RR38" s="51"/>
      <c r="RS38" s="51"/>
      <c r="RT38" s="51"/>
      <c r="RU38" s="51"/>
      <c r="RV38" s="51"/>
      <c r="RW38" s="51"/>
      <c r="RX38" s="51"/>
      <c r="RY38" s="51"/>
      <c r="RZ38" s="51"/>
      <c r="SA38" s="51"/>
      <c r="SB38" s="51"/>
      <c r="SC38" s="51"/>
      <c r="SD38" s="51"/>
      <c r="SE38" s="51"/>
      <c r="SF38" s="51"/>
      <c r="SG38" s="51"/>
      <c r="SH38" s="51"/>
      <c r="SI38" s="51"/>
      <c r="SJ38" s="51"/>
      <c r="SK38" s="51"/>
      <c r="SL38" s="51"/>
      <c r="SM38" s="51"/>
      <c r="SN38" s="51"/>
      <c r="SO38" s="51"/>
      <c r="SP38" s="51"/>
      <c r="SQ38" s="51"/>
      <c r="SR38" s="51"/>
      <c r="SS38" s="51"/>
      <c r="ST38" s="51"/>
      <c r="SU38" s="51"/>
      <c r="SV38" s="51"/>
      <c r="SW38" s="51"/>
      <c r="SX38" s="51"/>
      <c r="SY38" s="51"/>
      <c r="SZ38" s="51"/>
      <c r="TA38" s="51"/>
      <c r="TB38" s="51"/>
      <c r="TC38" s="51"/>
      <c r="TD38" s="51"/>
      <c r="TE38" s="51"/>
      <c r="TF38" s="51"/>
      <c r="TG38" s="51"/>
      <c r="TH38" s="51"/>
      <c r="TI38" s="51"/>
      <c r="TJ38" s="51"/>
      <c r="TK38" s="51"/>
      <c r="TL38" s="51"/>
      <c r="TM38" s="51"/>
      <c r="TN38" s="51"/>
      <c r="TO38" s="51"/>
      <c r="TP38" s="51"/>
      <c r="TQ38" s="51"/>
      <c r="TR38" s="51"/>
      <c r="TS38" s="51"/>
      <c r="TT38" s="51"/>
      <c r="TU38" s="51"/>
      <c r="TV38" s="51"/>
      <c r="TW38" s="51"/>
      <c r="TX38" s="51"/>
      <c r="TY38" s="51"/>
      <c r="TZ38" s="51"/>
      <c r="UA38" s="51"/>
      <c r="UB38" s="51"/>
      <c r="UC38" s="51"/>
      <c r="UD38" s="51"/>
      <c r="UE38" s="51"/>
      <c r="UF38" s="51"/>
      <c r="UG38" s="51"/>
      <c r="UH38" s="51"/>
      <c r="UI38" s="51"/>
      <c r="UJ38" s="51"/>
      <c r="UK38" s="51"/>
      <c r="UL38" s="51"/>
      <c r="UM38" s="51"/>
      <c r="UN38" s="51"/>
      <c r="UO38" s="51"/>
      <c r="UP38" s="51"/>
      <c r="UQ38" s="51"/>
      <c r="UR38" s="51"/>
      <c r="US38" s="51"/>
      <c r="UT38" s="51"/>
      <c r="UU38" s="51"/>
      <c r="UV38" s="51"/>
      <c r="UW38" s="51"/>
      <c r="UX38" s="51"/>
      <c r="UY38" s="51"/>
      <c r="UZ38" s="51"/>
      <c r="VA38" s="51"/>
      <c r="VB38" s="51"/>
      <c r="VC38" s="51"/>
      <c r="VD38" s="51"/>
      <c r="VE38" s="51"/>
      <c r="VF38" s="51"/>
      <c r="VG38" s="51"/>
      <c r="VH38" s="51"/>
      <c r="VI38" s="51"/>
      <c r="VJ38" s="51"/>
      <c r="VK38" s="51"/>
      <c r="VL38" s="51"/>
      <c r="VM38" s="51"/>
      <c r="VN38" s="51"/>
      <c r="VO38" s="51"/>
      <c r="VP38" s="51"/>
      <c r="VQ38" s="51"/>
      <c r="VR38" s="51"/>
      <c r="VS38" s="51"/>
      <c r="VT38" s="51"/>
      <c r="VU38" s="51"/>
      <c r="VV38" s="51"/>
      <c r="VW38" s="51"/>
      <c r="VX38" s="51"/>
      <c r="VY38" s="51"/>
      <c r="VZ38" s="51"/>
      <c r="WA38" s="51"/>
      <c r="WB38" s="51"/>
      <c r="WC38" s="51"/>
      <c r="WD38" s="51"/>
      <c r="WE38" s="51"/>
      <c r="WF38" s="51"/>
      <c r="WG38" s="51"/>
      <c r="WH38" s="51"/>
      <c r="WI38" s="51"/>
      <c r="WJ38" s="51"/>
      <c r="WK38" s="51"/>
      <c r="WL38" s="51"/>
      <c r="WM38" s="51"/>
      <c r="WN38" s="51"/>
      <c r="WO38" s="51"/>
      <c r="WP38" s="51"/>
      <c r="WQ38" s="51"/>
      <c r="WR38" s="51"/>
      <c r="WS38" s="51"/>
      <c r="WT38" s="51"/>
      <c r="WU38" s="51"/>
      <c r="WV38" s="51"/>
      <c r="WW38" s="51"/>
      <c r="WX38" s="51"/>
      <c r="WY38" s="51"/>
      <c r="WZ38" s="51"/>
      <c r="XA38" s="51"/>
      <c r="XB38" s="51"/>
      <c r="XC38" s="51"/>
      <c r="XD38" s="51"/>
      <c r="XE38" s="51"/>
      <c r="XF38" s="51"/>
      <c r="XG38" s="51"/>
      <c r="XH38" s="51"/>
      <c r="XI38" s="51"/>
      <c r="XJ38" s="51"/>
      <c r="XK38" s="51"/>
      <c r="XL38" s="51"/>
      <c r="XM38" s="51"/>
      <c r="XN38" s="51"/>
      <c r="XO38" s="51"/>
      <c r="XP38" s="51"/>
      <c r="XQ38" s="51"/>
      <c r="XR38" s="51"/>
      <c r="XS38" s="51"/>
      <c r="XT38" s="51"/>
      <c r="XU38" s="51"/>
      <c r="XV38" s="51"/>
      <c r="XW38" s="51"/>
      <c r="XX38" s="51"/>
      <c r="XY38" s="51"/>
      <c r="XZ38" s="51"/>
      <c r="YA38" s="51"/>
      <c r="YB38" s="51"/>
      <c r="YC38" s="51"/>
      <c r="YD38" s="51"/>
      <c r="YE38" s="51"/>
      <c r="YF38" s="51"/>
      <c r="YG38" s="51"/>
      <c r="YH38" s="51"/>
      <c r="YI38" s="51"/>
      <c r="YJ38" s="51"/>
      <c r="YK38" s="51"/>
      <c r="YL38" s="51"/>
      <c r="YM38" s="51"/>
      <c r="YN38" s="51"/>
      <c r="YO38" s="51"/>
      <c r="YP38" s="51"/>
      <c r="YQ38" s="51"/>
      <c r="YR38" s="51"/>
      <c r="YS38" s="51"/>
      <c r="YT38" s="51"/>
      <c r="YU38" s="51"/>
      <c r="YV38" s="51"/>
      <c r="YW38" s="51"/>
      <c r="YX38" s="51"/>
      <c r="YY38" s="51"/>
      <c r="YZ38" s="51"/>
      <c r="ZA38" s="51"/>
      <c r="ZB38" s="51"/>
      <c r="ZC38" s="51"/>
      <c r="ZD38" s="51"/>
      <c r="ZE38" s="51"/>
      <c r="ZF38" s="51"/>
      <c r="ZG38" s="51"/>
      <c r="ZH38" s="51"/>
      <c r="ZI38" s="51"/>
      <c r="ZJ38" s="51"/>
      <c r="ZK38" s="51"/>
      <c r="ZL38" s="51"/>
      <c r="ZM38" s="51"/>
      <c r="ZN38" s="51"/>
      <c r="ZO38" s="51"/>
      <c r="ZP38" s="51"/>
      <c r="ZQ38" s="51"/>
      <c r="ZR38" s="51"/>
      <c r="ZS38" s="51"/>
      <c r="ZT38" s="51"/>
      <c r="ZU38" s="51"/>
      <c r="ZV38" s="51"/>
      <c r="ZW38" s="51"/>
      <c r="ZX38" s="51"/>
      <c r="ZY38" s="51"/>
      <c r="ZZ38" s="51"/>
      <c r="AAA38" s="51"/>
      <c r="AAB38" s="51"/>
      <c r="AAC38" s="51"/>
      <c r="AAD38" s="51"/>
      <c r="AAE38" s="51"/>
      <c r="AAF38" s="51"/>
      <c r="AAG38" s="51"/>
      <c r="AAH38" s="51"/>
      <c r="AAI38" s="51"/>
      <c r="AAJ38" s="51"/>
      <c r="AAK38" s="51"/>
      <c r="AAL38" s="51"/>
      <c r="AAM38" s="51"/>
      <c r="AAN38" s="51"/>
      <c r="AAO38" s="51"/>
      <c r="AAP38" s="51"/>
      <c r="AAQ38" s="51"/>
      <c r="AAR38" s="51"/>
      <c r="AAS38" s="51"/>
      <c r="AAT38" s="51"/>
      <c r="AAU38" s="51"/>
      <c r="AAV38" s="51"/>
      <c r="AAW38" s="51"/>
      <c r="AAX38" s="51"/>
      <c r="AAY38" s="51"/>
      <c r="AAZ38" s="51"/>
      <c r="ABA38" s="51"/>
      <c r="ABB38" s="51"/>
      <c r="ABC38" s="51"/>
      <c r="ABD38" s="51"/>
      <c r="ABE38" s="51"/>
      <c r="ABF38" s="51"/>
      <c r="ABG38" s="51"/>
      <c r="ABH38" s="51"/>
      <c r="ABI38" s="51"/>
      <c r="ABJ38" s="51"/>
      <c r="ABK38" s="51"/>
      <c r="ABL38" s="51"/>
      <c r="ABM38" s="51"/>
      <c r="ABN38" s="51"/>
      <c r="ABO38" s="51"/>
      <c r="ABP38" s="51"/>
      <c r="ABQ38" s="51"/>
      <c r="ABR38" s="51"/>
      <c r="ABS38" s="51"/>
      <c r="ABT38" s="51"/>
      <c r="ABU38" s="51"/>
      <c r="ABV38" s="51"/>
      <c r="ABW38" s="51"/>
      <c r="ABX38" s="51"/>
      <c r="ABY38" s="51"/>
      <c r="ABZ38" s="51"/>
      <c r="ACA38" s="51"/>
      <c r="ACB38" s="51"/>
      <c r="ACC38" s="51"/>
      <c r="ACD38" s="51"/>
      <c r="ACE38" s="51"/>
      <c r="ACF38" s="51"/>
      <c r="ACG38" s="51"/>
      <c r="ACH38" s="51"/>
      <c r="ACI38" s="51"/>
      <c r="ACJ38" s="51"/>
      <c r="ACK38" s="51"/>
      <c r="ACL38" s="51"/>
      <c r="ACM38" s="51"/>
      <c r="ACN38" s="51"/>
      <c r="ACO38" s="51"/>
      <c r="ACP38" s="51"/>
      <c r="ACQ38" s="51"/>
      <c r="ACR38" s="51"/>
      <c r="ACS38" s="51"/>
      <c r="ACT38" s="51"/>
      <c r="ACU38" s="51"/>
      <c r="ACV38" s="51"/>
      <c r="ACW38" s="51"/>
      <c r="ACX38" s="51"/>
      <c r="ACY38" s="51"/>
      <c r="ACZ38" s="51"/>
      <c r="ADA38" s="51"/>
      <c r="ADB38" s="51"/>
      <c r="ADC38" s="51"/>
      <c r="ADD38" s="51"/>
      <c r="ADE38" s="51"/>
      <c r="ADF38" s="51"/>
      <c r="ADG38" s="51"/>
      <c r="ADH38" s="51"/>
      <c r="ADI38" s="51"/>
      <c r="ADJ38" s="51"/>
      <c r="ADK38" s="51"/>
      <c r="ADL38" s="51"/>
      <c r="ADM38" s="51"/>
      <c r="ADN38" s="51"/>
      <c r="ADO38" s="51"/>
      <c r="ADP38" s="51"/>
      <c r="ADQ38" s="51"/>
      <c r="ADR38" s="51"/>
      <c r="ADS38" s="51"/>
      <c r="ADT38" s="51"/>
      <c r="ADU38" s="51"/>
      <c r="ADV38" s="51"/>
      <c r="ADW38" s="51"/>
      <c r="ADX38" s="51"/>
      <c r="ADY38" s="51"/>
      <c r="ADZ38" s="51"/>
      <c r="AEA38" s="51"/>
      <c r="AEB38" s="51"/>
      <c r="AEC38" s="51"/>
      <c r="AED38" s="51"/>
      <c r="AEE38" s="51"/>
      <c r="AEF38" s="51"/>
      <c r="AEG38" s="51"/>
      <c r="AEH38" s="51"/>
      <c r="AEI38" s="51"/>
      <c r="AEJ38" s="51"/>
      <c r="AEK38" s="51"/>
      <c r="AEL38" s="51"/>
      <c r="AEM38" s="51"/>
      <c r="AEN38" s="51"/>
      <c r="AEO38" s="51"/>
      <c r="AEP38" s="51"/>
      <c r="AEQ38" s="51"/>
      <c r="AER38" s="51"/>
      <c r="AES38" s="51"/>
      <c r="AET38" s="51"/>
      <c r="AEU38" s="51"/>
      <c r="AEV38" s="51"/>
      <c r="AEW38" s="51"/>
      <c r="AEX38" s="51"/>
      <c r="AEY38" s="51"/>
      <c r="AEZ38" s="51"/>
      <c r="AFA38" s="51"/>
      <c r="AFB38" s="51"/>
      <c r="AFC38" s="51"/>
      <c r="AFD38" s="51"/>
      <c r="AFE38" s="51"/>
      <c r="AFF38" s="51"/>
      <c r="AFG38" s="51"/>
      <c r="AFH38" s="51"/>
      <c r="AFI38" s="51"/>
      <c r="AFJ38" s="51"/>
      <c r="AFK38" s="51"/>
      <c r="AFL38" s="51"/>
      <c r="AFM38" s="51"/>
      <c r="AFN38" s="51"/>
      <c r="AFO38" s="51"/>
      <c r="AFP38" s="51"/>
      <c r="AFQ38" s="51"/>
      <c r="AFR38" s="51"/>
      <c r="AFS38" s="51"/>
      <c r="AFT38" s="51"/>
      <c r="AFU38" s="51"/>
      <c r="AFV38" s="51"/>
      <c r="AFW38" s="51"/>
      <c r="AFX38" s="51"/>
      <c r="AFY38" s="51"/>
      <c r="AFZ38" s="51"/>
      <c r="AGA38" s="51"/>
      <c r="AGB38" s="51"/>
      <c r="AGC38" s="51"/>
      <c r="AGD38" s="51"/>
      <c r="AGE38" s="51"/>
      <c r="AGF38" s="51"/>
      <c r="AGG38" s="51"/>
      <c r="AGH38" s="51"/>
      <c r="AGI38" s="51"/>
      <c r="AGJ38" s="51"/>
      <c r="AGK38" s="51"/>
      <c r="AGL38" s="51"/>
      <c r="AGM38" s="51"/>
      <c r="AGN38" s="51"/>
      <c r="AGO38" s="51"/>
      <c r="AGP38" s="51"/>
      <c r="AGQ38" s="51"/>
      <c r="AGR38" s="51"/>
      <c r="AGS38" s="51"/>
      <c r="AGT38" s="51"/>
      <c r="AGU38" s="51"/>
      <c r="AGV38" s="51"/>
      <c r="AGW38" s="51"/>
      <c r="AGX38" s="51"/>
      <c r="AGY38" s="51"/>
      <c r="AGZ38" s="51"/>
      <c r="AHA38" s="51"/>
      <c r="AHB38" s="51"/>
      <c r="AHC38" s="51"/>
      <c r="AHD38" s="51"/>
      <c r="AHE38" s="51"/>
      <c r="AHF38" s="51"/>
      <c r="AHG38" s="51"/>
      <c r="AHH38" s="51"/>
      <c r="AHI38" s="51"/>
      <c r="AHJ38" s="51"/>
      <c r="AHK38" s="51"/>
      <c r="AHL38" s="51"/>
      <c r="AHM38" s="51"/>
      <c r="AHN38" s="51"/>
      <c r="AHO38" s="51"/>
      <c r="AHP38" s="51"/>
      <c r="AHQ38" s="51"/>
      <c r="AHR38" s="51"/>
      <c r="AHS38" s="51"/>
      <c r="AHT38" s="51"/>
      <c r="AHU38" s="51"/>
      <c r="AHV38" s="51"/>
      <c r="AHW38" s="51"/>
      <c r="AHX38" s="51"/>
      <c r="AHY38" s="51"/>
      <c r="AHZ38" s="51"/>
      <c r="AIA38" s="51"/>
      <c r="AIB38" s="51"/>
      <c r="AIC38" s="51"/>
      <c r="AID38" s="51"/>
      <c r="AIE38" s="51"/>
      <c r="AIF38" s="51"/>
      <c r="AIG38" s="51"/>
      <c r="AIH38" s="51"/>
      <c r="AII38" s="51"/>
      <c r="AIJ38" s="51"/>
      <c r="AIK38" s="51"/>
      <c r="AIL38" s="51"/>
      <c r="AIM38" s="51"/>
      <c r="AIN38" s="51"/>
      <c r="AIO38" s="51"/>
      <c r="AIP38" s="51"/>
      <c r="AIQ38" s="51"/>
      <c r="AIR38" s="51"/>
      <c r="AIS38" s="51"/>
      <c r="AIT38" s="51"/>
      <c r="AIU38" s="51"/>
      <c r="AIV38" s="51"/>
      <c r="AIW38" s="51"/>
      <c r="AIX38" s="51"/>
      <c r="AIY38" s="51"/>
      <c r="AIZ38" s="51"/>
      <c r="AJA38" s="51"/>
      <c r="AJB38" s="51"/>
      <c r="AJC38" s="51"/>
      <c r="AJD38" s="51"/>
      <c r="AJE38" s="51"/>
      <c r="AJF38" s="51"/>
      <c r="AJG38" s="51"/>
      <c r="AJH38" s="51"/>
      <c r="AJI38" s="51"/>
      <c r="AJJ38" s="51"/>
      <c r="AJK38" s="51"/>
      <c r="AJL38" s="51"/>
      <c r="AJM38" s="51"/>
      <c r="AJN38" s="51"/>
      <c r="AJO38" s="51"/>
      <c r="AJP38" s="51"/>
      <c r="AJQ38" s="51"/>
      <c r="AJR38" s="51"/>
      <c r="AJS38" s="51"/>
      <c r="AJT38" s="51"/>
      <c r="AJU38" s="51"/>
      <c r="AJV38" s="51"/>
      <c r="AJW38" s="51"/>
      <c r="AJX38" s="51"/>
      <c r="AJY38" s="51"/>
      <c r="AJZ38" s="51"/>
      <c r="AKA38" s="51"/>
      <c r="AKB38" s="51"/>
      <c r="AKC38" s="51"/>
      <c r="AKD38" s="51"/>
      <c r="AKE38" s="51"/>
      <c r="AKF38" s="51"/>
    </row>
    <row r="39" spans="1:968" s="4" customFormat="1">
      <c r="A39" s="44" t="s">
        <v>51</v>
      </c>
      <c r="B39" s="130" t="s">
        <v>70</v>
      </c>
      <c r="C39" s="130"/>
      <c r="D39" s="130"/>
      <c r="E39" s="130"/>
      <c r="F39" s="45"/>
      <c r="G39" s="46">
        <f t="shared" si="944"/>
        <v>41632</v>
      </c>
      <c r="H39" s="47">
        <v>30</v>
      </c>
      <c r="I39" s="46">
        <f>WORKDAY(G39,IF(WEEKDAY(G39,2)&gt;=6,H39,H39-1),Holidays!$A$6:$A$52)</f>
        <v>41675</v>
      </c>
      <c r="J39" s="46">
        <f t="shared" si="940"/>
        <v>41661</v>
      </c>
      <c r="K39" s="46">
        <f t="shared" si="941"/>
        <v>41661</v>
      </c>
      <c r="L39" s="48">
        <v>1</v>
      </c>
      <c r="M39" s="46">
        <f t="shared" si="942"/>
        <v>41661</v>
      </c>
      <c r="N39" s="49" t="str">
        <f t="shared" si="943"/>
        <v/>
      </c>
      <c r="O39" s="50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51"/>
      <c r="FP39" s="51"/>
      <c r="FQ39" s="51"/>
      <c r="FR39" s="51"/>
      <c r="FS39" s="51"/>
      <c r="FT39" s="51"/>
      <c r="FU39" s="51"/>
      <c r="FV39" s="51"/>
      <c r="FW39" s="51"/>
      <c r="FX39" s="51"/>
      <c r="FY39" s="51"/>
      <c r="FZ39" s="51"/>
      <c r="GA39" s="51"/>
      <c r="GB39" s="51"/>
      <c r="GC39" s="51"/>
      <c r="GD39" s="51"/>
      <c r="GE39" s="51"/>
      <c r="GF39" s="51"/>
      <c r="GG39" s="51"/>
      <c r="GH39" s="51"/>
      <c r="GI39" s="51"/>
      <c r="GJ39" s="51"/>
      <c r="GK39" s="51"/>
      <c r="GL39" s="51"/>
      <c r="GM39" s="51"/>
      <c r="GN39" s="51"/>
      <c r="GO39" s="51"/>
      <c r="GP39" s="51"/>
      <c r="GQ39" s="51"/>
      <c r="GR39" s="51"/>
      <c r="GS39" s="51"/>
      <c r="GT39" s="51"/>
      <c r="GU39" s="51"/>
      <c r="GV39" s="51"/>
      <c r="GW39" s="51"/>
      <c r="GX39" s="51"/>
      <c r="GY39" s="51"/>
      <c r="GZ39" s="51"/>
      <c r="HA39" s="51"/>
      <c r="HB39" s="51"/>
      <c r="HC39" s="51"/>
      <c r="HD39" s="51"/>
      <c r="HE39" s="51"/>
      <c r="HF39" s="51"/>
      <c r="HG39" s="51"/>
      <c r="HH39" s="51"/>
      <c r="HI39" s="51"/>
      <c r="HJ39" s="51"/>
      <c r="HK39" s="51"/>
      <c r="HL39" s="51"/>
      <c r="HM39" s="51"/>
      <c r="HN39" s="51"/>
      <c r="HO39" s="51"/>
      <c r="HP39" s="51"/>
      <c r="HQ39" s="51"/>
      <c r="HR39" s="51"/>
      <c r="HS39" s="51"/>
      <c r="HT39" s="51"/>
      <c r="HU39" s="51"/>
      <c r="HV39" s="51"/>
      <c r="HW39" s="51"/>
      <c r="HX39" s="51"/>
      <c r="HY39" s="51"/>
      <c r="HZ39" s="51"/>
      <c r="IA39" s="51"/>
      <c r="IB39" s="51"/>
      <c r="IC39" s="51"/>
      <c r="ID39" s="51"/>
      <c r="IE39" s="51"/>
      <c r="IF39" s="51"/>
      <c r="IG39" s="51"/>
      <c r="IH39" s="51"/>
      <c r="II39" s="51"/>
      <c r="IJ39" s="51"/>
      <c r="IK39" s="51"/>
      <c r="IL39" s="51"/>
      <c r="IM39" s="51"/>
      <c r="IN39" s="51"/>
      <c r="IO39" s="51"/>
      <c r="IP39" s="51"/>
      <c r="IQ39" s="51"/>
      <c r="IR39" s="51"/>
      <c r="IS39" s="51"/>
      <c r="IT39" s="51"/>
      <c r="IU39" s="51"/>
      <c r="IV39" s="51"/>
      <c r="IW39" s="51"/>
      <c r="IX39" s="51"/>
      <c r="IY39" s="51"/>
      <c r="IZ39" s="51"/>
      <c r="JA39" s="51"/>
      <c r="JB39" s="51"/>
      <c r="JC39" s="51"/>
      <c r="JD39" s="51"/>
      <c r="JE39" s="51"/>
      <c r="JF39" s="51"/>
      <c r="JG39" s="51"/>
      <c r="JH39" s="51"/>
      <c r="JI39" s="51"/>
      <c r="JJ39" s="51"/>
      <c r="JK39" s="51"/>
      <c r="JL39" s="51"/>
      <c r="JM39" s="51"/>
      <c r="JN39" s="51"/>
      <c r="JO39" s="51"/>
      <c r="JP39" s="51"/>
      <c r="JQ39" s="51"/>
      <c r="JR39" s="51"/>
      <c r="JS39" s="51"/>
      <c r="JT39" s="51"/>
      <c r="JU39" s="51"/>
      <c r="JV39" s="51"/>
      <c r="JW39" s="51"/>
      <c r="JX39" s="51"/>
      <c r="JY39" s="51"/>
      <c r="JZ39" s="51"/>
      <c r="KA39" s="51"/>
      <c r="KB39" s="51"/>
      <c r="KC39" s="51"/>
      <c r="KD39" s="51"/>
      <c r="KE39" s="51"/>
      <c r="KF39" s="51"/>
      <c r="KG39" s="51"/>
      <c r="KH39" s="51"/>
      <c r="KI39" s="51"/>
      <c r="KJ39" s="51"/>
      <c r="KK39" s="51"/>
      <c r="KL39" s="51"/>
      <c r="KM39" s="51"/>
      <c r="KN39" s="51"/>
      <c r="KO39" s="51"/>
      <c r="KP39" s="51"/>
      <c r="KQ39" s="51"/>
      <c r="KR39" s="51"/>
      <c r="KS39" s="51"/>
      <c r="KT39" s="51"/>
      <c r="KU39" s="51"/>
      <c r="KV39" s="51"/>
      <c r="KW39" s="51"/>
      <c r="KX39" s="51"/>
      <c r="KY39" s="51"/>
      <c r="KZ39" s="51"/>
      <c r="LA39" s="51"/>
      <c r="LB39" s="51"/>
      <c r="LC39" s="51"/>
      <c r="LD39" s="51"/>
      <c r="LE39" s="51"/>
      <c r="LF39" s="51"/>
      <c r="LG39" s="51"/>
      <c r="LH39" s="51"/>
      <c r="LI39" s="51"/>
      <c r="LJ39" s="51"/>
      <c r="LK39" s="51"/>
      <c r="LL39" s="51"/>
      <c r="LM39" s="51"/>
      <c r="LN39" s="51"/>
      <c r="LO39" s="51"/>
      <c r="LP39" s="51"/>
      <c r="LQ39" s="51"/>
      <c r="LR39" s="51"/>
      <c r="LS39" s="51"/>
      <c r="LT39" s="51"/>
      <c r="LU39" s="51"/>
      <c r="LV39" s="51"/>
      <c r="LW39" s="51"/>
      <c r="LX39" s="51"/>
      <c r="LY39" s="51"/>
      <c r="LZ39" s="51"/>
      <c r="MA39" s="51"/>
      <c r="MB39" s="51"/>
      <c r="MC39" s="51"/>
      <c r="MD39" s="51"/>
      <c r="ME39" s="51"/>
      <c r="MF39" s="51"/>
      <c r="MG39" s="51"/>
      <c r="MH39" s="51"/>
      <c r="MI39" s="51"/>
      <c r="MJ39" s="51"/>
      <c r="MK39" s="51"/>
      <c r="ML39" s="51"/>
      <c r="MM39" s="51"/>
      <c r="MN39" s="51"/>
      <c r="MO39" s="51"/>
      <c r="MP39" s="51"/>
      <c r="MQ39" s="51"/>
      <c r="MR39" s="51"/>
      <c r="MS39" s="51"/>
      <c r="MT39" s="51"/>
      <c r="MU39" s="51"/>
      <c r="MV39" s="51"/>
      <c r="MW39" s="51"/>
      <c r="MX39" s="51"/>
      <c r="MY39" s="51"/>
      <c r="MZ39" s="51"/>
      <c r="NA39" s="51"/>
      <c r="NB39" s="51"/>
      <c r="NC39" s="51"/>
      <c r="ND39" s="51"/>
      <c r="NE39" s="51"/>
      <c r="NF39" s="51"/>
      <c r="NG39" s="51"/>
      <c r="NH39" s="51"/>
      <c r="NI39" s="51"/>
      <c r="NJ39" s="51"/>
      <c r="NK39" s="51"/>
      <c r="NL39" s="51"/>
      <c r="NM39" s="51"/>
      <c r="NN39" s="51"/>
      <c r="NO39" s="51"/>
      <c r="NP39" s="51"/>
      <c r="NQ39" s="51"/>
      <c r="NR39" s="51"/>
      <c r="NS39" s="51"/>
      <c r="NT39" s="51"/>
      <c r="NU39" s="51"/>
      <c r="NV39" s="51"/>
      <c r="NW39" s="51"/>
      <c r="NX39" s="51"/>
      <c r="NY39" s="51"/>
      <c r="NZ39" s="51"/>
      <c r="OA39" s="51"/>
      <c r="OB39" s="51"/>
      <c r="OC39" s="51"/>
      <c r="OD39" s="51"/>
      <c r="OE39" s="51"/>
      <c r="OF39" s="51"/>
      <c r="OG39" s="51"/>
      <c r="OH39" s="51"/>
      <c r="OI39" s="51"/>
      <c r="OJ39" s="51"/>
      <c r="OK39" s="51"/>
      <c r="OL39" s="51"/>
      <c r="OM39" s="51"/>
      <c r="ON39" s="51"/>
      <c r="OO39" s="51"/>
      <c r="OP39" s="51"/>
      <c r="OQ39" s="51"/>
      <c r="OR39" s="51"/>
      <c r="OS39" s="51"/>
      <c r="OT39" s="51"/>
      <c r="OU39" s="51"/>
      <c r="OV39" s="51"/>
      <c r="OW39" s="51"/>
      <c r="OX39" s="51"/>
      <c r="OY39" s="51"/>
      <c r="OZ39" s="51"/>
      <c r="PA39" s="51"/>
      <c r="PB39" s="51"/>
      <c r="PC39" s="51"/>
      <c r="PD39" s="51"/>
      <c r="PE39" s="51"/>
      <c r="PF39" s="51"/>
      <c r="PG39" s="51"/>
      <c r="PH39" s="51"/>
      <c r="PI39" s="51"/>
      <c r="PJ39" s="51"/>
      <c r="PK39" s="51"/>
      <c r="PL39" s="51"/>
      <c r="PM39" s="51"/>
      <c r="PN39" s="51"/>
      <c r="PO39" s="51"/>
      <c r="PP39" s="51"/>
      <c r="PQ39" s="51"/>
      <c r="PR39" s="51"/>
      <c r="PS39" s="51"/>
      <c r="PT39" s="51"/>
      <c r="PU39" s="51"/>
      <c r="PV39" s="51"/>
      <c r="PW39" s="51"/>
      <c r="PX39" s="51"/>
      <c r="PY39" s="51"/>
      <c r="PZ39" s="51"/>
      <c r="QA39" s="51"/>
      <c r="QB39" s="51"/>
      <c r="QC39" s="51"/>
      <c r="QD39" s="51"/>
      <c r="QE39" s="51"/>
      <c r="QF39" s="51"/>
      <c r="QG39" s="51"/>
      <c r="QH39" s="51"/>
      <c r="QI39" s="51"/>
      <c r="QJ39" s="51"/>
      <c r="QK39" s="51"/>
      <c r="QL39" s="51"/>
      <c r="QM39" s="51"/>
      <c r="QN39" s="51"/>
      <c r="QO39" s="51"/>
      <c r="QP39" s="51"/>
      <c r="QQ39" s="51"/>
      <c r="QR39" s="51"/>
      <c r="QS39" s="51"/>
      <c r="QT39" s="51"/>
      <c r="QU39" s="51"/>
      <c r="QV39" s="51"/>
      <c r="QW39" s="51"/>
      <c r="QX39" s="51"/>
      <c r="QY39" s="51"/>
      <c r="QZ39" s="51"/>
      <c r="RA39" s="51"/>
      <c r="RB39" s="51"/>
      <c r="RC39" s="51"/>
      <c r="RD39" s="51"/>
      <c r="RE39" s="51"/>
      <c r="RF39" s="51"/>
      <c r="RG39" s="51"/>
      <c r="RH39" s="51"/>
      <c r="RI39" s="51"/>
      <c r="RJ39" s="51"/>
      <c r="RK39" s="51"/>
      <c r="RL39" s="51"/>
      <c r="RM39" s="51"/>
      <c r="RN39" s="51"/>
      <c r="RO39" s="51"/>
      <c r="RP39" s="51"/>
      <c r="RQ39" s="51"/>
      <c r="RR39" s="51"/>
      <c r="RS39" s="51"/>
      <c r="RT39" s="51"/>
      <c r="RU39" s="51"/>
      <c r="RV39" s="51"/>
      <c r="RW39" s="51"/>
      <c r="RX39" s="51"/>
      <c r="RY39" s="51"/>
      <c r="RZ39" s="51"/>
      <c r="SA39" s="51"/>
      <c r="SB39" s="51"/>
      <c r="SC39" s="51"/>
      <c r="SD39" s="51"/>
      <c r="SE39" s="51"/>
      <c r="SF39" s="51"/>
      <c r="SG39" s="51"/>
      <c r="SH39" s="51"/>
      <c r="SI39" s="51"/>
      <c r="SJ39" s="51"/>
      <c r="SK39" s="51"/>
      <c r="SL39" s="51"/>
      <c r="SM39" s="51"/>
      <c r="SN39" s="51"/>
      <c r="SO39" s="51"/>
      <c r="SP39" s="51"/>
      <c r="SQ39" s="51"/>
      <c r="SR39" s="51"/>
      <c r="SS39" s="51"/>
      <c r="ST39" s="51"/>
      <c r="SU39" s="51"/>
      <c r="SV39" s="51"/>
      <c r="SW39" s="51"/>
      <c r="SX39" s="51"/>
      <c r="SY39" s="51"/>
      <c r="SZ39" s="51"/>
      <c r="TA39" s="51"/>
      <c r="TB39" s="51"/>
      <c r="TC39" s="51"/>
      <c r="TD39" s="51"/>
      <c r="TE39" s="51"/>
      <c r="TF39" s="51"/>
      <c r="TG39" s="51"/>
      <c r="TH39" s="51"/>
      <c r="TI39" s="51"/>
      <c r="TJ39" s="51"/>
      <c r="TK39" s="51"/>
      <c r="TL39" s="51"/>
      <c r="TM39" s="51"/>
      <c r="TN39" s="51"/>
      <c r="TO39" s="51"/>
      <c r="TP39" s="51"/>
      <c r="TQ39" s="51"/>
      <c r="TR39" s="51"/>
      <c r="TS39" s="51"/>
      <c r="TT39" s="51"/>
      <c r="TU39" s="51"/>
      <c r="TV39" s="51"/>
      <c r="TW39" s="51"/>
      <c r="TX39" s="51"/>
      <c r="TY39" s="51"/>
      <c r="TZ39" s="51"/>
      <c r="UA39" s="51"/>
      <c r="UB39" s="51"/>
      <c r="UC39" s="51"/>
      <c r="UD39" s="51"/>
      <c r="UE39" s="51"/>
      <c r="UF39" s="51"/>
      <c r="UG39" s="51"/>
      <c r="UH39" s="51"/>
      <c r="UI39" s="51"/>
      <c r="UJ39" s="51"/>
      <c r="UK39" s="51"/>
      <c r="UL39" s="51"/>
      <c r="UM39" s="51"/>
      <c r="UN39" s="51"/>
      <c r="UO39" s="51"/>
      <c r="UP39" s="51"/>
      <c r="UQ39" s="51"/>
      <c r="UR39" s="51"/>
      <c r="US39" s="51"/>
      <c r="UT39" s="51"/>
      <c r="UU39" s="51"/>
      <c r="UV39" s="51"/>
      <c r="UW39" s="51"/>
      <c r="UX39" s="51"/>
      <c r="UY39" s="51"/>
      <c r="UZ39" s="51"/>
      <c r="VA39" s="51"/>
      <c r="VB39" s="51"/>
      <c r="VC39" s="51"/>
      <c r="VD39" s="51"/>
      <c r="VE39" s="51"/>
      <c r="VF39" s="51"/>
      <c r="VG39" s="51"/>
      <c r="VH39" s="51"/>
      <c r="VI39" s="51"/>
      <c r="VJ39" s="51"/>
      <c r="VK39" s="51"/>
      <c r="VL39" s="51"/>
      <c r="VM39" s="51"/>
      <c r="VN39" s="51"/>
      <c r="VO39" s="51"/>
      <c r="VP39" s="51"/>
      <c r="VQ39" s="51"/>
      <c r="VR39" s="51"/>
      <c r="VS39" s="51"/>
      <c r="VT39" s="51"/>
      <c r="VU39" s="51"/>
      <c r="VV39" s="51"/>
      <c r="VW39" s="51"/>
      <c r="VX39" s="51"/>
      <c r="VY39" s="51"/>
      <c r="VZ39" s="51"/>
      <c r="WA39" s="51"/>
      <c r="WB39" s="51"/>
      <c r="WC39" s="51"/>
      <c r="WD39" s="51"/>
      <c r="WE39" s="51"/>
      <c r="WF39" s="51"/>
      <c r="WG39" s="51"/>
      <c r="WH39" s="51"/>
      <c r="WI39" s="51"/>
      <c r="WJ39" s="51"/>
      <c r="WK39" s="51"/>
      <c r="WL39" s="51"/>
      <c r="WM39" s="51"/>
      <c r="WN39" s="51"/>
      <c r="WO39" s="51"/>
      <c r="WP39" s="51"/>
      <c r="WQ39" s="51"/>
      <c r="WR39" s="51"/>
      <c r="WS39" s="51"/>
      <c r="WT39" s="51"/>
      <c r="WU39" s="51"/>
      <c r="WV39" s="51"/>
      <c r="WW39" s="51"/>
      <c r="WX39" s="51"/>
      <c r="WY39" s="51"/>
      <c r="WZ39" s="51"/>
      <c r="XA39" s="51"/>
      <c r="XB39" s="51"/>
      <c r="XC39" s="51"/>
      <c r="XD39" s="51"/>
      <c r="XE39" s="51"/>
      <c r="XF39" s="51"/>
      <c r="XG39" s="51"/>
      <c r="XH39" s="51"/>
      <c r="XI39" s="51"/>
      <c r="XJ39" s="51"/>
      <c r="XK39" s="51"/>
      <c r="XL39" s="51"/>
      <c r="XM39" s="51"/>
      <c r="XN39" s="51"/>
      <c r="XO39" s="51"/>
      <c r="XP39" s="51"/>
      <c r="XQ39" s="51"/>
      <c r="XR39" s="51"/>
      <c r="XS39" s="51"/>
      <c r="XT39" s="51"/>
      <c r="XU39" s="51"/>
      <c r="XV39" s="51"/>
      <c r="XW39" s="51"/>
      <c r="XX39" s="51"/>
      <c r="XY39" s="51"/>
      <c r="XZ39" s="51"/>
      <c r="YA39" s="51"/>
      <c r="YB39" s="51"/>
      <c r="YC39" s="51"/>
      <c r="YD39" s="51"/>
      <c r="YE39" s="51"/>
      <c r="YF39" s="51"/>
      <c r="YG39" s="51"/>
      <c r="YH39" s="51"/>
      <c r="YI39" s="51"/>
      <c r="YJ39" s="51"/>
      <c r="YK39" s="51"/>
      <c r="YL39" s="51"/>
      <c r="YM39" s="51"/>
      <c r="YN39" s="51"/>
      <c r="YO39" s="51"/>
      <c r="YP39" s="51"/>
      <c r="YQ39" s="51"/>
      <c r="YR39" s="51"/>
      <c r="YS39" s="51"/>
      <c r="YT39" s="51"/>
      <c r="YU39" s="51"/>
      <c r="YV39" s="51"/>
      <c r="YW39" s="51"/>
      <c r="YX39" s="51"/>
      <c r="YY39" s="51"/>
      <c r="YZ39" s="51"/>
      <c r="ZA39" s="51"/>
      <c r="ZB39" s="51"/>
      <c r="ZC39" s="51"/>
      <c r="ZD39" s="51"/>
      <c r="ZE39" s="51"/>
      <c r="ZF39" s="51"/>
      <c r="ZG39" s="51"/>
      <c r="ZH39" s="51"/>
      <c r="ZI39" s="51"/>
      <c r="ZJ39" s="51"/>
      <c r="ZK39" s="51"/>
      <c r="ZL39" s="51"/>
      <c r="ZM39" s="51"/>
      <c r="ZN39" s="51"/>
      <c r="ZO39" s="51"/>
      <c r="ZP39" s="51"/>
      <c r="ZQ39" s="51"/>
      <c r="ZR39" s="51"/>
      <c r="ZS39" s="51"/>
      <c r="ZT39" s="51"/>
      <c r="ZU39" s="51"/>
      <c r="ZV39" s="51"/>
      <c r="ZW39" s="51"/>
      <c r="ZX39" s="51"/>
      <c r="ZY39" s="51"/>
      <c r="ZZ39" s="51"/>
      <c r="AAA39" s="51"/>
      <c r="AAB39" s="51"/>
      <c r="AAC39" s="51"/>
      <c r="AAD39" s="51"/>
      <c r="AAE39" s="51"/>
      <c r="AAF39" s="51"/>
      <c r="AAG39" s="51"/>
      <c r="AAH39" s="51"/>
      <c r="AAI39" s="51"/>
      <c r="AAJ39" s="51"/>
      <c r="AAK39" s="51"/>
      <c r="AAL39" s="51"/>
      <c r="AAM39" s="51"/>
      <c r="AAN39" s="51"/>
      <c r="AAO39" s="51"/>
      <c r="AAP39" s="51"/>
      <c r="AAQ39" s="51"/>
      <c r="AAR39" s="51"/>
      <c r="AAS39" s="51"/>
      <c r="AAT39" s="51"/>
      <c r="AAU39" s="51"/>
      <c r="AAV39" s="51"/>
      <c r="AAW39" s="51"/>
      <c r="AAX39" s="51"/>
      <c r="AAY39" s="51"/>
      <c r="AAZ39" s="51"/>
      <c r="ABA39" s="51"/>
      <c r="ABB39" s="51"/>
      <c r="ABC39" s="51"/>
      <c r="ABD39" s="51"/>
      <c r="ABE39" s="51"/>
      <c r="ABF39" s="51"/>
      <c r="ABG39" s="51"/>
      <c r="ABH39" s="51"/>
      <c r="ABI39" s="51"/>
      <c r="ABJ39" s="51"/>
      <c r="ABK39" s="51"/>
      <c r="ABL39" s="51"/>
      <c r="ABM39" s="51"/>
      <c r="ABN39" s="51"/>
      <c r="ABO39" s="51"/>
      <c r="ABP39" s="51"/>
      <c r="ABQ39" s="51"/>
      <c r="ABR39" s="51"/>
      <c r="ABS39" s="51"/>
      <c r="ABT39" s="51"/>
      <c r="ABU39" s="51"/>
      <c r="ABV39" s="51"/>
      <c r="ABW39" s="51"/>
      <c r="ABX39" s="51"/>
      <c r="ABY39" s="51"/>
      <c r="ABZ39" s="51"/>
      <c r="ACA39" s="51"/>
      <c r="ACB39" s="51"/>
      <c r="ACC39" s="51"/>
      <c r="ACD39" s="51"/>
      <c r="ACE39" s="51"/>
      <c r="ACF39" s="51"/>
      <c r="ACG39" s="51"/>
      <c r="ACH39" s="51"/>
      <c r="ACI39" s="51"/>
      <c r="ACJ39" s="51"/>
      <c r="ACK39" s="51"/>
      <c r="ACL39" s="51"/>
      <c r="ACM39" s="51"/>
      <c r="ACN39" s="51"/>
      <c r="ACO39" s="51"/>
      <c r="ACP39" s="51"/>
      <c r="ACQ39" s="51"/>
      <c r="ACR39" s="51"/>
      <c r="ACS39" s="51"/>
      <c r="ACT39" s="51"/>
      <c r="ACU39" s="51"/>
      <c r="ACV39" s="51"/>
      <c r="ACW39" s="51"/>
      <c r="ACX39" s="51"/>
      <c r="ACY39" s="51"/>
      <c r="ACZ39" s="51"/>
      <c r="ADA39" s="51"/>
      <c r="ADB39" s="51"/>
      <c r="ADC39" s="51"/>
      <c r="ADD39" s="51"/>
      <c r="ADE39" s="51"/>
      <c r="ADF39" s="51"/>
      <c r="ADG39" s="51"/>
      <c r="ADH39" s="51"/>
      <c r="ADI39" s="51"/>
      <c r="ADJ39" s="51"/>
      <c r="ADK39" s="51"/>
      <c r="ADL39" s="51"/>
      <c r="ADM39" s="51"/>
      <c r="ADN39" s="51"/>
      <c r="ADO39" s="51"/>
      <c r="ADP39" s="51"/>
      <c r="ADQ39" s="51"/>
      <c r="ADR39" s="51"/>
      <c r="ADS39" s="51"/>
      <c r="ADT39" s="51"/>
      <c r="ADU39" s="51"/>
      <c r="ADV39" s="51"/>
      <c r="ADW39" s="51"/>
      <c r="ADX39" s="51"/>
      <c r="ADY39" s="51"/>
      <c r="ADZ39" s="51"/>
      <c r="AEA39" s="51"/>
      <c r="AEB39" s="51"/>
      <c r="AEC39" s="51"/>
      <c r="AED39" s="51"/>
      <c r="AEE39" s="51"/>
      <c r="AEF39" s="51"/>
      <c r="AEG39" s="51"/>
      <c r="AEH39" s="51"/>
      <c r="AEI39" s="51"/>
      <c r="AEJ39" s="51"/>
      <c r="AEK39" s="51"/>
      <c r="AEL39" s="51"/>
      <c r="AEM39" s="51"/>
      <c r="AEN39" s="51"/>
      <c r="AEO39" s="51"/>
      <c r="AEP39" s="51"/>
      <c r="AEQ39" s="51"/>
      <c r="AER39" s="51"/>
      <c r="AES39" s="51"/>
      <c r="AET39" s="51"/>
      <c r="AEU39" s="51"/>
      <c r="AEV39" s="51"/>
      <c r="AEW39" s="51"/>
      <c r="AEX39" s="51"/>
      <c r="AEY39" s="51"/>
      <c r="AEZ39" s="51"/>
      <c r="AFA39" s="51"/>
      <c r="AFB39" s="51"/>
      <c r="AFC39" s="51"/>
      <c r="AFD39" s="51"/>
      <c r="AFE39" s="51"/>
      <c r="AFF39" s="51"/>
      <c r="AFG39" s="51"/>
      <c r="AFH39" s="51"/>
      <c r="AFI39" s="51"/>
      <c r="AFJ39" s="51"/>
      <c r="AFK39" s="51"/>
      <c r="AFL39" s="51"/>
      <c r="AFM39" s="51"/>
      <c r="AFN39" s="51"/>
      <c r="AFO39" s="51"/>
      <c r="AFP39" s="51"/>
      <c r="AFQ39" s="51"/>
      <c r="AFR39" s="51"/>
      <c r="AFS39" s="51"/>
      <c r="AFT39" s="51"/>
      <c r="AFU39" s="51"/>
      <c r="AFV39" s="51"/>
      <c r="AFW39" s="51"/>
      <c r="AFX39" s="51"/>
      <c r="AFY39" s="51"/>
      <c r="AFZ39" s="51"/>
      <c r="AGA39" s="51"/>
      <c r="AGB39" s="51"/>
      <c r="AGC39" s="51"/>
      <c r="AGD39" s="51"/>
      <c r="AGE39" s="51"/>
      <c r="AGF39" s="51"/>
      <c r="AGG39" s="51"/>
      <c r="AGH39" s="51"/>
      <c r="AGI39" s="51"/>
      <c r="AGJ39" s="51"/>
      <c r="AGK39" s="51"/>
      <c r="AGL39" s="51"/>
      <c r="AGM39" s="51"/>
      <c r="AGN39" s="51"/>
      <c r="AGO39" s="51"/>
      <c r="AGP39" s="51"/>
      <c r="AGQ39" s="51"/>
      <c r="AGR39" s="51"/>
      <c r="AGS39" s="51"/>
      <c r="AGT39" s="51"/>
      <c r="AGU39" s="51"/>
      <c r="AGV39" s="51"/>
      <c r="AGW39" s="51"/>
      <c r="AGX39" s="51"/>
      <c r="AGY39" s="51"/>
      <c r="AGZ39" s="51"/>
      <c r="AHA39" s="51"/>
      <c r="AHB39" s="51"/>
      <c r="AHC39" s="51"/>
      <c r="AHD39" s="51"/>
      <c r="AHE39" s="51"/>
      <c r="AHF39" s="51"/>
      <c r="AHG39" s="51"/>
      <c r="AHH39" s="51"/>
      <c r="AHI39" s="51"/>
      <c r="AHJ39" s="51"/>
      <c r="AHK39" s="51"/>
      <c r="AHL39" s="51"/>
      <c r="AHM39" s="51"/>
      <c r="AHN39" s="51"/>
      <c r="AHO39" s="51"/>
      <c r="AHP39" s="51"/>
      <c r="AHQ39" s="51"/>
      <c r="AHR39" s="51"/>
      <c r="AHS39" s="51"/>
      <c r="AHT39" s="51"/>
      <c r="AHU39" s="51"/>
      <c r="AHV39" s="51"/>
      <c r="AHW39" s="51"/>
      <c r="AHX39" s="51"/>
      <c r="AHY39" s="51"/>
      <c r="AHZ39" s="51"/>
      <c r="AIA39" s="51"/>
      <c r="AIB39" s="51"/>
      <c r="AIC39" s="51"/>
      <c r="AID39" s="51"/>
      <c r="AIE39" s="51"/>
      <c r="AIF39" s="51"/>
      <c r="AIG39" s="51"/>
      <c r="AIH39" s="51"/>
      <c r="AII39" s="51"/>
      <c r="AIJ39" s="51"/>
      <c r="AIK39" s="51"/>
      <c r="AIL39" s="51"/>
      <c r="AIM39" s="51"/>
      <c r="AIN39" s="51"/>
      <c r="AIO39" s="51"/>
      <c r="AIP39" s="51"/>
      <c r="AIQ39" s="51"/>
      <c r="AIR39" s="51"/>
      <c r="AIS39" s="51"/>
      <c r="AIT39" s="51"/>
      <c r="AIU39" s="51"/>
      <c r="AIV39" s="51"/>
      <c r="AIW39" s="51"/>
      <c r="AIX39" s="51"/>
      <c r="AIY39" s="51"/>
      <c r="AIZ39" s="51"/>
      <c r="AJA39" s="51"/>
      <c r="AJB39" s="51"/>
      <c r="AJC39" s="51"/>
      <c r="AJD39" s="51"/>
      <c r="AJE39" s="51"/>
      <c r="AJF39" s="51"/>
      <c r="AJG39" s="51"/>
      <c r="AJH39" s="51"/>
      <c r="AJI39" s="51"/>
      <c r="AJJ39" s="51"/>
      <c r="AJK39" s="51"/>
      <c r="AJL39" s="51"/>
      <c r="AJM39" s="51"/>
      <c r="AJN39" s="51"/>
      <c r="AJO39" s="51"/>
      <c r="AJP39" s="51"/>
      <c r="AJQ39" s="51"/>
      <c r="AJR39" s="51"/>
      <c r="AJS39" s="51"/>
      <c r="AJT39" s="51"/>
      <c r="AJU39" s="51"/>
      <c r="AJV39" s="51"/>
      <c r="AJW39" s="51"/>
      <c r="AJX39" s="51"/>
      <c r="AJY39" s="51"/>
      <c r="AJZ39" s="51"/>
      <c r="AKA39" s="51"/>
      <c r="AKB39" s="51"/>
      <c r="AKC39" s="51"/>
      <c r="AKD39" s="51"/>
      <c r="AKE39" s="51"/>
      <c r="AKF39" s="51"/>
    </row>
    <row r="40" spans="1:968" s="4" customFormat="1">
      <c r="A40" s="44" t="s">
        <v>52</v>
      </c>
      <c r="B40" s="130" t="s">
        <v>72</v>
      </c>
      <c r="C40" s="130"/>
      <c r="D40" s="130"/>
      <c r="E40" s="130"/>
      <c r="F40" s="45"/>
      <c r="G40" s="46">
        <f t="shared" si="944"/>
        <v>41662</v>
      </c>
      <c r="H40" s="47">
        <v>30</v>
      </c>
      <c r="I40" s="46">
        <f>WORKDAY(G40,IF(WEEKDAY(G40,2)&gt;=6,H40,H40-1),Holidays!$A$6:$A$52)</f>
        <v>41703</v>
      </c>
      <c r="J40" s="46">
        <f t="shared" si="940"/>
        <v>41691</v>
      </c>
      <c r="K40" s="46">
        <f t="shared" si="941"/>
        <v>41691</v>
      </c>
      <c r="L40" s="48">
        <v>0</v>
      </c>
      <c r="M40" s="46">
        <f t="shared" si="942"/>
        <v>41662</v>
      </c>
      <c r="N40" s="49" t="str">
        <f t="shared" si="943"/>
        <v>n</v>
      </c>
      <c r="O40" s="50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  <c r="IY40" s="51"/>
      <c r="IZ40" s="51"/>
      <c r="JA40" s="51"/>
      <c r="JB40" s="51"/>
      <c r="JC40" s="51"/>
      <c r="JD40" s="51"/>
      <c r="JE40" s="51"/>
      <c r="JF40" s="51"/>
      <c r="JG40" s="51"/>
      <c r="JH40" s="51"/>
      <c r="JI40" s="51"/>
      <c r="JJ40" s="51"/>
      <c r="JK40" s="51"/>
      <c r="JL40" s="51"/>
      <c r="JM40" s="51"/>
      <c r="JN40" s="51"/>
      <c r="JO40" s="51"/>
      <c r="JP40" s="51"/>
      <c r="JQ40" s="51"/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  <c r="KM40" s="51"/>
      <c r="KN40" s="51"/>
      <c r="KO40" s="51"/>
      <c r="KP40" s="51"/>
      <c r="KQ40" s="51"/>
      <c r="KR40" s="51"/>
      <c r="KS40" s="51"/>
      <c r="KT40" s="51"/>
      <c r="KU40" s="51"/>
      <c r="KV40" s="51"/>
      <c r="KW40" s="51"/>
      <c r="KX40" s="51"/>
      <c r="KY40" s="51"/>
      <c r="KZ40" s="51"/>
      <c r="LA40" s="51"/>
      <c r="LB40" s="51"/>
      <c r="LC40" s="51"/>
      <c r="LD40" s="51"/>
      <c r="LE40" s="51"/>
      <c r="LF40" s="51"/>
      <c r="LG40" s="51"/>
      <c r="LH40" s="51"/>
      <c r="LI40" s="51"/>
      <c r="LJ40" s="51"/>
      <c r="LK40" s="51"/>
      <c r="LL40" s="51"/>
      <c r="LM40" s="51"/>
      <c r="LN40" s="51"/>
      <c r="LO40" s="51"/>
      <c r="LP40" s="51"/>
      <c r="LQ40" s="51"/>
      <c r="LR40" s="51"/>
      <c r="LS40" s="51"/>
      <c r="LT40" s="51"/>
      <c r="LU40" s="51"/>
      <c r="LV40" s="51"/>
      <c r="LW40" s="51"/>
      <c r="LX40" s="51"/>
      <c r="LY40" s="51"/>
      <c r="LZ40" s="51"/>
      <c r="MA40" s="51"/>
      <c r="MB40" s="51"/>
      <c r="MC40" s="51"/>
      <c r="MD40" s="51"/>
      <c r="ME40" s="51"/>
      <c r="MF40" s="51"/>
      <c r="MG40" s="51"/>
      <c r="MH40" s="51"/>
      <c r="MI40" s="51"/>
      <c r="MJ40" s="51"/>
      <c r="MK40" s="51"/>
      <c r="ML40" s="51"/>
      <c r="MM40" s="51"/>
      <c r="MN40" s="51"/>
      <c r="MO40" s="51"/>
      <c r="MP40" s="51"/>
      <c r="MQ40" s="51"/>
      <c r="MR40" s="51"/>
      <c r="MS40" s="51"/>
      <c r="MT40" s="51"/>
      <c r="MU40" s="51"/>
      <c r="MV40" s="51"/>
      <c r="MW40" s="51"/>
      <c r="MX40" s="51"/>
      <c r="MY40" s="51"/>
      <c r="MZ40" s="51"/>
      <c r="NA40" s="51"/>
      <c r="NB40" s="51"/>
      <c r="NC40" s="51"/>
      <c r="ND40" s="51"/>
      <c r="NE40" s="51"/>
      <c r="NF40" s="51"/>
      <c r="NG40" s="51"/>
      <c r="NH40" s="51"/>
      <c r="NI40" s="51"/>
      <c r="NJ40" s="51"/>
      <c r="NK40" s="51"/>
      <c r="NL40" s="51"/>
      <c r="NM40" s="51"/>
      <c r="NN40" s="51"/>
      <c r="NO40" s="51"/>
      <c r="NP40" s="51"/>
      <c r="NQ40" s="51"/>
      <c r="NR40" s="51"/>
      <c r="NS40" s="51"/>
      <c r="NT40" s="51"/>
      <c r="NU40" s="51"/>
      <c r="NV40" s="51"/>
      <c r="NW40" s="51"/>
      <c r="NX40" s="51"/>
      <c r="NY40" s="51"/>
      <c r="NZ40" s="51"/>
      <c r="OA40" s="51"/>
      <c r="OB40" s="51"/>
      <c r="OC40" s="51"/>
      <c r="OD40" s="51"/>
      <c r="OE40" s="51"/>
      <c r="OF40" s="51"/>
      <c r="OG40" s="51"/>
      <c r="OH40" s="51"/>
      <c r="OI40" s="51"/>
      <c r="OJ40" s="51"/>
      <c r="OK40" s="51"/>
      <c r="OL40" s="51"/>
      <c r="OM40" s="51"/>
      <c r="ON40" s="51"/>
      <c r="OO40" s="51"/>
      <c r="OP40" s="51"/>
      <c r="OQ40" s="51"/>
      <c r="OR40" s="51"/>
      <c r="OS40" s="51"/>
      <c r="OT40" s="51"/>
      <c r="OU40" s="51"/>
      <c r="OV40" s="51"/>
      <c r="OW40" s="51"/>
      <c r="OX40" s="51"/>
      <c r="OY40" s="51"/>
      <c r="OZ40" s="51"/>
      <c r="PA40" s="51"/>
      <c r="PB40" s="51"/>
      <c r="PC40" s="51"/>
      <c r="PD40" s="51"/>
      <c r="PE40" s="51"/>
      <c r="PF40" s="51"/>
      <c r="PG40" s="51"/>
      <c r="PH40" s="51"/>
      <c r="PI40" s="51"/>
      <c r="PJ40" s="51"/>
      <c r="PK40" s="51"/>
      <c r="PL40" s="51"/>
      <c r="PM40" s="51"/>
      <c r="PN40" s="51"/>
      <c r="PO40" s="51"/>
      <c r="PP40" s="51"/>
      <c r="PQ40" s="51"/>
      <c r="PR40" s="51"/>
      <c r="PS40" s="51"/>
      <c r="PT40" s="51"/>
      <c r="PU40" s="51"/>
      <c r="PV40" s="51"/>
      <c r="PW40" s="51"/>
      <c r="PX40" s="51"/>
      <c r="PY40" s="51"/>
      <c r="PZ40" s="51"/>
      <c r="QA40" s="51"/>
      <c r="QB40" s="51"/>
      <c r="QC40" s="51"/>
      <c r="QD40" s="51"/>
      <c r="QE40" s="51"/>
      <c r="QF40" s="51"/>
      <c r="QG40" s="51"/>
      <c r="QH40" s="51"/>
      <c r="QI40" s="51"/>
      <c r="QJ40" s="51"/>
      <c r="QK40" s="51"/>
      <c r="QL40" s="51"/>
      <c r="QM40" s="51"/>
      <c r="QN40" s="51"/>
      <c r="QO40" s="51"/>
      <c r="QP40" s="51"/>
      <c r="QQ40" s="51"/>
      <c r="QR40" s="51"/>
      <c r="QS40" s="51"/>
      <c r="QT40" s="51"/>
      <c r="QU40" s="51"/>
      <c r="QV40" s="51"/>
      <c r="QW40" s="51"/>
      <c r="QX40" s="51"/>
      <c r="QY40" s="51"/>
      <c r="QZ40" s="51"/>
      <c r="RA40" s="51"/>
      <c r="RB40" s="51"/>
      <c r="RC40" s="51"/>
      <c r="RD40" s="51"/>
      <c r="RE40" s="51"/>
      <c r="RF40" s="51"/>
      <c r="RG40" s="51"/>
      <c r="RH40" s="51"/>
      <c r="RI40" s="51"/>
      <c r="RJ40" s="51"/>
      <c r="RK40" s="51"/>
      <c r="RL40" s="51"/>
      <c r="RM40" s="51"/>
      <c r="RN40" s="51"/>
      <c r="RO40" s="51"/>
      <c r="RP40" s="51"/>
      <c r="RQ40" s="51"/>
      <c r="RR40" s="51"/>
      <c r="RS40" s="51"/>
      <c r="RT40" s="51"/>
      <c r="RU40" s="51"/>
      <c r="RV40" s="51"/>
      <c r="RW40" s="51"/>
      <c r="RX40" s="51"/>
      <c r="RY40" s="51"/>
      <c r="RZ40" s="51"/>
      <c r="SA40" s="51"/>
      <c r="SB40" s="51"/>
      <c r="SC40" s="51"/>
      <c r="SD40" s="51"/>
      <c r="SE40" s="51"/>
      <c r="SF40" s="51"/>
      <c r="SG40" s="51"/>
      <c r="SH40" s="51"/>
      <c r="SI40" s="51"/>
      <c r="SJ40" s="51"/>
      <c r="SK40" s="51"/>
      <c r="SL40" s="51"/>
      <c r="SM40" s="51"/>
      <c r="SN40" s="51"/>
      <c r="SO40" s="51"/>
      <c r="SP40" s="51"/>
      <c r="SQ40" s="51"/>
      <c r="SR40" s="51"/>
      <c r="SS40" s="51"/>
      <c r="ST40" s="51"/>
      <c r="SU40" s="51"/>
      <c r="SV40" s="51"/>
      <c r="SW40" s="51"/>
      <c r="SX40" s="51"/>
      <c r="SY40" s="51"/>
      <c r="SZ40" s="51"/>
      <c r="TA40" s="51"/>
      <c r="TB40" s="51"/>
      <c r="TC40" s="51"/>
      <c r="TD40" s="51"/>
      <c r="TE40" s="51"/>
      <c r="TF40" s="51"/>
      <c r="TG40" s="51"/>
      <c r="TH40" s="51"/>
      <c r="TI40" s="51"/>
      <c r="TJ40" s="51"/>
      <c r="TK40" s="51"/>
      <c r="TL40" s="51"/>
      <c r="TM40" s="51"/>
      <c r="TN40" s="51"/>
      <c r="TO40" s="51"/>
      <c r="TP40" s="51"/>
      <c r="TQ40" s="51"/>
      <c r="TR40" s="51"/>
      <c r="TS40" s="51"/>
      <c r="TT40" s="51"/>
      <c r="TU40" s="51"/>
      <c r="TV40" s="51"/>
      <c r="TW40" s="51"/>
      <c r="TX40" s="51"/>
      <c r="TY40" s="51"/>
      <c r="TZ40" s="51"/>
      <c r="UA40" s="51"/>
      <c r="UB40" s="51"/>
      <c r="UC40" s="51"/>
      <c r="UD40" s="51"/>
      <c r="UE40" s="51"/>
      <c r="UF40" s="51"/>
      <c r="UG40" s="51"/>
      <c r="UH40" s="51"/>
      <c r="UI40" s="51"/>
      <c r="UJ40" s="51"/>
      <c r="UK40" s="51"/>
      <c r="UL40" s="51"/>
      <c r="UM40" s="51"/>
      <c r="UN40" s="51"/>
      <c r="UO40" s="51"/>
      <c r="UP40" s="51"/>
      <c r="UQ40" s="51"/>
      <c r="UR40" s="51"/>
      <c r="US40" s="51"/>
      <c r="UT40" s="51"/>
      <c r="UU40" s="51"/>
      <c r="UV40" s="51"/>
      <c r="UW40" s="51"/>
      <c r="UX40" s="51"/>
      <c r="UY40" s="51"/>
      <c r="UZ40" s="51"/>
      <c r="VA40" s="51"/>
      <c r="VB40" s="51"/>
      <c r="VC40" s="51"/>
      <c r="VD40" s="51"/>
      <c r="VE40" s="51"/>
      <c r="VF40" s="51"/>
      <c r="VG40" s="51"/>
      <c r="VH40" s="51"/>
      <c r="VI40" s="51"/>
      <c r="VJ40" s="51"/>
      <c r="VK40" s="51"/>
      <c r="VL40" s="51"/>
      <c r="VM40" s="51"/>
      <c r="VN40" s="51"/>
      <c r="VO40" s="51"/>
      <c r="VP40" s="51"/>
      <c r="VQ40" s="51"/>
      <c r="VR40" s="51"/>
      <c r="VS40" s="51"/>
      <c r="VT40" s="51"/>
      <c r="VU40" s="51"/>
      <c r="VV40" s="51"/>
      <c r="VW40" s="51"/>
      <c r="VX40" s="51"/>
      <c r="VY40" s="51"/>
      <c r="VZ40" s="51"/>
      <c r="WA40" s="51"/>
      <c r="WB40" s="51"/>
      <c r="WC40" s="51"/>
      <c r="WD40" s="51"/>
      <c r="WE40" s="51"/>
      <c r="WF40" s="51"/>
      <c r="WG40" s="51"/>
      <c r="WH40" s="51"/>
      <c r="WI40" s="51"/>
      <c r="WJ40" s="51"/>
      <c r="WK40" s="51"/>
      <c r="WL40" s="51"/>
      <c r="WM40" s="51"/>
      <c r="WN40" s="51"/>
      <c r="WO40" s="51"/>
      <c r="WP40" s="51"/>
      <c r="WQ40" s="51"/>
      <c r="WR40" s="51"/>
      <c r="WS40" s="51"/>
      <c r="WT40" s="51"/>
      <c r="WU40" s="51"/>
      <c r="WV40" s="51"/>
      <c r="WW40" s="51"/>
      <c r="WX40" s="51"/>
      <c r="WY40" s="51"/>
      <c r="WZ40" s="51"/>
      <c r="XA40" s="51"/>
      <c r="XB40" s="51"/>
      <c r="XC40" s="51"/>
      <c r="XD40" s="51"/>
      <c r="XE40" s="51"/>
      <c r="XF40" s="51"/>
      <c r="XG40" s="51"/>
      <c r="XH40" s="51"/>
      <c r="XI40" s="51"/>
      <c r="XJ40" s="51"/>
      <c r="XK40" s="51"/>
      <c r="XL40" s="51"/>
      <c r="XM40" s="51"/>
      <c r="XN40" s="51"/>
      <c r="XO40" s="51"/>
      <c r="XP40" s="51"/>
      <c r="XQ40" s="51"/>
      <c r="XR40" s="51"/>
      <c r="XS40" s="51"/>
      <c r="XT40" s="51"/>
      <c r="XU40" s="51"/>
      <c r="XV40" s="51"/>
      <c r="XW40" s="51"/>
      <c r="XX40" s="51"/>
      <c r="XY40" s="51"/>
      <c r="XZ40" s="51"/>
      <c r="YA40" s="51"/>
      <c r="YB40" s="51"/>
      <c r="YC40" s="51"/>
      <c r="YD40" s="51"/>
      <c r="YE40" s="51"/>
      <c r="YF40" s="51"/>
      <c r="YG40" s="51"/>
      <c r="YH40" s="51"/>
      <c r="YI40" s="51"/>
      <c r="YJ40" s="51"/>
      <c r="YK40" s="51"/>
      <c r="YL40" s="51"/>
      <c r="YM40" s="51"/>
      <c r="YN40" s="51"/>
      <c r="YO40" s="51"/>
      <c r="YP40" s="51"/>
      <c r="YQ40" s="51"/>
      <c r="YR40" s="51"/>
      <c r="YS40" s="51"/>
      <c r="YT40" s="51"/>
      <c r="YU40" s="51"/>
      <c r="YV40" s="51"/>
      <c r="YW40" s="51"/>
      <c r="YX40" s="51"/>
      <c r="YY40" s="51"/>
      <c r="YZ40" s="51"/>
      <c r="ZA40" s="51"/>
      <c r="ZB40" s="51"/>
      <c r="ZC40" s="51"/>
      <c r="ZD40" s="51"/>
      <c r="ZE40" s="51"/>
      <c r="ZF40" s="51"/>
      <c r="ZG40" s="51"/>
      <c r="ZH40" s="51"/>
      <c r="ZI40" s="51"/>
      <c r="ZJ40" s="51"/>
      <c r="ZK40" s="51"/>
      <c r="ZL40" s="51"/>
      <c r="ZM40" s="51"/>
      <c r="ZN40" s="51"/>
      <c r="ZO40" s="51"/>
      <c r="ZP40" s="51"/>
      <c r="ZQ40" s="51"/>
      <c r="ZR40" s="51"/>
      <c r="ZS40" s="51"/>
      <c r="ZT40" s="51"/>
      <c r="ZU40" s="51"/>
      <c r="ZV40" s="51"/>
      <c r="ZW40" s="51"/>
      <c r="ZX40" s="51"/>
      <c r="ZY40" s="51"/>
      <c r="ZZ40" s="51"/>
      <c r="AAA40" s="51"/>
      <c r="AAB40" s="51"/>
      <c r="AAC40" s="51"/>
      <c r="AAD40" s="51"/>
      <c r="AAE40" s="51"/>
      <c r="AAF40" s="51"/>
      <c r="AAG40" s="51"/>
      <c r="AAH40" s="51"/>
      <c r="AAI40" s="51"/>
      <c r="AAJ40" s="51"/>
      <c r="AAK40" s="51"/>
      <c r="AAL40" s="51"/>
      <c r="AAM40" s="51"/>
      <c r="AAN40" s="51"/>
      <c r="AAO40" s="51"/>
      <c r="AAP40" s="51"/>
      <c r="AAQ40" s="51"/>
      <c r="AAR40" s="51"/>
      <c r="AAS40" s="51"/>
      <c r="AAT40" s="51"/>
      <c r="AAU40" s="51"/>
      <c r="AAV40" s="51"/>
      <c r="AAW40" s="51"/>
      <c r="AAX40" s="51"/>
      <c r="AAY40" s="51"/>
      <c r="AAZ40" s="51"/>
      <c r="ABA40" s="51"/>
      <c r="ABB40" s="51"/>
      <c r="ABC40" s="51"/>
      <c r="ABD40" s="51"/>
      <c r="ABE40" s="51"/>
      <c r="ABF40" s="51"/>
      <c r="ABG40" s="51"/>
      <c r="ABH40" s="51"/>
      <c r="ABI40" s="51"/>
      <c r="ABJ40" s="51"/>
      <c r="ABK40" s="51"/>
      <c r="ABL40" s="51"/>
      <c r="ABM40" s="51"/>
      <c r="ABN40" s="51"/>
      <c r="ABO40" s="51"/>
      <c r="ABP40" s="51"/>
      <c r="ABQ40" s="51"/>
      <c r="ABR40" s="51"/>
      <c r="ABS40" s="51"/>
      <c r="ABT40" s="51"/>
      <c r="ABU40" s="51"/>
      <c r="ABV40" s="51"/>
      <c r="ABW40" s="51"/>
      <c r="ABX40" s="51"/>
      <c r="ABY40" s="51"/>
      <c r="ABZ40" s="51"/>
      <c r="ACA40" s="51"/>
      <c r="ACB40" s="51"/>
      <c r="ACC40" s="51"/>
      <c r="ACD40" s="51"/>
      <c r="ACE40" s="51"/>
      <c r="ACF40" s="51"/>
      <c r="ACG40" s="51"/>
      <c r="ACH40" s="51"/>
      <c r="ACI40" s="51"/>
      <c r="ACJ40" s="51"/>
      <c r="ACK40" s="51"/>
      <c r="ACL40" s="51"/>
      <c r="ACM40" s="51"/>
      <c r="ACN40" s="51"/>
      <c r="ACO40" s="51"/>
      <c r="ACP40" s="51"/>
      <c r="ACQ40" s="51"/>
      <c r="ACR40" s="51"/>
      <c r="ACS40" s="51"/>
      <c r="ACT40" s="51"/>
      <c r="ACU40" s="51"/>
      <c r="ACV40" s="51"/>
      <c r="ACW40" s="51"/>
      <c r="ACX40" s="51"/>
      <c r="ACY40" s="51"/>
      <c r="ACZ40" s="51"/>
      <c r="ADA40" s="51"/>
      <c r="ADB40" s="51"/>
      <c r="ADC40" s="51"/>
      <c r="ADD40" s="51"/>
      <c r="ADE40" s="51"/>
      <c r="ADF40" s="51"/>
      <c r="ADG40" s="51"/>
      <c r="ADH40" s="51"/>
      <c r="ADI40" s="51"/>
      <c r="ADJ40" s="51"/>
      <c r="ADK40" s="51"/>
      <c r="ADL40" s="51"/>
      <c r="ADM40" s="51"/>
      <c r="ADN40" s="51"/>
      <c r="ADO40" s="51"/>
      <c r="ADP40" s="51"/>
      <c r="ADQ40" s="51"/>
      <c r="ADR40" s="51"/>
      <c r="ADS40" s="51"/>
      <c r="ADT40" s="51"/>
      <c r="ADU40" s="51"/>
      <c r="ADV40" s="51"/>
      <c r="ADW40" s="51"/>
      <c r="ADX40" s="51"/>
      <c r="ADY40" s="51"/>
      <c r="ADZ40" s="51"/>
      <c r="AEA40" s="51"/>
      <c r="AEB40" s="51"/>
      <c r="AEC40" s="51"/>
      <c r="AED40" s="51"/>
      <c r="AEE40" s="51"/>
      <c r="AEF40" s="51"/>
      <c r="AEG40" s="51"/>
      <c r="AEH40" s="51"/>
      <c r="AEI40" s="51"/>
      <c r="AEJ40" s="51"/>
      <c r="AEK40" s="51"/>
      <c r="AEL40" s="51"/>
      <c r="AEM40" s="51"/>
      <c r="AEN40" s="51"/>
      <c r="AEO40" s="51"/>
      <c r="AEP40" s="51"/>
      <c r="AEQ40" s="51"/>
      <c r="AER40" s="51"/>
      <c r="AES40" s="51"/>
      <c r="AET40" s="51"/>
      <c r="AEU40" s="51"/>
      <c r="AEV40" s="51"/>
      <c r="AEW40" s="51"/>
      <c r="AEX40" s="51"/>
      <c r="AEY40" s="51"/>
      <c r="AEZ40" s="51"/>
      <c r="AFA40" s="51"/>
      <c r="AFB40" s="51"/>
      <c r="AFC40" s="51"/>
      <c r="AFD40" s="51"/>
      <c r="AFE40" s="51"/>
      <c r="AFF40" s="51"/>
      <c r="AFG40" s="51"/>
      <c r="AFH40" s="51"/>
      <c r="AFI40" s="51"/>
      <c r="AFJ40" s="51"/>
      <c r="AFK40" s="51"/>
      <c r="AFL40" s="51"/>
      <c r="AFM40" s="51"/>
      <c r="AFN40" s="51"/>
      <c r="AFO40" s="51"/>
      <c r="AFP40" s="51"/>
      <c r="AFQ40" s="51"/>
      <c r="AFR40" s="51"/>
      <c r="AFS40" s="51"/>
      <c r="AFT40" s="51"/>
      <c r="AFU40" s="51"/>
      <c r="AFV40" s="51"/>
      <c r="AFW40" s="51"/>
      <c r="AFX40" s="51"/>
      <c r="AFY40" s="51"/>
      <c r="AFZ40" s="51"/>
      <c r="AGA40" s="51"/>
      <c r="AGB40" s="51"/>
      <c r="AGC40" s="51"/>
      <c r="AGD40" s="51"/>
      <c r="AGE40" s="51"/>
      <c r="AGF40" s="51"/>
      <c r="AGG40" s="51"/>
      <c r="AGH40" s="51"/>
      <c r="AGI40" s="51"/>
      <c r="AGJ40" s="51"/>
      <c r="AGK40" s="51"/>
      <c r="AGL40" s="51"/>
      <c r="AGM40" s="51"/>
      <c r="AGN40" s="51"/>
      <c r="AGO40" s="51"/>
      <c r="AGP40" s="51"/>
      <c r="AGQ40" s="51"/>
      <c r="AGR40" s="51"/>
      <c r="AGS40" s="51"/>
      <c r="AGT40" s="51"/>
      <c r="AGU40" s="51"/>
      <c r="AGV40" s="51"/>
      <c r="AGW40" s="51"/>
      <c r="AGX40" s="51"/>
      <c r="AGY40" s="51"/>
      <c r="AGZ40" s="51"/>
      <c r="AHA40" s="51"/>
      <c r="AHB40" s="51"/>
      <c r="AHC40" s="51"/>
      <c r="AHD40" s="51"/>
      <c r="AHE40" s="51"/>
      <c r="AHF40" s="51"/>
      <c r="AHG40" s="51"/>
      <c r="AHH40" s="51"/>
      <c r="AHI40" s="51"/>
      <c r="AHJ40" s="51"/>
      <c r="AHK40" s="51"/>
      <c r="AHL40" s="51"/>
      <c r="AHM40" s="51"/>
      <c r="AHN40" s="51"/>
      <c r="AHO40" s="51"/>
      <c r="AHP40" s="51"/>
      <c r="AHQ40" s="51"/>
      <c r="AHR40" s="51"/>
      <c r="AHS40" s="51"/>
      <c r="AHT40" s="51"/>
      <c r="AHU40" s="51"/>
      <c r="AHV40" s="51"/>
      <c r="AHW40" s="51"/>
      <c r="AHX40" s="51"/>
      <c r="AHY40" s="51"/>
      <c r="AHZ40" s="51"/>
      <c r="AIA40" s="51"/>
      <c r="AIB40" s="51"/>
      <c r="AIC40" s="51"/>
      <c r="AID40" s="51"/>
      <c r="AIE40" s="51"/>
      <c r="AIF40" s="51"/>
      <c r="AIG40" s="51"/>
      <c r="AIH40" s="51"/>
      <c r="AII40" s="51"/>
      <c r="AIJ40" s="51"/>
      <c r="AIK40" s="51"/>
      <c r="AIL40" s="51"/>
      <c r="AIM40" s="51"/>
      <c r="AIN40" s="51"/>
      <c r="AIO40" s="51"/>
      <c r="AIP40" s="51"/>
      <c r="AIQ40" s="51"/>
      <c r="AIR40" s="51"/>
      <c r="AIS40" s="51"/>
      <c r="AIT40" s="51"/>
      <c r="AIU40" s="51"/>
      <c r="AIV40" s="51"/>
      <c r="AIW40" s="51"/>
      <c r="AIX40" s="51"/>
      <c r="AIY40" s="51"/>
      <c r="AIZ40" s="51"/>
      <c r="AJA40" s="51"/>
      <c r="AJB40" s="51"/>
      <c r="AJC40" s="51"/>
      <c r="AJD40" s="51"/>
      <c r="AJE40" s="51"/>
      <c r="AJF40" s="51"/>
      <c r="AJG40" s="51"/>
      <c r="AJH40" s="51"/>
      <c r="AJI40" s="51"/>
      <c r="AJJ40" s="51"/>
      <c r="AJK40" s="51"/>
      <c r="AJL40" s="51"/>
      <c r="AJM40" s="51"/>
      <c r="AJN40" s="51"/>
      <c r="AJO40" s="51"/>
      <c r="AJP40" s="51"/>
      <c r="AJQ40" s="51"/>
      <c r="AJR40" s="51"/>
      <c r="AJS40" s="51"/>
      <c r="AJT40" s="51"/>
      <c r="AJU40" s="51"/>
      <c r="AJV40" s="51"/>
      <c r="AJW40" s="51"/>
      <c r="AJX40" s="51"/>
      <c r="AJY40" s="51"/>
      <c r="AJZ40" s="51"/>
      <c r="AKA40" s="51"/>
      <c r="AKB40" s="51"/>
      <c r="AKC40" s="51"/>
      <c r="AKD40" s="51"/>
      <c r="AKE40" s="51"/>
      <c r="AKF40" s="51"/>
    </row>
    <row r="41" spans="1:968" s="4" customFormat="1">
      <c r="A41" s="44" t="s">
        <v>53</v>
      </c>
      <c r="B41" s="130" t="s">
        <v>22</v>
      </c>
      <c r="C41" s="130"/>
      <c r="D41" s="130"/>
      <c r="E41" s="130"/>
      <c r="F41" s="45"/>
      <c r="G41" s="46">
        <f t="shared" si="944"/>
        <v>41692</v>
      </c>
      <c r="H41" s="47">
        <v>1</v>
      </c>
      <c r="I41" s="46">
        <f>WORKDAY(G41,IF(WEEKDAY(G41,2)&gt;=6,H41,H41-1),Holidays!$A$6:$A$52)</f>
        <v>41694</v>
      </c>
      <c r="J41" s="46">
        <f t="shared" si="940"/>
        <v>41692</v>
      </c>
      <c r="K41" s="46">
        <f t="shared" si="941"/>
        <v>41692</v>
      </c>
      <c r="L41" s="48" t="s">
        <v>86</v>
      </c>
      <c r="M41" s="46" t="e">
        <f t="shared" si="942"/>
        <v>#VALUE!</v>
      </c>
      <c r="N41" s="49" t="str">
        <f t="shared" si="943"/>
        <v/>
      </c>
      <c r="O41" s="50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  <c r="GQ41" s="51"/>
      <c r="GR41" s="51"/>
      <c r="GS41" s="51"/>
      <c r="GT41" s="51"/>
      <c r="GU41" s="51"/>
      <c r="GV41" s="51"/>
      <c r="GW41" s="51"/>
      <c r="GX41" s="51"/>
      <c r="GY41" s="51"/>
      <c r="GZ41" s="51"/>
      <c r="HA41" s="51"/>
      <c r="HB41" s="51"/>
      <c r="HC41" s="51"/>
      <c r="HD41" s="51"/>
      <c r="HE41" s="51"/>
      <c r="HF41" s="51"/>
      <c r="HG41" s="51"/>
      <c r="HH41" s="51"/>
      <c r="HI41" s="51"/>
      <c r="HJ41" s="51"/>
      <c r="HK41" s="51"/>
      <c r="HL41" s="51"/>
      <c r="HM41" s="51"/>
      <c r="HN41" s="51"/>
      <c r="HO41" s="51"/>
      <c r="HP41" s="51"/>
      <c r="HQ41" s="51"/>
      <c r="HR41" s="51"/>
      <c r="HS41" s="51"/>
      <c r="HT41" s="51"/>
      <c r="HU41" s="51"/>
      <c r="HV41" s="51"/>
      <c r="HW41" s="51"/>
      <c r="HX41" s="51"/>
      <c r="HY41" s="51"/>
      <c r="HZ41" s="51"/>
      <c r="IA41" s="51"/>
      <c r="IB41" s="51"/>
      <c r="IC41" s="51"/>
      <c r="ID41" s="51"/>
      <c r="IE41" s="51"/>
      <c r="IF41" s="51"/>
      <c r="IG41" s="51"/>
      <c r="IH41" s="51"/>
      <c r="II41" s="51"/>
      <c r="IJ41" s="51"/>
      <c r="IK41" s="51"/>
      <c r="IL41" s="51"/>
      <c r="IM41" s="51"/>
      <c r="IN41" s="51"/>
      <c r="IO41" s="51"/>
      <c r="IP41" s="51"/>
      <c r="IQ41" s="51"/>
      <c r="IR41" s="51"/>
      <c r="IS41" s="51"/>
      <c r="IT41" s="51"/>
      <c r="IU41" s="51"/>
      <c r="IV41" s="51"/>
      <c r="IW41" s="51"/>
      <c r="IX41" s="51"/>
      <c r="IY41" s="51"/>
      <c r="IZ41" s="51"/>
      <c r="JA41" s="51"/>
      <c r="JB41" s="51"/>
      <c r="JC41" s="51"/>
      <c r="JD41" s="51"/>
      <c r="JE41" s="51"/>
      <c r="JF41" s="51"/>
      <c r="JG41" s="51"/>
      <c r="JH41" s="51"/>
      <c r="JI41" s="51"/>
      <c r="JJ41" s="51"/>
      <c r="JK41" s="51"/>
      <c r="JL41" s="51"/>
      <c r="JM41" s="51"/>
      <c r="JN41" s="51"/>
      <c r="JO41" s="51"/>
      <c r="JP41" s="51"/>
      <c r="JQ41" s="51"/>
      <c r="JR41" s="51"/>
      <c r="JS41" s="51"/>
      <c r="JT41" s="51"/>
      <c r="JU41" s="51"/>
      <c r="JV41" s="51"/>
      <c r="JW41" s="51"/>
      <c r="JX41" s="51"/>
      <c r="JY41" s="51"/>
      <c r="JZ41" s="51"/>
      <c r="KA41" s="51"/>
      <c r="KB41" s="51"/>
      <c r="KC41" s="51"/>
      <c r="KD41" s="51"/>
      <c r="KE41" s="51"/>
      <c r="KF41" s="51"/>
      <c r="KG41" s="51"/>
      <c r="KH41" s="51"/>
      <c r="KI41" s="51"/>
      <c r="KJ41" s="51"/>
      <c r="KK41" s="51"/>
      <c r="KL41" s="51"/>
      <c r="KM41" s="51"/>
      <c r="KN41" s="51"/>
      <c r="KO41" s="51"/>
      <c r="KP41" s="51"/>
      <c r="KQ41" s="51"/>
      <c r="KR41" s="51"/>
      <c r="KS41" s="51"/>
      <c r="KT41" s="51"/>
      <c r="KU41" s="51"/>
      <c r="KV41" s="51"/>
      <c r="KW41" s="51"/>
      <c r="KX41" s="51"/>
      <c r="KY41" s="51"/>
      <c r="KZ41" s="51"/>
      <c r="LA41" s="51"/>
      <c r="LB41" s="51"/>
      <c r="LC41" s="51"/>
      <c r="LD41" s="51"/>
      <c r="LE41" s="51"/>
      <c r="LF41" s="51"/>
      <c r="LG41" s="51"/>
      <c r="LH41" s="51"/>
      <c r="LI41" s="51"/>
      <c r="LJ41" s="51"/>
      <c r="LK41" s="51"/>
      <c r="LL41" s="51"/>
      <c r="LM41" s="51"/>
      <c r="LN41" s="51"/>
      <c r="LO41" s="51"/>
      <c r="LP41" s="51"/>
      <c r="LQ41" s="51"/>
      <c r="LR41" s="51"/>
      <c r="LS41" s="51"/>
      <c r="LT41" s="51"/>
      <c r="LU41" s="51"/>
      <c r="LV41" s="51"/>
      <c r="LW41" s="51"/>
      <c r="LX41" s="51"/>
      <c r="LY41" s="51"/>
      <c r="LZ41" s="51"/>
      <c r="MA41" s="51"/>
      <c r="MB41" s="51"/>
      <c r="MC41" s="51"/>
      <c r="MD41" s="51"/>
      <c r="ME41" s="51"/>
      <c r="MF41" s="51"/>
      <c r="MG41" s="51"/>
      <c r="MH41" s="51"/>
      <c r="MI41" s="51"/>
      <c r="MJ41" s="51"/>
      <c r="MK41" s="51"/>
      <c r="ML41" s="51"/>
      <c r="MM41" s="51"/>
      <c r="MN41" s="51"/>
      <c r="MO41" s="51"/>
      <c r="MP41" s="51"/>
      <c r="MQ41" s="51"/>
      <c r="MR41" s="51"/>
      <c r="MS41" s="51"/>
      <c r="MT41" s="51"/>
      <c r="MU41" s="51"/>
      <c r="MV41" s="51"/>
      <c r="MW41" s="51"/>
      <c r="MX41" s="51"/>
      <c r="MY41" s="51"/>
      <c r="MZ41" s="51"/>
      <c r="NA41" s="51"/>
      <c r="NB41" s="51"/>
      <c r="NC41" s="51"/>
      <c r="ND41" s="51"/>
      <c r="NE41" s="51"/>
      <c r="NF41" s="51"/>
      <c r="NG41" s="51"/>
      <c r="NH41" s="51"/>
      <c r="NI41" s="51"/>
      <c r="NJ41" s="51"/>
      <c r="NK41" s="51"/>
      <c r="NL41" s="51"/>
      <c r="NM41" s="51"/>
      <c r="NN41" s="51"/>
      <c r="NO41" s="51"/>
      <c r="NP41" s="51"/>
      <c r="NQ41" s="51"/>
      <c r="NR41" s="51"/>
      <c r="NS41" s="51"/>
      <c r="NT41" s="51"/>
      <c r="NU41" s="51"/>
      <c r="NV41" s="51"/>
      <c r="NW41" s="51"/>
      <c r="NX41" s="51"/>
      <c r="NY41" s="51"/>
      <c r="NZ41" s="51"/>
      <c r="OA41" s="51"/>
      <c r="OB41" s="51"/>
      <c r="OC41" s="51"/>
      <c r="OD41" s="51"/>
      <c r="OE41" s="51"/>
      <c r="OF41" s="51"/>
      <c r="OG41" s="51"/>
      <c r="OH41" s="51"/>
      <c r="OI41" s="51"/>
      <c r="OJ41" s="51"/>
      <c r="OK41" s="51"/>
      <c r="OL41" s="51"/>
      <c r="OM41" s="51"/>
      <c r="ON41" s="51"/>
      <c r="OO41" s="51"/>
      <c r="OP41" s="51"/>
      <c r="OQ41" s="51"/>
      <c r="OR41" s="51"/>
      <c r="OS41" s="51"/>
      <c r="OT41" s="51"/>
      <c r="OU41" s="51"/>
      <c r="OV41" s="51"/>
      <c r="OW41" s="51"/>
      <c r="OX41" s="51"/>
      <c r="OY41" s="51"/>
      <c r="OZ41" s="51"/>
      <c r="PA41" s="51"/>
      <c r="PB41" s="51"/>
      <c r="PC41" s="51"/>
      <c r="PD41" s="51"/>
      <c r="PE41" s="51"/>
      <c r="PF41" s="51"/>
      <c r="PG41" s="51"/>
      <c r="PH41" s="51"/>
      <c r="PI41" s="51"/>
      <c r="PJ41" s="51"/>
      <c r="PK41" s="51"/>
      <c r="PL41" s="51"/>
      <c r="PM41" s="51"/>
      <c r="PN41" s="51"/>
      <c r="PO41" s="51"/>
      <c r="PP41" s="51"/>
      <c r="PQ41" s="51"/>
      <c r="PR41" s="51"/>
      <c r="PS41" s="51"/>
      <c r="PT41" s="51"/>
      <c r="PU41" s="51"/>
      <c r="PV41" s="51"/>
      <c r="PW41" s="51"/>
      <c r="PX41" s="51"/>
      <c r="PY41" s="51"/>
      <c r="PZ41" s="51"/>
      <c r="QA41" s="51"/>
      <c r="QB41" s="51"/>
      <c r="QC41" s="51"/>
      <c r="QD41" s="51"/>
      <c r="QE41" s="51"/>
      <c r="QF41" s="51"/>
      <c r="QG41" s="51"/>
      <c r="QH41" s="51"/>
      <c r="QI41" s="51"/>
      <c r="QJ41" s="51"/>
      <c r="QK41" s="51"/>
      <c r="QL41" s="51"/>
      <c r="QM41" s="51"/>
      <c r="QN41" s="51"/>
      <c r="QO41" s="51"/>
      <c r="QP41" s="51"/>
      <c r="QQ41" s="51"/>
      <c r="QR41" s="51"/>
      <c r="QS41" s="51"/>
      <c r="QT41" s="51"/>
      <c r="QU41" s="51"/>
      <c r="QV41" s="51"/>
      <c r="QW41" s="51"/>
      <c r="QX41" s="51"/>
      <c r="QY41" s="51"/>
      <c r="QZ41" s="51"/>
      <c r="RA41" s="51"/>
      <c r="RB41" s="51"/>
      <c r="RC41" s="51"/>
      <c r="RD41" s="51"/>
      <c r="RE41" s="51"/>
      <c r="RF41" s="51"/>
      <c r="RG41" s="51"/>
      <c r="RH41" s="51"/>
      <c r="RI41" s="51"/>
      <c r="RJ41" s="51"/>
      <c r="RK41" s="51"/>
      <c r="RL41" s="51"/>
      <c r="RM41" s="51"/>
      <c r="RN41" s="51"/>
      <c r="RO41" s="51"/>
      <c r="RP41" s="51"/>
      <c r="RQ41" s="51"/>
      <c r="RR41" s="51"/>
      <c r="RS41" s="51"/>
      <c r="RT41" s="51"/>
      <c r="RU41" s="51"/>
      <c r="RV41" s="51"/>
      <c r="RW41" s="51"/>
      <c r="RX41" s="51"/>
      <c r="RY41" s="51"/>
      <c r="RZ41" s="51"/>
      <c r="SA41" s="51"/>
      <c r="SB41" s="51"/>
      <c r="SC41" s="51"/>
      <c r="SD41" s="51"/>
      <c r="SE41" s="51"/>
      <c r="SF41" s="51"/>
      <c r="SG41" s="51"/>
      <c r="SH41" s="51"/>
      <c r="SI41" s="51"/>
      <c r="SJ41" s="51"/>
      <c r="SK41" s="51"/>
      <c r="SL41" s="51"/>
      <c r="SM41" s="51"/>
      <c r="SN41" s="51"/>
      <c r="SO41" s="51"/>
      <c r="SP41" s="51"/>
      <c r="SQ41" s="51"/>
      <c r="SR41" s="51"/>
      <c r="SS41" s="51"/>
      <c r="ST41" s="51"/>
      <c r="SU41" s="51"/>
      <c r="SV41" s="51"/>
      <c r="SW41" s="51"/>
      <c r="SX41" s="51"/>
      <c r="SY41" s="51"/>
      <c r="SZ41" s="51"/>
      <c r="TA41" s="51"/>
      <c r="TB41" s="51"/>
      <c r="TC41" s="51"/>
      <c r="TD41" s="51"/>
      <c r="TE41" s="51"/>
      <c r="TF41" s="51"/>
      <c r="TG41" s="51"/>
      <c r="TH41" s="51"/>
      <c r="TI41" s="51"/>
      <c r="TJ41" s="51"/>
      <c r="TK41" s="51"/>
      <c r="TL41" s="51"/>
      <c r="TM41" s="51"/>
      <c r="TN41" s="51"/>
      <c r="TO41" s="51"/>
      <c r="TP41" s="51"/>
      <c r="TQ41" s="51"/>
      <c r="TR41" s="51"/>
      <c r="TS41" s="51"/>
      <c r="TT41" s="51"/>
      <c r="TU41" s="51"/>
      <c r="TV41" s="51"/>
      <c r="TW41" s="51"/>
      <c r="TX41" s="51"/>
      <c r="TY41" s="51"/>
      <c r="TZ41" s="51"/>
      <c r="UA41" s="51"/>
      <c r="UB41" s="51"/>
      <c r="UC41" s="51"/>
      <c r="UD41" s="51"/>
      <c r="UE41" s="51"/>
      <c r="UF41" s="51"/>
      <c r="UG41" s="51"/>
      <c r="UH41" s="51"/>
      <c r="UI41" s="51"/>
      <c r="UJ41" s="51"/>
      <c r="UK41" s="51"/>
      <c r="UL41" s="51"/>
      <c r="UM41" s="51"/>
      <c r="UN41" s="51"/>
      <c r="UO41" s="51"/>
      <c r="UP41" s="51"/>
      <c r="UQ41" s="51"/>
      <c r="UR41" s="51"/>
      <c r="US41" s="51"/>
      <c r="UT41" s="51"/>
      <c r="UU41" s="51"/>
      <c r="UV41" s="51"/>
      <c r="UW41" s="51"/>
      <c r="UX41" s="51"/>
      <c r="UY41" s="51"/>
      <c r="UZ41" s="51"/>
      <c r="VA41" s="51"/>
      <c r="VB41" s="51"/>
      <c r="VC41" s="51"/>
      <c r="VD41" s="51"/>
      <c r="VE41" s="51"/>
      <c r="VF41" s="51"/>
      <c r="VG41" s="51"/>
      <c r="VH41" s="51"/>
      <c r="VI41" s="51"/>
      <c r="VJ41" s="51"/>
      <c r="VK41" s="51"/>
      <c r="VL41" s="51"/>
      <c r="VM41" s="51"/>
      <c r="VN41" s="51"/>
      <c r="VO41" s="51"/>
      <c r="VP41" s="51"/>
      <c r="VQ41" s="51"/>
      <c r="VR41" s="51"/>
      <c r="VS41" s="51"/>
      <c r="VT41" s="51"/>
      <c r="VU41" s="51"/>
      <c r="VV41" s="51"/>
      <c r="VW41" s="51"/>
      <c r="VX41" s="51"/>
      <c r="VY41" s="51"/>
      <c r="VZ41" s="51"/>
      <c r="WA41" s="51"/>
      <c r="WB41" s="51"/>
      <c r="WC41" s="51"/>
      <c r="WD41" s="51"/>
      <c r="WE41" s="51"/>
      <c r="WF41" s="51"/>
      <c r="WG41" s="51"/>
      <c r="WH41" s="51"/>
      <c r="WI41" s="51"/>
      <c r="WJ41" s="51"/>
      <c r="WK41" s="51"/>
      <c r="WL41" s="51"/>
      <c r="WM41" s="51"/>
      <c r="WN41" s="51"/>
      <c r="WO41" s="51"/>
      <c r="WP41" s="51"/>
      <c r="WQ41" s="51"/>
      <c r="WR41" s="51"/>
      <c r="WS41" s="51"/>
      <c r="WT41" s="51"/>
      <c r="WU41" s="51"/>
      <c r="WV41" s="51"/>
      <c r="WW41" s="51"/>
      <c r="WX41" s="51"/>
      <c r="WY41" s="51"/>
      <c r="WZ41" s="51"/>
      <c r="XA41" s="51"/>
      <c r="XB41" s="51"/>
      <c r="XC41" s="51"/>
      <c r="XD41" s="51"/>
      <c r="XE41" s="51"/>
      <c r="XF41" s="51"/>
      <c r="XG41" s="51"/>
      <c r="XH41" s="51"/>
      <c r="XI41" s="51"/>
      <c r="XJ41" s="51"/>
      <c r="XK41" s="51"/>
      <c r="XL41" s="51"/>
      <c r="XM41" s="51"/>
      <c r="XN41" s="51"/>
      <c r="XO41" s="51"/>
      <c r="XP41" s="51"/>
      <c r="XQ41" s="51"/>
      <c r="XR41" s="51"/>
      <c r="XS41" s="51"/>
      <c r="XT41" s="51"/>
      <c r="XU41" s="51"/>
      <c r="XV41" s="51"/>
      <c r="XW41" s="51"/>
      <c r="XX41" s="51"/>
      <c r="XY41" s="51"/>
      <c r="XZ41" s="51"/>
      <c r="YA41" s="51"/>
      <c r="YB41" s="51"/>
      <c r="YC41" s="51"/>
      <c r="YD41" s="51"/>
      <c r="YE41" s="51"/>
      <c r="YF41" s="51"/>
      <c r="YG41" s="51"/>
      <c r="YH41" s="51"/>
      <c r="YI41" s="51"/>
      <c r="YJ41" s="51"/>
      <c r="YK41" s="51"/>
      <c r="YL41" s="51"/>
      <c r="YM41" s="51"/>
      <c r="YN41" s="51"/>
      <c r="YO41" s="51"/>
      <c r="YP41" s="51"/>
      <c r="YQ41" s="51"/>
      <c r="YR41" s="51"/>
      <c r="YS41" s="51"/>
      <c r="YT41" s="51"/>
      <c r="YU41" s="51"/>
      <c r="YV41" s="51"/>
      <c r="YW41" s="51"/>
      <c r="YX41" s="51"/>
      <c r="YY41" s="51"/>
      <c r="YZ41" s="51"/>
      <c r="ZA41" s="51"/>
      <c r="ZB41" s="51"/>
      <c r="ZC41" s="51"/>
      <c r="ZD41" s="51"/>
      <c r="ZE41" s="51"/>
      <c r="ZF41" s="51"/>
      <c r="ZG41" s="51"/>
      <c r="ZH41" s="51"/>
      <c r="ZI41" s="51"/>
      <c r="ZJ41" s="51"/>
      <c r="ZK41" s="51"/>
      <c r="ZL41" s="51"/>
      <c r="ZM41" s="51"/>
      <c r="ZN41" s="51"/>
      <c r="ZO41" s="51"/>
      <c r="ZP41" s="51"/>
      <c r="ZQ41" s="51"/>
      <c r="ZR41" s="51"/>
      <c r="ZS41" s="51"/>
      <c r="ZT41" s="51"/>
      <c r="ZU41" s="51"/>
      <c r="ZV41" s="51"/>
      <c r="ZW41" s="51"/>
      <c r="ZX41" s="51"/>
      <c r="ZY41" s="51"/>
      <c r="ZZ41" s="51"/>
      <c r="AAA41" s="51"/>
      <c r="AAB41" s="51"/>
      <c r="AAC41" s="51"/>
      <c r="AAD41" s="51"/>
      <c r="AAE41" s="51"/>
      <c r="AAF41" s="51"/>
      <c r="AAG41" s="51"/>
      <c r="AAH41" s="51"/>
      <c r="AAI41" s="51"/>
      <c r="AAJ41" s="51"/>
      <c r="AAK41" s="51"/>
      <c r="AAL41" s="51"/>
      <c r="AAM41" s="51"/>
      <c r="AAN41" s="51"/>
      <c r="AAO41" s="51"/>
      <c r="AAP41" s="51"/>
      <c r="AAQ41" s="51"/>
      <c r="AAR41" s="51"/>
      <c r="AAS41" s="51"/>
      <c r="AAT41" s="51"/>
      <c r="AAU41" s="51"/>
      <c r="AAV41" s="51"/>
      <c r="AAW41" s="51"/>
      <c r="AAX41" s="51"/>
      <c r="AAY41" s="51"/>
      <c r="AAZ41" s="51"/>
      <c r="ABA41" s="51"/>
      <c r="ABB41" s="51"/>
      <c r="ABC41" s="51"/>
      <c r="ABD41" s="51"/>
      <c r="ABE41" s="51"/>
      <c r="ABF41" s="51"/>
      <c r="ABG41" s="51"/>
      <c r="ABH41" s="51"/>
      <c r="ABI41" s="51"/>
      <c r="ABJ41" s="51"/>
      <c r="ABK41" s="51"/>
      <c r="ABL41" s="51"/>
      <c r="ABM41" s="51"/>
      <c r="ABN41" s="51"/>
      <c r="ABO41" s="51"/>
      <c r="ABP41" s="51"/>
      <c r="ABQ41" s="51"/>
      <c r="ABR41" s="51"/>
      <c r="ABS41" s="51"/>
      <c r="ABT41" s="51"/>
      <c r="ABU41" s="51"/>
      <c r="ABV41" s="51"/>
      <c r="ABW41" s="51"/>
      <c r="ABX41" s="51"/>
      <c r="ABY41" s="51"/>
      <c r="ABZ41" s="51"/>
      <c r="ACA41" s="51"/>
      <c r="ACB41" s="51"/>
      <c r="ACC41" s="51"/>
      <c r="ACD41" s="51"/>
      <c r="ACE41" s="51"/>
      <c r="ACF41" s="51"/>
      <c r="ACG41" s="51"/>
      <c r="ACH41" s="51"/>
      <c r="ACI41" s="51"/>
      <c r="ACJ41" s="51"/>
      <c r="ACK41" s="51"/>
      <c r="ACL41" s="51"/>
      <c r="ACM41" s="51"/>
      <c r="ACN41" s="51"/>
      <c r="ACO41" s="51"/>
      <c r="ACP41" s="51"/>
      <c r="ACQ41" s="51"/>
      <c r="ACR41" s="51"/>
      <c r="ACS41" s="51"/>
      <c r="ACT41" s="51"/>
      <c r="ACU41" s="51"/>
      <c r="ACV41" s="51"/>
      <c r="ACW41" s="51"/>
      <c r="ACX41" s="51"/>
      <c r="ACY41" s="51"/>
      <c r="ACZ41" s="51"/>
      <c r="ADA41" s="51"/>
      <c r="ADB41" s="51"/>
      <c r="ADC41" s="51"/>
      <c r="ADD41" s="51"/>
      <c r="ADE41" s="51"/>
      <c r="ADF41" s="51"/>
      <c r="ADG41" s="51"/>
      <c r="ADH41" s="51"/>
      <c r="ADI41" s="51"/>
      <c r="ADJ41" s="51"/>
      <c r="ADK41" s="51"/>
      <c r="ADL41" s="51"/>
      <c r="ADM41" s="51"/>
      <c r="ADN41" s="51"/>
      <c r="ADO41" s="51"/>
      <c r="ADP41" s="51"/>
      <c r="ADQ41" s="51"/>
      <c r="ADR41" s="51"/>
      <c r="ADS41" s="51"/>
      <c r="ADT41" s="51"/>
      <c r="ADU41" s="51"/>
      <c r="ADV41" s="51"/>
      <c r="ADW41" s="51"/>
      <c r="ADX41" s="51"/>
      <c r="ADY41" s="51"/>
      <c r="ADZ41" s="51"/>
      <c r="AEA41" s="51"/>
      <c r="AEB41" s="51"/>
      <c r="AEC41" s="51"/>
      <c r="AED41" s="51"/>
      <c r="AEE41" s="51"/>
      <c r="AEF41" s="51"/>
      <c r="AEG41" s="51"/>
      <c r="AEH41" s="51"/>
      <c r="AEI41" s="51"/>
      <c r="AEJ41" s="51"/>
      <c r="AEK41" s="51"/>
      <c r="AEL41" s="51"/>
      <c r="AEM41" s="51"/>
      <c r="AEN41" s="51"/>
      <c r="AEO41" s="51"/>
      <c r="AEP41" s="51"/>
      <c r="AEQ41" s="51"/>
      <c r="AER41" s="51"/>
      <c r="AES41" s="51"/>
      <c r="AET41" s="51"/>
      <c r="AEU41" s="51"/>
      <c r="AEV41" s="51"/>
      <c r="AEW41" s="51"/>
      <c r="AEX41" s="51"/>
      <c r="AEY41" s="51"/>
      <c r="AEZ41" s="51"/>
      <c r="AFA41" s="51"/>
      <c r="AFB41" s="51"/>
      <c r="AFC41" s="51"/>
      <c r="AFD41" s="51"/>
      <c r="AFE41" s="51"/>
      <c r="AFF41" s="51"/>
      <c r="AFG41" s="51"/>
      <c r="AFH41" s="51"/>
      <c r="AFI41" s="51"/>
      <c r="AFJ41" s="51"/>
      <c r="AFK41" s="51"/>
      <c r="AFL41" s="51"/>
      <c r="AFM41" s="51"/>
      <c r="AFN41" s="51"/>
      <c r="AFO41" s="51"/>
      <c r="AFP41" s="51"/>
      <c r="AFQ41" s="51"/>
      <c r="AFR41" s="51"/>
      <c r="AFS41" s="51"/>
      <c r="AFT41" s="51"/>
      <c r="AFU41" s="51"/>
      <c r="AFV41" s="51"/>
      <c r="AFW41" s="51"/>
      <c r="AFX41" s="51"/>
      <c r="AFY41" s="51"/>
      <c r="AFZ41" s="51"/>
      <c r="AGA41" s="51"/>
      <c r="AGB41" s="51"/>
      <c r="AGC41" s="51"/>
      <c r="AGD41" s="51"/>
      <c r="AGE41" s="51"/>
      <c r="AGF41" s="51"/>
      <c r="AGG41" s="51"/>
      <c r="AGH41" s="51"/>
      <c r="AGI41" s="51"/>
      <c r="AGJ41" s="51"/>
      <c r="AGK41" s="51"/>
      <c r="AGL41" s="51"/>
      <c r="AGM41" s="51"/>
      <c r="AGN41" s="51"/>
      <c r="AGO41" s="51"/>
      <c r="AGP41" s="51"/>
      <c r="AGQ41" s="51"/>
      <c r="AGR41" s="51"/>
      <c r="AGS41" s="51"/>
      <c r="AGT41" s="51"/>
      <c r="AGU41" s="51"/>
      <c r="AGV41" s="51"/>
      <c r="AGW41" s="51"/>
      <c r="AGX41" s="51"/>
      <c r="AGY41" s="51"/>
      <c r="AGZ41" s="51"/>
      <c r="AHA41" s="51"/>
      <c r="AHB41" s="51"/>
      <c r="AHC41" s="51"/>
      <c r="AHD41" s="51"/>
      <c r="AHE41" s="51"/>
      <c r="AHF41" s="51"/>
      <c r="AHG41" s="51"/>
      <c r="AHH41" s="51"/>
      <c r="AHI41" s="51"/>
      <c r="AHJ41" s="51"/>
      <c r="AHK41" s="51"/>
      <c r="AHL41" s="51"/>
      <c r="AHM41" s="51"/>
      <c r="AHN41" s="51"/>
      <c r="AHO41" s="51"/>
      <c r="AHP41" s="51"/>
      <c r="AHQ41" s="51"/>
      <c r="AHR41" s="51"/>
      <c r="AHS41" s="51"/>
      <c r="AHT41" s="51"/>
      <c r="AHU41" s="51"/>
      <c r="AHV41" s="51"/>
      <c r="AHW41" s="51"/>
      <c r="AHX41" s="51"/>
      <c r="AHY41" s="51"/>
      <c r="AHZ41" s="51"/>
      <c r="AIA41" s="51"/>
      <c r="AIB41" s="51"/>
      <c r="AIC41" s="51"/>
      <c r="AID41" s="51"/>
      <c r="AIE41" s="51"/>
      <c r="AIF41" s="51"/>
      <c r="AIG41" s="51"/>
      <c r="AIH41" s="51"/>
      <c r="AII41" s="51"/>
      <c r="AIJ41" s="51"/>
      <c r="AIK41" s="51"/>
      <c r="AIL41" s="51"/>
      <c r="AIM41" s="51"/>
      <c r="AIN41" s="51"/>
      <c r="AIO41" s="51"/>
      <c r="AIP41" s="51"/>
      <c r="AIQ41" s="51"/>
      <c r="AIR41" s="51"/>
      <c r="AIS41" s="51"/>
      <c r="AIT41" s="51"/>
      <c r="AIU41" s="51"/>
      <c r="AIV41" s="51"/>
      <c r="AIW41" s="51"/>
      <c r="AIX41" s="51"/>
      <c r="AIY41" s="51"/>
      <c r="AIZ41" s="51"/>
      <c r="AJA41" s="51"/>
      <c r="AJB41" s="51"/>
      <c r="AJC41" s="51"/>
      <c r="AJD41" s="51"/>
      <c r="AJE41" s="51"/>
      <c r="AJF41" s="51"/>
      <c r="AJG41" s="51"/>
      <c r="AJH41" s="51"/>
      <c r="AJI41" s="51"/>
      <c r="AJJ41" s="51"/>
      <c r="AJK41" s="51"/>
      <c r="AJL41" s="51"/>
      <c r="AJM41" s="51"/>
      <c r="AJN41" s="51"/>
      <c r="AJO41" s="51"/>
      <c r="AJP41" s="51"/>
      <c r="AJQ41" s="51"/>
      <c r="AJR41" s="51"/>
      <c r="AJS41" s="51"/>
      <c r="AJT41" s="51"/>
      <c r="AJU41" s="51"/>
      <c r="AJV41" s="51"/>
      <c r="AJW41" s="51"/>
      <c r="AJX41" s="51"/>
      <c r="AJY41" s="51"/>
      <c r="AJZ41" s="51"/>
      <c r="AKA41" s="51"/>
      <c r="AKB41" s="51"/>
      <c r="AKC41" s="51"/>
      <c r="AKD41" s="51"/>
      <c r="AKE41" s="51"/>
      <c r="AKF41" s="51"/>
    </row>
    <row r="42" spans="1:968" ht="14">
      <c r="A42" s="92">
        <v>4</v>
      </c>
      <c r="B42" s="131" t="s">
        <v>74</v>
      </c>
      <c r="C42" s="131"/>
      <c r="D42" s="131"/>
      <c r="E42" s="131"/>
      <c r="F42" s="36"/>
      <c r="G42" s="37">
        <f>MIN(G43:G48)</f>
        <v>41580</v>
      </c>
      <c r="H42" s="38">
        <f>MAX(J43:J48)-G42</f>
        <v>140</v>
      </c>
      <c r="I42" s="37">
        <f>WORKDAY(G42,IF(WEEKDAY(G42,2)&gt;=6,H42,H42-1),Holidays!$A$6:$A$52)</f>
        <v>41779</v>
      </c>
      <c r="J42" s="37">
        <f>G42+H42-1</f>
        <v>41719</v>
      </c>
      <c r="K42" s="37">
        <f>G42+H42</f>
        <v>41720</v>
      </c>
      <c r="L42" s="39">
        <f>SUMPRODUCT(J43:J48,L43:L48)/SUM(J43:J48)</f>
        <v>0.40134732167860149</v>
      </c>
      <c r="M42" s="40">
        <f>G42-1+L42*H42</f>
        <v>41635.188625035007</v>
      </c>
      <c r="N42" s="41" t="str">
        <f ca="1">IF(L42&lt;&gt;"",IF(AND(L42&lt;1,K42&lt;TODAY()),"n",""))</f>
        <v>n</v>
      </c>
      <c r="O42" s="42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43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  <c r="HV42" s="43"/>
      <c r="HW42" s="43"/>
      <c r="HX42" s="43"/>
      <c r="HY42" s="43"/>
      <c r="HZ42" s="43"/>
      <c r="IA42" s="43"/>
      <c r="IB42" s="43"/>
      <c r="IC42" s="43"/>
      <c r="ID42" s="43"/>
      <c r="IE42" s="43"/>
      <c r="IF42" s="43"/>
      <c r="IG42" s="43"/>
      <c r="IH42" s="43"/>
      <c r="II42" s="43"/>
      <c r="IJ42" s="43"/>
      <c r="IK42" s="43"/>
      <c r="IL42" s="43"/>
      <c r="IM42" s="43"/>
      <c r="IN42" s="43"/>
      <c r="IO42" s="43"/>
      <c r="IP42" s="43"/>
      <c r="IQ42" s="43"/>
      <c r="IR42" s="43"/>
      <c r="IS42" s="43"/>
      <c r="IT42" s="43"/>
      <c r="IU42" s="43"/>
      <c r="IV42" s="43"/>
      <c r="IW42" s="43"/>
      <c r="IX42" s="43"/>
      <c r="IY42" s="43"/>
      <c r="IZ42" s="43"/>
      <c r="JA42" s="43"/>
      <c r="JB42" s="43"/>
      <c r="JC42" s="43"/>
      <c r="JD42" s="43"/>
      <c r="JE42" s="43"/>
      <c r="JF42" s="43"/>
      <c r="JG42" s="43"/>
      <c r="JH42" s="43"/>
      <c r="JI42" s="43"/>
      <c r="JJ42" s="43"/>
      <c r="JK42" s="43"/>
      <c r="JL42" s="43"/>
      <c r="JM42" s="43"/>
      <c r="JN42" s="43"/>
      <c r="JO42" s="43"/>
      <c r="JP42" s="43"/>
      <c r="JQ42" s="43"/>
      <c r="JR42" s="43"/>
      <c r="JS42" s="43"/>
      <c r="JT42" s="43"/>
      <c r="JU42" s="43"/>
      <c r="JV42" s="43"/>
      <c r="JW42" s="43"/>
      <c r="JX42" s="43"/>
      <c r="JY42" s="43"/>
      <c r="JZ42" s="43"/>
      <c r="KA42" s="43"/>
      <c r="KB42" s="43"/>
      <c r="KC42" s="43"/>
      <c r="KD42" s="43"/>
      <c r="KE42" s="43"/>
      <c r="KF42" s="43"/>
      <c r="KG42" s="43"/>
      <c r="KH42" s="43"/>
      <c r="KI42" s="43"/>
      <c r="KJ42" s="43"/>
      <c r="KK42" s="43"/>
      <c r="KL42" s="43"/>
      <c r="KM42" s="43"/>
      <c r="KN42" s="43"/>
      <c r="KO42" s="43"/>
      <c r="KP42" s="43"/>
      <c r="KQ42" s="43"/>
      <c r="KR42" s="43"/>
      <c r="KS42" s="43"/>
      <c r="KT42" s="43"/>
      <c r="KU42" s="43"/>
      <c r="KV42" s="43"/>
      <c r="KW42" s="43"/>
      <c r="KX42" s="43"/>
      <c r="KY42" s="43"/>
      <c r="KZ42" s="43"/>
      <c r="LA42" s="43"/>
      <c r="LB42" s="43"/>
      <c r="LC42" s="43"/>
      <c r="LD42" s="43"/>
      <c r="LE42" s="43"/>
      <c r="LF42" s="43"/>
      <c r="LG42" s="43"/>
      <c r="LH42" s="43"/>
      <c r="LI42" s="43"/>
      <c r="LJ42" s="43"/>
      <c r="LK42" s="43"/>
      <c r="LL42" s="43"/>
      <c r="LM42" s="43"/>
      <c r="LN42" s="43"/>
      <c r="LO42" s="43"/>
      <c r="LP42" s="43"/>
      <c r="LQ42" s="43"/>
      <c r="LR42" s="43"/>
      <c r="LS42" s="43"/>
      <c r="LT42" s="43"/>
      <c r="LU42" s="43"/>
      <c r="LV42" s="43"/>
      <c r="LW42" s="43"/>
      <c r="LX42" s="43"/>
      <c r="LY42" s="43"/>
      <c r="LZ42" s="43"/>
      <c r="MA42" s="43"/>
      <c r="MB42" s="43"/>
      <c r="MC42" s="43"/>
      <c r="MD42" s="43"/>
      <c r="ME42" s="43"/>
      <c r="MF42" s="43"/>
      <c r="MG42" s="43"/>
      <c r="MH42" s="43"/>
      <c r="MI42" s="43"/>
      <c r="MJ42" s="43"/>
      <c r="MK42" s="43"/>
      <c r="ML42" s="43"/>
      <c r="MM42" s="43"/>
      <c r="MN42" s="43"/>
      <c r="MO42" s="43"/>
      <c r="MP42" s="43"/>
      <c r="MQ42" s="43"/>
      <c r="MR42" s="43"/>
      <c r="MS42" s="43"/>
      <c r="MT42" s="43"/>
      <c r="MU42" s="43"/>
      <c r="MV42" s="43"/>
      <c r="MW42" s="43"/>
      <c r="MX42" s="43"/>
      <c r="MY42" s="43"/>
      <c r="MZ42" s="43"/>
      <c r="NA42" s="43"/>
      <c r="NB42" s="43"/>
      <c r="NC42" s="43"/>
      <c r="ND42" s="43"/>
      <c r="NE42" s="43"/>
      <c r="NF42" s="43"/>
      <c r="NG42" s="43"/>
      <c r="NH42" s="43"/>
      <c r="NI42" s="43"/>
      <c r="NJ42" s="43"/>
      <c r="NK42" s="43"/>
      <c r="NL42" s="43"/>
      <c r="NM42" s="43"/>
      <c r="NN42" s="43"/>
      <c r="NO42" s="43"/>
      <c r="NP42" s="43"/>
      <c r="NQ42" s="43"/>
      <c r="NR42" s="43"/>
      <c r="NS42" s="43"/>
      <c r="NT42" s="43"/>
      <c r="NU42" s="43"/>
      <c r="NV42" s="43"/>
      <c r="NW42" s="43"/>
      <c r="NX42" s="43"/>
      <c r="NY42" s="43"/>
      <c r="NZ42" s="43"/>
      <c r="OA42" s="43"/>
      <c r="OB42" s="43"/>
      <c r="OC42" s="43"/>
      <c r="OD42" s="43"/>
      <c r="OE42" s="43"/>
      <c r="OF42" s="43"/>
      <c r="OG42" s="43"/>
      <c r="OH42" s="43"/>
      <c r="OI42" s="43"/>
      <c r="OJ42" s="43"/>
      <c r="OK42" s="43"/>
      <c r="OL42" s="43"/>
      <c r="OM42" s="43"/>
      <c r="ON42" s="43"/>
      <c r="OO42" s="43"/>
      <c r="OP42" s="43"/>
      <c r="OQ42" s="43"/>
      <c r="OR42" s="43"/>
      <c r="OS42" s="43"/>
      <c r="OT42" s="43"/>
      <c r="OU42" s="43"/>
      <c r="OV42" s="43"/>
      <c r="OW42" s="43"/>
      <c r="OX42" s="43"/>
      <c r="OY42" s="43"/>
      <c r="OZ42" s="43"/>
      <c r="PA42" s="43"/>
      <c r="PB42" s="43"/>
      <c r="PC42" s="43"/>
      <c r="PD42" s="43"/>
      <c r="PE42" s="43"/>
      <c r="PF42" s="43"/>
      <c r="PG42" s="43"/>
      <c r="PH42" s="43"/>
      <c r="PI42" s="43"/>
      <c r="PJ42" s="43"/>
      <c r="PK42" s="43"/>
      <c r="PL42" s="43"/>
      <c r="PM42" s="43"/>
      <c r="PN42" s="43"/>
      <c r="PO42" s="43"/>
      <c r="PP42" s="43"/>
      <c r="PQ42" s="43"/>
      <c r="PR42" s="43"/>
      <c r="PS42" s="43"/>
      <c r="PT42" s="43"/>
      <c r="PU42" s="43"/>
      <c r="PV42" s="43"/>
      <c r="PW42" s="43"/>
      <c r="PX42" s="43"/>
      <c r="PY42" s="43"/>
      <c r="PZ42" s="43"/>
      <c r="QA42" s="43"/>
      <c r="QB42" s="43"/>
      <c r="QC42" s="43"/>
      <c r="QD42" s="43"/>
      <c r="QE42" s="43"/>
      <c r="QF42" s="43"/>
      <c r="QG42" s="43"/>
      <c r="QH42" s="43"/>
      <c r="QI42" s="43"/>
      <c r="QJ42" s="43"/>
      <c r="QK42" s="43"/>
      <c r="QL42" s="43"/>
      <c r="QM42" s="43"/>
      <c r="QN42" s="43"/>
      <c r="QO42" s="43"/>
      <c r="QP42" s="43"/>
      <c r="QQ42" s="43"/>
      <c r="QR42" s="43"/>
      <c r="QS42" s="43"/>
      <c r="QT42" s="43"/>
      <c r="QU42" s="43"/>
      <c r="QV42" s="43"/>
      <c r="QW42" s="43"/>
      <c r="QX42" s="43"/>
      <c r="QY42" s="43"/>
      <c r="QZ42" s="43"/>
      <c r="RA42" s="43"/>
      <c r="RB42" s="43"/>
      <c r="RC42" s="43"/>
      <c r="RD42" s="43"/>
      <c r="RE42" s="43"/>
      <c r="RF42" s="43"/>
      <c r="RG42" s="43"/>
      <c r="RH42" s="43"/>
      <c r="RI42" s="43"/>
      <c r="RJ42" s="43"/>
      <c r="RK42" s="43"/>
      <c r="RL42" s="43"/>
      <c r="RM42" s="43"/>
      <c r="RN42" s="43"/>
      <c r="RO42" s="43"/>
      <c r="RP42" s="43"/>
      <c r="RQ42" s="43"/>
      <c r="RR42" s="43"/>
      <c r="RS42" s="43"/>
      <c r="RT42" s="43"/>
      <c r="RU42" s="43"/>
      <c r="RV42" s="43"/>
      <c r="RW42" s="43"/>
      <c r="RX42" s="43"/>
      <c r="RY42" s="43"/>
      <c r="RZ42" s="43"/>
      <c r="SA42" s="43"/>
      <c r="SB42" s="43"/>
      <c r="SC42" s="43"/>
      <c r="SD42" s="43"/>
      <c r="SE42" s="43"/>
      <c r="SF42" s="43"/>
      <c r="SG42" s="43"/>
      <c r="SH42" s="43"/>
      <c r="SI42" s="43"/>
      <c r="SJ42" s="43"/>
      <c r="SK42" s="43"/>
      <c r="SL42" s="43"/>
      <c r="SM42" s="43"/>
      <c r="SN42" s="43"/>
      <c r="SO42" s="43"/>
      <c r="SP42" s="43"/>
      <c r="SQ42" s="43"/>
      <c r="SR42" s="43"/>
      <c r="SS42" s="43"/>
      <c r="ST42" s="43"/>
      <c r="SU42" s="43"/>
      <c r="SV42" s="43"/>
      <c r="SW42" s="43"/>
      <c r="SX42" s="43"/>
      <c r="SY42" s="43"/>
      <c r="SZ42" s="43"/>
      <c r="TA42" s="43"/>
      <c r="TB42" s="43"/>
      <c r="TC42" s="43"/>
      <c r="TD42" s="43"/>
      <c r="TE42" s="43"/>
      <c r="TF42" s="43"/>
      <c r="TG42" s="43"/>
      <c r="TH42" s="43"/>
      <c r="TI42" s="43"/>
      <c r="TJ42" s="43"/>
      <c r="TK42" s="43"/>
      <c r="TL42" s="43"/>
      <c r="TM42" s="43"/>
      <c r="TN42" s="43"/>
      <c r="TO42" s="43"/>
      <c r="TP42" s="43"/>
      <c r="TQ42" s="43"/>
      <c r="TR42" s="43"/>
      <c r="TS42" s="43"/>
      <c r="TT42" s="43"/>
      <c r="TU42" s="43"/>
      <c r="TV42" s="43"/>
      <c r="TW42" s="43"/>
      <c r="TX42" s="43"/>
      <c r="TY42" s="43"/>
      <c r="TZ42" s="43"/>
      <c r="UA42" s="43"/>
      <c r="UB42" s="43"/>
      <c r="UC42" s="43"/>
      <c r="UD42" s="43"/>
      <c r="UE42" s="43"/>
      <c r="UF42" s="43"/>
      <c r="UG42" s="43"/>
      <c r="UH42" s="43"/>
      <c r="UI42" s="43"/>
      <c r="UJ42" s="43"/>
      <c r="UK42" s="43"/>
      <c r="UL42" s="43"/>
      <c r="UM42" s="43"/>
      <c r="UN42" s="43"/>
      <c r="UO42" s="43"/>
      <c r="UP42" s="43"/>
      <c r="UQ42" s="43"/>
      <c r="UR42" s="43"/>
      <c r="US42" s="43"/>
      <c r="UT42" s="43"/>
      <c r="UU42" s="43"/>
      <c r="UV42" s="43"/>
      <c r="UW42" s="43"/>
      <c r="UX42" s="43"/>
      <c r="UY42" s="43"/>
      <c r="UZ42" s="43"/>
      <c r="VA42" s="43"/>
      <c r="VB42" s="43"/>
      <c r="VC42" s="43"/>
      <c r="VD42" s="43"/>
      <c r="VE42" s="43"/>
      <c r="VF42" s="43"/>
      <c r="VG42" s="43"/>
      <c r="VH42" s="43"/>
      <c r="VI42" s="43"/>
      <c r="VJ42" s="43"/>
      <c r="VK42" s="43"/>
      <c r="VL42" s="43"/>
      <c r="VM42" s="43"/>
      <c r="VN42" s="43"/>
      <c r="VO42" s="43"/>
      <c r="VP42" s="43"/>
      <c r="VQ42" s="43"/>
      <c r="VR42" s="43"/>
      <c r="VS42" s="43"/>
      <c r="VT42" s="43"/>
      <c r="VU42" s="43"/>
      <c r="VV42" s="43"/>
      <c r="VW42" s="43"/>
      <c r="VX42" s="43"/>
      <c r="VY42" s="43"/>
      <c r="VZ42" s="43"/>
      <c r="WA42" s="43"/>
      <c r="WB42" s="43"/>
      <c r="WC42" s="43"/>
      <c r="WD42" s="43"/>
      <c r="WE42" s="43"/>
      <c r="WF42" s="43"/>
      <c r="WG42" s="43"/>
      <c r="WH42" s="43"/>
      <c r="WI42" s="43"/>
      <c r="WJ42" s="43"/>
      <c r="WK42" s="43"/>
      <c r="WL42" s="43"/>
      <c r="WM42" s="43"/>
      <c r="WN42" s="43"/>
      <c r="WO42" s="43"/>
      <c r="WP42" s="43"/>
      <c r="WQ42" s="43"/>
      <c r="WR42" s="43"/>
      <c r="WS42" s="43"/>
      <c r="WT42" s="43"/>
      <c r="WU42" s="43"/>
      <c r="WV42" s="43"/>
      <c r="WW42" s="43"/>
      <c r="WX42" s="43"/>
      <c r="WY42" s="43"/>
      <c r="WZ42" s="43"/>
      <c r="XA42" s="43"/>
      <c r="XB42" s="43"/>
      <c r="XC42" s="43"/>
      <c r="XD42" s="43"/>
      <c r="XE42" s="43"/>
      <c r="XF42" s="43"/>
      <c r="XG42" s="43"/>
      <c r="XH42" s="43"/>
      <c r="XI42" s="43"/>
      <c r="XJ42" s="43"/>
      <c r="XK42" s="43"/>
      <c r="XL42" s="43"/>
      <c r="XM42" s="43"/>
      <c r="XN42" s="43"/>
      <c r="XO42" s="43"/>
      <c r="XP42" s="43"/>
      <c r="XQ42" s="43"/>
      <c r="XR42" s="43"/>
      <c r="XS42" s="43"/>
      <c r="XT42" s="43"/>
      <c r="XU42" s="43"/>
      <c r="XV42" s="43"/>
      <c r="XW42" s="43"/>
      <c r="XX42" s="43"/>
      <c r="XY42" s="43"/>
      <c r="XZ42" s="43"/>
      <c r="YA42" s="43"/>
      <c r="YB42" s="43"/>
      <c r="YC42" s="43"/>
      <c r="YD42" s="43"/>
      <c r="YE42" s="43"/>
      <c r="YF42" s="43"/>
      <c r="YG42" s="43"/>
      <c r="YH42" s="43"/>
      <c r="YI42" s="43"/>
      <c r="YJ42" s="43"/>
      <c r="YK42" s="43"/>
      <c r="YL42" s="43"/>
      <c r="YM42" s="43"/>
      <c r="YN42" s="43"/>
      <c r="YO42" s="43"/>
      <c r="YP42" s="43"/>
      <c r="YQ42" s="43"/>
      <c r="YR42" s="43"/>
      <c r="YS42" s="43"/>
      <c r="YT42" s="43"/>
      <c r="YU42" s="43"/>
      <c r="YV42" s="43"/>
      <c r="YW42" s="43"/>
      <c r="YX42" s="43"/>
      <c r="YY42" s="43"/>
      <c r="YZ42" s="43"/>
      <c r="ZA42" s="43"/>
      <c r="ZB42" s="43"/>
      <c r="ZC42" s="43"/>
      <c r="ZD42" s="43"/>
      <c r="ZE42" s="43"/>
      <c r="ZF42" s="43"/>
      <c r="ZG42" s="43"/>
      <c r="ZH42" s="43"/>
      <c r="ZI42" s="43"/>
      <c r="ZJ42" s="43"/>
      <c r="ZK42" s="43"/>
      <c r="ZL42" s="43"/>
      <c r="ZM42" s="43"/>
      <c r="ZN42" s="43"/>
      <c r="ZO42" s="43"/>
      <c r="ZP42" s="43"/>
      <c r="ZQ42" s="43"/>
      <c r="ZR42" s="43"/>
      <c r="ZS42" s="43"/>
      <c r="ZT42" s="43"/>
      <c r="ZU42" s="43"/>
      <c r="ZV42" s="43"/>
      <c r="ZW42" s="43"/>
      <c r="ZX42" s="43"/>
      <c r="ZY42" s="43"/>
      <c r="ZZ42" s="43"/>
      <c r="AAA42" s="43"/>
      <c r="AAB42" s="43"/>
      <c r="AAC42" s="43"/>
      <c r="AAD42" s="43"/>
      <c r="AAE42" s="43"/>
      <c r="AAF42" s="43"/>
      <c r="AAG42" s="43"/>
      <c r="AAH42" s="43"/>
      <c r="AAI42" s="43"/>
      <c r="AAJ42" s="43"/>
      <c r="AAK42" s="43"/>
      <c r="AAL42" s="43"/>
      <c r="AAM42" s="43"/>
      <c r="AAN42" s="43"/>
      <c r="AAO42" s="43"/>
      <c r="AAP42" s="43"/>
      <c r="AAQ42" s="43"/>
      <c r="AAR42" s="43"/>
      <c r="AAS42" s="43"/>
      <c r="AAT42" s="43"/>
      <c r="AAU42" s="43"/>
      <c r="AAV42" s="43"/>
      <c r="AAW42" s="43"/>
      <c r="AAX42" s="43"/>
      <c r="AAY42" s="43"/>
      <c r="AAZ42" s="43"/>
      <c r="ABA42" s="43"/>
      <c r="ABB42" s="43"/>
      <c r="ABC42" s="43"/>
      <c r="ABD42" s="43"/>
      <c r="ABE42" s="43"/>
      <c r="ABF42" s="43"/>
      <c r="ABG42" s="43"/>
      <c r="ABH42" s="43"/>
      <c r="ABI42" s="43"/>
      <c r="ABJ42" s="43"/>
      <c r="ABK42" s="43"/>
      <c r="ABL42" s="43"/>
      <c r="ABM42" s="43"/>
      <c r="ABN42" s="43"/>
      <c r="ABO42" s="43"/>
      <c r="ABP42" s="43"/>
      <c r="ABQ42" s="43"/>
      <c r="ABR42" s="43"/>
      <c r="ABS42" s="43"/>
      <c r="ABT42" s="43"/>
      <c r="ABU42" s="43"/>
      <c r="ABV42" s="43"/>
      <c r="ABW42" s="43"/>
      <c r="ABX42" s="43"/>
      <c r="ABY42" s="43"/>
      <c r="ABZ42" s="43"/>
      <c r="ACA42" s="43"/>
      <c r="ACB42" s="43"/>
      <c r="ACC42" s="43"/>
      <c r="ACD42" s="43"/>
      <c r="ACE42" s="43"/>
      <c r="ACF42" s="43"/>
      <c r="ACG42" s="43"/>
      <c r="ACH42" s="43"/>
      <c r="ACI42" s="43"/>
      <c r="ACJ42" s="43"/>
      <c r="ACK42" s="43"/>
      <c r="ACL42" s="43"/>
      <c r="ACM42" s="43"/>
      <c r="ACN42" s="43"/>
      <c r="ACO42" s="43"/>
      <c r="ACP42" s="43"/>
      <c r="ACQ42" s="43"/>
      <c r="ACR42" s="43"/>
      <c r="ACS42" s="43"/>
      <c r="ACT42" s="43"/>
      <c r="ACU42" s="43"/>
      <c r="ACV42" s="43"/>
      <c r="ACW42" s="43"/>
      <c r="ACX42" s="43"/>
      <c r="ACY42" s="43"/>
      <c r="ACZ42" s="43"/>
      <c r="ADA42" s="43"/>
      <c r="ADB42" s="43"/>
      <c r="ADC42" s="43"/>
      <c r="ADD42" s="43"/>
      <c r="ADE42" s="43"/>
      <c r="ADF42" s="43"/>
      <c r="ADG42" s="43"/>
      <c r="ADH42" s="43"/>
      <c r="ADI42" s="43"/>
      <c r="ADJ42" s="43"/>
      <c r="ADK42" s="43"/>
      <c r="ADL42" s="43"/>
      <c r="ADM42" s="43"/>
      <c r="ADN42" s="43"/>
      <c r="ADO42" s="43"/>
      <c r="ADP42" s="43"/>
      <c r="ADQ42" s="43"/>
      <c r="ADR42" s="43"/>
      <c r="ADS42" s="43"/>
      <c r="ADT42" s="43"/>
      <c r="ADU42" s="43"/>
      <c r="ADV42" s="43"/>
      <c r="ADW42" s="43"/>
      <c r="ADX42" s="43"/>
      <c r="ADY42" s="43"/>
      <c r="ADZ42" s="43"/>
      <c r="AEA42" s="43"/>
      <c r="AEB42" s="43"/>
      <c r="AEC42" s="43"/>
      <c r="AED42" s="43"/>
      <c r="AEE42" s="43"/>
      <c r="AEF42" s="43"/>
      <c r="AEG42" s="43"/>
      <c r="AEH42" s="43"/>
      <c r="AEI42" s="43"/>
      <c r="AEJ42" s="43"/>
      <c r="AEK42" s="43"/>
      <c r="AEL42" s="43"/>
      <c r="AEM42" s="43"/>
      <c r="AEN42" s="43"/>
      <c r="AEO42" s="43"/>
      <c r="AEP42" s="43"/>
      <c r="AEQ42" s="43"/>
      <c r="AER42" s="43"/>
      <c r="AES42" s="43"/>
      <c r="AET42" s="43"/>
      <c r="AEU42" s="43"/>
      <c r="AEV42" s="43"/>
      <c r="AEW42" s="43"/>
      <c r="AEX42" s="43"/>
      <c r="AEY42" s="43"/>
      <c r="AEZ42" s="43"/>
      <c r="AFA42" s="43"/>
      <c r="AFB42" s="43"/>
      <c r="AFC42" s="43"/>
      <c r="AFD42" s="43"/>
      <c r="AFE42" s="43"/>
      <c r="AFF42" s="43"/>
      <c r="AFG42" s="43"/>
      <c r="AFH42" s="43"/>
      <c r="AFI42" s="43"/>
      <c r="AFJ42" s="43"/>
      <c r="AFK42" s="43"/>
      <c r="AFL42" s="43"/>
      <c r="AFM42" s="43"/>
      <c r="AFN42" s="43"/>
      <c r="AFO42" s="43"/>
      <c r="AFP42" s="43"/>
      <c r="AFQ42" s="43"/>
      <c r="AFR42" s="43"/>
      <c r="AFS42" s="43"/>
      <c r="AFT42" s="43"/>
      <c r="AFU42" s="43"/>
      <c r="AFV42" s="43"/>
      <c r="AFW42" s="43"/>
      <c r="AFX42" s="43"/>
      <c r="AFY42" s="43"/>
      <c r="AFZ42" s="43"/>
      <c r="AGA42" s="43"/>
      <c r="AGB42" s="43"/>
      <c r="AGC42" s="43"/>
      <c r="AGD42" s="43"/>
      <c r="AGE42" s="43"/>
      <c r="AGF42" s="43"/>
      <c r="AGG42" s="43"/>
      <c r="AGH42" s="43"/>
      <c r="AGI42" s="43"/>
      <c r="AGJ42" s="43"/>
      <c r="AGK42" s="43"/>
      <c r="AGL42" s="43"/>
      <c r="AGM42" s="43"/>
      <c r="AGN42" s="43"/>
      <c r="AGO42" s="43"/>
      <c r="AGP42" s="43"/>
      <c r="AGQ42" s="43"/>
      <c r="AGR42" s="43"/>
      <c r="AGS42" s="43"/>
      <c r="AGT42" s="43"/>
      <c r="AGU42" s="43"/>
      <c r="AGV42" s="43"/>
      <c r="AGW42" s="43"/>
      <c r="AGX42" s="43"/>
      <c r="AGY42" s="43"/>
      <c r="AGZ42" s="43"/>
      <c r="AHA42" s="43"/>
      <c r="AHB42" s="43"/>
      <c r="AHC42" s="43"/>
      <c r="AHD42" s="43"/>
      <c r="AHE42" s="43"/>
      <c r="AHF42" s="43"/>
      <c r="AHG42" s="43"/>
      <c r="AHH42" s="43"/>
      <c r="AHI42" s="43"/>
      <c r="AHJ42" s="43"/>
      <c r="AHK42" s="43"/>
      <c r="AHL42" s="43"/>
      <c r="AHM42" s="43"/>
      <c r="AHN42" s="43"/>
      <c r="AHO42" s="43"/>
      <c r="AHP42" s="43"/>
      <c r="AHQ42" s="43"/>
      <c r="AHR42" s="43"/>
      <c r="AHS42" s="43"/>
      <c r="AHT42" s="43"/>
      <c r="AHU42" s="43"/>
      <c r="AHV42" s="43"/>
      <c r="AHW42" s="43"/>
      <c r="AHX42" s="43"/>
      <c r="AHY42" s="43"/>
      <c r="AHZ42" s="43"/>
      <c r="AIA42" s="43"/>
      <c r="AIB42" s="43"/>
      <c r="AIC42" s="43"/>
      <c r="AID42" s="43"/>
      <c r="AIE42" s="43"/>
      <c r="AIF42" s="43"/>
      <c r="AIG42" s="43"/>
      <c r="AIH42" s="43"/>
      <c r="AII42" s="43"/>
      <c r="AIJ42" s="43"/>
      <c r="AIK42" s="43"/>
      <c r="AIL42" s="43"/>
      <c r="AIM42" s="43"/>
      <c r="AIN42" s="43"/>
      <c r="AIO42" s="43"/>
      <c r="AIP42" s="43"/>
      <c r="AIQ42" s="43"/>
      <c r="AIR42" s="43"/>
      <c r="AIS42" s="43"/>
      <c r="AIT42" s="43"/>
      <c r="AIU42" s="43"/>
      <c r="AIV42" s="43"/>
      <c r="AIW42" s="43"/>
      <c r="AIX42" s="43"/>
      <c r="AIY42" s="43"/>
      <c r="AIZ42" s="43"/>
      <c r="AJA42" s="43"/>
      <c r="AJB42" s="43"/>
      <c r="AJC42" s="43"/>
      <c r="AJD42" s="43"/>
      <c r="AJE42" s="43"/>
      <c r="AJF42" s="43"/>
      <c r="AJG42" s="43"/>
      <c r="AJH42" s="43"/>
      <c r="AJI42" s="43"/>
      <c r="AJJ42" s="43"/>
      <c r="AJK42" s="43"/>
      <c r="AJL42" s="43"/>
      <c r="AJM42" s="43"/>
      <c r="AJN42" s="43"/>
      <c r="AJO42" s="43"/>
      <c r="AJP42" s="43"/>
      <c r="AJQ42" s="43"/>
      <c r="AJR42" s="43"/>
      <c r="AJS42" s="43"/>
      <c r="AJT42" s="43"/>
      <c r="AJU42" s="43"/>
      <c r="AJV42" s="43"/>
      <c r="AJW42" s="43"/>
      <c r="AJX42" s="43"/>
      <c r="AJY42" s="43"/>
      <c r="AJZ42" s="43"/>
      <c r="AKA42" s="43"/>
      <c r="AKB42" s="43"/>
      <c r="AKC42" s="43"/>
      <c r="AKD42" s="43"/>
      <c r="AKE42" s="43"/>
      <c r="AKF42" s="43"/>
    </row>
    <row r="43" spans="1:968" s="4" customFormat="1">
      <c r="A43" s="44" t="s">
        <v>54</v>
      </c>
      <c r="B43" s="130" t="s">
        <v>73</v>
      </c>
      <c r="C43" s="130"/>
      <c r="D43" s="130"/>
      <c r="E43" s="130"/>
      <c r="F43" s="45"/>
      <c r="G43" s="46">
        <v>41580</v>
      </c>
      <c r="H43" s="47">
        <v>30</v>
      </c>
      <c r="I43" s="46">
        <f>WORKDAY(G43,IF(WEEKDAY(G43,2)&gt;=6,H43,H43-1),Holidays!$A$6:$A$52)</f>
        <v>41621</v>
      </c>
      <c r="J43" s="46">
        <f t="shared" ref="J43:J48" si="945">G43+H43-1</f>
        <v>41609</v>
      </c>
      <c r="K43" s="46">
        <f t="shared" ref="K43:K48" si="946">IF($AF$3,I43,J43)</f>
        <v>41609</v>
      </c>
      <c r="L43" s="48">
        <v>1</v>
      </c>
      <c r="M43" s="46">
        <f t="shared" ref="M43:M48" si="947">G43+L43*(K43-G43)</f>
        <v>41609</v>
      </c>
      <c r="N43" s="49" t="str">
        <f t="shared" ref="N43:N48" si="948">IF(AND(L43&lt;1,K43&lt;$AI$6),"n","")</f>
        <v/>
      </c>
      <c r="O43" s="50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  <c r="HV43" s="51"/>
      <c r="HW43" s="51"/>
      <c r="HX43" s="51"/>
      <c r="HY43" s="51"/>
      <c r="HZ43" s="51"/>
      <c r="IA43" s="51"/>
      <c r="IB43" s="51"/>
      <c r="IC43" s="51"/>
      <c r="ID43" s="51"/>
      <c r="IE43" s="51"/>
      <c r="IF43" s="51"/>
      <c r="IG43" s="51"/>
      <c r="IH43" s="51"/>
      <c r="II43" s="51"/>
      <c r="IJ43" s="51"/>
      <c r="IK43" s="51"/>
      <c r="IL43" s="51"/>
      <c r="IM43" s="51"/>
      <c r="IN43" s="51"/>
      <c r="IO43" s="51"/>
      <c r="IP43" s="51"/>
      <c r="IQ43" s="51"/>
      <c r="IR43" s="51"/>
      <c r="IS43" s="51"/>
      <c r="IT43" s="51"/>
      <c r="IU43" s="51"/>
      <c r="IV43" s="51"/>
      <c r="IW43" s="51"/>
      <c r="IX43" s="51"/>
      <c r="IY43" s="51"/>
      <c r="IZ43" s="51"/>
      <c r="JA43" s="51"/>
      <c r="JB43" s="51"/>
      <c r="JC43" s="51"/>
      <c r="JD43" s="51"/>
      <c r="JE43" s="51"/>
      <c r="JF43" s="51"/>
      <c r="JG43" s="51"/>
      <c r="JH43" s="51"/>
      <c r="JI43" s="51"/>
      <c r="JJ43" s="51"/>
      <c r="JK43" s="51"/>
      <c r="JL43" s="51"/>
      <c r="JM43" s="51"/>
      <c r="JN43" s="51"/>
      <c r="JO43" s="51"/>
      <c r="JP43" s="51"/>
      <c r="JQ43" s="51"/>
      <c r="JR43" s="51"/>
      <c r="JS43" s="51"/>
      <c r="JT43" s="51"/>
      <c r="JU43" s="51"/>
      <c r="JV43" s="51"/>
      <c r="JW43" s="51"/>
      <c r="JX43" s="51"/>
      <c r="JY43" s="51"/>
      <c r="JZ43" s="51"/>
      <c r="KA43" s="51"/>
      <c r="KB43" s="51"/>
      <c r="KC43" s="51"/>
      <c r="KD43" s="51"/>
      <c r="KE43" s="51"/>
      <c r="KF43" s="51"/>
      <c r="KG43" s="51"/>
      <c r="KH43" s="51"/>
      <c r="KI43" s="51"/>
      <c r="KJ43" s="51"/>
      <c r="KK43" s="51"/>
      <c r="KL43" s="51"/>
      <c r="KM43" s="51"/>
      <c r="KN43" s="51"/>
      <c r="KO43" s="51"/>
      <c r="KP43" s="51"/>
      <c r="KQ43" s="51"/>
      <c r="KR43" s="51"/>
      <c r="KS43" s="51"/>
      <c r="KT43" s="51"/>
      <c r="KU43" s="51"/>
      <c r="KV43" s="51"/>
      <c r="KW43" s="51"/>
      <c r="KX43" s="51"/>
      <c r="KY43" s="51"/>
      <c r="KZ43" s="51"/>
      <c r="LA43" s="51"/>
      <c r="LB43" s="51"/>
      <c r="LC43" s="51"/>
      <c r="LD43" s="51"/>
      <c r="LE43" s="51"/>
      <c r="LF43" s="51"/>
      <c r="LG43" s="51"/>
      <c r="LH43" s="51"/>
      <c r="LI43" s="51"/>
      <c r="LJ43" s="51"/>
      <c r="LK43" s="51"/>
      <c r="LL43" s="51"/>
      <c r="LM43" s="51"/>
      <c r="LN43" s="51"/>
      <c r="LO43" s="51"/>
      <c r="LP43" s="51"/>
      <c r="LQ43" s="51"/>
      <c r="LR43" s="51"/>
      <c r="LS43" s="51"/>
      <c r="LT43" s="51"/>
      <c r="LU43" s="51"/>
      <c r="LV43" s="51"/>
      <c r="LW43" s="51"/>
      <c r="LX43" s="51"/>
      <c r="LY43" s="51"/>
      <c r="LZ43" s="51"/>
      <c r="MA43" s="51"/>
      <c r="MB43" s="51"/>
      <c r="MC43" s="51"/>
      <c r="MD43" s="51"/>
      <c r="ME43" s="51"/>
      <c r="MF43" s="51"/>
      <c r="MG43" s="51"/>
      <c r="MH43" s="51"/>
      <c r="MI43" s="51"/>
      <c r="MJ43" s="51"/>
      <c r="MK43" s="51"/>
      <c r="ML43" s="51"/>
      <c r="MM43" s="51"/>
      <c r="MN43" s="51"/>
      <c r="MO43" s="51"/>
      <c r="MP43" s="51"/>
      <c r="MQ43" s="51"/>
      <c r="MR43" s="51"/>
      <c r="MS43" s="51"/>
      <c r="MT43" s="51"/>
      <c r="MU43" s="51"/>
      <c r="MV43" s="51"/>
      <c r="MW43" s="51"/>
      <c r="MX43" s="51"/>
      <c r="MY43" s="51"/>
      <c r="MZ43" s="51"/>
      <c r="NA43" s="51"/>
      <c r="NB43" s="51"/>
      <c r="NC43" s="51"/>
      <c r="ND43" s="51"/>
      <c r="NE43" s="51"/>
      <c r="NF43" s="51"/>
      <c r="NG43" s="51"/>
      <c r="NH43" s="51"/>
      <c r="NI43" s="51"/>
      <c r="NJ43" s="51"/>
      <c r="NK43" s="51"/>
      <c r="NL43" s="51"/>
      <c r="NM43" s="51"/>
      <c r="NN43" s="51"/>
      <c r="NO43" s="51"/>
      <c r="NP43" s="51"/>
      <c r="NQ43" s="51"/>
      <c r="NR43" s="51"/>
      <c r="NS43" s="51"/>
      <c r="NT43" s="51"/>
      <c r="NU43" s="51"/>
      <c r="NV43" s="51"/>
      <c r="NW43" s="51"/>
      <c r="NX43" s="51"/>
      <c r="NY43" s="51"/>
      <c r="NZ43" s="51"/>
      <c r="OA43" s="51"/>
      <c r="OB43" s="51"/>
      <c r="OC43" s="51"/>
      <c r="OD43" s="51"/>
      <c r="OE43" s="51"/>
      <c r="OF43" s="51"/>
      <c r="OG43" s="51"/>
      <c r="OH43" s="51"/>
      <c r="OI43" s="51"/>
      <c r="OJ43" s="51"/>
      <c r="OK43" s="51"/>
      <c r="OL43" s="51"/>
      <c r="OM43" s="51"/>
      <c r="ON43" s="51"/>
      <c r="OO43" s="51"/>
      <c r="OP43" s="51"/>
      <c r="OQ43" s="51"/>
      <c r="OR43" s="51"/>
      <c r="OS43" s="51"/>
      <c r="OT43" s="51"/>
      <c r="OU43" s="51"/>
      <c r="OV43" s="51"/>
      <c r="OW43" s="51"/>
      <c r="OX43" s="51"/>
      <c r="OY43" s="51"/>
      <c r="OZ43" s="51"/>
      <c r="PA43" s="51"/>
      <c r="PB43" s="51"/>
      <c r="PC43" s="51"/>
      <c r="PD43" s="51"/>
      <c r="PE43" s="51"/>
      <c r="PF43" s="51"/>
      <c r="PG43" s="51"/>
      <c r="PH43" s="51"/>
      <c r="PI43" s="51"/>
      <c r="PJ43" s="51"/>
      <c r="PK43" s="51"/>
      <c r="PL43" s="51"/>
      <c r="PM43" s="51"/>
      <c r="PN43" s="51"/>
      <c r="PO43" s="51"/>
      <c r="PP43" s="51"/>
      <c r="PQ43" s="51"/>
      <c r="PR43" s="51"/>
      <c r="PS43" s="51"/>
      <c r="PT43" s="51"/>
      <c r="PU43" s="51"/>
      <c r="PV43" s="51"/>
      <c r="PW43" s="51"/>
      <c r="PX43" s="51"/>
      <c r="PY43" s="51"/>
      <c r="PZ43" s="51"/>
      <c r="QA43" s="51"/>
      <c r="QB43" s="51"/>
      <c r="QC43" s="51"/>
      <c r="QD43" s="51"/>
      <c r="QE43" s="51"/>
      <c r="QF43" s="51"/>
      <c r="QG43" s="51"/>
      <c r="QH43" s="51"/>
      <c r="QI43" s="51"/>
      <c r="QJ43" s="51"/>
      <c r="QK43" s="51"/>
      <c r="QL43" s="51"/>
      <c r="QM43" s="51"/>
      <c r="QN43" s="51"/>
      <c r="QO43" s="51"/>
      <c r="QP43" s="51"/>
      <c r="QQ43" s="51"/>
      <c r="QR43" s="51"/>
      <c r="QS43" s="51"/>
      <c r="QT43" s="51"/>
      <c r="QU43" s="51"/>
      <c r="QV43" s="51"/>
      <c r="QW43" s="51"/>
      <c r="QX43" s="51"/>
      <c r="QY43" s="51"/>
      <c r="QZ43" s="51"/>
      <c r="RA43" s="51"/>
      <c r="RB43" s="51"/>
      <c r="RC43" s="51"/>
      <c r="RD43" s="51"/>
      <c r="RE43" s="51"/>
      <c r="RF43" s="51"/>
      <c r="RG43" s="51"/>
      <c r="RH43" s="51"/>
      <c r="RI43" s="51"/>
      <c r="RJ43" s="51"/>
      <c r="RK43" s="51"/>
      <c r="RL43" s="51"/>
      <c r="RM43" s="51"/>
      <c r="RN43" s="51"/>
      <c r="RO43" s="51"/>
      <c r="RP43" s="51"/>
      <c r="RQ43" s="51"/>
      <c r="RR43" s="51"/>
      <c r="RS43" s="51"/>
      <c r="RT43" s="51"/>
      <c r="RU43" s="51"/>
      <c r="RV43" s="51"/>
      <c r="RW43" s="51"/>
      <c r="RX43" s="51"/>
      <c r="RY43" s="51"/>
      <c r="RZ43" s="51"/>
      <c r="SA43" s="51"/>
      <c r="SB43" s="51"/>
      <c r="SC43" s="51"/>
      <c r="SD43" s="51"/>
      <c r="SE43" s="51"/>
      <c r="SF43" s="51"/>
      <c r="SG43" s="51"/>
      <c r="SH43" s="51"/>
      <c r="SI43" s="51"/>
      <c r="SJ43" s="51"/>
      <c r="SK43" s="51"/>
      <c r="SL43" s="51"/>
      <c r="SM43" s="51"/>
      <c r="SN43" s="51"/>
      <c r="SO43" s="51"/>
      <c r="SP43" s="51"/>
      <c r="SQ43" s="51"/>
      <c r="SR43" s="51"/>
      <c r="SS43" s="51"/>
      <c r="ST43" s="51"/>
      <c r="SU43" s="51"/>
      <c r="SV43" s="51"/>
      <c r="SW43" s="51"/>
      <c r="SX43" s="51"/>
      <c r="SY43" s="51"/>
      <c r="SZ43" s="51"/>
      <c r="TA43" s="51"/>
      <c r="TB43" s="51"/>
      <c r="TC43" s="51"/>
      <c r="TD43" s="51"/>
      <c r="TE43" s="51"/>
      <c r="TF43" s="51"/>
      <c r="TG43" s="51"/>
      <c r="TH43" s="51"/>
      <c r="TI43" s="51"/>
      <c r="TJ43" s="51"/>
      <c r="TK43" s="51"/>
      <c r="TL43" s="51"/>
      <c r="TM43" s="51"/>
      <c r="TN43" s="51"/>
      <c r="TO43" s="51"/>
      <c r="TP43" s="51"/>
      <c r="TQ43" s="51"/>
      <c r="TR43" s="51"/>
      <c r="TS43" s="51"/>
      <c r="TT43" s="51"/>
      <c r="TU43" s="51"/>
      <c r="TV43" s="51"/>
      <c r="TW43" s="51"/>
      <c r="TX43" s="51"/>
      <c r="TY43" s="51"/>
      <c r="TZ43" s="51"/>
      <c r="UA43" s="51"/>
      <c r="UB43" s="51"/>
      <c r="UC43" s="51"/>
      <c r="UD43" s="51"/>
      <c r="UE43" s="51"/>
      <c r="UF43" s="51"/>
      <c r="UG43" s="51"/>
      <c r="UH43" s="51"/>
      <c r="UI43" s="51"/>
      <c r="UJ43" s="51"/>
      <c r="UK43" s="51"/>
      <c r="UL43" s="51"/>
      <c r="UM43" s="51"/>
      <c r="UN43" s="51"/>
      <c r="UO43" s="51"/>
      <c r="UP43" s="51"/>
      <c r="UQ43" s="51"/>
      <c r="UR43" s="51"/>
      <c r="US43" s="51"/>
      <c r="UT43" s="51"/>
      <c r="UU43" s="51"/>
      <c r="UV43" s="51"/>
      <c r="UW43" s="51"/>
      <c r="UX43" s="51"/>
      <c r="UY43" s="51"/>
      <c r="UZ43" s="51"/>
      <c r="VA43" s="51"/>
      <c r="VB43" s="51"/>
      <c r="VC43" s="51"/>
      <c r="VD43" s="51"/>
      <c r="VE43" s="51"/>
      <c r="VF43" s="51"/>
      <c r="VG43" s="51"/>
      <c r="VH43" s="51"/>
      <c r="VI43" s="51"/>
      <c r="VJ43" s="51"/>
      <c r="VK43" s="51"/>
      <c r="VL43" s="51"/>
      <c r="VM43" s="51"/>
      <c r="VN43" s="51"/>
      <c r="VO43" s="51"/>
      <c r="VP43" s="51"/>
      <c r="VQ43" s="51"/>
      <c r="VR43" s="51"/>
      <c r="VS43" s="51"/>
      <c r="VT43" s="51"/>
      <c r="VU43" s="51"/>
      <c r="VV43" s="51"/>
      <c r="VW43" s="51"/>
      <c r="VX43" s="51"/>
      <c r="VY43" s="51"/>
      <c r="VZ43" s="51"/>
      <c r="WA43" s="51"/>
      <c r="WB43" s="51"/>
      <c r="WC43" s="51"/>
      <c r="WD43" s="51"/>
      <c r="WE43" s="51"/>
      <c r="WF43" s="51"/>
      <c r="WG43" s="51"/>
      <c r="WH43" s="51"/>
      <c r="WI43" s="51"/>
      <c r="WJ43" s="51"/>
      <c r="WK43" s="51"/>
      <c r="WL43" s="51"/>
      <c r="WM43" s="51"/>
      <c r="WN43" s="51"/>
      <c r="WO43" s="51"/>
      <c r="WP43" s="51"/>
      <c r="WQ43" s="51"/>
      <c r="WR43" s="51"/>
      <c r="WS43" s="51"/>
      <c r="WT43" s="51"/>
      <c r="WU43" s="51"/>
      <c r="WV43" s="51"/>
      <c r="WW43" s="51"/>
      <c r="WX43" s="51"/>
      <c r="WY43" s="51"/>
      <c r="WZ43" s="51"/>
      <c r="XA43" s="51"/>
      <c r="XB43" s="51"/>
      <c r="XC43" s="51"/>
      <c r="XD43" s="51"/>
      <c r="XE43" s="51"/>
      <c r="XF43" s="51"/>
      <c r="XG43" s="51"/>
      <c r="XH43" s="51"/>
      <c r="XI43" s="51"/>
      <c r="XJ43" s="51"/>
      <c r="XK43" s="51"/>
      <c r="XL43" s="51"/>
      <c r="XM43" s="51"/>
      <c r="XN43" s="51"/>
      <c r="XO43" s="51"/>
      <c r="XP43" s="51"/>
      <c r="XQ43" s="51"/>
      <c r="XR43" s="51"/>
      <c r="XS43" s="51"/>
      <c r="XT43" s="51"/>
      <c r="XU43" s="51"/>
      <c r="XV43" s="51"/>
      <c r="XW43" s="51"/>
      <c r="XX43" s="51"/>
      <c r="XY43" s="51"/>
      <c r="XZ43" s="51"/>
      <c r="YA43" s="51"/>
      <c r="YB43" s="51"/>
      <c r="YC43" s="51"/>
      <c r="YD43" s="51"/>
      <c r="YE43" s="51"/>
      <c r="YF43" s="51"/>
      <c r="YG43" s="51"/>
      <c r="YH43" s="51"/>
      <c r="YI43" s="51"/>
      <c r="YJ43" s="51"/>
      <c r="YK43" s="51"/>
      <c r="YL43" s="51"/>
      <c r="YM43" s="51"/>
      <c r="YN43" s="51"/>
      <c r="YO43" s="51"/>
      <c r="YP43" s="51"/>
      <c r="YQ43" s="51"/>
      <c r="YR43" s="51"/>
      <c r="YS43" s="51"/>
      <c r="YT43" s="51"/>
      <c r="YU43" s="51"/>
      <c r="YV43" s="51"/>
      <c r="YW43" s="51"/>
      <c r="YX43" s="51"/>
      <c r="YY43" s="51"/>
      <c r="YZ43" s="51"/>
      <c r="ZA43" s="51"/>
      <c r="ZB43" s="51"/>
      <c r="ZC43" s="51"/>
      <c r="ZD43" s="51"/>
      <c r="ZE43" s="51"/>
      <c r="ZF43" s="51"/>
      <c r="ZG43" s="51"/>
      <c r="ZH43" s="51"/>
      <c r="ZI43" s="51"/>
      <c r="ZJ43" s="51"/>
      <c r="ZK43" s="51"/>
      <c r="ZL43" s="51"/>
      <c r="ZM43" s="51"/>
      <c r="ZN43" s="51"/>
      <c r="ZO43" s="51"/>
      <c r="ZP43" s="51"/>
      <c r="ZQ43" s="51"/>
      <c r="ZR43" s="51"/>
      <c r="ZS43" s="51"/>
      <c r="ZT43" s="51"/>
      <c r="ZU43" s="51"/>
      <c r="ZV43" s="51"/>
      <c r="ZW43" s="51"/>
      <c r="ZX43" s="51"/>
      <c r="ZY43" s="51"/>
      <c r="ZZ43" s="51"/>
      <c r="AAA43" s="51"/>
      <c r="AAB43" s="51"/>
      <c r="AAC43" s="51"/>
      <c r="AAD43" s="51"/>
      <c r="AAE43" s="51"/>
      <c r="AAF43" s="51"/>
      <c r="AAG43" s="51"/>
      <c r="AAH43" s="51"/>
      <c r="AAI43" s="51"/>
      <c r="AAJ43" s="51"/>
      <c r="AAK43" s="51"/>
      <c r="AAL43" s="51"/>
      <c r="AAM43" s="51"/>
      <c r="AAN43" s="51"/>
      <c r="AAO43" s="51"/>
      <c r="AAP43" s="51"/>
      <c r="AAQ43" s="51"/>
      <c r="AAR43" s="51"/>
      <c r="AAS43" s="51"/>
      <c r="AAT43" s="51"/>
      <c r="AAU43" s="51"/>
      <c r="AAV43" s="51"/>
      <c r="AAW43" s="51"/>
      <c r="AAX43" s="51"/>
      <c r="AAY43" s="51"/>
      <c r="AAZ43" s="51"/>
      <c r="ABA43" s="51"/>
      <c r="ABB43" s="51"/>
      <c r="ABC43" s="51"/>
      <c r="ABD43" s="51"/>
      <c r="ABE43" s="51"/>
      <c r="ABF43" s="51"/>
      <c r="ABG43" s="51"/>
      <c r="ABH43" s="51"/>
      <c r="ABI43" s="51"/>
      <c r="ABJ43" s="51"/>
      <c r="ABK43" s="51"/>
      <c r="ABL43" s="51"/>
      <c r="ABM43" s="51"/>
      <c r="ABN43" s="51"/>
      <c r="ABO43" s="51"/>
      <c r="ABP43" s="51"/>
      <c r="ABQ43" s="51"/>
      <c r="ABR43" s="51"/>
      <c r="ABS43" s="51"/>
      <c r="ABT43" s="51"/>
      <c r="ABU43" s="51"/>
      <c r="ABV43" s="51"/>
      <c r="ABW43" s="51"/>
      <c r="ABX43" s="51"/>
      <c r="ABY43" s="51"/>
      <c r="ABZ43" s="51"/>
      <c r="ACA43" s="51"/>
      <c r="ACB43" s="51"/>
      <c r="ACC43" s="51"/>
      <c r="ACD43" s="51"/>
      <c r="ACE43" s="51"/>
      <c r="ACF43" s="51"/>
      <c r="ACG43" s="51"/>
      <c r="ACH43" s="51"/>
      <c r="ACI43" s="51"/>
      <c r="ACJ43" s="51"/>
      <c r="ACK43" s="51"/>
      <c r="ACL43" s="51"/>
      <c r="ACM43" s="51"/>
      <c r="ACN43" s="51"/>
      <c r="ACO43" s="51"/>
      <c r="ACP43" s="51"/>
      <c r="ACQ43" s="51"/>
      <c r="ACR43" s="51"/>
      <c r="ACS43" s="51"/>
      <c r="ACT43" s="51"/>
      <c r="ACU43" s="51"/>
      <c r="ACV43" s="51"/>
      <c r="ACW43" s="51"/>
      <c r="ACX43" s="51"/>
      <c r="ACY43" s="51"/>
      <c r="ACZ43" s="51"/>
      <c r="ADA43" s="51"/>
      <c r="ADB43" s="51"/>
      <c r="ADC43" s="51"/>
      <c r="ADD43" s="51"/>
      <c r="ADE43" s="51"/>
      <c r="ADF43" s="51"/>
      <c r="ADG43" s="51"/>
      <c r="ADH43" s="51"/>
      <c r="ADI43" s="51"/>
      <c r="ADJ43" s="51"/>
      <c r="ADK43" s="51"/>
      <c r="ADL43" s="51"/>
      <c r="ADM43" s="51"/>
      <c r="ADN43" s="51"/>
      <c r="ADO43" s="51"/>
      <c r="ADP43" s="51"/>
      <c r="ADQ43" s="51"/>
      <c r="ADR43" s="51"/>
      <c r="ADS43" s="51"/>
      <c r="ADT43" s="51"/>
      <c r="ADU43" s="51"/>
      <c r="ADV43" s="51"/>
      <c r="ADW43" s="51"/>
      <c r="ADX43" s="51"/>
      <c r="ADY43" s="51"/>
      <c r="ADZ43" s="51"/>
      <c r="AEA43" s="51"/>
      <c r="AEB43" s="51"/>
      <c r="AEC43" s="51"/>
      <c r="AED43" s="51"/>
      <c r="AEE43" s="51"/>
      <c r="AEF43" s="51"/>
      <c r="AEG43" s="51"/>
      <c r="AEH43" s="51"/>
      <c r="AEI43" s="51"/>
      <c r="AEJ43" s="51"/>
      <c r="AEK43" s="51"/>
      <c r="AEL43" s="51"/>
      <c r="AEM43" s="51"/>
      <c r="AEN43" s="51"/>
      <c r="AEO43" s="51"/>
      <c r="AEP43" s="51"/>
      <c r="AEQ43" s="51"/>
      <c r="AER43" s="51"/>
      <c r="AES43" s="51"/>
      <c r="AET43" s="51"/>
      <c r="AEU43" s="51"/>
      <c r="AEV43" s="51"/>
      <c r="AEW43" s="51"/>
      <c r="AEX43" s="51"/>
      <c r="AEY43" s="51"/>
      <c r="AEZ43" s="51"/>
      <c r="AFA43" s="51"/>
      <c r="AFB43" s="51"/>
      <c r="AFC43" s="51"/>
      <c r="AFD43" s="51"/>
      <c r="AFE43" s="51"/>
      <c r="AFF43" s="51"/>
      <c r="AFG43" s="51"/>
      <c r="AFH43" s="51"/>
      <c r="AFI43" s="51"/>
      <c r="AFJ43" s="51"/>
      <c r="AFK43" s="51"/>
      <c r="AFL43" s="51"/>
      <c r="AFM43" s="51"/>
      <c r="AFN43" s="51"/>
      <c r="AFO43" s="51"/>
      <c r="AFP43" s="51"/>
      <c r="AFQ43" s="51"/>
      <c r="AFR43" s="51"/>
      <c r="AFS43" s="51"/>
      <c r="AFT43" s="51"/>
      <c r="AFU43" s="51"/>
      <c r="AFV43" s="51"/>
      <c r="AFW43" s="51"/>
      <c r="AFX43" s="51"/>
      <c r="AFY43" s="51"/>
      <c r="AFZ43" s="51"/>
      <c r="AGA43" s="51"/>
      <c r="AGB43" s="51"/>
      <c r="AGC43" s="51"/>
      <c r="AGD43" s="51"/>
      <c r="AGE43" s="51"/>
      <c r="AGF43" s="51"/>
      <c r="AGG43" s="51"/>
      <c r="AGH43" s="51"/>
      <c r="AGI43" s="51"/>
      <c r="AGJ43" s="51"/>
      <c r="AGK43" s="51"/>
      <c r="AGL43" s="51"/>
      <c r="AGM43" s="51"/>
      <c r="AGN43" s="51"/>
      <c r="AGO43" s="51"/>
      <c r="AGP43" s="51"/>
      <c r="AGQ43" s="51"/>
      <c r="AGR43" s="51"/>
      <c r="AGS43" s="51"/>
      <c r="AGT43" s="51"/>
      <c r="AGU43" s="51"/>
      <c r="AGV43" s="51"/>
      <c r="AGW43" s="51"/>
      <c r="AGX43" s="51"/>
      <c r="AGY43" s="51"/>
      <c r="AGZ43" s="51"/>
      <c r="AHA43" s="51"/>
      <c r="AHB43" s="51"/>
      <c r="AHC43" s="51"/>
      <c r="AHD43" s="51"/>
      <c r="AHE43" s="51"/>
      <c r="AHF43" s="51"/>
      <c r="AHG43" s="51"/>
      <c r="AHH43" s="51"/>
      <c r="AHI43" s="51"/>
      <c r="AHJ43" s="51"/>
      <c r="AHK43" s="51"/>
      <c r="AHL43" s="51"/>
      <c r="AHM43" s="51"/>
      <c r="AHN43" s="51"/>
      <c r="AHO43" s="51"/>
      <c r="AHP43" s="51"/>
      <c r="AHQ43" s="51"/>
      <c r="AHR43" s="51"/>
      <c r="AHS43" s="51"/>
      <c r="AHT43" s="51"/>
      <c r="AHU43" s="51"/>
      <c r="AHV43" s="51"/>
      <c r="AHW43" s="51"/>
      <c r="AHX43" s="51"/>
      <c r="AHY43" s="51"/>
      <c r="AHZ43" s="51"/>
      <c r="AIA43" s="51"/>
      <c r="AIB43" s="51"/>
      <c r="AIC43" s="51"/>
      <c r="AID43" s="51"/>
      <c r="AIE43" s="51"/>
      <c r="AIF43" s="51"/>
      <c r="AIG43" s="51"/>
      <c r="AIH43" s="51"/>
      <c r="AII43" s="51"/>
      <c r="AIJ43" s="51"/>
      <c r="AIK43" s="51"/>
      <c r="AIL43" s="51"/>
      <c r="AIM43" s="51"/>
      <c r="AIN43" s="51"/>
      <c r="AIO43" s="51"/>
      <c r="AIP43" s="51"/>
      <c r="AIQ43" s="51"/>
      <c r="AIR43" s="51"/>
      <c r="AIS43" s="51"/>
      <c r="AIT43" s="51"/>
      <c r="AIU43" s="51"/>
      <c r="AIV43" s="51"/>
      <c r="AIW43" s="51"/>
      <c r="AIX43" s="51"/>
      <c r="AIY43" s="51"/>
      <c r="AIZ43" s="51"/>
      <c r="AJA43" s="51"/>
      <c r="AJB43" s="51"/>
      <c r="AJC43" s="51"/>
      <c r="AJD43" s="51"/>
      <c r="AJE43" s="51"/>
      <c r="AJF43" s="51"/>
      <c r="AJG43" s="51"/>
      <c r="AJH43" s="51"/>
      <c r="AJI43" s="51"/>
      <c r="AJJ43" s="51"/>
      <c r="AJK43" s="51"/>
      <c r="AJL43" s="51"/>
      <c r="AJM43" s="51"/>
      <c r="AJN43" s="51"/>
      <c r="AJO43" s="51"/>
      <c r="AJP43" s="51"/>
      <c r="AJQ43" s="51"/>
      <c r="AJR43" s="51"/>
      <c r="AJS43" s="51"/>
      <c r="AJT43" s="51"/>
      <c r="AJU43" s="51"/>
      <c r="AJV43" s="51"/>
      <c r="AJW43" s="51"/>
      <c r="AJX43" s="51"/>
      <c r="AJY43" s="51"/>
      <c r="AJZ43" s="51"/>
      <c r="AKA43" s="51"/>
      <c r="AKB43" s="51"/>
      <c r="AKC43" s="51"/>
      <c r="AKD43" s="51"/>
      <c r="AKE43" s="51"/>
      <c r="AKF43" s="51"/>
    </row>
    <row r="44" spans="1:968" s="4" customFormat="1">
      <c r="A44" s="44" t="s">
        <v>55</v>
      </c>
      <c r="B44" s="130" t="s">
        <v>76</v>
      </c>
      <c r="C44" s="130"/>
      <c r="D44" s="130"/>
      <c r="E44" s="130"/>
      <c r="F44" s="45"/>
      <c r="G44" s="46">
        <f t="shared" ref="G44:G48" si="949">K43+1</f>
        <v>41610</v>
      </c>
      <c r="H44" s="47">
        <v>15</v>
      </c>
      <c r="I44" s="46">
        <f>WORKDAY(G44,IF(WEEKDAY(G44,2)&gt;=6,H44,H44-1),Holidays!$A$6:$A$52)</f>
        <v>41628</v>
      </c>
      <c r="J44" s="46">
        <f t="shared" si="945"/>
        <v>41624</v>
      </c>
      <c r="K44" s="46">
        <f t="shared" si="946"/>
        <v>41624</v>
      </c>
      <c r="L44" s="48">
        <v>0.4</v>
      </c>
      <c r="M44" s="46">
        <f t="shared" si="947"/>
        <v>41615.599999999999</v>
      </c>
      <c r="N44" s="49" t="str">
        <f t="shared" si="948"/>
        <v>n</v>
      </c>
      <c r="O44" s="50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  <c r="GQ44" s="51"/>
      <c r="GR44" s="51"/>
      <c r="GS44" s="51"/>
      <c r="GT44" s="51"/>
      <c r="GU44" s="51"/>
      <c r="GV44" s="51"/>
      <c r="GW44" s="51"/>
      <c r="GX44" s="51"/>
      <c r="GY44" s="51"/>
      <c r="GZ44" s="51"/>
      <c r="HA44" s="51"/>
      <c r="HB44" s="51"/>
      <c r="HC44" s="51"/>
      <c r="HD44" s="51"/>
      <c r="HE44" s="51"/>
      <c r="HF44" s="51"/>
      <c r="HG44" s="51"/>
      <c r="HH44" s="51"/>
      <c r="HI44" s="51"/>
      <c r="HJ44" s="51"/>
      <c r="HK44" s="51"/>
      <c r="HL44" s="51"/>
      <c r="HM44" s="51"/>
      <c r="HN44" s="51"/>
      <c r="HO44" s="51"/>
      <c r="HP44" s="51"/>
      <c r="HQ44" s="51"/>
      <c r="HR44" s="51"/>
      <c r="HS44" s="51"/>
      <c r="HT44" s="51"/>
      <c r="HU44" s="51"/>
      <c r="HV44" s="51"/>
      <c r="HW44" s="51"/>
      <c r="HX44" s="51"/>
      <c r="HY44" s="51"/>
      <c r="HZ44" s="51"/>
      <c r="IA44" s="51"/>
      <c r="IB44" s="51"/>
      <c r="IC44" s="51"/>
      <c r="ID44" s="51"/>
      <c r="IE44" s="51"/>
      <c r="IF44" s="51"/>
      <c r="IG44" s="51"/>
      <c r="IH44" s="51"/>
      <c r="II44" s="51"/>
      <c r="IJ44" s="51"/>
      <c r="IK44" s="51"/>
      <c r="IL44" s="51"/>
      <c r="IM44" s="51"/>
      <c r="IN44" s="51"/>
      <c r="IO44" s="51"/>
      <c r="IP44" s="51"/>
      <c r="IQ44" s="51"/>
      <c r="IR44" s="51"/>
      <c r="IS44" s="51"/>
      <c r="IT44" s="51"/>
      <c r="IU44" s="51"/>
      <c r="IV44" s="51"/>
      <c r="IW44" s="51"/>
      <c r="IX44" s="51"/>
      <c r="IY44" s="51"/>
      <c r="IZ44" s="51"/>
      <c r="JA44" s="51"/>
      <c r="JB44" s="51"/>
      <c r="JC44" s="51"/>
      <c r="JD44" s="51"/>
      <c r="JE44" s="51"/>
      <c r="JF44" s="51"/>
      <c r="JG44" s="51"/>
      <c r="JH44" s="51"/>
      <c r="JI44" s="51"/>
      <c r="JJ44" s="51"/>
      <c r="JK44" s="51"/>
      <c r="JL44" s="51"/>
      <c r="JM44" s="51"/>
      <c r="JN44" s="51"/>
      <c r="JO44" s="51"/>
      <c r="JP44" s="51"/>
      <c r="JQ44" s="51"/>
      <c r="JR44" s="51"/>
      <c r="JS44" s="51"/>
      <c r="JT44" s="51"/>
      <c r="JU44" s="51"/>
      <c r="JV44" s="51"/>
      <c r="JW44" s="51"/>
      <c r="JX44" s="51"/>
      <c r="JY44" s="51"/>
      <c r="JZ44" s="51"/>
      <c r="KA44" s="51"/>
      <c r="KB44" s="51"/>
      <c r="KC44" s="51"/>
      <c r="KD44" s="51"/>
      <c r="KE44" s="51"/>
      <c r="KF44" s="51"/>
      <c r="KG44" s="51"/>
      <c r="KH44" s="51"/>
      <c r="KI44" s="51"/>
      <c r="KJ44" s="51"/>
      <c r="KK44" s="51"/>
      <c r="KL44" s="51"/>
      <c r="KM44" s="51"/>
      <c r="KN44" s="51"/>
      <c r="KO44" s="51"/>
      <c r="KP44" s="51"/>
      <c r="KQ44" s="51"/>
      <c r="KR44" s="51"/>
      <c r="KS44" s="51"/>
      <c r="KT44" s="51"/>
      <c r="KU44" s="51"/>
      <c r="KV44" s="51"/>
      <c r="KW44" s="51"/>
      <c r="KX44" s="51"/>
      <c r="KY44" s="51"/>
      <c r="KZ44" s="51"/>
      <c r="LA44" s="51"/>
      <c r="LB44" s="51"/>
      <c r="LC44" s="51"/>
      <c r="LD44" s="51"/>
      <c r="LE44" s="51"/>
      <c r="LF44" s="51"/>
      <c r="LG44" s="51"/>
      <c r="LH44" s="51"/>
      <c r="LI44" s="51"/>
      <c r="LJ44" s="51"/>
      <c r="LK44" s="51"/>
      <c r="LL44" s="51"/>
      <c r="LM44" s="51"/>
      <c r="LN44" s="51"/>
      <c r="LO44" s="51"/>
      <c r="LP44" s="51"/>
      <c r="LQ44" s="51"/>
      <c r="LR44" s="51"/>
      <c r="LS44" s="51"/>
      <c r="LT44" s="51"/>
      <c r="LU44" s="51"/>
      <c r="LV44" s="51"/>
      <c r="LW44" s="51"/>
      <c r="LX44" s="51"/>
      <c r="LY44" s="51"/>
      <c r="LZ44" s="51"/>
      <c r="MA44" s="51"/>
      <c r="MB44" s="51"/>
      <c r="MC44" s="51"/>
      <c r="MD44" s="51"/>
      <c r="ME44" s="51"/>
      <c r="MF44" s="51"/>
      <c r="MG44" s="51"/>
      <c r="MH44" s="51"/>
      <c r="MI44" s="51"/>
      <c r="MJ44" s="51"/>
      <c r="MK44" s="51"/>
      <c r="ML44" s="51"/>
      <c r="MM44" s="51"/>
      <c r="MN44" s="51"/>
      <c r="MO44" s="51"/>
      <c r="MP44" s="51"/>
      <c r="MQ44" s="51"/>
      <c r="MR44" s="51"/>
      <c r="MS44" s="51"/>
      <c r="MT44" s="51"/>
      <c r="MU44" s="51"/>
      <c r="MV44" s="51"/>
      <c r="MW44" s="51"/>
      <c r="MX44" s="51"/>
      <c r="MY44" s="51"/>
      <c r="MZ44" s="51"/>
      <c r="NA44" s="51"/>
      <c r="NB44" s="51"/>
      <c r="NC44" s="51"/>
      <c r="ND44" s="51"/>
      <c r="NE44" s="51"/>
      <c r="NF44" s="51"/>
      <c r="NG44" s="51"/>
      <c r="NH44" s="51"/>
      <c r="NI44" s="51"/>
      <c r="NJ44" s="51"/>
      <c r="NK44" s="51"/>
      <c r="NL44" s="51"/>
      <c r="NM44" s="51"/>
      <c r="NN44" s="51"/>
      <c r="NO44" s="51"/>
      <c r="NP44" s="51"/>
      <c r="NQ44" s="51"/>
      <c r="NR44" s="51"/>
      <c r="NS44" s="51"/>
      <c r="NT44" s="51"/>
      <c r="NU44" s="51"/>
      <c r="NV44" s="51"/>
      <c r="NW44" s="51"/>
      <c r="NX44" s="51"/>
      <c r="NY44" s="51"/>
      <c r="NZ44" s="51"/>
      <c r="OA44" s="51"/>
      <c r="OB44" s="51"/>
      <c r="OC44" s="51"/>
      <c r="OD44" s="51"/>
      <c r="OE44" s="51"/>
      <c r="OF44" s="51"/>
      <c r="OG44" s="51"/>
      <c r="OH44" s="51"/>
      <c r="OI44" s="51"/>
      <c r="OJ44" s="51"/>
      <c r="OK44" s="51"/>
      <c r="OL44" s="51"/>
      <c r="OM44" s="51"/>
      <c r="ON44" s="51"/>
      <c r="OO44" s="51"/>
      <c r="OP44" s="51"/>
      <c r="OQ44" s="51"/>
      <c r="OR44" s="51"/>
      <c r="OS44" s="51"/>
      <c r="OT44" s="51"/>
      <c r="OU44" s="51"/>
      <c r="OV44" s="51"/>
      <c r="OW44" s="51"/>
      <c r="OX44" s="51"/>
      <c r="OY44" s="51"/>
      <c r="OZ44" s="51"/>
      <c r="PA44" s="51"/>
      <c r="PB44" s="51"/>
      <c r="PC44" s="51"/>
      <c r="PD44" s="51"/>
      <c r="PE44" s="51"/>
      <c r="PF44" s="51"/>
      <c r="PG44" s="51"/>
      <c r="PH44" s="51"/>
      <c r="PI44" s="51"/>
      <c r="PJ44" s="51"/>
      <c r="PK44" s="51"/>
      <c r="PL44" s="51"/>
      <c r="PM44" s="51"/>
      <c r="PN44" s="51"/>
      <c r="PO44" s="51"/>
      <c r="PP44" s="51"/>
      <c r="PQ44" s="51"/>
      <c r="PR44" s="51"/>
      <c r="PS44" s="51"/>
      <c r="PT44" s="51"/>
      <c r="PU44" s="51"/>
      <c r="PV44" s="51"/>
      <c r="PW44" s="51"/>
      <c r="PX44" s="51"/>
      <c r="PY44" s="51"/>
      <c r="PZ44" s="51"/>
      <c r="QA44" s="51"/>
      <c r="QB44" s="51"/>
      <c r="QC44" s="51"/>
      <c r="QD44" s="51"/>
      <c r="QE44" s="51"/>
      <c r="QF44" s="51"/>
      <c r="QG44" s="51"/>
      <c r="QH44" s="51"/>
      <c r="QI44" s="51"/>
      <c r="QJ44" s="51"/>
      <c r="QK44" s="51"/>
      <c r="QL44" s="51"/>
      <c r="QM44" s="51"/>
      <c r="QN44" s="51"/>
      <c r="QO44" s="51"/>
      <c r="QP44" s="51"/>
      <c r="QQ44" s="51"/>
      <c r="QR44" s="51"/>
      <c r="QS44" s="51"/>
      <c r="QT44" s="51"/>
      <c r="QU44" s="51"/>
      <c r="QV44" s="51"/>
      <c r="QW44" s="51"/>
      <c r="QX44" s="51"/>
      <c r="QY44" s="51"/>
      <c r="QZ44" s="51"/>
      <c r="RA44" s="51"/>
      <c r="RB44" s="51"/>
      <c r="RC44" s="51"/>
      <c r="RD44" s="51"/>
      <c r="RE44" s="51"/>
      <c r="RF44" s="51"/>
      <c r="RG44" s="51"/>
      <c r="RH44" s="51"/>
      <c r="RI44" s="51"/>
      <c r="RJ44" s="51"/>
      <c r="RK44" s="51"/>
      <c r="RL44" s="51"/>
      <c r="RM44" s="51"/>
      <c r="RN44" s="51"/>
      <c r="RO44" s="51"/>
      <c r="RP44" s="51"/>
      <c r="RQ44" s="51"/>
      <c r="RR44" s="51"/>
      <c r="RS44" s="51"/>
      <c r="RT44" s="51"/>
      <c r="RU44" s="51"/>
      <c r="RV44" s="51"/>
      <c r="RW44" s="51"/>
      <c r="RX44" s="51"/>
      <c r="RY44" s="51"/>
      <c r="RZ44" s="51"/>
      <c r="SA44" s="51"/>
      <c r="SB44" s="51"/>
      <c r="SC44" s="51"/>
      <c r="SD44" s="51"/>
      <c r="SE44" s="51"/>
      <c r="SF44" s="51"/>
      <c r="SG44" s="51"/>
      <c r="SH44" s="51"/>
      <c r="SI44" s="51"/>
      <c r="SJ44" s="51"/>
      <c r="SK44" s="51"/>
      <c r="SL44" s="51"/>
      <c r="SM44" s="51"/>
      <c r="SN44" s="51"/>
      <c r="SO44" s="51"/>
      <c r="SP44" s="51"/>
      <c r="SQ44" s="51"/>
      <c r="SR44" s="51"/>
      <c r="SS44" s="51"/>
      <c r="ST44" s="51"/>
      <c r="SU44" s="51"/>
      <c r="SV44" s="51"/>
      <c r="SW44" s="51"/>
      <c r="SX44" s="51"/>
      <c r="SY44" s="51"/>
      <c r="SZ44" s="51"/>
      <c r="TA44" s="51"/>
      <c r="TB44" s="51"/>
      <c r="TC44" s="51"/>
      <c r="TD44" s="51"/>
      <c r="TE44" s="51"/>
      <c r="TF44" s="51"/>
      <c r="TG44" s="51"/>
      <c r="TH44" s="51"/>
      <c r="TI44" s="51"/>
      <c r="TJ44" s="51"/>
      <c r="TK44" s="51"/>
      <c r="TL44" s="51"/>
      <c r="TM44" s="51"/>
      <c r="TN44" s="51"/>
      <c r="TO44" s="51"/>
      <c r="TP44" s="51"/>
      <c r="TQ44" s="51"/>
      <c r="TR44" s="51"/>
      <c r="TS44" s="51"/>
      <c r="TT44" s="51"/>
      <c r="TU44" s="51"/>
      <c r="TV44" s="51"/>
      <c r="TW44" s="51"/>
      <c r="TX44" s="51"/>
      <c r="TY44" s="51"/>
      <c r="TZ44" s="51"/>
      <c r="UA44" s="51"/>
      <c r="UB44" s="51"/>
      <c r="UC44" s="51"/>
      <c r="UD44" s="51"/>
      <c r="UE44" s="51"/>
      <c r="UF44" s="51"/>
      <c r="UG44" s="51"/>
      <c r="UH44" s="51"/>
      <c r="UI44" s="51"/>
      <c r="UJ44" s="51"/>
      <c r="UK44" s="51"/>
      <c r="UL44" s="51"/>
      <c r="UM44" s="51"/>
      <c r="UN44" s="51"/>
      <c r="UO44" s="51"/>
      <c r="UP44" s="51"/>
      <c r="UQ44" s="51"/>
      <c r="UR44" s="51"/>
      <c r="US44" s="51"/>
      <c r="UT44" s="51"/>
      <c r="UU44" s="51"/>
      <c r="UV44" s="51"/>
      <c r="UW44" s="51"/>
      <c r="UX44" s="51"/>
      <c r="UY44" s="51"/>
      <c r="UZ44" s="51"/>
      <c r="VA44" s="51"/>
      <c r="VB44" s="51"/>
      <c r="VC44" s="51"/>
      <c r="VD44" s="51"/>
      <c r="VE44" s="51"/>
      <c r="VF44" s="51"/>
      <c r="VG44" s="51"/>
      <c r="VH44" s="51"/>
      <c r="VI44" s="51"/>
      <c r="VJ44" s="51"/>
      <c r="VK44" s="51"/>
      <c r="VL44" s="51"/>
      <c r="VM44" s="51"/>
      <c r="VN44" s="51"/>
      <c r="VO44" s="51"/>
      <c r="VP44" s="51"/>
      <c r="VQ44" s="51"/>
      <c r="VR44" s="51"/>
      <c r="VS44" s="51"/>
      <c r="VT44" s="51"/>
      <c r="VU44" s="51"/>
      <c r="VV44" s="51"/>
      <c r="VW44" s="51"/>
      <c r="VX44" s="51"/>
      <c r="VY44" s="51"/>
      <c r="VZ44" s="51"/>
      <c r="WA44" s="51"/>
      <c r="WB44" s="51"/>
      <c r="WC44" s="51"/>
      <c r="WD44" s="51"/>
      <c r="WE44" s="51"/>
      <c r="WF44" s="51"/>
      <c r="WG44" s="51"/>
      <c r="WH44" s="51"/>
      <c r="WI44" s="51"/>
      <c r="WJ44" s="51"/>
      <c r="WK44" s="51"/>
      <c r="WL44" s="51"/>
      <c r="WM44" s="51"/>
      <c r="WN44" s="51"/>
      <c r="WO44" s="51"/>
      <c r="WP44" s="51"/>
      <c r="WQ44" s="51"/>
      <c r="WR44" s="51"/>
      <c r="WS44" s="51"/>
      <c r="WT44" s="51"/>
      <c r="WU44" s="51"/>
      <c r="WV44" s="51"/>
      <c r="WW44" s="51"/>
      <c r="WX44" s="51"/>
      <c r="WY44" s="51"/>
      <c r="WZ44" s="51"/>
      <c r="XA44" s="51"/>
      <c r="XB44" s="51"/>
      <c r="XC44" s="51"/>
      <c r="XD44" s="51"/>
      <c r="XE44" s="51"/>
      <c r="XF44" s="51"/>
      <c r="XG44" s="51"/>
      <c r="XH44" s="51"/>
      <c r="XI44" s="51"/>
      <c r="XJ44" s="51"/>
      <c r="XK44" s="51"/>
      <c r="XL44" s="51"/>
      <c r="XM44" s="51"/>
      <c r="XN44" s="51"/>
      <c r="XO44" s="51"/>
      <c r="XP44" s="51"/>
      <c r="XQ44" s="51"/>
      <c r="XR44" s="51"/>
      <c r="XS44" s="51"/>
      <c r="XT44" s="51"/>
      <c r="XU44" s="51"/>
      <c r="XV44" s="51"/>
      <c r="XW44" s="51"/>
      <c r="XX44" s="51"/>
      <c r="XY44" s="51"/>
      <c r="XZ44" s="51"/>
      <c r="YA44" s="51"/>
      <c r="YB44" s="51"/>
      <c r="YC44" s="51"/>
      <c r="YD44" s="51"/>
      <c r="YE44" s="51"/>
      <c r="YF44" s="51"/>
      <c r="YG44" s="51"/>
      <c r="YH44" s="51"/>
      <c r="YI44" s="51"/>
      <c r="YJ44" s="51"/>
      <c r="YK44" s="51"/>
      <c r="YL44" s="51"/>
      <c r="YM44" s="51"/>
      <c r="YN44" s="51"/>
      <c r="YO44" s="51"/>
      <c r="YP44" s="51"/>
      <c r="YQ44" s="51"/>
      <c r="YR44" s="51"/>
      <c r="YS44" s="51"/>
      <c r="YT44" s="51"/>
      <c r="YU44" s="51"/>
      <c r="YV44" s="51"/>
      <c r="YW44" s="51"/>
      <c r="YX44" s="51"/>
      <c r="YY44" s="51"/>
      <c r="YZ44" s="51"/>
      <c r="ZA44" s="51"/>
      <c r="ZB44" s="51"/>
      <c r="ZC44" s="51"/>
      <c r="ZD44" s="51"/>
      <c r="ZE44" s="51"/>
      <c r="ZF44" s="51"/>
      <c r="ZG44" s="51"/>
      <c r="ZH44" s="51"/>
      <c r="ZI44" s="51"/>
      <c r="ZJ44" s="51"/>
      <c r="ZK44" s="51"/>
      <c r="ZL44" s="51"/>
      <c r="ZM44" s="51"/>
      <c r="ZN44" s="51"/>
      <c r="ZO44" s="51"/>
      <c r="ZP44" s="51"/>
      <c r="ZQ44" s="51"/>
      <c r="ZR44" s="51"/>
      <c r="ZS44" s="51"/>
      <c r="ZT44" s="51"/>
      <c r="ZU44" s="51"/>
      <c r="ZV44" s="51"/>
      <c r="ZW44" s="51"/>
      <c r="ZX44" s="51"/>
      <c r="ZY44" s="51"/>
      <c r="ZZ44" s="51"/>
      <c r="AAA44" s="51"/>
      <c r="AAB44" s="51"/>
      <c r="AAC44" s="51"/>
      <c r="AAD44" s="51"/>
      <c r="AAE44" s="51"/>
      <c r="AAF44" s="51"/>
      <c r="AAG44" s="51"/>
      <c r="AAH44" s="51"/>
      <c r="AAI44" s="51"/>
      <c r="AAJ44" s="51"/>
      <c r="AAK44" s="51"/>
      <c r="AAL44" s="51"/>
      <c r="AAM44" s="51"/>
      <c r="AAN44" s="51"/>
      <c r="AAO44" s="51"/>
      <c r="AAP44" s="51"/>
      <c r="AAQ44" s="51"/>
      <c r="AAR44" s="51"/>
      <c r="AAS44" s="51"/>
      <c r="AAT44" s="51"/>
      <c r="AAU44" s="51"/>
      <c r="AAV44" s="51"/>
      <c r="AAW44" s="51"/>
      <c r="AAX44" s="51"/>
      <c r="AAY44" s="51"/>
      <c r="AAZ44" s="51"/>
      <c r="ABA44" s="51"/>
      <c r="ABB44" s="51"/>
      <c r="ABC44" s="51"/>
      <c r="ABD44" s="51"/>
      <c r="ABE44" s="51"/>
      <c r="ABF44" s="51"/>
      <c r="ABG44" s="51"/>
      <c r="ABH44" s="51"/>
      <c r="ABI44" s="51"/>
      <c r="ABJ44" s="51"/>
      <c r="ABK44" s="51"/>
      <c r="ABL44" s="51"/>
      <c r="ABM44" s="51"/>
      <c r="ABN44" s="51"/>
      <c r="ABO44" s="51"/>
      <c r="ABP44" s="51"/>
      <c r="ABQ44" s="51"/>
      <c r="ABR44" s="51"/>
      <c r="ABS44" s="51"/>
      <c r="ABT44" s="51"/>
      <c r="ABU44" s="51"/>
      <c r="ABV44" s="51"/>
      <c r="ABW44" s="51"/>
      <c r="ABX44" s="51"/>
      <c r="ABY44" s="51"/>
      <c r="ABZ44" s="51"/>
      <c r="ACA44" s="51"/>
      <c r="ACB44" s="51"/>
      <c r="ACC44" s="51"/>
      <c r="ACD44" s="51"/>
      <c r="ACE44" s="51"/>
      <c r="ACF44" s="51"/>
      <c r="ACG44" s="51"/>
      <c r="ACH44" s="51"/>
      <c r="ACI44" s="51"/>
      <c r="ACJ44" s="51"/>
      <c r="ACK44" s="51"/>
      <c r="ACL44" s="51"/>
      <c r="ACM44" s="51"/>
      <c r="ACN44" s="51"/>
      <c r="ACO44" s="51"/>
      <c r="ACP44" s="51"/>
      <c r="ACQ44" s="51"/>
      <c r="ACR44" s="51"/>
      <c r="ACS44" s="51"/>
      <c r="ACT44" s="51"/>
      <c r="ACU44" s="51"/>
      <c r="ACV44" s="51"/>
      <c r="ACW44" s="51"/>
      <c r="ACX44" s="51"/>
      <c r="ACY44" s="51"/>
      <c r="ACZ44" s="51"/>
      <c r="ADA44" s="51"/>
      <c r="ADB44" s="51"/>
      <c r="ADC44" s="51"/>
      <c r="ADD44" s="51"/>
      <c r="ADE44" s="51"/>
      <c r="ADF44" s="51"/>
      <c r="ADG44" s="51"/>
      <c r="ADH44" s="51"/>
      <c r="ADI44" s="51"/>
      <c r="ADJ44" s="51"/>
      <c r="ADK44" s="51"/>
      <c r="ADL44" s="51"/>
      <c r="ADM44" s="51"/>
      <c r="ADN44" s="51"/>
      <c r="ADO44" s="51"/>
      <c r="ADP44" s="51"/>
      <c r="ADQ44" s="51"/>
      <c r="ADR44" s="51"/>
      <c r="ADS44" s="51"/>
      <c r="ADT44" s="51"/>
      <c r="ADU44" s="51"/>
      <c r="ADV44" s="51"/>
      <c r="ADW44" s="51"/>
      <c r="ADX44" s="51"/>
      <c r="ADY44" s="51"/>
      <c r="ADZ44" s="51"/>
      <c r="AEA44" s="51"/>
      <c r="AEB44" s="51"/>
      <c r="AEC44" s="51"/>
      <c r="AED44" s="51"/>
      <c r="AEE44" s="51"/>
      <c r="AEF44" s="51"/>
      <c r="AEG44" s="51"/>
      <c r="AEH44" s="51"/>
      <c r="AEI44" s="51"/>
      <c r="AEJ44" s="51"/>
      <c r="AEK44" s="51"/>
      <c r="AEL44" s="51"/>
      <c r="AEM44" s="51"/>
      <c r="AEN44" s="51"/>
      <c r="AEO44" s="51"/>
      <c r="AEP44" s="51"/>
      <c r="AEQ44" s="51"/>
      <c r="AER44" s="51"/>
      <c r="AES44" s="51"/>
      <c r="AET44" s="51"/>
      <c r="AEU44" s="51"/>
      <c r="AEV44" s="51"/>
      <c r="AEW44" s="51"/>
      <c r="AEX44" s="51"/>
      <c r="AEY44" s="51"/>
      <c r="AEZ44" s="51"/>
      <c r="AFA44" s="51"/>
      <c r="AFB44" s="51"/>
      <c r="AFC44" s="51"/>
      <c r="AFD44" s="51"/>
      <c r="AFE44" s="51"/>
      <c r="AFF44" s="51"/>
      <c r="AFG44" s="51"/>
      <c r="AFH44" s="51"/>
      <c r="AFI44" s="51"/>
      <c r="AFJ44" s="51"/>
      <c r="AFK44" s="51"/>
      <c r="AFL44" s="51"/>
      <c r="AFM44" s="51"/>
      <c r="AFN44" s="51"/>
      <c r="AFO44" s="51"/>
      <c r="AFP44" s="51"/>
      <c r="AFQ44" s="51"/>
      <c r="AFR44" s="51"/>
      <c r="AFS44" s="51"/>
      <c r="AFT44" s="51"/>
      <c r="AFU44" s="51"/>
      <c r="AFV44" s="51"/>
      <c r="AFW44" s="51"/>
      <c r="AFX44" s="51"/>
      <c r="AFY44" s="51"/>
      <c r="AFZ44" s="51"/>
      <c r="AGA44" s="51"/>
      <c r="AGB44" s="51"/>
      <c r="AGC44" s="51"/>
      <c r="AGD44" s="51"/>
      <c r="AGE44" s="51"/>
      <c r="AGF44" s="51"/>
      <c r="AGG44" s="51"/>
      <c r="AGH44" s="51"/>
      <c r="AGI44" s="51"/>
      <c r="AGJ44" s="51"/>
      <c r="AGK44" s="51"/>
      <c r="AGL44" s="51"/>
      <c r="AGM44" s="51"/>
      <c r="AGN44" s="51"/>
      <c r="AGO44" s="51"/>
      <c r="AGP44" s="51"/>
      <c r="AGQ44" s="51"/>
      <c r="AGR44" s="51"/>
      <c r="AGS44" s="51"/>
      <c r="AGT44" s="51"/>
      <c r="AGU44" s="51"/>
      <c r="AGV44" s="51"/>
      <c r="AGW44" s="51"/>
      <c r="AGX44" s="51"/>
      <c r="AGY44" s="51"/>
      <c r="AGZ44" s="51"/>
      <c r="AHA44" s="51"/>
      <c r="AHB44" s="51"/>
      <c r="AHC44" s="51"/>
      <c r="AHD44" s="51"/>
      <c r="AHE44" s="51"/>
      <c r="AHF44" s="51"/>
      <c r="AHG44" s="51"/>
      <c r="AHH44" s="51"/>
      <c r="AHI44" s="51"/>
      <c r="AHJ44" s="51"/>
      <c r="AHK44" s="51"/>
      <c r="AHL44" s="51"/>
      <c r="AHM44" s="51"/>
      <c r="AHN44" s="51"/>
      <c r="AHO44" s="51"/>
      <c r="AHP44" s="51"/>
      <c r="AHQ44" s="51"/>
      <c r="AHR44" s="51"/>
      <c r="AHS44" s="51"/>
      <c r="AHT44" s="51"/>
      <c r="AHU44" s="51"/>
      <c r="AHV44" s="51"/>
      <c r="AHW44" s="51"/>
      <c r="AHX44" s="51"/>
      <c r="AHY44" s="51"/>
      <c r="AHZ44" s="51"/>
      <c r="AIA44" s="51"/>
      <c r="AIB44" s="51"/>
      <c r="AIC44" s="51"/>
      <c r="AID44" s="51"/>
      <c r="AIE44" s="51"/>
      <c r="AIF44" s="51"/>
      <c r="AIG44" s="51"/>
      <c r="AIH44" s="51"/>
      <c r="AII44" s="51"/>
      <c r="AIJ44" s="51"/>
      <c r="AIK44" s="51"/>
      <c r="AIL44" s="51"/>
      <c r="AIM44" s="51"/>
      <c r="AIN44" s="51"/>
      <c r="AIO44" s="51"/>
      <c r="AIP44" s="51"/>
      <c r="AIQ44" s="51"/>
      <c r="AIR44" s="51"/>
      <c r="AIS44" s="51"/>
      <c r="AIT44" s="51"/>
      <c r="AIU44" s="51"/>
      <c r="AIV44" s="51"/>
      <c r="AIW44" s="51"/>
      <c r="AIX44" s="51"/>
      <c r="AIY44" s="51"/>
      <c r="AIZ44" s="51"/>
      <c r="AJA44" s="51"/>
      <c r="AJB44" s="51"/>
      <c r="AJC44" s="51"/>
      <c r="AJD44" s="51"/>
      <c r="AJE44" s="51"/>
      <c r="AJF44" s="51"/>
      <c r="AJG44" s="51"/>
      <c r="AJH44" s="51"/>
      <c r="AJI44" s="51"/>
      <c r="AJJ44" s="51"/>
      <c r="AJK44" s="51"/>
      <c r="AJL44" s="51"/>
      <c r="AJM44" s="51"/>
      <c r="AJN44" s="51"/>
      <c r="AJO44" s="51"/>
      <c r="AJP44" s="51"/>
      <c r="AJQ44" s="51"/>
      <c r="AJR44" s="51"/>
      <c r="AJS44" s="51"/>
      <c r="AJT44" s="51"/>
      <c r="AJU44" s="51"/>
      <c r="AJV44" s="51"/>
      <c r="AJW44" s="51"/>
      <c r="AJX44" s="51"/>
      <c r="AJY44" s="51"/>
      <c r="AJZ44" s="51"/>
      <c r="AKA44" s="51"/>
      <c r="AKB44" s="51"/>
      <c r="AKC44" s="51"/>
      <c r="AKD44" s="51"/>
      <c r="AKE44" s="51"/>
      <c r="AKF44" s="51"/>
    </row>
    <row r="45" spans="1:968" s="4" customFormat="1">
      <c r="A45" s="44" t="s">
        <v>56</v>
      </c>
      <c r="B45" s="130" t="s">
        <v>77</v>
      </c>
      <c r="C45" s="130"/>
      <c r="D45" s="130"/>
      <c r="E45" s="130"/>
      <c r="F45" s="45"/>
      <c r="G45" s="46">
        <f t="shared" si="949"/>
        <v>41625</v>
      </c>
      <c r="H45" s="47">
        <v>15</v>
      </c>
      <c r="I45" s="46">
        <f>WORKDAY(G45,IF(WEEKDAY(G45,2)&gt;=6,H45,H45-1),Holidays!$A$6:$A$52)</f>
        <v>41647</v>
      </c>
      <c r="J45" s="46">
        <f t="shared" si="945"/>
        <v>41639</v>
      </c>
      <c r="K45" s="46">
        <f t="shared" si="946"/>
        <v>41639</v>
      </c>
      <c r="L45" s="48">
        <v>0.5</v>
      </c>
      <c r="M45" s="46">
        <f t="shared" si="947"/>
        <v>41632</v>
      </c>
      <c r="N45" s="49" t="str">
        <f t="shared" si="948"/>
        <v>n</v>
      </c>
      <c r="O45" s="50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1"/>
      <c r="FN45" s="51"/>
      <c r="FO45" s="51"/>
      <c r="FP45" s="51"/>
      <c r="FQ45" s="51"/>
      <c r="FR45" s="51"/>
      <c r="FS45" s="51"/>
      <c r="FT45" s="51"/>
      <c r="FU45" s="51"/>
      <c r="FV45" s="51"/>
      <c r="FW45" s="51"/>
      <c r="FX45" s="51"/>
      <c r="FY45" s="51"/>
      <c r="FZ45" s="51"/>
      <c r="GA45" s="51"/>
      <c r="GB45" s="51"/>
      <c r="GC45" s="51"/>
      <c r="GD45" s="51"/>
      <c r="GE45" s="51"/>
      <c r="GF45" s="51"/>
      <c r="GG45" s="51"/>
      <c r="GH45" s="51"/>
      <c r="GI45" s="51"/>
      <c r="GJ45" s="51"/>
      <c r="GK45" s="51"/>
      <c r="GL45" s="51"/>
      <c r="GM45" s="51"/>
      <c r="GN45" s="51"/>
      <c r="GO45" s="51"/>
      <c r="GP45" s="51"/>
      <c r="GQ45" s="51"/>
      <c r="GR45" s="51"/>
      <c r="GS45" s="51"/>
      <c r="GT45" s="51"/>
      <c r="GU45" s="51"/>
      <c r="GV45" s="51"/>
      <c r="GW45" s="51"/>
      <c r="GX45" s="51"/>
      <c r="GY45" s="51"/>
      <c r="GZ45" s="51"/>
      <c r="HA45" s="51"/>
      <c r="HB45" s="51"/>
      <c r="HC45" s="51"/>
      <c r="HD45" s="51"/>
      <c r="HE45" s="51"/>
      <c r="HF45" s="51"/>
      <c r="HG45" s="51"/>
      <c r="HH45" s="51"/>
      <c r="HI45" s="51"/>
      <c r="HJ45" s="51"/>
      <c r="HK45" s="51"/>
      <c r="HL45" s="51"/>
      <c r="HM45" s="51"/>
      <c r="HN45" s="51"/>
      <c r="HO45" s="51"/>
      <c r="HP45" s="51"/>
      <c r="HQ45" s="51"/>
      <c r="HR45" s="51"/>
      <c r="HS45" s="51"/>
      <c r="HT45" s="51"/>
      <c r="HU45" s="51"/>
      <c r="HV45" s="51"/>
      <c r="HW45" s="51"/>
      <c r="HX45" s="51"/>
      <c r="HY45" s="51"/>
      <c r="HZ45" s="51"/>
      <c r="IA45" s="51"/>
      <c r="IB45" s="51"/>
      <c r="IC45" s="51"/>
      <c r="ID45" s="51"/>
      <c r="IE45" s="51"/>
      <c r="IF45" s="51"/>
      <c r="IG45" s="51"/>
      <c r="IH45" s="51"/>
      <c r="II45" s="51"/>
      <c r="IJ45" s="51"/>
      <c r="IK45" s="51"/>
      <c r="IL45" s="51"/>
      <c r="IM45" s="51"/>
      <c r="IN45" s="51"/>
      <c r="IO45" s="51"/>
      <c r="IP45" s="51"/>
      <c r="IQ45" s="51"/>
      <c r="IR45" s="51"/>
      <c r="IS45" s="51"/>
      <c r="IT45" s="51"/>
      <c r="IU45" s="51"/>
      <c r="IV45" s="51"/>
      <c r="IW45" s="51"/>
      <c r="IX45" s="51"/>
      <c r="IY45" s="51"/>
      <c r="IZ45" s="51"/>
      <c r="JA45" s="51"/>
      <c r="JB45" s="51"/>
      <c r="JC45" s="51"/>
      <c r="JD45" s="51"/>
      <c r="JE45" s="51"/>
      <c r="JF45" s="51"/>
      <c r="JG45" s="51"/>
      <c r="JH45" s="51"/>
      <c r="JI45" s="51"/>
      <c r="JJ45" s="51"/>
      <c r="JK45" s="51"/>
      <c r="JL45" s="51"/>
      <c r="JM45" s="51"/>
      <c r="JN45" s="51"/>
      <c r="JO45" s="51"/>
      <c r="JP45" s="51"/>
      <c r="JQ45" s="51"/>
      <c r="JR45" s="51"/>
      <c r="JS45" s="51"/>
      <c r="JT45" s="51"/>
      <c r="JU45" s="51"/>
      <c r="JV45" s="51"/>
      <c r="JW45" s="51"/>
      <c r="JX45" s="51"/>
      <c r="JY45" s="51"/>
      <c r="JZ45" s="51"/>
      <c r="KA45" s="51"/>
      <c r="KB45" s="51"/>
      <c r="KC45" s="51"/>
      <c r="KD45" s="51"/>
      <c r="KE45" s="51"/>
      <c r="KF45" s="51"/>
      <c r="KG45" s="51"/>
      <c r="KH45" s="51"/>
      <c r="KI45" s="51"/>
      <c r="KJ45" s="51"/>
      <c r="KK45" s="51"/>
      <c r="KL45" s="51"/>
      <c r="KM45" s="51"/>
      <c r="KN45" s="51"/>
      <c r="KO45" s="51"/>
      <c r="KP45" s="51"/>
      <c r="KQ45" s="51"/>
      <c r="KR45" s="51"/>
      <c r="KS45" s="51"/>
      <c r="KT45" s="51"/>
      <c r="KU45" s="51"/>
      <c r="KV45" s="51"/>
      <c r="KW45" s="51"/>
      <c r="KX45" s="51"/>
      <c r="KY45" s="51"/>
      <c r="KZ45" s="51"/>
      <c r="LA45" s="51"/>
      <c r="LB45" s="51"/>
      <c r="LC45" s="51"/>
      <c r="LD45" s="51"/>
      <c r="LE45" s="51"/>
      <c r="LF45" s="51"/>
      <c r="LG45" s="51"/>
      <c r="LH45" s="51"/>
      <c r="LI45" s="51"/>
      <c r="LJ45" s="51"/>
      <c r="LK45" s="51"/>
      <c r="LL45" s="51"/>
      <c r="LM45" s="51"/>
      <c r="LN45" s="51"/>
      <c r="LO45" s="51"/>
      <c r="LP45" s="51"/>
      <c r="LQ45" s="51"/>
      <c r="LR45" s="51"/>
      <c r="LS45" s="51"/>
      <c r="LT45" s="51"/>
      <c r="LU45" s="51"/>
      <c r="LV45" s="51"/>
      <c r="LW45" s="51"/>
      <c r="LX45" s="51"/>
      <c r="LY45" s="51"/>
      <c r="LZ45" s="51"/>
      <c r="MA45" s="51"/>
      <c r="MB45" s="51"/>
      <c r="MC45" s="51"/>
      <c r="MD45" s="51"/>
      <c r="ME45" s="51"/>
      <c r="MF45" s="51"/>
      <c r="MG45" s="51"/>
      <c r="MH45" s="51"/>
      <c r="MI45" s="51"/>
      <c r="MJ45" s="51"/>
      <c r="MK45" s="51"/>
      <c r="ML45" s="51"/>
      <c r="MM45" s="51"/>
      <c r="MN45" s="51"/>
      <c r="MO45" s="51"/>
      <c r="MP45" s="51"/>
      <c r="MQ45" s="51"/>
      <c r="MR45" s="51"/>
      <c r="MS45" s="51"/>
      <c r="MT45" s="51"/>
      <c r="MU45" s="51"/>
      <c r="MV45" s="51"/>
      <c r="MW45" s="51"/>
      <c r="MX45" s="51"/>
      <c r="MY45" s="51"/>
      <c r="MZ45" s="51"/>
      <c r="NA45" s="51"/>
      <c r="NB45" s="51"/>
      <c r="NC45" s="51"/>
      <c r="ND45" s="51"/>
      <c r="NE45" s="51"/>
      <c r="NF45" s="51"/>
      <c r="NG45" s="51"/>
      <c r="NH45" s="51"/>
      <c r="NI45" s="51"/>
      <c r="NJ45" s="51"/>
      <c r="NK45" s="51"/>
      <c r="NL45" s="51"/>
      <c r="NM45" s="51"/>
      <c r="NN45" s="51"/>
      <c r="NO45" s="51"/>
      <c r="NP45" s="51"/>
      <c r="NQ45" s="51"/>
      <c r="NR45" s="51"/>
      <c r="NS45" s="51"/>
      <c r="NT45" s="51"/>
      <c r="NU45" s="51"/>
      <c r="NV45" s="51"/>
      <c r="NW45" s="51"/>
      <c r="NX45" s="51"/>
      <c r="NY45" s="51"/>
      <c r="NZ45" s="51"/>
      <c r="OA45" s="51"/>
      <c r="OB45" s="51"/>
      <c r="OC45" s="51"/>
      <c r="OD45" s="51"/>
      <c r="OE45" s="51"/>
      <c r="OF45" s="51"/>
      <c r="OG45" s="51"/>
      <c r="OH45" s="51"/>
      <c r="OI45" s="51"/>
      <c r="OJ45" s="51"/>
      <c r="OK45" s="51"/>
      <c r="OL45" s="51"/>
      <c r="OM45" s="51"/>
      <c r="ON45" s="51"/>
      <c r="OO45" s="51"/>
      <c r="OP45" s="51"/>
      <c r="OQ45" s="51"/>
      <c r="OR45" s="51"/>
      <c r="OS45" s="51"/>
      <c r="OT45" s="51"/>
      <c r="OU45" s="51"/>
      <c r="OV45" s="51"/>
      <c r="OW45" s="51"/>
      <c r="OX45" s="51"/>
      <c r="OY45" s="51"/>
      <c r="OZ45" s="51"/>
      <c r="PA45" s="51"/>
      <c r="PB45" s="51"/>
      <c r="PC45" s="51"/>
      <c r="PD45" s="51"/>
      <c r="PE45" s="51"/>
      <c r="PF45" s="51"/>
      <c r="PG45" s="51"/>
      <c r="PH45" s="51"/>
      <c r="PI45" s="51"/>
      <c r="PJ45" s="51"/>
      <c r="PK45" s="51"/>
      <c r="PL45" s="51"/>
      <c r="PM45" s="51"/>
      <c r="PN45" s="51"/>
      <c r="PO45" s="51"/>
      <c r="PP45" s="51"/>
      <c r="PQ45" s="51"/>
      <c r="PR45" s="51"/>
      <c r="PS45" s="51"/>
      <c r="PT45" s="51"/>
      <c r="PU45" s="51"/>
      <c r="PV45" s="51"/>
      <c r="PW45" s="51"/>
      <c r="PX45" s="51"/>
      <c r="PY45" s="51"/>
      <c r="PZ45" s="51"/>
      <c r="QA45" s="51"/>
      <c r="QB45" s="51"/>
      <c r="QC45" s="51"/>
      <c r="QD45" s="51"/>
      <c r="QE45" s="51"/>
      <c r="QF45" s="51"/>
      <c r="QG45" s="51"/>
      <c r="QH45" s="51"/>
      <c r="QI45" s="51"/>
      <c r="QJ45" s="51"/>
      <c r="QK45" s="51"/>
      <c r="QL45" s="51"/>
      <c r="QM45" s="51"/>
      <c r="QN45" s="51"/>
      <c r="QO45" s="51"/>
      <c r="QP45" s="51"/>
      <c r="QQ45" s="51"/>
      <c r="QR45" s="51"/>
      <c r="QS45" s="51"/>
      <c r="QT45" s="51"/>
      <c r="QU45" s="51"/>
      <c r="QV45" s="51"/>
      <c r="QW45" s="51"/>
      <c r="QX45" s="51"/>
      <c r="QY45" s="51"/>
      <c r="QZ45" s="51"/>
      <c r="RA45" s="51"/>
      <c r="RB45" s="51"/>
      <c r="RC45" s="51"/>
      <c r="RD45" s="51"/>
      <c r="RE45" s="51"/>
      <c r="RF45" s="51"/>
      <c r="RG45" s="51"/>
      <c r="RH45" s="51"/>
      <c r="RI45" s="51"/>
      <c r="RJ45" s="51"/>
      <c r="RK45" s="51"/>
      <c r="RL45" s="51"/>
      <c r="RM45" s="51"/>
      <c r="RN45" s="51"/>
      <c r="RO45" s="51"/>
      <c r="RP45" s="51"/>
      <c r="RQ45" s="51"/>
      <c r="RR45" s="51"/>
      <c r="RS45" s="51"/>
      <c r="RT45" s="51"/>
      <c r="RU45" s="51"/>
      <c r="RV45" s="51"/>
      <c r="RW45" s="51"/>
      <c r="RX45" s="51"/>
      <c r="RY45" s="51"/>
      <c r="RZ45" s="51"/>
      <c r="SA45" s="51"/>
      <c r="SB45" s="51"/>
      <c r="SC45" s="51"/>
      <c r="SD45" s="51"/>
      <c r="SE45" s="51"/>
      <c r="SF45" s="51"/>
      <c r="SG45" s="51"/>
      <c r="SH45" s="51"/>
      <c r="SI45" s="51"/>
      <c r="SJ45" s="51"/>
      <c r="SK45" s="51"/>
      <c r="SL45" s="51"/>
      <c r="SM45" s="51"/>
      <c r="SN45" s="51"/>
      <c r="SO45" s="51"/>
      <c r="SP45" s="51"/>
      <c r="SQ45" s="51"/>
      <c r="SR45" s="51"/>
      <c r="SS45" s="51"/>
      <c r="ST45" s="51"/>
      <c r="SU45" s="51"/>
      <c r="SV45" s="51"/>
      <c r="SW45" s="51"/>
      <c r="SX45" s="51"/>
      <c r="SY45" s="51"/>
      <c r="SZ45" s="51"/>
      <c r="TA45" s="51"/>
      <c r="TB45" s="51"/>
      <c r="TC45" s="51"/>
      <c r="TD45" s="51"/>
      <c r="TE45" s="51"/>
      <c r="TF45" s="51"/>
      <c r="TG45" s="51"/>
      <c r="TH45" s="51"/>
      <c r="TI45" s="51"/>
      <c r="TJ45" s="51"/>
      <c r="TK45" s="51"/>
      <c r="TL45" s="51"/>
      <c r="TM45" s="51"/>
      <c r="TN45" s="51"/>
      <c r="TO45" s="51"/>
      <c r="TP45" s="51"/>
      <c r="TQ45" s="51"/>
      <c r="TR45" s="51"/>
      <c r="TS45" s="51"/>
      <c r="TT45" s="51"/>
      <c r="TU45" s="51"/>
      <c r="TV45" s="51"/>
      <c r="TW45" s="51"/>
      <c r="TX45" s="51"/>
      <c r="TY45" s="51"/>
      <c r="TZ45" s="51"/>
      <c r="UA45" s="51"/>
      <c r="UB45" s="51"/>
      <c r="UC45" s="51"/>
      <c r="UD45" s="51"/>
      <c r="UE45" s="51"/>
      <c r="UF45" s="51"/>
      <c r="UG45" s="51"/>
      <c r="UH45" s="51"/>
      <c r="UI45" s="51"/>
      <c r="UJ45" s="51"/>
      <c r="UK45" s="51"/>
      <c r="UL45" s="51"/>
      <c r="UM45" s="51"/>
      <c r="UN45" s="51"/>
      <c r="UO45" s="51"/>
      <c r="UP45" s="51"/>
      <c r="UQ45" s="51"/>
      <c r="UR45" s="51"/>
      <c r="US45" s="51"/>
      <c r="UT45" s="51"/>
      <c r="UU45" s="51"/>
      <c r="UV45" s="51"/>
      <c r="UW45" s="51"/>
      <c r="UX45" s="51"/>
      <c r="UY45" s="51"/>
      <c r="UZ45" s="51"/>
      <c r="VA45" s="51"/>
      <c r="VB45" s="51"/>
      <c r="VC45" s="51"/>
      <c r="VD45" s="51"/>
      <c r="VE45" s="51"/>
      <c r="VF45" s="51"/>
      <c r="VG45" s="51"/>
      <c r="VH45" s="51"/>
      <c r="VI45" s="51"/>
      <c r="VJ45" s="51"/>
      <c r="VK45" s="51"/>
      <c r="VL45" s="51"/>
      <c r="VM45" s="51"/>
      <c r="VN45" s="51"/>
      <c r="VO45" s="51"/>
      <c r="VP45" s="51"/>
      <c r="VQ45" s="51"/>
      <c r="VR45" s="51"/>
      <c r="VS45" s="51"/>
      <c r="VT45" s="51"/>
      <c r="VU45" s="51"/>
      <c r="VV45" s="51"/>
      <c r="VW45" s="51"/>
      <c r="VX45" s="51"/>
      <c r="VY45" s="51"/>
      <c r="VZ45" s="51"/>
      <c r="WA45" s="51"/>
      <c r="WB45" s="51"/>
      <c r="WC45" s="51"/>
      <c r="WD45" s="51"/>
      <c r="WE45" s="51"/>
      <c r="WF45" s="51"/>
      <c r="WG45" s="51"/>
      <c r="WH45" s="51"/>
      <c r="WI45" s="51"/>
      <c r="WJ45" s="51"/>
      <c r="WK45" s="51"/>
      <c r="WL45" s="51"/>
      <c r="WM45" s="51"/>
      <c r="WN45" s="51"/>
      <c r="WO45" s="51"/>
      <c r="WP45" s="51"/>
      <c r="WQ45" s="51"/>
      <c r="WR45" s="51"/>
      <c r="WS45" s="51"/>
      <c r="WT45" s="51"/>
      <c r="WU45" s="51"/>
      <c r="WV45" s="51"/>
      <c r="WW45" s="51"/>
      <c r="WX45" s="51"/>
      <c r="WY45" s="51"/>
      <c r="WZ45" s="51"/>
      <c r="XA45" s="51"/>
      <c r="XB45" s="51"/>
      <c r="XC45" s="51"/>
      <c r="XD45" s="51"/>
      <c r="XE45" s="51"/>
      <c r="XF45" s="51"/>
      <c r="XG45" s="51"/>
      <c r="XH45" s="51"/>
      <c r="XI45" s="51"/>
      <c r="XJ45" s="51"/>
      <c r="XK45" s="51"/>
      <c r="XL45" s="51"/>
      <c r="XM45" s="51"/>
      <c r="XN45" s="51"/>
      <c r="XO45" s="51"/>
      <c r="XP45" s="51"/>
      <c r="XQ45" s="51"/>
      <c r="XR45" s="51"/>
      <c r="XS45" s="51"/>
      <c r="XT45" s="51"/>
      <c r="XU45" s="51"/>
      <c r="XV45" s="51"/>
      <c r="XW45" s="51"/>
      <c r="XX45" s="51"/>
      <c r="XY45" s="51"/>
      <c r="XZ45" s="51"/>
      <c r="YA45" s="51"/>
      <c r="YB45" s="51"/>
      <c r="YC45" s="51"/>
      <c r="YD45" s="51"/>
      <c r="YE45" s="51"/>
      <c r="YF45" s="51"/>
      <c r="YG45" s="51"/>
      <c r="YH45" s="51"/>
      <c r="YI45" s="51"/>
      <c r="YJ45" s="51"/>
      <c r="YK45" s="51"/>
      <c r="YL45" s="51"/>
      <c r="YM45" s="51"/>
      <c r="YN45" s="51"/>
      <c r="YO45" s="51"/>
      <c r="YP45" s="51"/>
      <c r="YQ45" s="51"/>
      <c r="YR45" s="51"/>
      <c r="YS45" s="51"/>
      <c r="YT45" s="51"/>
      <c r="YU45" s="51"/>
      <c r="YV45" s="51"/>
      <c r="YW45" s="51"/>
      <c r="YX45" s="51"/>
      <c r="YY45" s="51"/>
      <c r="YZ45" s="51"/>
      <c r="ZA45" s="51"/>
      <c r="ZB45" s="51"/>
      <c r="ZC45" s="51"/>
      <c r="ZD45" s="51"/>
      <c r="ZE45" s="51"/>
      <c r="ZF45" s="51"/>
      <c r="ZG45" s="51"/>
      <c r="ZH45" s="51"/>
      <c r="ZI45" s="51"/>
      <c r="ZJ45" s="51"/>
      <c r="ZK45" s="51"/>
      <c r="ZL45" s="51"/>
      <c r="ZM45" s="51"/>
      <c r="ZN45" s="51"/>
      <c r="ZO45" s="51"/>
      <c r="ZP45" s="51"/>
      <c r="ZQ45" s="51"/>
      <c r="ZR45" s="51"/>
      <c r="ZS45" s="51"/>
      <c r="ZT45" s="51"/>
      <c r="ZU45" s="51"/>
      <c r="ZV45" s="51"/>
      <c r="ZW45" s="51"/>
      <c r="ZX45" s="51"/>
      <c r="ZY45" s="51"/>
      <c r="ZZ45" s="51"/>
      <c r="AAA45" s="51"/>
      <c r="AAB45" s="51"/>
      <c r="AAC45" s="51"/>
      <c r="AAD45" s="51"/>
      <c r="AAE45" s="51"/>
      <c r="AAF45" s="51"/>
      <c r="AAG45" s="51"/>
      <c r="AAH45" s="51"/>
      <c r="AAI45" s="51"/>
      <c r="AAJ45" s="51"/>
      <c r="AAK45" s="51"/>
      <c r="AAL45" s="51"/>
      <c r="AAM45" s="51"/>
      <c r="AAN45" s="51"/>
      <c r="AAO45" s="51"/>
      <c r="AAP45" s="51"/>
      <c r="AAQ45" s="51"/>
      <c r="AAR45" s="51"/>
      <c r="AAS45" s="51"/>
      <c r="AAT45" s="51"/>
      <c r="AAU45" s="51"/>
      <c r="AAV45" s="51"/>
      <c r="AAW45" s="51"/>
      <c r="AAX45" s="51"/>
      <c r="AAY45" s="51"/>
      <c r="AAZ45" s="51"/>
      <c r="ABA45" s="51"/>
      <c r="ABB45" s="51"/>
      <c r="ABC45" s="51"/>
      <c r="ABD45" s="51"/>
      <c r="ABE45" s="51"/>
      <c r="ABF45" s="51"/>
      <c r="ABG45" s="51"/>
      <c r="ABH45" s="51"/>
      <c r="ABI45" s="51"/>
      <c r="ABJ45" s="51"/>
      <c r="ABK45" s="51"/>
      <c r="ABL45" s="51"/>
      <c r="ABM45" s="51"/>
      <c r="ABN45" s="51"/>
      <c r="ABO45" s="51"/>
      <c r="ABP45" s="51"/>
      <c r="ABQ45" s="51"/>
      <c r="ABR45" s="51"/>
      <c r="ABS45" s="51"/>
      <c r="ABT45" s="51"/>
      <c r="ABU45" s="51"/>
      <c r="ABV45" s="51"/>
      <c r="ABW45" s="51"/>
      <c r="ABX45" s="51"/>
      <c r="ABY45" s="51"/>
      <c r="ABZ45" s="51"/>
      <c r="ACA45" s="51"/>
      <c r="ACB45" s="51"/>
      <c r="ACC45" s="51"/>
      <c r="ACD45" s="51"/>
      <c r="ACE45" s="51"/>
      <c r="ACF45" s="51"/>
      <c r="ACG45" s="51"/>
      <c r="ACH45" s="51"/>
      <c r="ACI45" s="51"/>
      <c r="ACJ45" s="51"/>
      <c r="ACK45" s="51"/>
      <c r="ACL45" s="51"/>
      <c r="ACM45" s="51"/>
      <c r="ACN45" s="51"/>
      <c r="ACO45" s="51"/>
      <c r="ACP45" s="51"/>
      <c r="ACQ45" s="51"/>
      <c r="ACR45" s="51"/>
      <c r="ACS45" s="51"/>
      <c r="ACT45" s="51"/>
      <c r="ACU45" s="51"/>
      <c r="ACV45" s="51"/>
      <c r="ACW45" s="51"/>
      <c r="ACX45" s="51"/>
      <c r="ACY45" s="51"/>
      <c r="ACZ45" s="51"/>
      <c r="ADA45" s="51"/>
      <c r="ADB45" s="51"/>
      <c r="ADC45" s="51"/>
      <c r="ADD45" s="51"/>
      <c r="ADE45" s="51"/>
      <c r="ADF45" s="51"/>
      <c r="ADG45" s="51"/>
      <c r="ADH45" s="51"/>
      <c r="ADI45" s="51"/>
      <c r="ADJ45" s="51"/>
      <c r="ADK45" s="51"/>
      <c r="ADL45" s="51"/>
      <c r="ADM45" s="51"/>
      <c r="ADN45" s="51"/>
      <c r="ADO45" s="51"/>
      <c r="ADP45" s="51"/>
      <c r="ADQ45" s="51"/>
      <c r="ADR45" s="51"/>
      <c r="ADS45" s="51"/>
      <c r="ADT45" s="51"/>
      <c r="ADU45" s="51"/>
      <c r="ADV45" s="51"/>
      <c r="ADW45" s="51"/>
      <c r="ADX45" s="51"/>
      <c r="ADY45" s="51"/>
      <c r="ADZ45" s="51"/>
      <c r="AEA45" s="51"/>
      <c r="AEB45" s="51"/>
      <c r="AEC45" s="51"/>
      <c r="AED45" s="51"/>
      <c r="AEE45" s="51"/>
      <c r="AEF45" s="51"/>
      <c r="AEG45" s="51"/>
      <c r="AEH45" s="51"/>
      <c r="AEI45" s="51"/>
      <c r="AEJ45" s="51"/>
      <c r="AEK45" s="51"/>
      <c r="AEL45" s="51"/>
      <c r="AEM45" s="51"/>
      <c r="AEN45" s="51"/>
      <c r="AEO45" s="51"/>
      <c r="AEP45" s="51"/>
      <c r="AEQ45" s="51"/>
      <c r="AER45" s="51"/>
      <c r="AES45" s="51"/>
      <c r="AET45" s="51"/>
      <c r="AEU45" s="51"/>
      <c r="AEV45" s="51"/>
      <c r="AEW45" s="51"/>
      <c r="AEX45" s="51"/>
      <c r="AEY45" s="51"/>
      <c r="AEZ45" s="51"/>
      <c r="AFA45" s="51"/>
      <c r="AFB45" s="51"/>
      <c r="AFC45" s="51"/>
      <c r="AFD45" s="51"/>
      <c r="AFE45" s="51"/>
      <c r="AFF45" s="51"/>
      <c r="AFG45" s="51"/>
      <c r="AFH45" s="51"/>
      <c r="AFI45" s="51"/>
      <c r="AFJ45" s="51"/>
      <c r="AFK45" s="51"/>
      <c r="AFL45" s="51"/>
      <c r="AFM45" s="51"/>
      <c r="AFN45" s="51"/>
      <c r="AFO45" s="51"/>
      <c r="AFP45" s="51"/>
      <c r="AFQ45" s="51"/>
      <c r="AFR45" s="51"/>
      <c r="AFS45" s="51"/>
      <c r="AFT45" s="51"/>
      <c r="AFU45" s="51"/>
      <c r="AFV45" s="51"/>
      <c r="AFW45" s="51"/>
      <c r="AFX45" s="51"/>
      <c r="AFY45" s="51"/>
      <c r="AFZ45" s="51"/>
      <c r="AGA45" s="51"/>
      <c r="AGB45" s="51"/>
      <c r="AGC45" s="51"/>
      <c r="AGD45" s="51"/>
      <c r="AGE45" s="51"/>
      <c r="AGF45" s="51"/>
      <c r="AGG45" s="51"/>
      <c r="AGH45" s="51"/>
      <c r="AGI45" s="51"/>
      <c r="AGJ45" s="51"/>
      <c r="AGK45" s="51"/>
      <c r="AGL45" s="51"/>
      <c r="AGM45" s="51"/>
      <c r="AGN45" s="51"/>
      <c r="AGO45" s="51"/>
      <c r="AGP45" s="51"/>
      <c r="AGQ45" s="51"/>
      <c r="AGR45" s="51"/>
      <c r="AGS45" s="51"/>
      <c r="AGT45" s="51"/>
      <c r="AGU45" s="51"/>
      <c r="AGV45" s="51"/>
      <c r="AGW45" s="51"/>
      <c r="AGX45" s="51"/>
      <c r="AGY45" s="51"/>
      <c r="AGZ45" s="51"/>
      <c r="AHA45" s="51"/>
      <c r="AHB45" s="51"/>
      <c r="AHC45" s="51"/>
      <c r="AHD45" s="51"/>
      <c r="AHE45" s="51"/>
      <c r="AHF45" s="51"/>
      <c r="AHG45" s="51"/>
      <c r="AHH45" s="51"/>
      <c r="AHI45" s="51"/>
      <c r="AHJ45" s="51"/>
      <c r="AHK45" s="51"/>
      <c r="AHL45" s="51"/>
      <c r="AHM45" s="51"/>
      <c r="AHN45" s="51"/>
      <c r="AHO45" s="51"/>
      <c r="AHP45" s="51"/>
      <c r="AHQ45" s="51"/>
      <c r="AHR45" s="51"/>
      <c r="AHS45" s="51"/>
      <c r="AHT45" s="51"/>
      <c r="AHU45" s="51"/>
      <c r="AHV45" s="51"/>
      <c r="AHW45" s="51"/>
      <c r="AHX45" s="51"/>
      <c r="AHY45" s="51"/>
      <c r="AHZ45" s="51"/>
      <c r="AIA45" s="51"/>
      <c r="AIB45" s="51"/>
      <c r="AIC45" s="51"/>
      <c r="AID45" s="51"/>
      <c r="AIE45" s="51"/>
      <c r="AIF45" s="51"/>
      <c r="AIG45" s="51"/>
      <c r="AIH45" s="51"/>
      <c r="AII45" s="51"/>
      <c r="AIJ45" s="51"/>
      <c r="AIK45" s="51"/>
      <c r="AIL45" s="51"/>
      <c r="AIM45" s="51"/>
      <c r="AIN45" s="51"/>
      <c r="AIO45" s="51"/>
      <c r="AIP45" s="51"/>
      <c r="AIQ45" s="51"/>
      <c r="AIR45" s="51"/>
      <c r="AIS45" s="51"/>
      <c r="AIT45" s="51"/>
      <c r="AIU45" s="51"/>
      <c r="AIV45" s="51"/>
      <c r="AIW45" s="51"/>
      <c r="AIX45" s="51"/>
      <c r="AIY45" s="51"/>
      <c r="AIZ45" s="51"/>
      <c r="AJA45" s="51"/>
      <c r="AJB45" s="51"/>
      <c r="AJC45" s="51"/>
      <c r="AJD45" s="51"/>
      <c r="AJE45" s="51"/>
      <c r="AJF45" s="51"/>
      <c r="AJG45" s="51"/>
      <c r="AJH45" s="51"/>
      <c r="AJI45" s="51"/>
      <c r="AJJ45" s="51"/>
      <c r="AJK45" s="51"/>
      <c r="AJL45" s="51"/>
      <c r="AJM45" s="51"/>
      <c r="AJN45" s="51"/>
      <c r="AJO45" s="51"/>
      <c r="AJP45" s="51"/>
      <c r="AJQ45" s="51"/>
      <c r="AJR45" s="51"/>
      <c r="AJS45" s="51"/>
      <c r="AJT45" s="51"/>
      <c r="AJU45" s="51"/>
      <c r="AJV45" s="51"/>
      <c r="AJW45" s="51"/>
      <c r="AJX45" s="51"/>
      <c r="AJY45" s="51"/>
      <c r="AJZ45" s="51"/>
      <c r="AKA45" s="51"/>
      <c r="AKB45" s="51"/>
      <c r="AKC45" s="51"/>
      <c r="AKD45" s="51"/>
      <c r="AKE45" s="51"/>
      <c r="AKF45" s="51"/>
    </row>
    <row r="46" spans="1:968" s="4" customFormat="1">
      <c r="A46" s="44" t="s">
        <v>57</v>
      </c>
      <c r="B46" s="130" t="s">
        <v>85</v>
      </c>
      <c r="C46" s="130"/>
      <c r="D46" s="130"/>
      <c r="E46" s="130"/>
      <c r="F46" s="45"/>
      <c r="G46" s="46">
        <f t="shared" si="949"/>
        <v>41640</v>
      </c>
      <c r="H46" s="47">
        <v>20</v>
      </c>
      <c r="I46" s="46">
        <f>WORKDAY(G46,IF(WEEKDAY(G46,2)&gt;=6,H46,H46-1),Holidays!$A$6:$A$52)</f>
        <v>41667</v>
      </c>
      <c r="J46" s="46">
        <f t="shared" si="945"/>
        <v>41659</v>
      </c>
      <c r="K46" s="46">
        <f t="shared" si="946"/>
        <v>41659</v>
      </c>
      <c r="L46" s="48">
        <v>0.5</v>
      </c>
      <c r="M46" s="46">
        <f t="shared" si="947"/>
        <v>41649.5</v>
      </c>
      <c r="N46" s="49" t="str">
        <f t="shared" si="948"/>
        <v>n</v>
      </c>
      <c r="O46" s="50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1"/>
      <c r="FN46" s="51"/>
      <c r="FO46" s="51"/>
      <c r="FP46" s="51"/>
      <c r="FQ46" s="51"/>
      <c r="FR46" s="51"/>
      <c r="FS46" s="51"/>
      <c r="FT46" s="51"/>
      <c r="FU46" s="51"/>
      <c r="FV46" s="51"/>
      <c r="FW46" s="51"/>
      <c r="FX46" s="51"/>
      <c r="FY46" s="51"/>
      <c r="FZ46" s="51"/>
      <c r="GA46" s="51"/>
      <c r="GB46" s="51"/>
      <c r="GC46" s="51"/>
      <c r="GD46" s="51"/>
      <c r="GE46" s="51"/>
      <c r="GF46" s="51"/>
      <c r="GG46" s="51"/>
      <c r="GH46" s="51"/>
      <c r="GI46" s="51"/>
      <c r="GJ46" s="51"/>
      <c r="GK46" s="51"/>
      <c r="GL46" s="51"/>
      <c r="GM46" s="51"/>
      <c r="GN46" s="51"/>
      <c r="GO46" s="51"/>
      <c r="GP46" s="51"/>
      <c r="GQ46" s="51"/>
      <c r="GR46" s="51"/>
      <c r="GS46" s="51"/>
      <c r="GT46" s="51"/>
      <c r="GU46" s="51"/>
      <c r="GV46" s="51"/>
      <c r="GW46" s="51"/>
      <c r="GX46" s="51"/>
      <c r="GY46" s="51"/>
      <c r="GZ46" s="51"/>
      <c r="HA46" s="51"/>
      <c r="HB46" s="51"/>
      <c r="HC46" s="51"/>
      <c r="HD46" s="51"/>
      <c r="HE46" s="51"/>
      <c r="HF46" s="51"/>
      <c r="HG46" s="51"/>
      <c r="HH46" s="51"/>
      <c r="HI46" s="51"/>
      <c r="HJ46" s="51"/>
      <c r="HK46" s="51"/>
      <c r="HL46" s="51"/>
      <c r="HM46" s="51"/>
      <c r="HN46" s="51"/>
      <c r="HO46" s="51"/>
      <c r="HP46" s="51"/>
      <c r="HQ46" s="51"/>
      <c r="HR46" s="51"/>
      <c r="HS46" s="51"/>
      <c r="HT46" s="51"/>
      <c r="HU46" s="51"/>
      <c r="HV46" s="51"/>
      <c r="HW46" s="51"/>
      <c r="HX46" s="51"/>
      <c r="HY46" s="51"/>
      <c r="HZ46" s="51"/>
      <c r="IA46" s="51"/>
      <c r="IB46" s="51"/>
      <c r="IC46" s="51"/>
      <c r="ID46" s="51"/>
      <c r="IE46" s="51"/>
      <c r="IF46" s="51"/>
      <c r="IG46" s="51"/>
      <c r="IH46" s="51"/>
      <c r="II46" s="51"/>
      <c r="IJ46" s="51"/>
      <c r="IK46" s="51"/>
      <c r="IL46" s="51"/>
      <c r="IM46" s="51"/>
      <c r="IN46" s="51"/>
      <c r="IO46" s="51"/>
      <c r="IP46" s="51"/>
      <c r="IQ46" s="51"/>
      <c r="IR46" s="51"/>
      <c r="IS46" s="51"/>
      <c r="IT46" s="51"/>
      <c r="IU46" s="51"/>
      <c r="IV46" s="51"/>
      <c r="IW46" s="51"/>
      <c r="IX46" s="51"/>
      <c r="IY46" s="51"/>
      <c r="IZ46" s="51"/>
      <c r="JA46" s="51"/>
      <c r="JB46" s="51"/>
      <c r="JC46" s="51"/>
      <c r="JD46" s="51"/>
      <c r="JE46" s="51"/>
      <c r="JF46" s="51"/>
      <c r="JG46" s="51"/>
      <c r="JH46" s="51"/>
      <c r="JI46" s="51"/>
      <c r="JJ46" s="51"/>
      <c r="JK46" s="51"/>
      <c r="JL46" s="51"/>
      <c r="JM46" s="51"/>
      <c r="JN46" s="51"/>
      <c r="JO46" s="51"/>
      <c r="JP46" s="51"/>
      <c r="JQ46" s="51"/>
      <c r="JR46" s="51"/>
      <c r="JS46" s="51"/>
      <c r="JT46" s="51"/>
      <c r="JU46" s="51"/>
      <c r="JV46" s="51"/>
      <c r="JW46" s="51"/>
      <c r="JX46" s="51"/>
      <c r="JY46" s="51"/>
      <c r="JZ46" s="51"/>
      <c r="KA46" s="51"/>
      <c r="KB46" s="51"/>
      <c r="KC46" s="51"/>
      <c r="KD46" s="51"/>
      <c r="KE46" s="51"/>
      <c r="KF46" s="51"/>
      <c r="KG46" s="51"/>
      <c r="KH46" s="51"/>
      <c r="KI46" s="51"/>
      <c r="KJ46" s="51"/>
      <c r="KK46" s="51"/>
      <c r="KL46" s="51"/>
      <c r="KM46" s="51"/>
      <c r="KN46" s="51"/>
      <c r="KO46" s="51"/>
      <c r="KP46" s="51"/>
      <c r="KQ46" s="51"/>
      <c r="KR46" s="51"/>
      <c r="KS46" s="51"/>
      <c r="KT46" s="51"/>
      <c r="KU46" s="51"/>
      <c r="KV46" s="51"/>
      <c r="KW46" s="51"/>
      <c r="KX46" s="51"/>
      <c r="KY46" s="51"/>
      <c r="KZ46" s="51"/>
      <c r="LA46" s="51"/>
      <c r="LB46" s="51"/>
      <c r="LC46" s="51"/>
      <c r="LD46" s="51"/>
      <c r="LE46" s="51"/>
      <c r="LF46" s="51"/>
      <c r="LG46" s="51"/>
      <c r="LH46" s="51"/>
      <c r="LI46" s="51"/>
      <c r="LJ46" s="51"/>
      <c r="LK46" s="51"/>
      <c r="LL46" s="51"/>
      <c r="LM46" s="51"/>
      <c r="LN46" s="51"/>
      <c r="LO46" s="51"/>
      <c r="LP46" s="51"/>
      <c r="LQ46" s="51"/>
      <c r="LR46" s="51"/>
      <c r="LS46" s="51"/>
      <c r="LT46" s="51"/>
      <c r="LU46" s="51"/>
      <c r="LV46" s="51"/>
      <c r="LW46" s="51"/>
      <c r="LX46" s="51"/>
      <c r="LY46" s="51"/>
      <c r="LZ46" s="51"/>
      <c r="MA46" s="51"/>
      <c r="MB46" s="51"/>
      <c r="MC46" s="51"/>
      <c r="MD46" s="51"/>
      <c r="ME46" s="51"/>
      <c r="MF46" s="51"/>
      <c r="MG46" s="51"/>
      <c r="MH46" s="51"/>
      <c r="MI46" s="51"/>
      <c r="MJ46" s="51"/>
      <c r="MK46" s="51"/>
      <c r="ML46" s="51"/>
      <c r="MM46" s="51"/>
      <c r="MN46" s="51"/>
      <c r="MO46" s="51"/>
      <c r="MP46" s="51"/>
      <c r="MQ46" s="51"/>
      <c r="MR46" s="51"/>
      <c r="MS46" s="51"/>
      <c r="MT46" s="51"/>
      <c r="MU46" s="51"/>
      <c r="MV46" s="51"/>
      <c r="MW46" s="51"/>
      <c r="MX46" s="51"/>
      <c r="MY46" s="51"/>
      <c r="MZ46" s="51"/>
      <c r="NA46" s="51"/>
      <c r="NB46" s="51"/>
      <c r="NC46" s="51"/>
      <c r="ND46" s="51"/>
      <c r="NE46" s="51"/>
      <c r="NF46" s="51"/>
      <c r="NG46" s="51"/>
      <c r="NH46" s="51"/>
      <c r="NI46" s="51"/>
      <c r="NJ46" s="51"/>
      <c r="NK46" s="51"/>
      <c r="NL46" s="51"/>
      <c r="NM46" s="51"/>
      <c r="NN46" s="51"/>
      <c r="NO46" s="51"/>
      <c r="NP46" s="51"/>
      <c r="NQ46" s="51"/>
      <c r="NR46" s="51"/>
      <c r="NS46" s="51"/>
      <c r="NT46" s="51"/>
      <c r="NU46" s="51"/>
      <c r="NV46" s="51"/>
      <c r="NW46" s="51"/>
      <c r="NX46" s="51"/>
      <c r="NY46" s="51"/>
      <c r="NZ46" s="51"/>
      <c r="OA46" s="51"/>
      <c r="OB46" s="51"/>
      <c r="OC46" s="51"/>
      <c r="OD46" s="51"/>
      <c r="OE46" s="51"/>
      <c r="OF46" s="51"/>
      <c r="OG46" s="51"/>
      <c r="OH46" s="51"/>
      <c r="OI46" s="51"/>
      <c r="OJ46" s="51"/>
      <c r="OK46" s="51"/>
      <c r="OL46" s="51"/>
      <c r="OM46" s="51"/>
      <c r="ON46" s="51"/>
      <c r="OO46" s="51"/>
      <c r="OP46" s="51"/>
      <c r="OQ46" s="51"/>
      <c r="OR46" s="51"/>
      <c r="OS46" s="51"/>
      <c r="OT46" s="51"/>
      <c r="OU46" s="51"/>
      <c r="OV46" s="51"/>
      <c r="OW46" s="51"/>
      <c r="OX46" s="51"/>
      <c r="OY46" s="51"/>
      <c r="OZ46" s="51"/>
      <c r="PA46" s="51"/>
      <c r="PB46" s="51"/>
      <c r="PC46" s="51"/>
      <c r="PD46" s="51"/>
      <c r="PE46" s="51"/>
      <c r="PF46" s="51"/>
      <c r="PG46" s="51"/>
      <c r="PH46" s="51"/>
      <c r="PI46" s="51"/>
      <c r="PJ46" s="51"/>
      <c r="PK46" s="51"/>
      <c r="PL46" s="51"/>
      <c r="PM46" s="51"/>
      <c r="PN46" s="51"/>
      <c r="PO46" s="51"/>
      <c r="PP46" s="51"/>
      <c r="PQ46" s="51"/>
      <c r="PR46" s="51"/>
      <c r="PS46" s="51"/>
      <c r="PT46" s="51"/>
      <c r="PU46" s="51"/>
      <c r="PV46" s="51"/>
      <c r="PW46" s="51"/>
      <c r="PX46" s="51"/>
      <c r="PY46" s="51"/>
      <c r="PZ46" s="51"/>
      <c r="QA46" s="51"/>
      <c r="QB46" s="51"/>
      <c r="QC46" s="51"/>
      <c r="QD46" s="51"/>
      <c r="QE46" s="51"/>
      <c r="QF46" s="51"/>
      <c r="QG46" s="51"/>
      <c r="QH46" s="51"/>
      <c r="QI46" s="51"/>
      <c r="QJ46" s="51"/>
      <c r="QK46" s="51"/>
      <c r="QL46" s="51"/>
      <c r="QM46" s="51"/>
      <c r="QN46" s="51"/>
      <c r="QO46" s="51"/>
      <c r="QP46" s="51"/>
      <c r="QQ46" s="51"/>
      <c r="QR46" s="51"/>
      <c r="QS46" s="51"/>
      <c r="QT46" s="51"/>
      <c r="QU46" s="51"/>
      <c r="QV46" s="51"/>
      <c r="QW46" s="51"/>
      <c r="QX46" s="51"/>
      <c r="QY46" s="51"/>
      <c r="QZ46" s="51"/>
      <c r="RA46" s="51"/>
      <c r="RB46" s="51"/>
      <c r="RC46" s="51"/>
      <c r="RD46" s="51"/>
      <c r="RE46" s="51"/>
      <c r="RF46" s="51"/>
      <c r="RG46" s="51"/>
      <c r="RH46" s="51"/>
      <c r="RI46" s="51"/>
      <c r="RJ46" s="51"/>
      <c r="RK46" s="51"/>
      <c r="RL46" s="51"/>
      <c r="RM46" s="51"/>
      <c r="RN46" s="51"/>
      <c r="RO46" s="51"/>
      <c r="RP46" s="51"/>
      <c r="RQ46" s="51"/>
      <c r="RR46" s="51"/>
      <c r="RS46" s="51"/>
      <c r="RT46" s="51"/>
      <c r="RU46" s="51"/>
      <c r="RV46" s="51"/>
      <c r="RW46" s="51"/>
      <c r="RX46" s="51"/>
      <c r="RY46" s="51"/>
      <c r="RZ46" s="51"/>
      <c r="SA46" s="51"/>
      <c r="SB46" s="51"/>
      <c r="SC46" s="51"/>
      <c r="SD46" s="51"/>
      <c r="SE46" s="51"/>
      <c r="SF46" s="51"/>
      <c r="SG46" s="51"/>
      <c r="SH46" s="51"/>
      <c r="SI46" s="51"/>
      <c r="SJ46" s="51"/>
      <c r="SK46" s="51"/>
      <c r="SL46" s="51"/>
      <c r="SM46" s="51"/>
      <c r="SN46" s="51"/>
      <c r="SO46" s="51"/>
      <c r="SP46" s="51"/>
      <c r="SQ46" s="51"/>
      <c r="SR46" s="51"/>
      <c r="SS46" s="51"/>
      <c r="ST46" s="51"/>
      <c r="SU46" s="51"/>
      <c r="SV46" s="51"/>
      <c r="SW46" s="51"/>
      <c r="SX46" s="51"/>
      <c r="SY46" s="51"/>
      <c r="SZ46" s="51"/>
      <c r="TA46" s="51"/>
      <c r="TB46" s="51"/>
      <c r="TC46" s="51"/>
      <c r="TD46" s="51"/>
      <c r="TE46" s="51"/>
      <c r="TF46" s="51"/>
      <c r="TG46" s="51"/>
      <c r="TH46" s="51"/>
      <c r="TI46" s="51"/>
      <c r="TJ46" s="51"/>
      <c r="TK46" s="51"/>
      <c r="TL46" s="51"/>
      <c r="TM46" s="51"/>
      <c r="TN46" s="51"/>
      <c r="TO46" s="51"/>
      <c r="TP46" s="51"/>
      <c r="TQ46" s="51"/>
      <c r="TR46" s="51"/>
      <c r="TS46" s="51"/>
      <c r="TT46" s="51"/>
      <c r="TU46" s="51"/>
      <c r="TV46" s="51"/>
      <c r="TW46" s="51"/>
      <c r="TX46" s="51"/>
      <c r="TY46" s="51"/>
      <c r="TZ46" s="51"/>
      <c r="UA46" s="51"/>
      <c r="UB46" s="51"/>
      <c r="UC46" s="51"/>
      <c r="UD46" s="51"/>
      <c r="UE46" s="51"/>
      <c r="UF46" s="51"/>
      <c r="UG46" s="51"/>
      <c r="UH46" s="51"/>
      <c r="UI46" s="51"/>
      <c r="UJ46" s="51"/>
      <c r="UK46" s="51"/>
      <c r="UL46" s="51"/>
      <c r="UM46" s="51"/>
      <c r="UN46" s="51"/>
      <c r="UO46" s="51"/>
      <c r="UP46" s="51"/>
      <c r="UQ46" s="51"/>
      <c r="UR46" s="51"/>
      <c r="US46" s="51"/>
      <c r="UT46" s="51"/>
      <c r="UU46" s="51"/>
      <c r="UV46" s="51"/>
      <c r="UW46" s="51"/>
      <c r="UX46" s="51"/>
      <c r="UY46" s="51"/>
      <c r="UZ46" s="51"/>
      <c r="VA46" s="51"/>
      <c r="VB46" s="51"/>
      <c r="VC46" s="51"/>
      <c r="VD46" s="51"/>
      <c r="VE46" s="51"/>
      <c r="VF46" s="51"/>
      <c r="VG46" s="51"/>
      <c r="VH46" s="51"/>
      <c r="VI46" s="51"/>
      <c r="VJ46" s="51"/>
      <c r="VK46" s="51"/>
      <c r="VL46" s="51"/>
      <c r="VM46" s="51"/>
      <c r="VN46" s="51"/>
      <c r="VO46" s="51"/>
      <c r="VP46" s="51"/>
      <c r="VQ46" s="51"/>
      <c r="VR46" s="51"/>
      <c r="VS46" s="51"/>
      <c r="VT46" s="51"/>
      <c r="VU46" s="51"/>
      <c r="VV46" s="51"/>
      <c r="VW46" s="51"/>
      <c r="VX46" s="51"/>
      <c r="VY46" s="51"/>
      <c r="VZ46" s="51"/>
      <c r="WA46" s="51"/>
      <c r="WB46" s="51"/>
      <c r="WC46" s="51"/>
      <c r="WD46" s="51"/>
      <c r="WE46" s="51"/>
      <c r="WF46" s="51"/>
      <c r="WG46" s="51"/>
      <c r="WH46" s="51"/>
      <c r="WI46" s="51"/>
      <c r="WJ46" s="51"/>
      <c r="WK46" s="51"/>
      <c r="WL46" s="51"/>
      <c r="WM46" s="51"/>
      <c r="WN46" s="51"/>
      <c r="WO46" s="51"/>
      <c r="WP46" s="51"/>
      <c r="WQ46" s="51"/>
      <c r="WR46" s="51"/>
      <c r="WS46" s="51"/>
      <c r="WT46" s="51"/>
      <c r="WU46" s="51"/>
      <c r="WV46" s="51"/>
      <c r="WW46" s="51"/>
      <c r="WX46" s="51"/>
      <c r="WY46" s="51"/>
      <c r="WZ46" s="51"/>
      <c r="XA46" s="51"/>
      <c r="XB46" s="51"/>
      <c r="XC46" s="51"/>
      <c r="XD46" s="51"/>
      <c r="XE46" s="51"/>
      <c r="XF46" s="51"/>
      <c r="XG46" s="51"/>
      <c r="XH46" s="51"/>
      <c r="XI46" s="51"/>
      <c r="XJ46" s="51"/>
      <c r="XK46" s="51"/>
      <c r="XL46" s="51"/>
      <c r="XM46" s="51"/>
      <c r="XN46" s="51"/>
      <c r="XO46" s="51"/>
      <c r="XP46" s="51"/>
      <c r="XQ46" s="51"/>
      <c r="XR46" s="51"/>
      <c r="XS46" s="51"/>
      <c r="XT46" s="51"/>
      <c r="XU46" s="51"/>
      <c r="XV46" s="51"/>
      <c r="XW46" s="51"/>
      <c r="XX46" s="51"/>
      <c r="XY46" s="51"/>
      <c r="XZ46" s="51"/>
      <c r="YA46" s="51"/>
      <c r="YB46" s="51"/>
      <c r="YC46" s="51"/>
      <c r="YD46" s="51"/>
      <c r="YE46" s="51"/>
      <c r="YF46" s="51"/>
      <c r="YG46" s="51"/>
      <c r="YH46" s="51"/>
      <c r="YI46" s="51"/>
      <c r="YJ46" s="51"/>
      <c r="YK46" s="51"/>
      <c r="YL46" s="51"/>
      <c r="YM46" s="51"/>
      <c r="YN46" s="51"/>
      <c r="YO46" s="51"/>
      <c r="YP46" s="51"/>
      <c r="YQ46" s="51"/>
      <c r="YR46" s="51"/>
      <c r="YS46" s="51"/>
      <c r="YT46" s="51"/>
      <c r="YU46" s="51"/>
      <c r="YV46" s="51"/>
      <c r="YW46" s="51"/>
      <c r="YX46" s="51"/>
      <c r="YY46" s="51"/>
      <c r="YZ46" s="51"/>
      <c r="ZA46" s="51"/>
      <c r="ZB46" s="51"/>
      <c r="ZC46" s="51"/>
      <c r="ZD46" s="51"/>
      <c r="ZE46" s="51"/>
      <c r="ZF46" s="51"/>
      <c r="ZG46" s="51"/>
      <c r="ZH46" s="51"/>
      <c r="ZI46" s="51"/>
      <c r="ZJ46" s="51"/>
      <c r="ZK46" s="51"/>
      <c r="ZL46" s="51"/>
      <c r="ZM46" s="51"/>
      <c r="ZN46" s="51"/>
      <c r="ZO46" s="51"/>
      <c r="ZP46" s="51"/>
      <c r="ZQ46" s="51"/>
      <c r="ZR46" s="51"/>
      <c r="ZS46" s="51"/>
      <c r="ZT46" s="51"/>
      <c r="ZU46" s="51"/>
      <c r="ZV46" s="51"/>
      <c r="ZW46" s="51"/>
      <c r="ZX46" s="51"/>
      <c r="ZY46" s="51"/>
      <c r="ZZ46" s="51"/>
      <c r="AAA46" s="51"/>
      <c r="AAB46" s="51"/>
      <c r="AAC46" s="51"/>
      <c r="AAD46" s="51"/>
      <c r="AAE46" s="51"/>
      <c r="AAF46" s="51"/>
      <c r="AAG46" s="51"/>
      <c r="AAH46" s="51"/>
      <c r="AAI46" s="51"/>
      <c r="AAJ46" s="51"/>
      <c r="AAK46" s="51"/>
      <c r="AAL46" s="51"/>
      <c r="AAM46" s="51"/>
      <c r="AAN46" s="51"/>
      <c r="AAO46" s="51"/>
      <c r="AAP46" s="51"/>
      <c r="AAQ46" s="51"/>
      <c r="AAR46" s="51"/>
      <c r="AAS46" s="51"/>
      <c r="AAT46" s="51"/>
      <c r="AAU46" s="51"/>
      <c r="AAV46" s="51"/>
      <c r="AAW46" s="51"/>
      <c r="AAX46" s="51"/>
      <c r="AAY46" s="51"/>
      <c r="AAZ46" s="51"/>
      <c r="ABA46" s="51"/>
      <c r="ABB46" s="51"/>
      <c r="ABC46" s="51"/>
      <c r="ABD46" s="51"/>
      <c r="ABE46" s="51"/>
      <c r="ABF46" s="51"/>
      <c r="ABG46" s="51"/>
      <c r="ABH46" s="51"/>
      <c r="ABI46" s="51"/>
      <c r="ABJ46" s="51"/>
      <c r="ABK46" s="51"/>
      <c r="ABL46" s="51"/>
      <c r="ABM46" s="51"/>
      <c r="ABN46" s="51"/>
      <c r="ABO46" s="51"/>
      <c r="ABP46" s="51"/>
      <c r="ABQ46" s="51"/>
      <c r="ABR46" s="51"/>
      <c r="ABS46" s="51"/>
      <c r="ABT46" s="51"/>
      <c r="ABU46" s="51"/>
      <c r="ABV46" s="51"/>
      <c r="ABW46" s="51"/>
      <c r="ABX46" s="51"/>
      <c r="ABY46" s="51"/>
      <c r="ABZ46" s="51"/>
      <c r="ACA46" s="51"/>
      <c r="ACB46" s="51"/>
      <c r="ACC46" s="51"/>
      <c r="ACD46" s="51"/>
      <c r="ACE46" s="51"/>
      <c r="ACF46" s="51"/>
      <c r="ACG46" s="51"/>
      <c r="ACH46" s="51"/>
      <c r="ACI46" s="51"/>
      <c r="ACJ46" s="51"/>
      <c r="ACK46" s="51"/>
      <c r="ACL46" s="51"/>
      <c r="ACM46" s="51"/>
      <c r="ACN46" s="51"/>
      <c r="ACO46" s="51"/>
      <c r="ACP46" s="51"/>
      <c r="ACQ46" s="51"/>
      <c r="ACR46" s="51"/>
      <c r="ACS46" s="51"/>
      <c r="ACT46" s="51"/>
      <c r="ACU46" s="51"/>
      <c r="ACV46" s="51"/>
      <c r="ACW46" s="51"/>
      <c r="ACX46" s="51"/>
      <c r="ACY46" s="51"/>
      <c r="ACZ46" s="51"/>
      <c r="ADA46" s="51"/>
      <c r="ADB46" s="51"/>
      <c r="ADC46" s="51"/>
      <c r="ADD46" s="51"/>
      <c r="ADE46" s="51"/>
      <c r="ADF46" s="51"/>
      <c r="ADG46" s="51"/>
      <c r="ADH46" s="51"/>
      <c r="ADI46" s="51"/>
      <c r="ADJ46" s="51"/>
      <c r="ADK46" s="51"/>
      <c r="ADL46" s="51"/>
      <c r="ADM46" s="51"/>
      <c r="ADN46" s="51"/>
      <c r="ADO46" s="51"/>
      <c r="ADP46" s="51"/>
      <c r="ADQ46" s="51"/>
      <c r="ADR46" s="51"/>
      <c r="ADS46" s="51"/>
      <c r="ADT46" s="51"/>
      <c r="ADU46" s="51"/>
      <c r="ADV46" s="51"/>
      <c r="ADW46" s="51"/>
      <c r="ADX46" s="51"/>
      <c r="ADY46" s="51"/>
      <c r="ADZ46" s="51"/>
      <c r="AEA46" s="51"/>
      <c r="AEB46" s="51"/>
      <c r="AEC46" s="51"/>
      <c r="AED46" s="51"/>
      <c r="AEE46" s="51"/>
      <c r="AEF46" s="51"/>
      <c r="AEG46" s="51"/>
      <c r="AEH46" s="51"/>
      <c r="AEI46" s="51"/>
      <c r="AEJ46" s="51"/>
      <c r="AEK46" s="51"/>
      <c r="AEL46" s="51"/>
      <c r="AEM46" s="51"/>
      <c r="AEN46" s="51"/>
      <c r="AEO46" s="51"/>
      <c r="AEP46" s="51"/>
      <c r="AEQ46" s="51"/>
      <c r="AER46" s="51"/>
      <c r="AES46" s="51"/>
      <c r="AET46" s="51"/>
      <c r="AEU46" s="51"/>
      <c r="AEV46" s="51"/>
      <c r="AEW46" s="51"/>
      <c r="AEX46" s="51"/>
      <c r="AEY46" s="51"/>
      <c r="AEZ46" s="51"/>
      <c r="AFA46" s="51"/>
      <c r="AFB46" s="51"/>
      <c r="AFC46" s="51"/>
      <c r="AFD46" s="51"/>
      <c r="AFE46" s="51"/>
      <c r="AFF46" s="51"/>
      <c r="AFG46" s="51"/>
      <c r="AFH46" s="51"/>
      <c r="AFI46" s="51"/>
      <c r="AFJ46" s="51"/>
      <c r="AFK46" s="51"/>
      <c r="AFL46" s="51"/>
      <c r="AFM46" s="51"/>
      <c r="AFN46" s="51"/>
      <c r="AFO46" s="51"/>
      <c r="AFP46" s="51"/>
      <c r="AFQ46" s="51"/>
      <c r="AFR46" s="51"/>
      <c r="AFS46" s="51"/>
      <c r="AFT46" s="51"/>
      <c r="AFU46" s="51"/>
      <c r="AFV46" s="51"/>
      <c r="AFW46" s="51"/>
      <c r="AFX46" s="51"/>
      <c r="AFY46" s="51"/>
      <c r="AFZ46" s="51"/>
      <c r="AGA46" s="51"/>
      <c r="AGB46" s="51"/>
      <c r="AGC46" s="51"/>
      <c r="AGD46" s="51"/>
      <c r="AGE46" s="51"/>
      <c r="AGF46" s="51"/>
      <c r="AGG46" s="51"/>
      <c r="AGH46" s="51"/>
      <c r="AGI46" s="51"/>
      <c r="AGJ46" s="51"/>
      <c r="AGK46" s="51"/>
      <c r="AGL46" s="51"/>
      <c r="AGM46" s="51"/>
      <c r="AGN46" s="51"/>
      <c r="AGO46" s="51"/>
      <c r="AGP46" s="51"/>
      <c r="AGQ46" s="51"/>
      <c r="AGR46" s="51"/>
      <c r="AGS46" s="51"/>
      <c r="AGT46" s="51"/>
      <c r="AGU46" s="51"/>
      <c r="AGV46" s="51"/>
      <c r="AGW46" s="51"/>
      <c r="AGX46" s="51"/>
      <c r="AGY46" s="51"/>
      <c r="AGZ46" s="51"/>
      <c r="AHA46" s="51"/>
      <c r="AHB46" s="51"/>
      <c r="AHC46" s="51"/>
      <c r="AHD46" s="51"/>
      <c r="AHE46" s="51"/>
      <c r="AHF46" s="51"/>
      <c r="AHG46" s="51"/>
      <c r="AHH46" s="51"/>
      <c r="AHI46" s="51"/>
      <c r="AHJ46" s="51"/>
      <c r="AHK46" s="51"/>
      <c r="AHL46" s="51"/>
      <c r="AHM46" s="51"/>
      <c r="AHN46" s="51"/>
      <c r="AHO46" s="51"/>
      <c r="AHP46" s="51"/>
      <c r="AHQ46" s="51"/>
      <c r="AHR46" s="51"/>
      <c r="AHS46" s="51"/>
      <c r="AHT46" s="51"/>
      <c r="AHU46" s="51"/>
      <c r="AHV46" s="51"/>
      <c r="AHW46" s="51"/>
      <c r="AHX46" s="51"/>
      <c r="AHY46" s="51"/>
      <c r="AHZ46" s="51"/>
      <c r="AIA46" s="51"/>
      <c r="AIB46" s="51"/>
      <c r="AIC46" s="51"/>
      <c r="AID46" s="51"/>
      <c r="AIE46" s="51"/>
      <c r="AIF46" s="51"/>
      <c r="AIG46" s="51"/>
      <c r="AIH46" s="51"/>
      <c r="AII46" s="51"/>
      <c r="AIJ46" s="51"/>
      <c r="AIK46" s="51"/>
      <c r="AIL46" s="51"/>
      <c r="AIM46" s="51"/>
      <c r="AIN46" s="51"/>
      <c r="AIO46" s="51"/>
      <c r="AIP46" s="51"/>
      <c r="AIQ46" s="51"/>
      <c r="AIR46" s="51"/>
      <c r="AIS46" s="51"/>
      <c r="AIT46" s="51"/>
      <c r="AIU46" s="51"/>
      <c r="AIV46" s="51"/>
      <c r="AIW46" s="51"/>
      <c r="AIX46" s="51"/>
      <c r="AIY46" s="51"/>
      <c r="AIZ46" s="51"/>
      <c r="AJA46" s="51"/>
      <c r="AJB46" s="51"/>
      <c r="AJC46" s="51"/>
      <c r="AJD46" s="51"/>
      <c r="AJE46" s="51"/>
      <c r="AJF46" s="51"/>
      <c r="AJG46" s="51"/>
      <c r="AJH46" s="51"/>
      <c r="AJI46" s="51"/>
      <c r="AJJ46" s="51"/>
      <c r="AJK46" s="51"/>
      <c r="AJL46" s="51"/>
      <c r="AJM46" s="51"/>
      <c r="AJN46" s="51"/>
      <c r="AJO46" s="51"/>
      <c r="AJP46" s="51"/>
      <c r="AJQ46" s="51"/>
      <c r="AJR46" s="51"/>
      <c r="AJS46" s="51"/>
      <c r="AJT46" s="51"/>
      <c r="AJU46" s="51"/>
      <c r="AJV46" s="51"/>
      <c r="AJW46" s="51"/>
      <c r="AJX46" s="51"/>
      <c r="AJY46" s="51"/>
      <c r="AJZ46" s="51"/>
      <c r="AKA46" s="51"/>
      <c r="AKB46" s="51"/>
      <c r="AKC46" s="51"/>
      <c r="AKD46" s="51"/>
      <c r="AKE46" s="51"/>
      <c r="AKF46" s="51"/>
    </row>
    <row r="47" spans="1:968" s="4" customFormat="1">
      <c r="A47" s="44" t="s">
        <v>58</v>
      </c>
      <c r="B47" s="130" t="s">
        <v>78</v>
      </c>
      <c r="C47" s="130"/>
      <c r="D47" s="130"/>
      <c r="E47" s="130"/>
      <c r="F47" s="45"/>
      <c r="G47" s="46">
        <f t="shared" si="949"/>
        <v>41660</v>
      </c>
      <c r="H47" s="47">
        <v>60</v>
      </c>
      <c r="I47" s="46">
        <f>WORKDAY(G47,IF(WEEKDAY(G47,2)&gt;=6,H47,H47-1),Holidays!$A$6:$A$52)</f>
        <v>41743</v>
      </c>
      <c r="J47" s="46">
        <f t="shared" si="945"/>
        <v>41719</v>
      </c>
      <c r="K47" s="46">
        <f t="shared" si="946"/>
        <v>41719</v>
      </c>
      <c r="L47" s="48">
        <v>0.01</v>
      </c>
      <c r="M47" s="46">
        <f t="shared" si="947"/>
        <v>41660.589999999997</v>
      </c>
      <c r="N47" s="49" t="str">
        <f t="shared" si="948"/>
        <v>n</v>
      </c>
      <c r="O47" s="50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1"/>
      <c r="FJ47" s="51"/>
      <c r="FK47" s="51"/>
      <c r="FL47" s="51"/>
      <c r="FM47" s="51"/>
      <c r="FN47" s="51"/>
      <c r="FO47" s="51"/>
      <c r="FP47" s="51"/>
      <c r="FQ47" s="51"/>
      <c r="FR47" s="51"/>
      <c r="FS47" s="51"/>
      <c r="FT47" s="51"/>
      <c r="FU47" s="51"/>
      <c r="FV47" s="51"/>
      <c r="FW47" s="51"/>
      <c r="FX47" s="51"/>
      <c r="FY47" s="51"/>
      <c r="FZ47" s="51"/>
      <c r="GA47" s="51"/>
      <c r="GB47" s="51"/>
      <c r="GC47" s="51"/>
      <c r="GD47" s="51"/>
      <c r="GE47" s="51"/>
      <c r="GF47" s="51"/>
      <c r="GG47" s="51"/>
      <c r="GH47" s="51"/>
      <c r="GI47" s="51"/>
      <c r="GJ47" s="51"/>
      <c r="GK47" s="51"/>
      <c r="GL47" s="51"/>
      <c r="GM47" s="51"/>
      <c r="GN47" s="51"/>
      <c r="GO47" s="51"/>
      <c r="GP47" s="51"/>
      <c r="GQ47" s="51"/>
      <c r="GR47" s="51"/>
      <c r="GS47" s="51"/>
      <c r="GT47" s="51"/>
      <c r="GU47" s="51"/>
      <c r="GV47" s="51"/>
      <c r="GW47" s="51"/>
      <c r="GX47" s="51"/>
      <c r="GY47" s="51"/>
      <c r="GZ47" s="51"/>
      <c r="HA47" s="51"/>
      <c r="HB47" s="51"/>
      <c r="HC47" s="51"/>
      <c r="HD47" s="51"/>
      <c r="HE47" s="51"/>
      <c r="HF47" s="51"/>
      <c r="HG47" s="51"/>
      <c r="HH47" s="51"/>
      <c r="HI47" s="51"/>
      <c r="HJ47" s="51"/>
      <c r="HK47" s="51"/>
      <c r="HL47" s="51"/>
      <c r="HM47" s="51"/>
      <c r="HN47" s="51"/>
      <c r="HO47" s="51"/>
      <c r="HP47" s="51"/>
      <c r="HQ47" s="51"/>
      <c r="HR47" s="51"/>
      <c r="HS47" s="51"/>
      <c r="HT47" s="51"/>
      <c r="HU47" s="51"/>
      <c r="HV47" s="51"/>
      <c r="HW47" s="51"/>
      <c r="HX47" s="51"/>
      <c r="HY47" s="51"/>
      <c r="HZ47" s="51"/>
      <c r="IA47" s="51"/>
      <c r="IB47" s="51"/>
      <c r="IC47" s="51"/>
      <c r="ID47" s="51"/>
      <c r="IE47" s="51"/>
      <c r="IF47" s="51"/>
      <c r="IG47" s="51"/>
      <c r="IH47" s="51"/>
      <c r="II47" s="51"/>
      <c r="IJ47" s="51"/>
      <c r="IK47" s="51"/>
      <c r="IL47" s="51"/>
      <c r="IM47" s="51"/>
      <c r="IN47" s="51"/>
      <c r="IO47" s="51"/>
      <c r="IP47" s="51"/>
      <c r="IQ47" s="51"/>
      <c r="IR47" s="51"/>
      <c r="IS47" s="51"/>
      <c r="IT47" s="51"/>
      <c r="IU47" s="51"/>
      <c r="IV47" s="51"/>
      <c r="IW47" s="51"/>
      <c r="IX47" s="51"/>
      <c r="IY47" s="51"/>
      <c r="IZ47" s="51"/>
      <c r="JA47" s="51"/>
      <c r="JB47" s="51"/>
      <c r="JC47" s="51"/>
      <c r="JD47" s="51"/>
      <c r="JE47" s="51"/>
      <c r="JF47" s="51"/>
      <c r="JG47" s="51"/>
      <c r="JH47" s="51"/>
      <c r="JI47" s="51"/>
      <c r="JJ47" s="51"/>
      <c r="JK47" s="51"/>
      <c r="JL47" s="51"/>
      <c r="JM47" s="51"/>
      <c r="JN47" s="51"/>
      <c r="JO47" s="51"/>
      <c r="JP47" s="51"/>
      <c r="JQ47" s="51"/>
      <c r="JR47" s="51"/>
      <c r="JS47" s="51"/>
      <c r="JT47" s="51"/>
      <c r="JU47" s="51"/>
      <c r="JV47" s="51"/>
      <c r="JW47" s="51"/>
      <c r="JX47" s="51"/>
      <c r="JY47" s="51"/>
      <c r="JZ47" s="51"/>
      <c r="KA47" s="51"/>
      <c r="KB47" s="51"/>
      <c r="KC47" s="51"/>
      <c r="KD47" s="51"/>
      <c r="KE47" s="51"/>
      <c r="KF47" s="51"/>
      <c r="KG47" s="51"/>
      <c r="KH47" s="51"/>
      <c r="KI47" s="51"/>
      <c r="KJ47" s="51"/>
      <c r="KK47" s="51"/>
      <c r="KL47" s="51"/>
      <c r="KM47" s="51"/>
      <c r="KN47" s="51"/>
      <c r="KO47" s="51"/>
      <c r="KP47" s="51"/>
      <c r="KQ47" s="51"/>
      <c r="KR47" s="51"/>
      <c r="KS47" s="51"/>
      <c r="KT47" s="51"/>
      <c r="KU47" s="51"/>
      <c r="KV47" s="51"/>
      <c r="KW47" s="51"/>
      <c r="KX47" s="51"/>
      <c r="KY47" s="51"/>
      <c r="KZ47" s="51"/>
      <c r="LA47" s="51"/>
      <c r="LB47" s="51"/>
      <c r="LC47" s="51"/>
      <c r="LD47" s="51"/>
      <c r="LE47" s="51"/>
      <c r="LF47" s="51"/>
      <c r="LG47" s="51"/>
      <c r="LH47" s="51"/>
      <c r="LI47" s="51"/>
      <c r="LJ47" s="51"/>
      <c r="LK47" s="51"/>
      <c r="LL47" s="51"/>
      <c r="LM47" s="51"/>
      <c r="LN47" s="51"/>
      <c r="LO47" s="51"/>
      <c r="LP47" s="51"/>
      <c r="LQ47" s="51"/>
      <c r="LR47" s="51"/>
      <c r="LS47" s="51"/>
      <c r="LT47" s="51"/>
      <c r="LU47" s="51"/>
      <c r="LV47" s="51"/>
      <c r="LW47" s="51"/>
      <c r="LX47" s="51"/>
      <c r="LY47" s="51"/>
      <c r="LZ47" s="51"/>
      <c r="MA47" s="51"/>
      <c r="MB47" s="51"/>
      <c r="MC47" s="51"/>
      <c r="MD47" s="51"/>
      <c r="ME47" s="51"/>
      <c r="MF47" s="51"/>
      <c r="MG47" s="51"/>
      <c r="MH47" s="51"/>
      <c r="MI47" s="51"/>
      <c r="MJ47" s="51"/>
      <c r="MK47" s="51"/>
      <c r="ML47" s="51"/>
      <c r="MM47" s="51"/>
      <c r="MN47" s="51"/>
      <c r="MO47" s="51"/>
      <c r="MP47" s="51"/>
      <c r="MQ47" s="51"/>
      <c r="MR47" s="51"/>
      <c r="MS47" s="51"/>
      <c r="MT47" s="51"/>
      <c r="MU47" s="51"/>
      <c r="MV47" s="51"/>
      <c r="MW47" s="51"/>
      <c r="MX47" s="51"/>
      <c r="MY47" s="51"/>
      <c r="MZ47" s="51"/>
      <c r="NA47" s="51"/>
      <c r="NB47" s="51"/>
      <c r="NC47" s="51"/>
      <c r="ND47" s="51"/>
      <c r="NE47" s="51"/>
      <c r="NF47" s="51"/>
      <c r="NG47" s="51"/>
      <c r="NH47" s="51"/>
      <c r="NI47" s="51"/>
      <c r="NJ47" s="51"/>
      <c r="NK47" s="51"/>
      <c r="NL47" s="51"/>
      <c r="NM47" s="51"/>
      <c r="NN47" s="51"/>
      <c r="NO47" s="51"/>
      <c r="NP47" s="51"/>
      <c r="NQ47" s="51"/>
      <c r="NR47" s="51"/>
      <c r="NS47" s="51"/>
      <c r="NT47" s="51"/>
      <c r="NU47" s="51"/>
      <c r="NV47" s="51"/>
      <c r="NW47" s="51"/>
      <c r="NX47" s="51"/>
      <c r="NY47" s="51"/>
      <c r="NZ47" s="51"/>
      <c r="OA47" s="51"/>
      <c r="OB47" s="51"/>
      <c r="OC47" s="51"/>
      <c r="OD47" s="51"/>
      <c r="OE47" s="51"/>
      <c r="OF47" s="51"/>
      <c r="OG47" s="51"/>
      <c r="OH47" s="51"/>
      <c r="OI47" s="51"/>
      <c r="OJ47" s="51"/>
      <c r="OK47" s="51"/>
      <c r="OL47" s="51"/>
      <c r="OM47" s="51"/>
      <c r="ON47" s="51"/>
      <c r="OO47" s="51"/>
      <c r="OP47" s="51"/>
      <c r="OQ47" s="51"/>
      <c r="OR47" s="51"/>
      <c r="OS47" s="51"/>
      <c r="OT47" s="51"/>
      <c r="OU47" s="51"/>
      <c r="OV47" s="51"/>
      <c r="OW47" s="51"/>
      <c r="OX47" s="51"/>
      <c r="OY47" s="51"/>
      <c r="OZ47" s="51"/>
      <c r="PA47" s="51"/>
      <c r="PB47" s="51"/>
      <c r="PC47" s="51"/>
      <c r="PD47" s="51"/>
      <c r="PE47" s="51"/>
      <c r="PF47" s="51"/>
      <c r="PG47" s="51"/>
      <c r="PH47" s="51"/>
      <c r="PI47" s="51"/>
      <c r="PJ47" s="51"/>
      <c r="PK47" s="51"/>
      <c r="PL47" s="51"/>
      <c r="PM47" s="51"/>
      <c r="PN47" s="51"/>
      <c r="PO47" s="51"/>
      <c r="PP47" s="51"/>
      <c r="PQ47" s="51"/>
      <c r="PR47" s="51"/>
      <c r="PS47" s="51"/>
      <c r="PT47" s="51"/>
      <c r="PU47" s="51"/>
      <c r="PV47" s="51"/>
      <c r="PW47" s="51"/>
      <c r="PX47" s="51"/>
      <c r="PY47" s="51"/>
      <c r="PZ47" s="51"/>
      <c r="QA47" s="51"/>
      <c r="QB47" s="51"/>
      <c r="QC47" s="51"/>
      <c r="QD47" s="51"/>
      <c r="QE47" s="51"/>
      <c r="QF47" s="51"/>
      <c r="QG47" s="51"/>
      <c r="QH47" s="51"/>
      <c r="QI47" s="51"/>
      <c r="QJ47" s="51"/>
      <c r="QK47" s="51"/>
      <c r="QL47" s="51"/>
      <c r="QM47" s="51"/>
      <c r="QN47" s="51"/>
      <c r="QO47" s="51"/>
      <c r="QP47" s="51"/>
      <c r="QQ47" s="51"/>
      <c r="QR47" s="51"/>
      <c r="QS47" s="51"/>
      <c r="QT47" s="51"/>
      <c r="QU47" s="51"/>
      <c r="QV47" s="51"/>
      <c r="QW47" s="51"/>
      <c r="QX47" s="51"/>
      <c r="QY47" s="51"/>
      <c r="QZ47" s="51"/>
      <c r="RA47" s="51"/>
      <c r="RB47" s="51"/>
      <c r="RC47" s="51"/>
      <c r="RD47" s="51"/>
      <c r="RE47" s="51"/>
      <c r="RF47" s="51"/>
      <c r="RG47" s="51"/>
      <c r="RH47" s="51"/>
      <c r="RI47" s="51"/>
      <c r="RJ47" s="51"/>
      <c r="RK47" s="51"/>
      <c r="RL47" s="51"/>
      <c r="RM47" s="51"/>
      <c r="RN47" s="51"/>
      <c r="RO47" s="51"/>
      <c r="RP47" s="51"/>
      <c r="RQ47" s="51"/>
      <c r="RR47" s="51"/>
      <c r="RS47" s="51"/>
      <c r="RT47" s="51"/>
      <c r="RU47" s="51"/>
      <c r="RV47" s="51"/>
      <c r="RW47" s="51"/>
      <c r="RX47" s="51"/>
      <c r="RY47" s="51"/>
      <c r="RZ47" s="51"/>
      <c r="SA47" s="51"/>
      <c r="SB47" s="51"/>
      <c r="SC47" s="51"/>
      <c r="SD47" s="51"/>
      <c r="SE47" s="51"/>
      <c r="SF47" s="51"/>
      <c r="SG47" s="51"/>
      <c r="SH47" s="51"/>
      <c r="SI47" s="51"/>
      <c r="SJ47" s="51"/>
      <c r="SK47" s="51"/>
      <c r="SL47" s="51"/>
      <c r="SM47" s="51"/>
      <c r="SN47" s="51"/>
      <c r="SO47" s="51"/>
      <c r="SP47" s="51"/>
      <c r="SQ47" s="51"/>
      <c r="SR47" s="51"/>
      <c r="SS47" s="51"/>
      <c r="ST47" s="51"/>
      <c r="SU47" s="51"/>
      <c r="SV47" s="51"/>
      <c r="SW47" s="51"/>
      <c r="SX47" s="51"/>
      <c r="SY47" s="51"/>
      <c r="SZ47" s="51"/>
      <c r="TA47" s="51"/>
      <c r="TB47" s="51"/>
      <c r="TC47" s="51"/>
      <c r="TD47" s="51"/>
      <c r="TE47" s="51"/>
      <c r="TF47" s="51"/>
      <c r="TG47" s="51"/>
      <c r="TH47" s="51"/>
      <c r="TI47" s="51"/>
      <c r="TJ47" s="51"/>
      <c r="TK47" s="51"/>
      <c r="TL47" s="51"/>
      <c r="TM47" s="51"/>
      <c r="TN47" s="51"/>
      <c r="TO47" s="51"/>
      <c r="TP47" s="51"/>
      <c r="TQ47" s="51"/>
      <c r="TR47" s="51"/>
      <c r="TS47" s="51"/>
      <c r="TT47" s="51"/>
      <c r="TU47" s="51"/>
      <c r="TV47" s="51"/>
      <c r="TW47" s="51"/>
      <c r="TX47" s="51"/>
      <c r="TY47" s="51"/>
      <c r="TZ47" s="51"/>
      <c r="UA47" s="51"/>
      <c r="UB47" s="51"/>
      <c r="UC47" s="51"/>
      <c r="UD47" s="51"/>
      <c r="UE47" s="51"/>
      <c r="UF47" s="51"/>
      <c r="UG47" s="51"/>
      <c r="UH47" s="51"/>
      <c r="UI47" s="51"/>
      <c r="UJ47" s="51"/>
      <c r="UK47" s="51"/>
      <c r="UL47" s="51"/>
      <c r="UM47" s="51"/>
      <c r="UN47" s="51"/>
      <c r="UO47" s="51"/>
      <c r="UP47" s="51"/>
      <c r="UQ47" s="51"/>
      <c r="UR47" s="51"/>
      <c r="US47" s="51"/>
      <c r="UT47" s="51"/>
      <c r="UU47" s="51"/>
      <c r="UV47" s="51"/>
      <c r="UW47" s="51"/>
      <c r="UX47" s="51"/>
      <c r="UY47" s="51"/>
      <c r="UZ47" s="51"/>
      <c r="VA47" s="51"/>
      <c r="VB47" s="51"/>
      <c r="VC47" s="51"/>
      <c r="VD47" s="51"/>
      <c r="VE47" s="51"/>
      <c r="VF47" s="51"/>
      <c r="VG47" s="51"/>
      <c r="VH47" s="51"/>
      <c r="VI47" s="51"/>
      <c r="VJ47" s="51"/>
      <c r="VK47" s="51"/>
      <c r="VL47" s="51"/>
      <c r="VM47" s="51"/>
      <c r="VN47" s="51"/>
      <c r="VO47" s="51"/>
      <c r="VP47" s="51"/>
      <c r="VQ47" s="51"/>
      <c r="VR47" s="51"/>
      <c r="VS47" s="51"/>
      <c r="VT47" s="51"/>
      <c r="VU47" s="51"/>
      <c r="VV47" s="51"/>
      <c r="VW47" s="51"/>
      <c r="VX47" s="51"/>
      <c r="VY47" s="51"/>
      <c r="VZ47" s="51"/>
      <c r="WA47" s="51"/>
      <c r="WB47" s="51"/>
      <c r="WC47" s="51"/>
      <c r="WD47" s="51"/>
      <c r="WE47" s="51"/>
      <c r="WF47" s="51"/>
      <c r="WG47" s="51"/>
      <c r="WH47" s="51"/>
      <c r="WI47" s="51"/>
      <c r="WJ47" s="51"/>
      <c r="WK47" s="51"/>
      <c r="WL47" s="51"/>
      <c r="WM47" s="51"/>
      <c r="WN47" s="51"/>
      <c r="WO47" s="51"/>
      <c r="WP47" s="51"/>
      <c r="WQ47" s="51"/>
      <c r="WR47" s="51"/>
      <c r="WS47" s="51"/>
      <c r="WT47" s="51"/>
      <c r="WU47" s="51"/>
      <c r="WV47" s="51"/>
      <c r="WW47" s="51"/>
      <c r="WX47" s="51"/>
      <c r="WY47" s="51"/>
      <c r="WZ47" s="51"/>
      <c r="XA47" s="51"/>
      <c r="XB47" s="51"/>
      <c r="XC47" s="51"/>
      <c r="XD47" s="51"/>
      <c r="XE47" s="51"/>
      <c r="XF47" s="51"/>
      <c r="XG47" s="51"/>
      <c r="XH47" s="51"/>
      <c r="XI47" s="51"/>
      <c r="XJ47" s="51"/>
      <c r="XK47" s="51"/>
      <c r="XL47" s="51"/>
      <c r="XM47" s="51"/>
      <c r="XN47" s="51"/>
      <c r="XO47" s="51"/>
      <c r="XP47" s="51"/>
      <c r="XQ47" s="51"/>
      <c r="XR47" s="51"/>
      <c r="XS47" s="51"/>
      <c r="XT47" s="51"/>
      <c r="XU47" s="51"/>
      <c r="XV47" s="51"/>
      <c r="XW47" s="51"/>
      <c r="XX47" s="51"/>
      <c r="XY47" s="51"/>
      <c r="XZ47" s="51"/>
      <c r="YA47" s="51"/>
      <c r="YB47" s="51"/>
      <c r="YC47" s="51"/>
      <c r="YD47" s="51"/>
      <c r="YE47" s="51"/>
      <c r="YF47" s="51"/>
      <c r="YG47" s="51"/>
      <c r="YH47" s="51"/>
      <c r="YI47" s="51"/>
      <c r="YJ47" s="51"/>
      <c r="YK47" s="51"/>
      <c r="YL47" s="51"/>
      <c r="YM47" s="51"/>
      <c r="YN47" s="51"/>
      <c r="YO47" s="51"/>
      <c r="YP47" s="51"/>
      <c r="YQ47" s="51"/>
      <c r="YR47" s="51"/>
      <c r="YS47" s="51"/>
      <c r="YT47" s="51"/>
      <c r="YU47" s="51"/>
      <c r="YV47" s="51"/>
      <c r="YW47" s="51"/>
      <c r="YX47" s="51"/>
      <c r="YY47" s="51"/>
      <c r="YZ47" s="51"/>
      <c r="ZA47" s="51"/>
      <c r="ZB47" s="51"/>
      <c r="ZC47" s="51"/>
      <c r="ZD47" s="51"/>
      <c r="ZE47" s="51"/>
      <c r="ZF47" s="51"/>
      <c r="ZG47" s="51"/>
      <c r="ZH47" s="51"/>
      <c r="ZI47" s="51"/>
      <c r="ZJ47" s="51"/>
      <c r="ZK47" s="51"/>
      <c r="ZL47" s="51"/>
      <c r="ZM47" s="51"/>
      <c r="ZN47" s="51"/>
      <c r="ZO47" s="51"/>
      <c r="ZP47" s="51"/>
      <c r="ZQ47" s="51"/>
      <c r="ZR47" s="51"/>
      <c r="ZS47" s="51"/>
      <c r="ZT47" s="51"/>
      <c r="ZU47" s="51"/>
      <c r="ZV47" s="51"/>
      <c r="ZW47" s="51"/>
      <c r="ZX47" s="51"/>
      <c r="ZY47" s="51"/>
      <c r="ZZ47" s="51"/>
      <c r="AAA47" s="51"/>
      <c r="AAB47" s="51"/>
      <c r="AAC47" s="51"/>
      <c r="AAD47" s="51"/>
      <c r="AAE47" s="51"/>
      <c r="AAF47" s="51"/>
      <c r="AAG47" s="51"/>
      <c r="AAH47" s="51"/>
      <c r="AAI47" s="51"/>
      <c r="AAJ47" s="51"/>
      <c r="AAK47" s="51"/>
      <c r="AAL47" s="51"/>
      <c r="AAM47" s="51"/>
      <c r="AAN47" s="51"/>
      <c r="AAO47" s="51"/>
      <c r="AAP47" s="51"/>
      <c r="AAQ47" s="51"/>
      <c r="AAR47" s="51"/>
      <c r="AAS47" s="51"/>
      <c r="AAT47" s="51"/>
      <c r="AAU47" s="51"/>
      <c r="AAV47" s="51"/>
      <c r="AAW47" s="51"/>
      <c r="AAX47" s="51"/>
      <c r="AAY47" s="51"/>
      <c r="AAZ47" s="51"/>
      <c r="ABA47" s="51"/>
      <c r="ABB47" s="51"/>
      <c r="ABC47" s="51"/>
      <c r="ABD47" s="51"/>
      <c r="ABE47" s="51"/>
      <c r="ABF47" s="51"/>
      <c r="ABG47" s="51"/>
      <c r="ABH47" s="51"/>
      <c r="ABI47" s="51"/>
      <c r="ABJ47" s="51"/>
      <c r="ABK47" s="51"/>
      <c r="ABL47" s="51"/>
      <c r="ABM47" s="51"/>
      <c r="ABN47" s="51"/>
      <c r="ABO47" s="51"/>
      <c r="ABP47" s="51"/>
      <c r="ABQ47" s="51"/>
      <c r="ABR47" s="51"/>
      <c r="ABS47" s="51"/>
      <c r="ABT47" s="51"/>
      <c r="ABU47" s="51"/>
      <c r="ABV47" s="51"/>
      <c r="ABW47" s="51"/>
      <c r="ABX47" s="51"/>
      <c r="ABY47" s="51"/>
      <c r="ABZ47" s="51"/>
      <c r="ACA47" s="51"/>
      <c r="ACB47" s="51"/>
      <c r="ACC47" s="51"/>
      <c r="ACD47" s="51"/>
      <c r="ACE47" s="51"/>
      <c r="ACF47" s="51"/>
      <c r="ACG47" s="51"/>
      <c r="ACH47" s="51"/>
      <c r="ACI47" s="51"/>
      <c r="ACJ47" s="51"/>
      <c r="ACK47" s="51"/>
      <c r="ACL47" s="51"/>
      <c r="ACM47" s="51"/>
      <c r="ACN47" s="51"/>
      <c r="ACO47" s="51"/>
      <c r="ACP47" s="51"/>
      <c r="ACQ47" s="51"/>
      <c r="ACR47" s="51"/>
      <c r="ACS47" s="51"/>
      <c r="ACT47" s="51"/>
      <c r="ACU47" s="51"/>
      <c r="ACV47" s="51"/>
      <c r="ACW47" s="51"/>
      <c r="ACX47" s="51"/>
      <c r="ACY47" s="51"/>
      <c r="ACZ47" s="51"/>
      <c r="ADA47" s="51"/>
      <c r="ADB47" s="51"/>
      <c r="ADC47" s="51"/>
      <c r="ADD47" s="51"/>
      <c r="ADE47" s="51"/>
      <c r="ADF47" s="51"/>
      <c r="ADG47" s="51"/>
      <c r="ADH47" s="51"/>
      <c r="ADI47" s="51"/>
      <c r="ADJ47" s="51"/>
      <c r="ADK47" s="51"/>
      <c r="ADL47" s="51"/>
      <c r="ADM47" s="51"/>
      <c r="ADN47" s="51"/>
      <c r="ADO47" s="51"/>
      <c r="ADP47" s="51"/>
      <c r="ADQ47" s="51"/>
      <c r="ADR47" s="51"/>
      <c r="ADS47" s="51"/>
      <c r="ADT47" s="51"/>
      <c r="ADU47" s="51"/>
      <c r="ADV47" s="51"/>
      <c r="ADW47" s="51"/>
      <c r="ADX47" s="51"/>
      <c r="ADY47" s="51"/>
      <c r="ADZ47" s="51"/>
      <c r="AEA47" s="51"/>
      <c r="AEB47" s="51"/>
      <c r="AEC47" s="51"/>
      <c r="AED47" s="51"/>
      <c r="AEE47" s="51"/>
      <c r="AEF47" s="51"/>
      <c r="AEG47" s="51"/>
      <c r="AEH47" s="51"/>
      <c r="AEI47" s="51"/>
      <c r="AEJ47" s="51"/>
      <c r="AEK47" s="51"/>
      <c r="AEL47" s="51"/>
      <c r="AEM47" s="51"/>
      <c r="AEN47" s="51"/>
      <c r="AEO47" s="51"/>
      <c r="AEP47" s="51"/>
      <c r="AEQ47" s="51"/>
      <c r="AER47" s="51"/>
      <c r="AES47" s="51"/>
      <c r="AET47" s="51"/>
      <c r="AEU47" s="51"/>
      <c r="AEV47" s="51"/>
      <c r="AEW47" s="51"/>
      <c r="AEX47" s="51"/>
      <c r="AEY47" s="51"/>
      <c r="AEZ47" s="51"/>
      <c r="AFA47" s="51"/>
      <c r="AFB47" s="51"/>
      <c r="AFC47" s="51"/>
      <c r="AFD47" s="51"/>
      <c r="AFE47" s="51"/>
      <c r="AFF47" s="51"/>
      <c r="AFG47" s="51"/>
      <c r="AFH47" s="51"/>
      <c r="AFI47" s="51"/>
      <c r="AFJ47" s="51"/>
      <c r="AFK47" s="51"/>
      <c r="AFL47" s="51"/>
      <c r="AFM47" s="51"/>
      <c r="AFN47" s="51"/>
      <c r="AFO47" s="51"/>
      <c r="AFP47" s="51"/>
      <c r="AFQ47" s="51"/>
      <c r="AFR47" s="51"/>
      <c r="AFS47" s="51"/>
      <c r="AFT47" s="51"/>
      <c r="AFU47" s="51"/>
      <c r="AFV47" s="51"/>
      <c r="AFW47" s="51"/>
      <c r="AFX47" s="51"/>
      <c r="AFY47" s="51"/>
      <c r="AFZ47" s="51"/>
      <c r="AGA47" s="51"/>
      <c r="AGB47" s="51"/>
      <c r="AGC47" s="51"/>
      <c r="AGD47" s="51"/>
      <c r="AGE47" s="51"/>
      <c r="AGF47" s="51"/>
      <c r="AGG47" s="51"/>
      <c r="AGH47" s="51"/>
      <c r="AGI47" s="51"/>
      <c r="AGJ47" s="51"/>
      <c r="AGK47" s="51"/>
      <c r="AGL47" s="51"/>
      <c r="AGM47" s="51"/>
      <c r="AGN47" s="51"/>
      <c r="AGO47" s="51"/>
      <c r="AGP47" s="51"/>
      <c r="AGQ47" s="51"/>
      <c r="AGR47" s="51"/>
      <c r="AGS47" s="51"/>
      <c r="AGT47" s="51"/>
      <c r="AGU47" s="51"/>
      <c r="AGV47" s="51"/>
      <c r="AGW47" s="51"/>
      <c r="AGX47" s="51"/>
      <c r="AGY47" s="51"/>
      <c r="AGZ47" s="51"/>
      <c r="AHA47" s="51"/>
      <c r="AHB47" s="51"/>
      <c r="AHC47" s="51"/>
      <c r="AHD47" s="51"/>
      <c r="AHE47" s="51"/>
      <c r="AHF47" s="51"/>
      <c r="AHG47" s="51"/>
      <c r="AHH47" s="51"/>
      <c r="AHI47" s="51"/>
      <c r="AHJ47" s="51"/>
      <c r="AHK47" s="51"/>
      <c r="AHL47" s="51"/>
      <c r="AHM47" s="51"/>
      <c r="AHN47" s="51"/>
      <c r="AHO47" s="51"/>
      <c r="AHP47" s="51"/>
      <c r="AHQ47" s="51"/>
      <c r="AHR47" s="51"/>
      <c r="AHS47" s="51"/>
      <c r="AHT47" s="51"/>
      <c r="AHU47" s="51"/>
      <c r="AHV47" s="51"/>
      <c r="AHW47" s="51"/>
      <c r="AHX47" s="51"/>
      <c r="AHY47" s="51"/>
      <c r="AHZ47" s="51"/>
      <c r="AIA47" s="51"/>
      <c r="AIB47" s="51"/>
      <c r="AIC47" s="51"/>
      <c r="AID47" s="51"/>
      <c r="AIE47" s="51"/>
      <c r="AIF47" s="51"/>
      <c r="AIG47" s="51"/>
      <c r="AIH47" s="51"/>
      <c r="AII47" s="51"/>
      <c r="AIJ47" s="51"/>
      <c r="AIK47" s="51"/>
      <c r="AIL47" s="51"/>
      <c r="AIM47" s="51"/>
      <c r="AIN47" s="51"/>
      <c r="AIO47" s="51"/>
      <c r="AIP47" s="51"/>
      <c r="AIQ47" s="51"/>
      <c r="AIR47" s="51"/>
      <c r="AIS47" s="51"/>
      <c r="AIT47" s="51"/>
      <c r="AIU47" s="51"/>
      <c r="AIV47" s="51"/>
      <c r="AIW47" s="51"/>
      <c r="AIX47" s="51"/>
      <c r="AIY47" s="51"/>
      <c r="AIZ47" s="51"/>
      <c r="AJA47" s="51"/>
      <c r="AJB47" s="51"/>
      <c r="AJC47" s="51"/>
      <c r="AJD47" s="51"/>
      <c r="AJE47" s="51"/>
      <c r="AJF47" s="51"/>
      <c r="AJG47" s="51"/>
      <c r="AJH47" s="51"/>
      <c r="AJI47" s="51"/>
      <c r="AJJ47" s="51"/>
      <c r="AJK47" s="51"/>
      <c r="AJL47" s="51"/>
      <c r="AJM47" s="51"/>
      <c r="AJN47" s="51"/>
      <c r="AJO47" s="51"/>
      <c r="AJP47" s="51"/>
      <c r="AJQ47" s="51"/>
      <c r="AJR47" s="51"/>
      <c r="AJS47" s="51"/>
      <c r="AJT47" s="51"/>
      <c r="AJU47" s="51"/>
      <c r="AJV47" s="51"/>
      <c r="AJW47" s="51"/>
      <c r="AJX47" s="51"/>
      <c r="AJY47" s="51"/>
      <c r="AJZ47" s="51"/>
      <c r="AKA47" s="51"/>
      <c r="AKB47" s="51"/>
      <c r="AKC47" s="51"/>
      <c r="AKD47" s="51"/>
      <c r="AKE47" s="51"/>
      <c r="AKF47" s="51"/>
    </row>
    <row r="48" spans="1:968" s="4" customFormat="1">
      <c r="A48" s="44" t="s">
        <v>59</v>
      </c>
      <c r="B48" s="130" t="s">
        <v>22</v>
      </c>
      <c r="C48" s="130"/>
      <c r="D48" s="130"/>
      <c r="E48" s="130"/>
      <c r="F48" s="45"/>
      <c r="G48" s="46">
        <f t="shared" si="949"/>
        <v>41720</v>
      </c>
      <c r="H48" s="47">
        <v>1</v>
      </c>
      <c r="I48" s="46">
        <f>WORKDAY(G48,IF(WEEKDAY(G48,2)&gt;=6,H48,H48-1),Holidays!$A$6:$A$52)</f>
        <v>41722</v>
      </c>
      <c r="J48" s="46">
        <f t="shared" si="945"/>
        <v>41720</v>
      </c>
      <c r="K48" s="46">
        <f t="shared" si="946"/>
        <v>41720</v>
      </c>
      <c r="L48" s="48"/>
      <c r="M48" s="46">
        <f t="shared" si="947"/>
        <v>41720</v>
      </c>
      <c r="N48" s="49" t="str">
        <f t="shared" si="948"/>
        <v>n</v>
      </c>
      <c r="O48" s="50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  <c r="GQ48" s="51"/>
      <c r="GR48" s="51"/>
      <c r="GS48" s="51"/>
      <c r="GT48" s="51"/>
      <c r="GU48" s="51"/>
      <c r="GV48" s="51"/>
      <c r="GW48" s="51"/>
      <c r="GX48" s="51"/>
      <c r="GY48" s="51"/>
      <c r="GZ48" s="51"/>
      <c r="HA48" s="51"/>
      <c r="HB48" s="51"/>
      <c r="HC48" s="51"/>
      <c r="HD48" s="51"/>
      <c r="HE48" s="51"/>
      <c r="HF48" s="51"/>
      <c r="HG48" s="51"/>
      <c r="HH48" s="51"/>
      <c r="HI48" s="51"/>
      <c r="HJ48" s="51"/>
      <c r="HK48" s="51"/>
      <c r="HL48" s="51"/>
      <c r="HM48" s="51"/>
      <c r="HN48" s="51"/>
      <c r="HO48" s="51"/>
      <c r="HP48" s="51"/>
      <c r="HQ48" s="51"/>
      <c r="HR48" s="51"/>
      <c r="HS48" s="51"/>
      <c r="HT48" s="51"/>
      <c r="HU48" s="51"/>
      <c r="HV48" s="51"/>
      <c r="HW48" s="51"/>
      <c r="HX48" s="51"/>
      <c r="HY48" s="51"/>
      <c r="HZ48" s="51"/>
      <c r="IA48" s="51"/>
      <c r="IB48" s="51"/>
      <c r="IC48" s="51"/>
      <c r="ID48" s="51"/>
      <c r="IE48" s="51"/>
      <c r="IF48" s="51"/>
      <c r="IG48" s="51"/>
      <c r="IH48" s="51"/>
      <c r="II48" s="51"/>
      <c r="IJ48" s="51"/>
      <c r="IK48" s="51"/>
      <c r="IL48" s="51"/>
      <c r="IM48" s="51"/>
      <c r="IN48" s="51"/>
      <c r="IO48" s="51"/>
      <c r="IP48" s="51"/>
      <c r="IQ48" s="51"/>
      <c r="IR48" s="51"/>
      <c r="IS48" s="51"/>
      <c r="IT48" s="51"/>
      <c r="IU48" s="51"/>
      <c r="IV48" s="51"/>
      <c r="IW48" s="51"/>
      <c r="IX48" s="51"/>
      <c r="IY48" s="51"/>
      <c r="IZ48" s="51"/>
      <c r="JA48" s="51"/>
      <c r="JB48" s="51"/>
      <c r="JC48" s="51"/>
      <c r="JD48" s="51"/>
      <c r="JE48" s="51"/>
      <c r="JF48" s="51"/>
      <c r="JG48" s="51"/>
      <c r="JH48" s="51"/>
      <c r="JI48" s="51"/>
      <c r="JJ48" s="51"/>
      <c r="JK48" s="51"/>
      <c r="JL48" s="51"/>
      <c r="JM48" s="51"/>
      <c r="JN48" s="51"/>
      <c r="JO48" s="51"/>
      <c r="JP48" s="51"/>
      <c r="JQ48" s="51"/>
      <c r="JR48" s="51"/>
      <c r="JS48" s="51"/>
      <c r="JT48" s="51"/>
      <c r="JU48" s="51"/>
      <c r="JV48" s="51"/>
      <c r="JW48" s="51"/>
      <c r="JX48" s="51"/>
      <c r="JY48" s="51"/>
      <c r="JZ48" s="51"/>
      <c r="KA48" s="51"/>
      <c r="KB48" s="51"/>
      <c r="KC48" s="51"/>
      <c r="KD48" s="51"/>
      <c r="KE48" s="51"/>
      <c r="KF48" s="51"/>
      <c r="KG48" s="51"/>
      <c r="KH48" s="51"/>
      <c r="KI48" s="51"/>
      <c r="KJ48" s="51"/>
      <c r="KK48" s="51"/>
      <c r="KL48" s="51"/>
      <c r="KM48" s="51"/>
      <c r="KN48" s="51"/>
      <c r="KO48" s="51"/>
      <c r="KP48" s="51"/>
      <c r="KQ48" s="51"/>
      <c r="KR48" s="51"/>
      <c r="KS48" s="51"/>
      <c r="KT48" s="51"/>
      <c r="KU48" s="51"/>
      <c r="KV48" s="51"/>
      <c r="KW48" s="51"/>
      <c r="KX48" s="51"/>
      <c r="KY48" s="51"/>
      <c r="KZ48" s="51"/>
      <c r="LA48" s="51"/>
      <c r="LB48" s="51"/>
      <c r="LC48" s="51"/>
      <c r="LD48" s="51"/>
      <c r="LE48" s="51"/>
      <c r="LF48" s="51"/>
      <c r="LG48" s="51"/>
      <c r="LH48" s="51"/>
      <c r="LI48" s="51"/>
      <c r="LJ48" s="51"/>
      <c r="LK48" s="51"/>
      <c r="LL48" s="51"/>
      <c r="LM48" s="51"/>
      <c r="LN48" s="51"/>
      <c r="LO48" s="51"/>
      <c r="LP48" s="51"/>
      <c r="LQ48" s="51"/>
      <c r="LR48" s="51"/>
      <c r="LS48" s="51"/>
      <c r="LT48" s="51"/>
      <c r="LU48" s="51"/>
      <c r="LV48" s="51"/>
      <c r="LW48" s="51"/>
      <c r="LX48" s="51"/>
      <c r="LY48" s="51"/>
      <c r="LZ48" s="51"/>
      <c r="MA48" s="51"/>
      <c r="MB48" s="51"/>
      <c r="MC48" s="51"/>
      <c r="MD48" s="51"/>
      <c r="ME48" s="51"/>
      <c r="MF48" s="51"/>
      <c r="MG48" s="51"/>
      <c r="MH48" s="51"/>
      <c r="MI48" s="51"/>
      <c r="MJ48" s="51"/>
      <c r="MK48" s="51"/>
      <c r="ML48" s="51"/>
      <c r="MM48" s="51"/>
      <c r="MN48" s="51"/>
      <c r="MO48" s="51"/>
      <c r="MP48" s="51"/>
      <c r="MQ48" s="51"/>
      <c r="MR48" s="51"/>
      <c r="MS48" s="51"/>
      <c r="MT48" s="51"/>
      <c r="MU48" s="51"/>
      <c r="MV48" s="51"/>
      <c r="MW48" s="51"/>
      <c r="MX48" s="51"/>
      <c r="MY48" s="51"/>
      <c r="MZ48" s="51"/>
      <c r="NA48" s="51"/>
      <c r="NB48" s="51"/>
      <c r="NC48" s="51"/>
      <c r="ND48" s="51"/>
      <c r="NE48" s="51"/>
      <c r="NF48" s="51"/>
      <c r="NG48" s="51"/>
      <c r="NH48" s="51"/>
      <c r="NI48" s="51"/>
      <c r="NJ48" s="51"/>
      <c r="NK48" s="51"/>
      <c r="NL48" s="51"/>
      <c r="NM48" s="51"/>
      <c r="NN48" s="51"/>
      <c r="NO48" s="51"/>
      <c r="NP48" s="51"/>
      <c r="NQ48" s="51"/>
      <c r="NR48" s="51"/>
      <c r="NS48" s="51"/>
      <c r="NT48" s="51"/>
      <c r="NU48" s="51"/>
      <c r="NV48" s="51"/>
      <c r="NW48" s="51"/>
      <c r="NX48" s="51"/>
      <c r="NY48" s="51"/>
      <c r="NZ48" s="51"/>
      <c r="OA48" s="51"/>
      <c r="OB48" s="51"/>
      <c r="OC48" s="51"/>
      <c r="OD48" s="51"/>
      <c r="OE48" s="51"/>
      <c r="OF48" s="51"/>
      <c r="OG48" s="51"/>
      <c r="OH48" s="51"/>
      <c r="OI48" s="51"/>
      <c r="OJ48" s="51"/>
      <c r="OK48" s="51"/>
      <c r="OL48" s="51"/>
      <c r="OM48" s="51"/>
      <c r="ON48" s="51"/>
      <c r="OO48" s="51"/>
      <c r="OP48" s="51"/>
      <c r="OQ48" s="51"/>
      <c r="OR48" s="51"/>
      <c r="OS48" s="51"/>
      <c r="OT48" s="51"/>
      <c r="OU48" s="51"/>
      <c r="OV48" s="51"/>
      <c r="OW48" s="51"/>
      <c r="OX48" s="51"/>
      <c r="OY48" s="51"/>
      <c r="OZ48" s="51"/>
      <c r="PA48" s="51"/>
      <c r="PB48" s="51"/>
      <c r="PC48" s="51"/>
      <c r="PD48" s="51"/>
      <c r="PE48" s="51"/>
      <c r="PF48" s="51"/>
      <c r="PG48" s="51"/>
      <c r="PH48" s="51"/>
      <c r="PI48" s="51"/>
      <c r="PJ48" s="51"/>
      <c r="PK48" s="51"/>
      <c r="PL48" s="51"/>
      <c r="PM48" s="51"/>
      <c r="PN48" s="51"/>
      <c r="PO48" s="51"/>
      <c r="PP48" s="51"/>
      <c r="PQ48" s="51"/>
      <c r="PR48" s="51"/>
      <c r="PS48" s="51"/>
      <c r="PT48" s="51"/>
      <c r="PU48" s="51"/>
      <c r="PV48" s="51"/>
      <c r="PW48" s="51"/>
      <c r="PX48" s="51"/>
      <c r="PY48" s="51"/>
      <c r="PZ48" s="51"/>
      <c r="QA48" s="51"/>
      <c r="QB48" s="51"/>
      <c r="QC48" s="51"/>
      <c r="QD48" s="51"/>
      <c r="QE48" s="51"/>
      <c r="QF48" s="51"/>
      <c r="QG48" s="51"/>
      <c r="QH48" s="51"/>
      <c r="QI48" s="51"/>
      <c r="QJ48" s="51"/>
      <c r="QK48" s="51"/>
      <c r="QL48" s="51"/>
      <c r="QM48" s="51"/>
      <c r="QN48" s="51"/>
      <c r="QO48" s="51"/>
      <c r="QP48" s="51"/>
      <c r="QQ48" s="51"/>
      <c r="QR48" s="51"/>
      <c r="QS48" s="51"/>
      <c r="QT48" s="51"/>
      <c r="QU48" s="51"/>
      <c r="QV48" s="51"/>
      <c r="QW48" s="51"/>
      <c r="QX48" s="51"/>
      <c r="QY48" s="51"/>
      <c r="QZ48" s="51"/>
      <c r="RA48" s="51"/>
      <c r="RB48" s="51"/>
      <c r="RC48" s="51"/>
      <c r="RD48" s="51"/>
      <c r="RE48" s="51"/>
      <c r="RF48" s="51"/>
      <c r="RG48" s="51"/>
      <c r="RH48" s="51"/>
      <c r="RI48" s="51"/>
      <c r="RJ48" s="51"/>
      <c r="RK48" s="51"/>
      <c r="RL48" s="51"/>
      <c r="RM48" s="51"/>
      <c r="RN48" s="51"/>
      <c r="RO48" s="51"/>
      <c r="RP48" s="51"/>
      <c r="RQ48" s="51"/>
      <c r="RR48" s="51"/>
      <c r="RS48" s="51"/>
      <c r="RT48" s="51"/>
      <c r="RU48" s="51"/>
      <c r="RV48" s="51"/>
      <c r="RW48" s="51"/>
      <c r="RX48" s="51"/>
      <c r="RY48" s="51"/>
      <c r="RZ48" s="51"/>
      <c r="SA48" s="51"/>
      <c r="SB48" s="51"/>
      <c r="SC48" s="51"/>
      <c r="SD48" s="51"/>
      <c r="SE48" s="51"/>
      <c r="SF48" s="51"/>
      <c r="SG48" s="51"/>
      <c r="SH48" s="51"/>
      <c r="SI48" s="51"/>
      <c r="SJ48" s="51"/>
      <c r="SK48" s="51"/>
      <c r="SL48" s="51"/>
      <c r="SM48" s="51"/>
      <c r="SN48" s="51"/>
      <c r="SO48" s="51"/>
      <c r="SP48" s="51"/>
      <c r="SQ48" s="51"/>
      <c r="SR48" s="51"/>
      <c r="SS48" s="51"/>
      <c r="ST48" s="51"/>
      <c r="SU48" s="51"/>
      <c r="SV48" s="51"/>
      <c r="SW48" s="51"/>
      <c r="SX48" s="51"/>
      <c r="SY48" s="51"/>
      <c r="SZ48" s="51"/>
      <c r="TA48" s="51"/>
      <c r="TB48" s="51"/>
      <c r="TC48" s="51"/>
      <c r="TD48" s="51"/>
      <c r="TE48" s="51"/>
      <c r="TF48" s="51"/>
      <c r="TG48" s="51"/>
      <c r="TH48" s="51"/>
      <c r="TI48" s="51"/>
      <c r="TJ48" s="51"/>
      <c r="TK48" s="51"/>
      <c r="TL48" s="51"/>
      <c r="TM48" s="51"/>
      <c r="TN48" s="51"/>
      <c r="TO48" s="51"/>
      <c r="TP48" s="51"/>
      <c r="TQ48" s="51"/>
      <c r="TR48" s="51"/>
      <c r="TS48" s="51"/>
      <c r="TT48" s="51"/>
      <c r="TU48" s="51"/>
      <c r="TV48" s="51"/>
      <c r="TW48" s="51"/>
      <c r="TX48" s="51"/>
      <c r="TY48" s="51"/>
      <c r="TZ48" s="51"/>
      <c r="UA48" s="51"/>
      <c r="UB48" s="51"/>
      <c r="UC48" s="51"/>
      <c r="UD48" s="51"/>
      <c r="UE48" s="51"/>
      <c r="UF48" s="51"/>
      <c r="UG48" s="51"/>
      <c r="UH48" s="51"/>
      <c r="UI48" s="51"/>
      <c r="UJ48" s="51"/>
      <c r="UK48" s="51"/>
      <c r="UL48" s="51"/>
      <c r="UM48" s="51"/>
      <c r="UN48" s="51"/>
      <c r="UO48" s="51"/>
      <c r="UP48" s="51"/>
      <c r="UQ48" s="51"/>
      <c r="UR48" s="51"/>
      <c r="US48" s="51"/>
      <c r="UT48" s="51"/>
      <c r="UU48" s="51"/>
      <c r="UV48" s="51"/>
      <c r="UW48" s="51"/>
      <c r="UX48" s="51"/>
      <c r="UY48" s="51"/>
      <c r="UZ48" s="51"/>
      <c r="VA48" s="51"/>
      <c r="VB48" s="51"/>
      <c r="VC48" s="51"/>
      <c r="VD48" s="51"/>
      <c r="VE48" s="51"/>
      <c r="VF48" s="51"/>
      <c r="VG48" s="51"/>
      <c r="VH48" s="51"/>
      <c r="VI48" s="51"/>
      <c r="VJ48" s="51"/>
      <c r="VK48" s="51"/>
      <c r="VL48" s="51"/>
      <c r="VM48" s="51"/>
      <c r="VN48" s="51"/>
      <c r="VO48" s="51"/>
      <c r="VP48" s="51"/>
      <c r="VQ48" s="51"/>
      <c r="VR48" s="51"/>
      <c r="VS48" s="51"/>
      <c r="VT48" s="51"/>
      <c r="VU48" s="51"/>
      <c r="VV48" s="51"/>
      <c r="VW48" s="51"/>
      <c r="VX48" s="51"/>
      <c r="VY48" s="51"/>
      <c r="VZ48" s="51"/>
      <c r="WA48" s="51"/>
      <c r="WB48" s="51"/>
      <c r="WC48" s="51"/>
      <c r="WD48" s="51"/>
      <c r="WE48" s="51"/>
      <c r="WF48" s="51"/>
      <c r="WG48" s="51"/>
      <c r="WH48" s="51"/>
      <c r="WI48" s="51"/>
      <c r="WJ48" s="51"/>
      <c r="WK48" s="51"/>
      <c r="WL48" s="51"/>
      <c r="WM48" s="51"/>
      <c r="WN48" s="51"/>
      <c r="WO48" s="51"/>
      <c r="WP48" s="51"/>
      <c r="WQ48" s="51"/>
      <c r="WR48" s="51"/>
      <c r="WS48" s="51"/>
      <c r="WT48" s="51"/>
      <c r="WU48" s="51"/>
      <c r="WV48" s="51"/>
      <c r="WW48" s="51"/>
      <c r="WX48" s="51"/>
      <c r="WY48" s="51"/>
      <c r="WZ48" s="51"/>
      <c r="XA48" s="51"/>
      <c r="XB48" s="51"/>
      <c r="XC48" s="51"/>
      <c r="XD48" s="51"/>
      <c r="XE48" s="51"/>
      <c r="XF48" s="51"/>
      <c r="XG48" s="51"/>
      <c r="XH48" s="51"/>
      <c r="XI48" s="51"/>
      <c r="XJ48" s="51"/>
      <c r="XK48" s="51"/>
      <c r="XL48" s="51"/>
      <c r="XM48" s="51"/>
      <c r="XN48" s="51"/>
      <c r="XO48" s="51"/>
      <c r="XP48" s="51"/>
      <c r="XQ48" s="51"/>
      <c r="XR48" s="51"/>
      <c r="XS48" s="51"/>
      <c r="XT48" s="51"/>
      <c r="XU48" s="51"/>
      <c r="XV48" s="51"/>
      <c r="XW48" s="51"/>
      <c r="XX48" s="51"/>
      <c r="XY48" s="51"/>
      <c r="XZ48" s="51"/>
      <c r="YA48" s="51"/>
      <c r="YB48" s="51"/>
      <c r="YC48" s="51"/>
      <c r="YD48" s="51"/>
      <c r="YE48" s="51"/>
      <c r="YF48" s="51"/>
      <c r="YG48" s="51"/>
      <c r="YH48" s="51"/>
      <c r="YI48" s="51"/>
      <c r="YJ48" s="51"/>
      <c r="YK48" s="51"/>
      <c r="YL48" s="51"/>
      <c r="YM48" s="51"/>
      <c r="YN48" s="51"/>
      <c r="YO48" s="51"/>
      <c r="YP48" s="51"/>
      <c r="YQ48" s="51"/>
      <c r="YR48" s="51"/>
      <c r="YS48" s="51"/>
      <c r="YT48" s="51"/>
      <c r="YU48" s="51"/>
      <c r="YV48" s="51"/>
      <c r="YW48" s="51"/>
      <c r="YX48" s="51"/>
      <c r="YY48" s="51"/>
      <c r="YZ48" s="51"/>
      <c r="ZA48" s="51"/>
      <c r="ZB48" s="51"/>
      <c r="ZC48" s="51"/>
      <c r="ZD48" s="51"/>
      <c r="ZE48" s="51"/>
      <c r="ZF48" s="51"/>
      <c r="ZG48" s="51"/>
      <c r="ZH48" s="51"/>
      <c r="ZI48" s="51"/>
      <c r="ZJ48" s="51"/>
      <c r="ZK48" s="51"/>
      <c r="ZL48" s="51"/>
      <c r="ZM48" s="51"/>
      <c r="ZN48" s="51"/>
      <c r="ZO48" s="51"/>
      <c r="ZP48" s="51"/>
      <c r="ZQ48" s="51"/>
      <c r="ZR48" s="51"/>
      <c r="ZS48" s="51"/>
      <c r="ZT48" s="51"/>
      <c r="ZU48" s="51"/>
      <c r="ZV48" s="51"/>
      <c r="ZW48" s="51"/>
      <c r="ZX48" s="51"/>
      <c r="ZY48" s="51"/>
      <c r="ZZ48" s="51"/>
      <c r="AAA48" s="51"/>
      <c r="AAB48" s="51"/>
      <c r="AAC48" s="51"/>
      <c r="AAD48" s="51"/>
      <c r="AAE48" s="51"/>
      <c r="AAF48" s="51"/>
      <c r="AAG48" s="51"/>
      <c r="AAH48" s="51"/>
      <c r="AAI48" s="51"/>
      <c r="AAJ48" s="51"/>
      <c r="AAK48" s="51"/>
      <c r="AAL48" s="51"/>
      <c r="AAM48" s="51"/>
      <c r="AAN48" s="51"/>
      <c r="AAO48" s="51"/>
      <c r="AAP48" s="51"/>
      <c r="AAQ48" s="51"/>
      <c r="AAR48" s="51"/>
      <c r="AAS48" s="51"/>
      <c r="AAT48" s="51"/>
      <c r="AAU48" s="51"/>
      <c r="AAV48" s="51"/>
      <c r="AAW48" s="51"/>
      <c r="AAX48" s="51"/>
      <c r="AAY48" s="51"/>
      <c r="AAZ48" s="51"/>
      <c r="ABA48" s="51"/>
      <c r="ABB48" s="51"/>
      <c r="ABC48" s="51"/>
      <c r="ABD48" s="51"/>
      <c r="ABE48" s="51"/>
      <c r="ABF48" s="51"/>
      <c r="ABG48" s="51"/>
      <c r="ABH48" s="51"/>
      <c r="ABI48" s="51"/>
      <c r="ABJ48" s="51"/>
      <c r="ABK48" s="51"/>
      <c r="ABL48" s="51"/>
      <c r="ABM48" s="51"/>
      <c r="ABN48" s="51"/>
      <c r="ABO48" s="51"/>
      <c r="ABP48" s="51"/>
      <c r="ABQ48" s="51"/>
      <c r="ABR48" s="51"/>
      <c r="ABS48" s="51"/>
      <c r="ABT48" s="51"/>
      <c r="ABU48" s="51"/>
      <c r="ABV48" s="51"/>
      <c r="ABW48" s="51"/>
      <c r="ABX48" s="51"/>
      <c r="ABY48" s="51"/>
      <c r="ABZ48" s="51"/>
      <c r="ACA48" s="51"/>
      <c r="ACB48" s="51"/>
      <c r="ACC48" s="51"/>
      <c r="ACD48" s="51"/>
      <c r="ACE48" s="51"/>
      <c r="ACF48" s="51"/>
      <c r="ACG48" s="51"/>
      <c r="ACH48" s="51"/>
      <c r="ACI48" s="51"/>
      <c r="ACJ48" s="51"/>
      <c r="ACK48" s="51"/>
      <c r="ACL48" s="51"/>
      <c r="ACM48" s="51"/>
      <c r="ACN48" s="51"/>
      <c r="ACO48" s="51"/>
      <c r="ACP48" s="51"/>
      <c r="ACQ48" s="51"/>
      <c r="ACR48" s="51"/>
      <c r="ACS48" s="51"/>
      <c r="ACT48" s="51"/>
      <c r="ACU48" s="51"/>
      <c r="ACV48" s="51"/>
      <c r="ACW48" s="51"/>
      <c r="ACX48" s="51"/>
      <c r="ACY48" s="51"/>
      <c r="ACZ48" s="51"/>
      <c r="ADA48" s="51"/>
      <c r="ADB48" s="51"/>
      <c r="ADC48" s="51"/>
      <c r="ADD48" s="51"/>
      <c r="ADE48" s="51"/>
      <c r="ADF48" s="51"/>
      <c r="ADG48" s="51"/>
      <c r="ADH48" s="51"/>
      <c r="ADI48" s="51"/>
      <c r="ADJ48" s="51"/>
      <c r="ADK48" s="51"/>
      <c r="ADL48" s="51"/>
      <c r="ADM48" s="51"/>
      <c r="ADN48" s="51"/>
      <c r="ADO48" s="51"/>
      <c r="ADP48" s="51"/>
      <c r="ADQ48" s="51"/>
      <c r="ADR48" s="51"/>
      <c r="ADS48" s="51"/>
      <c r="ADT48" s="51"/>
      <c r="ADU48" s="51"/>
      <c r="ADV48" s="51"/>
      <c r="ADW48" s="51"/>
      <c r="ADX48" s="51"/>
      <c r="ADY48" s="51"/>
      <c r="ADZ48" s="51"/>
      <c r="AEA48" s="51"/>
      <c r="AEB48" s="51"/>
      <c r="AEC48" s="51"/>
      <c r="AED48" s="51"/>
      <c r="AEE48" s="51"/>
      <c r="AEF48" s="51"/>
      <c r="AEG48" s="51"/>
      <c r="AEH48" s="51"/>
      <c r="AEI48" s="51"/>
      <c r="AEJ48" s="51"/>
      <c r="AEK48" s="51"/>
      <c r="AEL48" s="51"/>
      <c r="AEM48" s="51"/>
      <c r="AEN48" s="51"/>
      <c r="AEO48" s="51"/>
      <c r="AEP48" s="51"/>
      <c r="AEQ48" s="51"/>
      <c r="AER48" s="51"/>
      <c r="AES48" s="51"/>
      <c r="AET48" s="51"/>
      <c r="AEU48" s="51"/>
      <c r="AEV48" s="51"/>
      <c r="AEW48" s="51"/>
      <c r="AEX48" s="51"/>
      <c r="AEY48" s="51"/>
      <c r="AEZ48" s="51"/>
      <c r="AFA48" s="51"/>
      <c r="AFB48" s="51"/>
      <c r="AFC48" s="51"/>
      <c r="AFD48" s="51"/>
      <c r="AFE48" s="51"/>
      <c r="AFF48" s="51"/>
      <c r="AFG48" s="51"/>
      <c r="AFH48" s="51"/>
      <c r="AFI48" s="51"/>
      <c r="AFJ48" s="51"/>
      <c r="AFK48" s="51"/>
      <c r="AFL48" s="51"/>
      <c r="AFM48" s="51"/>
      <c r="AFN48" s="51"/>
      <c r="AFO48" s="51"/>
      <c r="AFP48" s="51"/>
      <c r="AFQ48" s="51"/>
      <c r="AFR48" s="51"/>
      <c r="AFS48" s="51"/>
      <c r="AFT48" s="51"/>
      <c r="AFU48" s="51"/>
      <c r="AFV48" s="51"/>
      <c r="AFW48" s="51"/>
      <c r="AFX48" s="51"/>
      <c r="AFY48" s="51"/>
      <c r="AFZ48" s="51"/>
      <c r="AGA48" s="51"/>
      <c r="AGB48" s="51"/>
      <c r="AGC48" s="51"/>
      <c r="AGD48" s="51"/>
      <c r="AGE48" s="51"/>
      <c r="AGF48" s="51"/>
      <c r="AGG48" s="51"/>
      <c r="AGH48" s="51"/>
      <c r="AGI48" s="51"/>
      <c r="AGJ48" s="51"/>
      <c r="AGK48" s="51"/>
      <c r="AGL48" s="51"/>
      <c r="AGM48" s="51"/>
      <c r="AGN48" s="51"/>
      <c r="AGO48" s="51"/>
      <c r="AGP48" s="51"/>
      <c r="AGQ48" s="51"/>
      <c r="AGR48" s="51"/>
      <c r="AGS48" s="51"/>
      <c r="AGT48" s="51"/>
      <c r="AGU48" s="51"/>
      <c r="AGV48" s="51"/>
      <c r="AGW48" s="51"/>
      <c r="AGX48" s="51"/>
      <c r="AGY48" s="51"/>
      <c r="AGZ48" s="51"/>
      <c r="AHA48" s="51"/>
      <c r="AHB48" s="51"/>
      <c r="AHC48" s="51"/>
      <c r="AHD48" s="51"/>
      <c r="AHE48" s="51"/>
      <c r="AHF48" s="51"/>
      <c r="AHG48" s="51"/>
      <c r="AHH48" s="51"/>
      <c r="AHI48" s="51"/>
      <c r="AHJ48" s="51"/>
      <c r="AHK48" s="51"/>
      <c r="AHL48" s="51"/>
      <c r="AHM48" s="51"/>
      <c r="AHN48" s="51"/>
      <c r="AHO48" s="51"/>
      <c r="AHP48" s="51"/>
      <c r="AHQ48" s="51"/>
      <c r="AHR48" s="51"/>
      <c r="AHS48" s="51"/>
      <c r="AHT48" s="51"/>
      <c r="AHU48" s="51"/>
      <c r="AHV48" s="51"/>
      <c r="AHW48" s="51"/>
      <c r="AHX48" s="51"/>
      <c r="AHY48" s="51"/>
      <c r="AHZ48" s="51"/>
      <c r="AIA48" s="51"/>
      <c r="AIB48" s="51"/>
      <c r="AIC48" s="51"/>
      <c r="AID48" s="51"/>
      <c r="AIE48" s="51"/>
      <c r="AIF48" s="51"/>
      <c r="AIG48" s="51"/>
      <c r="AIH48" s="51"/>
      <c r="AII48" s="51"/>
      <c r="AIJ48" s="51"/>
      <c r="AIK48" s="51"/>
      <c r="AIL48" s="51"/>
      <c r="AIM48" s="51"/>
      <c r="AIN48" s="51"/>
      <c r="AIO48" s="51"/>
      <c r="AIP48" s="51"/>
      <c r="AIQ48" s="51"/>
      <c r="AIR48" s="51"/>
      <c r="AIS48" s="51"/>
      <c r="AIT48" s="51"/>
      <c r="AIU48" s="51"/>
      <c r="AIV48" s="51"/>
      <c r="AIW48" s="51"/>
      <c r="AIX48" s="51"/>
      <c r="AIY48" s="51"/>
      <c r="AIZ48" s="51"/>
      <c r="AJA48" s="51"/>
      <c r="AJB48" s="51"/>
      <c r="AJC48" s="51"/>
      <c r="AJD48" s="51"/>
      <c r="AJE48" s="51"/>
      <c r="AJF48" s="51"/>
      <c r="AJG48" s="51"/>
      <c r="AJH48" s="51"/>
      <c r="AJI48" s="51"/>
      <c r="AJJ48" s="51"/>
      <c r="AJK48" s="51"/>
      <c r="AJL48" s="51"/>
      <c r="AJM48" s="51"/>
      <c r="AJN48" s="51"/>
      <c r="AJO48" s="51"/>
      <c r="AJP48" s="51"/>
      <c r="AJQ48" s="51"/>
      <c r="AJR48" s="51"/>
      <c r="AJS48" s="51"/>
      <c r="AJT48" s="51"/>
      <c r="AJU48" s="51"/>
      <c r="AJV48" s="51"/>
      <c r="AJW48" s="51"/>
      <c r="AJX48" s="51"/>
      <c r="AJY48" s="51"/>
      <c r="AJZ48" s="51"/>
      <c r="AKA48" s="51"/>
      <c r="AKB48" s="51"/>
      <c r="AKC48" s="51"/>
      <c r="AKD48" s="51"/>
      <c r="AKE48" s="51"/>
      <c r="AKF48" s="51"/>
    </row>
  </sheetData>
  <sheetProtection formatCells="0" formatColumns="0" formatRows="0" insertColumns="0" insertRows="0" insertHyperlinks="0" deleteColumns="0" deleteRows="0" sort="0" autoFilter="0"/>
  <mergeCells count="1006">
    <mergeCell ref="B47:E47"/>
    <mergeCell ref="B48:E48"/>
    <mergeCell ref="B35:E35"/>
    <mergeCell ref="B36:E36"/>
    <mergeCell ref="B37:E37"/>
    <mergeCell ref="B38:E38"/>
    <mergeCell ref="B39:E39"/>
    <mergeCell ref="B40:E40"/>
    <mergeCell ref="B41:E41"/>
    <mergeCell ref="B42:E42"/>
    <mergeCell ref="AK2:AO2"/>
    <mergeCell ref="AN11:AN14"/>
    <mergeCell ref="X11:X14"/>
    <mergeCell ref="Y11:Y14"/>
    <mergeCell ref="AA11:AA14"/>
    <mergeCell ref="AG11:AG14"/>
    <mergeCell ref="AH11:AH14"/>
    <mergeCell ref="AE11:AE14"/>
    <mergeCell ref="AF11:AF14"/>
    <mergeCell ref="AD11:AD14"/>
    <mergeCell ref="Z11:Z14"/>
    <mergeCell ref="B30:E30"/>
    <mergeCell ref="B28:E28"/>
    <mergeCell ref="B32:E32"/>
    <mergeCell ref="B31:E31"/>
    <mergeCell ref="AI11:AI14"/>
    <mergeCell ref="IF11:IF14"/>
    <mergeCell ref="IG11:IG14"/>
    <mergeCell ref="HX11:HX14"/>
    <mergeCell ref="HY11:HY14"/>
    <mergeCell ref="HZ11:HZ14"/>
    <mergeCell ref="IA11:IA14"/>
    <mergeCell ref="HP11:HP14"/>
    <mergeCell ref="HQ11:HQ14"/>
    <mergeCell ref="HR11:HR14"/>
    <mergeCell ref="HS11:HS14"/>
    <mergeCell ref="HT11:HT14"/>
    <mergeCell ref="HU11:HU14"/>
    <mergeCell ref="HV11:HV14"/>
    <mergeCell ref="B43:E43"/>
    <mergeCell ref="B44:E44"/>
    <mergeCell ref="B45:E45"/>
    <mergeCell ref="B46:E46"/>
    <mergeCell ref="GX11:GX14"/>
    <mergeCell ref="GY11:GY14"/>
    <mergeCell ref="GZ11:GZ14"/>
    <mergeCell ref="HA11:HA14"/>
    <mergeCell ref="HB11:HB14"/>
    <mergeCell ref="HC11:HC14"/>
    <mergeCell ref="GR11:GR14"/>
    <mergeCell ref="GS11:GS14"/>
    <mergeCell ref="GT11:GT14"/>
    <mergeCell ref="GU11:GU14"/>
    <mergeCell ref="GV11:GV14"/>
    <mergeCell ref="GW11:GW14"/>
    <mergeCell ref="GL11:GL14"/>
    <mergeCell ref="GM11:GM14"/>
    <mergeCell ref="GN11:GN14"/>
    <mergeCell ref="IT11:IT14"/>
    <mergeCell ref="IU11:IU14"/>
    <mergeCell ref="IV11:IV14"/>
    <mergeCell ref="IN11:IN14"/>
    <mergeCell ref="IO11:IO14"/>
    <mergeCell ref="IP11:IP14"/>
    <mergeCell ref="IQ11:IQ14"/>
    <mergeCell ref="IR11:IR14"/>
    <mergeCell ref="IS11:IS14"/>
    <mergeCell ref="HW11:HW14"/>
    <mergeCell ref="HJ11:HJ14"/>
    <mergeCell ref="HK11:HK14"/>
    <mergeCell ref="HL11:HL14"/>
    <mergeCell ref="HM11:HM14"/>
    <mergeCell ref="HN11:HN14"/>
    <mergeCell ref="HO11:HO14"/>
    <mergeCell ref="HD11:HD14"/>
    <mergeCell ref="HE11:HE14"/>
    <mergeCell ref="HF11:HF14"/>
    <mergeCell ref="HG11:HG14"/>
    <mergeCell ref="HH11:HH14"/>
    <mergeCell ref="HI11:HI14"/>
    <mergeCell ref="IH11:IH14"/>
    <mergeCell ref="II11:II14"/>
    <mergeCell ref="IJ11:IJ14"/>
    <mergeCell ref="IK11:IK14"/>
    <mergeCell ref="IL11:IL14"/>
    <mergeCell ref="IM11:IM14"/>
    <mergeCell ref="IB11:IB14"/>
    <mergeCell ref="IC11:IC14"/>
    <mergeCell ref="ID11:ID14"/>
    <mergeCell ref="IE11:IE14"/>
    <mergeCell ref="GO11:GO14"/>
    <mergeCell ref="GP11:GP14"/>
    <mergeCell ref="GQ11:GQ14"/>
    <mergeCell ref="GF11:GF14"/>
    <mergeCell ref="GG11:GG14"/>
    <mergeCell ref="GH11:GH14"/>
    <mergeCell ref="GI11:GI14"/>
    <mergeCell ref="GJ11:GJ14"/>
    <mergeCell ref="GK11:GK14"/>
    <mergeCell ref="FZ11:FZ14"/>
    <mergeCell ref="GA11:GA14"/>
    <mergeCell ref="GB11:GB14"/>
    <mergeCell ref="GC11:GC14"/>
    <mergeCell ref="GD11:GD14"/>
    <mergeCell ref="GE11:GE14"/>
    <mergeCell ref="FT11:FT14"/>
    <mergeCell ref="FU11:FU14"/>
    <mergeCell ref="FV11:FV14"/>
    <mergeCell ref="FW11:FW14"/>
    <mergeCell ref="FX11:FX14"/>
    <mergeCell ref="FY11:FY14"/>
    <mergeCell ref="FN11:FN14"/>
    <mergeCell ref="FO11:FO14"/>
    <mergeCell ref="FP11:FP14"/>
    <mergeCell ref="FQ11:FQ14"/>
    <mergeCell ref="FR11:FR14"/>
    <mergeCell ref="FS11:FS14"/>
    <mergeCell ref="FH11:FH14"/>
    <mergeCell ref="FI11:FI14"/>
    <mergeCell ref="FJ11:FJ14"/>
    <mergeCell ref="FK11:FK14"/>
    <mergeCell ref="FL11:FL14"/>
    <mergeCell ref="FM11:FM14"/>
    <mergeCell ref="FB11:FB14"/>
    <mergeCell ref="FC11:FC14"/>
    <mergeCell ref="FD11:FD14"/>
    <mergeCell ref="FE11:FE14"/>
    <mergeCell ref="FF11:FF14"/>
    <mergeCell ref="FG11:FG14"/>
    <mergeCell ref="EV11:EV14"/>
    <mergeCell ref="EW11:EW14"/>
    <mergeCell ref="EX11:EX14"/>
    <mergeCell ref="EY11:EY14"/>
    <mergeCell ref="EZ11:EZ14"/>
    <mergeCell ref="FA11:FA14"/>
    <mergeCell ref="EP11:EP14"/>
    <mergeCell ref="EQ11:EQ14"/>
    <mergeCell ref="ER11:ER14"/>
    <mergeCell ref="ES11:ES14"/>
    <mergeCell ref="ET11:ET14"/>
    <mergeCell ref="EU11:EU14"/>
    <mergeCell ref="EJ11:EJ14"/>
    <mergeCell ref="EK11:EK14"/>
    <mergeCell ref="EL11:EL14"/>
    <mergeCell ref="EM11:EM14"/>
    <mergeCell ref="EN11:EN14"/>
    <mergeCell ref="EO11:EO14"/>
    <mergeCell ref="ED11:ED14"/>
    <mergeCell ref="EE11:EE14"/>
    <mergeCell ref="EF11:EF14"/>
    <mergeCell ref="EG11:EG14"/>
    <mergeCell ref="EH11:EH14"/>
    <mergeCell ref="EI11:EI14"/>
    <mergeCell ref="DX11:DX14"/>
    <mergeCell ref="DY11:DY14"/>
    <mergeCell ref="DZ11:DZ14"/>
    <mergeCell ref="EA11:EA14"/>
    <mergeCell ref="EB11:EB14"/>
    <mergeCell ref="EC11:EC14"/>
    <mergeCell ref="DR11:DR14"/>
    <mergeCell ref="DS11:DS14"/>
    <mergeCell ref="DT11:DT14"/>
    <mergeCell ref="DU11:DU14"/>
    <mergeCell ref="DV11:DV14"/>
    <mergeCell ref="DW11:DW14"/>
    <mergeCell ref="DO11:DO14"/>
    <mergeCell ref="DP11:DP14"/>
    <mergeCell ref="DQ11:DQ14"/>
    <mergeCell ref="DF11:DF14"/>
    <mergeCell ref="DG11:DG14"/>
    <mergeCell ref="DH11:DH14"/>
    <mergeCell ref="DI11:DI14"/>
    <mergeCell ref="DJ11:DJ14"/>
    <mergeCell ref="DK11:DK14"/>
    <mergeCell ref="B18:E18"/>
    <mergeCell ref="B17:E17"/>
    <mergeCell ref="D5:K5"/>
    <mergeCell ref="W11:W14"/>
    <mergeCell ref="DE11:DE14"/>
    <mergeCell ref="CW11:CW14"/>
    <mergeCell ref="CX11:CX14"/>
    <mergeCell ref="CY11:CY14"/>
    <mergeCell ref="CZ11:CZ14"/>
    <mergeCell ref="DA11:DA14"/>
    <mergeCell ref="DB11:DB14"/>
    <mergeCell ref="DC11:DC14"/>
    <mergeCell ref="DD11:DD14"/>
    <mergeCell ref="CQ11:CQ14"/>
    <mergeCell ref="CR11:CR14"/>
    <mergeCell ref="CS11:CS14"/>
    <mergeCell ref="CT11:CT14"/>
    <mergeCell ref="CU11:CU14"/>
    <mergeCell ref="CV11:CV14"/>
    <mergeCell ref="CK11:CK14"/>
    <mergeCell ref="CO11:CO14"/>
    <mergeCell ref="CP11:CP14"/>
    <mergeCell ref="CE11:CE14"/>
    <mergeCell ref="CI11:CI14"/>
    <mergeCell ref="CJ11:CJ14"/>
    <mergeCell ref="CG11:CG14"/>
    <mergeCell ref="BY11:BY14"/>
    <mergeCell ref="BZ11:BZ14"/>
    <mergeCell ref="CA11:CA14"/>
    <mergeCell ref="CB11:CB14"/>
    <mergeCell ref="CC11:CC14"/>
    <mergeCell ref="CD11:CD14"/>
    <mergeCell ref="DL11:DL14"/>
    <mergeCell ref="DM11:DM14"/>
    <mergeCell ref="DN11:DN14"/>
    <mergeCell ref="BW11:BW14"/>
    <mergeCell ref="BX11:BX14"/>
    <mergeCell ref="BM11:BM14"/>
    <mergeCell ref="BN11:BN14"/>
    <mergeCell ref="BO11:BO14"/>
    <mergeCell ref="BP11:BP14"/>
    <mergeCell ref="BQ11:BQ14"/>
    <mergeCell ref="BR11:BR14"/>
    <mergeCell ref="BG11:BG14"/>
    <mergeCell ref="BI11:BI14"/>
    <mergeCell ref="BJ11:BJ14"/>
    <mergeCell ref="BK11:BK14"/>
    <mergeCell ref="BH11:BH14"/>
    <mergeCell ref="BL11:BL14"/>
    <mergeCell ref="CL11:CL14"/>
    <mergeCell ref="CM11:CM14"/>
    <mergeCell ref="CN11:CN14"/>
    <mergeCell ref="B34:E34"/>
    <mergeCell ref="B29:E29"/>
    <mergeCell ref="BA11:BA14"/>
    <mergeCell ref="BB11:BB14"/>
    <mergeCell ref="BC11:BC14"/>
    <mergeCell ref="BD11:BD14"/>
    <mergeCell ref="BE11:BE14"/>
    <mergeCell ref="BF11:BF14"/>
    <mergeCell ref="AU11:AU14"/>
    <mergeCell ref="AV11:AV14"/>
    <mergeCell ref="AW11:AW14"/>
    <mergeCell ref="AX11:AX14"/>
    <mergeCell ref="AY11:AY14"/>
    <mergeCell ref="AZ11:AZ14"/>
    <mergeCell ref="AO11:AO14"/>
    <mergeCell ref="AP11:AP14"/>
    <mergeCell ref="AQ11:AQ14"/>
    <mergeCell ref="AR11:AR14"/>
    <mergeCell ref="AS11:AS14"/>
    <mergeCell ref="AT11:AT14"/>
    <mergeCell ref="B23:E23"/>
    <mergeCell ref="CF11:CF14"/>
    <mergeCell ref="CH11:CH14"/>
    <mergeCell ref="IW11:IW14"/>
    <mergeCell ref="IX11:IX14"/>
    <mergeCell ref="IY11:IY14"/>
    <mergeCell ref="IZ11:IZ14"/>
    <mergeCell ref="Q11:Q14"/>
    <mergeCell ref="R11:R14"/>
    <mergeCell ref="L17:N17"/>
    <mergeCell ref="B33:E33"/>
    <mergeCell ref="AB11:AB14"/>
    <mergeCell ref="AC11:AC14"/>
    <mergeCell ref="S11:S14"/>
    <mergeCell ref="T11:T14"/>
    <mergeCell ref="U11:U14"/>
    <mergeCell ref="V11:V14"/>
    <mergeCell ref="B19:E19"/>
    <mergeCell ref="B20:E20"/>
    <mergeCell ref="O11:O14"/>
    <mergeCell ref="B24:E24"/>
    <mergeCell ref="AJ11:AJ14"/>
    <mergeCell ref="AK11:AK14"/>
    <mergeCell ref="AL11:AL14"/>
    <mergeCell ref="AM11:AM14"/>
    <mergeCell ref="B21:E21"/>
    <mergeCell ref="B22:E22"/>
    <mergeCell ref="B25:E25"/>
    <mergeCell ref="B26:E26"/>
    <mergeCell ref="B27:E27"/>
    <mergeCell ref="P11:P14"/>
    <mergeCell ref="BS11:BS14"/>
    <mergeCell ref="BT11:BT14"/>
    <mergeCell ref="BU11:BU14"/>
    <mergeCell ref="BV11:BV14"/>
    <mergeCell ref="JA11:JA14"/>
    <mergeCell ref="JB11:JB14"/>
    <mergeCell ref="JC11:JC14"/>
    <mergeCell ref="JD11:JD14"/>
    <mergeCell ref="JE11:JE14"/>
    <mergeCell ref="JF11:JF14"/>
    <mergeCell ref="JG11:JG14"/>
    <mergeCell ref="JH11:JH14"/>
    <mergeCell ref="JI11:JI14"/>
    <mergeCell ref="JJ11:JJ14"/>
    <mergeCell ref="JK11:JK14"/>
    <mergeCell ref="JL11:JL14"/>
    <mergeCell ref="JM11:JM14"/>
    <mergeCell ref="JN11:JN14"/>
    <mergeCell ref="JO11:JO14"/>
    <mergeCell ref="JP11:JP14"/>
    <mergeCell ref="JQ11:JQ14"/>
    <mergeCell ref="JR11:JR14"/>
    <mergeCell ref="JS11:JS14"/>
    <mergeCell ref="JT11:JT14"/>
    <mergeCell ref="JU11:JU14"/>
    <mergeCell ref="JV11:JV14"/>
    <mergeCell ref="JW11:JW14"/>
    <mergeCell ref="JX11:JX14"/>
    <mergeCell ref="JY11:JY14"/>
    <mergeCell ref="JZ11:JZ14"/>
    <mergeCell ref="KA11:KA14"/>
    <mergeCell ref="KB11:KB14"/>
    <mergeCell ref="KC11:KC14"/>
    <mergeCell ref="KD11:KD14"/>
    <mergeCell ref="KE11:KE14"/>
    <mergeCell ref="KF11:KF14"/>
    <mergeCell ref="KG11:KG14"/>
    <mergeCell ref="KH11:KH14"/>
    <mergeCell ref="KI11:KI14"/>
    <mergeCell ref="KJ11:KJ14"/>
    <mergeCell ref="KK11:KK14"/>
    <mergeCell ref="KL11:KL14"/>
    <mergeCell ref="KM11:KM14"/>
    <mergeCell ref="KN11:KN14"/>
    <mergeCell ref="KO11:KO14"/>
    <mergeCell ref="KP11:KP14"/>
    <mergeCell ref="KQ11:KQ14"/>
    <mergeCell ref="KR11:KR14"/>
    <mergeCell ref="KS11:KS14"/>
    <mergeCell ref="KT11:KT14"/>
    <mergeCell ref="KU11:KU14"/>
    <mergeCell ref="KV11:KV14"/>
    <mergeCell ref="KW11:KW14"/>
    <mergeCell ref="KX11:KX14"/>
    <mergeCell ref="KY11:KY14"/>
    <mergeCell ref="KZ11:KZ14"/>
    <mergeCell ref="LA11:LA14"/>
    <mergeCell ref="LB11:LB14"/>
    <mergeCell ref="LC11:LC14"/>
    <mergeCell ref="LD11:LD14"/>
    <mergeCell ref="LE11:LE14"/>
    <mergeCell ref="LF11:LF14"/>
    <mergeCell ref="LG11:LG14"/>
    <mergeCell ref="LH11:LH14"/>
    <mergeCell ref="LI11:LI14"/>
    <mergeCell ref="LJ11:LJ14"/>
    <mergeCell ref="LK11:LK14"/>
    <mergeCell ref="LL11:LL14"/>
    <mergeCell ref="LM11:LM14"/>
    <mergeCell ref="LN11:LN14"/>
    <mergeCell ref="LO11:LO14"/>
    <mergeCell ref="LP11:LP14"/>
    <mergeCell ref="LQ11:LQ14"/>
    <mergeCell ref="LR11:LR14"/>
    <mergeCell ref="LS11:LS14"/>
    <mergeCell ref="LT11:LT14"/>
    <mergeCell ref="LU11:LU14"/>
    <mergeCell ref="LV11:LV14"/>
    <mergeCell ref="LW11:LW14"/>
    <mergeCell ref="LX11:LX14"/>
    <mergeCell ref="LY11:LY14"/>
    <mergeCell ref="LZ11:LZ14"/>
    <mergeCell ref="MA11:MA14"/>
    <mergeCell ref="MB11:MB14"/>
    <mergeCell ref="MC11:MC14"/>
    <mergeCell ref="MD11:MD14"/>
    <mergeCell ref="ME11:ME14"/>
    <mergeCell ref="MF11:MF14"/>
    <mergeCell ref="MG11:MG14"/>
    <mergeCell ref="MH11:MH14"/>
    <mergeCell ref="MI11:MI14"/>
    <mergeCell ref="MJ11:MJ14"/>
    <mergeCell ref="MK11:MK14"/>
    <mergeCell ref="ML11:ML14"/>
    <mergeCell ref="MM11:MM14"/>
    <mergeCell ref="MN11:MN14"/>
    <mergeCell ref="MO11:MO14"/>
    <mergeCell ref="MP11:MP14"/>
    <mergeCell ref="MQ11:MQ14"/>
    <mergeCell ref="MR11:MR14"/>
    <mergeCell ref="MS11:MS14"/>
    <mergeCell ref="MT11:MT14"/>
    <mergeCell ref="MU11:MU14"/>
    <mergeCell ref="MV11:MV14"/>
    <mergeCell ref="MW11:MW14"/>
    <mergeCell ref="MX11:MX14"/>
    <mergeCell ref="MY11:MY14"/>
    <mergeCell ref="MZ11:MZ14"/>
    <mergeCell ref="NA11:NA14"/>
    <mergeCell ref="NB11:NB14"/>
    <mergeCell ref="NC11:NC14"/>
    <mergeCell ref="ND11:ND14"/>
    <mergeCell ref="NE11:NE14"/>
    <mergeCell ref="NF11:NF14"/>
    <mergeCell ref="NG11:NG14"/>
    <mergeCell ref="NH11:NH14"/>
    <mergeCell ref="NI11:NI14"/>
    <mergeCell ref="NJ11:NJ14"/>
    <mergeCell ref="NK11:NK14"/>
    <mergeCell ref="NL11:NL14"/>
    <mergeCell ref="NM11:NM14"/>
    <mergeCell ref="NN11:NN14"/>
    <mergeCell ref="NO11:NO14"/>
    <mergeCell ref="NP11:NP14"/>
    <mergeCell ref="NQ11:NQ14"/>
    <mergeCell ref="NR11:NR14"/>
    <mergeCell ref="NS11:NS14"/>
    <mergeCell ref="NT11:NT14"/>
    <mergeCell ref="NU11:NU14"/>
    <mergeCell ref="NV11:NV14"/>
    <mergeCell ref="NW11:NW14"/>
    <mergeCell ref="NX11:NX14"/>
    <mergeCell ref="NY11:NY14"/>
    <mergeCell ref="NZ11:NZ14"/>
    <mergeCell ref="OA11:OA14"/>
    <mergeCell ref="OB11:OB14"/>
    <mergeCell ref="OC11:OC14"/>
    <mergeCell ref="OD11:OD14"/>
    <mergeCell ref="OE11:OE14"/>
    <mergeCell ref="OF11:OF14"/>
    <mergeCell ref="OG11:OG14"/>
    <mergeCell ref="OH11:OH14"/>
    <mergeCell ref="OI11:OI14"/>
    <mergeCell ref="OJ11:OJ14"/>
    <mergeCell ref="OK11:OK14"/>
    <mergeCell ref="OL11:OL14"/>
    <mergeCell ref="OM11:OM14"/>
    <mergeCell ref="ON11:ON14"/>
    <mergeCell ref="OO11:OO14"/>
    <mergeCell ref="OP11:OP14"/>
    <mergeCell ref="OQ11:OQ14"/>
    <mergeCell ref="OR11:OR14"/>
    <mergeCell ref="OS11:OS14"/>
    <mergeCell ref="OT11:OT14"/>
    <mergeCell ref="OU11:OU14"/>
    <mergeCell ref="OV11:OV14"/>
    <mergeCell ref="OW11:OW14"/>
    <mergeCell ref="OX11:OX14"/>
    <mergeCell ref="OY11:OY14"/>
    <mergeCell ref="OZ11:OZ14"/>
    <mergeCell ref="PA11:PA14"/>
    <mergeCell ref="PB11:PB14"/>
    <mergeCell ref="PC11:PC14"/>
    <mergeCell ref="PD11:PD14"/>
    <mergeCell ref="PE11:PE14"/>
    <mergeCell ref="PF11:PF14"/>
    <mergeCell ref="PG11:PG14"/>
    <mergeCell ref="PH11:PH14"/>
    <mergeCell ref="PI11:PI14"/>
    <mergeCell ref="PJ11:PJ14"/>
    <mergeCell ref="PK11:PK14"/>
    <mergeCell ref="PL11:PL14"/>
    <mergeCell ref="PM11:PM14"/>
    <mergeCell ref="PN11:PN14"/>
    <mergeCell ref="PO11:PO14"/>
    <mergeCell ref="PP11:PP14"/>
    <mergeCell ref="PQ11:PQ14"/>
    <mergeCell ref="PR11:PR14"/>
    <mergeCell ref="PS11:PS14"/>
    <mergeCell ref="PT11:PT14"/>
    <mergeCell ref="PU11:PU14"/>
    <mergeCell ref="PV11:PV14"/>
    <mergeCell ref="PW11:PW14"/>
    <mergeCell ref="PX11:PX14"/>
    <mergeCell ref="PY11:PY14"/>
    <mergeCell ref="PZ11:PZ14"/>
    <mergeCell ref="QA11:QA14"/>
    <mergeCell ref="QB11:QB14"/>
    <mergeCell ref="QC11:QC14"/>
    <mergeCell ref="QD11:QD14"/>
    <mergeCell ref="QE11:QE14"/>
    <mergeCell ref="QF11:QF14"/>
    <mergeCell ref="QG11:QG14"/>
    <mergeCell ref="QH11:QH14"/>
    <mergeCell ref="QI11:QI14"/>
    <mergeCell ref="QJ11:QJ14"/>
    <mergeCell ref="QK11:QK14"/>
    <mergeCell ref="QL11:QL14"/>
    <mergeCell ref="QM11:QM14"/>
    <mergeCell ref="QN11:QN14"/>
    <mergeCell ref="QO11:QO14"/>
    <mergeCell ref="QP11:QP14"/>
    <mergeCell ref="QQ11:QQ14"/>
    <mergeCell ref="QR11:QR14"/>
    <mergeCell ref="QS11:QS14"/>
    <mergeCell ref="QT11:QT14"/>
    <mergeCell ref="QU11:QU14"/>
    <mergeCell ref="QV11:QV14"/>
    <mergeCell ref="QW11:QW14"/>
    <mergeCell ref="QX11:QX14"/>
    <mergeCell ref="QY11:QY14"/>
    <mergeCell ref="QZ11:QZ14"/>
    <mergeCell ref="RA11:RA14"/>
    <mergeCell ref="RB11:RB14"/>
    <mergeCell ref="RC11:RC14"/>
    <mergeCell ref="RD11:RD14"/>
    <mergeCell ref="RE11:RE14"/>
    <mergeCell ref="RF11:RF14"/>
    <mergeCell ref="RG11:RG14"/>
    <mergeCell ref="RH11:RH14"/>
    <mergeCell ref="RI11:RI14"/>
    <mergeCell ref="RJ11:RJ14"/>
    <mergeCell ref="RK11:RK14"/>
    <mergeCell ref="RL11:RL14"/>
    <mergeCell ref="RM11:RM14"/>
    <mergeCell ref="RN11:RN14"/>
    <mergeCell ref="RO11:RO14"/>
    <mergeCell ref="RP11:RP14"/>
    <mergeCell ref="RQ11:RQ14"/>
    <mergeCell ref="RR11:RR14"/>
    <mergeCell ref="RS11:RS14"/>
    <mergeCell ref="RT11:RT14"/>
    <mergeCell ref="RU11:RU14"/>
    <mergeCell ref="RV11:RV14"/>
    <mergeCell ref="RW11:RW14"/>
    <mergeCell ref="RX11:RX14"/>
    <mergeCell ref="RY11:RY14"/>
    <mergeCell ref="RZ11:RZ14"/>
    <mergeCell ref="SA11:SA14"/>
    <mergeCell ref="SB11:SB14"/>
    <mergeCell ref="SC11:SC14"/>
    <mergeCell ref="SD11:SD14"/>
    <mergeCell ref="SE11:SE14"/>
    <mergeCell ref="SF11:SF14"/>
    <mergeCell ref="SG11:SG14"/>
    <mergeCell ref="SH11:SH14"/>
    <mergeCell ref="SI11:SI14"/>
    <mergeCell ref="SJ11:SJ14"/>
    <mergeCell ref="SK11:SK14"/>
    <mergeCell ref="SL11:SL14"/>
    <mergeCell ref="SM11:SM14"/>
    <mergeCell ref="SN11:SN14"/>
    <mergeCell ref="SO11:SO14"/>
    <mergeCell ref="SP11:SP14"/>
    <mergeCell ref="SQ11:SQ14"/>
    <mergeCell ref="SR11:SR14"/>
    <mergeCell ref="SS11:SS14"/>
    <mergeCell ref="ST11:ST14"/>
    <mergeCell ref="SU11:SU14"/>
    <mergeCell ref="SV11:SV14"/>
    <mergeCell ref="SW11:SW14"/>
    <mergeCell ref="SX11:SX14"/>
    <mergeCell ref="SY11:SY14"/>
    <mergeCell ref="SZ11:SZ14"/>
    <mergeCell ref="TA11:TA14"/>
    <mergeCell ref="TB11:TB14"/>
    <mergeCell ref="TC11:TC14"/>
    <mergeCell ref="TD11:TD14"/>
    <mergeCell ref="TE11:TE14"/>
    <mergeCell ref="TF11:TF14"/>
    <mergeCell ref="TG11:TG14"/>
    <mergeCell ref="TH11:TH14"/>
    <mergeCell ref="TI11:TI14"/>
    <mergeCell ref="TJ11:TJ14"/>
    <mergeCell ref="TK11:TK14"/>
    <mergeCell ref="TL11:TL14"/>
    <mergeCell ref="TM11:TM14"/>
    <mergeCell ref="TN11:TN14"/>
    <mergeCell ref="TO11:TO14"/>
    <mergeCell ref="TP11:TP14"/>
    <mergeCell ref="TQ11:TQ14"/>
    <mergeCell ref="TR11:TR14"/>
    <mergeCell ref="TS11:TS14"/>
    <mergeCell ref="TT11:TT14"/>
    <mergeCell ref="TU11:TU14"/>
    <mergeCell ref="TV11:TV14"/>
    <mergeCell ref="TW11:TW14"/>
    <mergeCell ref="TX11:TX14"/>
    <mergeCell ref="TY11:TY14"/>
    <mergeCell ref="TZ11:TZ14"/>
    <mergeCell ref="UA11:UA14"/>
    <mergeCell ref="UB11:UB14"/>
    <mergeCell ref="UC11:UC14"/>
    <mergeCell ref="UD11:UD14"/>
    <mergeCell ref="UE11:UE14"/>
    <mergeCell ref="UF11:UF14"/>
    <mergeCell ref="UG11:UG14"/>
    <mergeCell ref="UH11:UH14"/>
    <mergeCell ref="UI11:UI14"/>
    <mergeCell ref="UJ11:UJ14"/>
    <mergeCell ref="UK11:UK14"/>
    <mergeCell ref="UL11:UL14"/>
    <mergeCell ref="UM11:UM14"/>
    <mergeCell ref="UN11:UN14"/>
    <mergeCell ref="UO11:UO14"/>
    <mergeCell ref="UP11:UP14"/>
    <mergeCell ref="UQ11:UQ14"/>
    <mergeCell ref="UR11:UR14"/>
    <mergeCell ref="US11:US14"/>
    <mergeCell ref="UT11:UT14"/>
    <mergeCell ref="UU11:UU14"/>
    <mergeCell ref="UV11:UV14"/>
    <mergeCell ref="UW11:UW14"/>
    <mergeCell ref="UX11:UX14"/>
    <mergeCell ref="UY11:UY14"/>
    <mergeCell ref="UZ11:UZ14"/>
    <mergeCell ref="VA11:VA14"/>
    <mergeCell ref="VB11:VB14"/>
    <mergeCell ref="VC11:VC14"/>
    <mergeCell ref="VD11:VD14"/>
    <mergeCell ref="VE11:VE14"/>
    <mergeCell ref="VF11:VF14"/>
    <mergeCell ref="VG11:VG14"/>
    <mergeCell ref="VH11:VH14"/>
    <mergeCell ref="VI11:VI14"/>
    <mergeCell ref="VJ11:VJ14"/>
    <mergeCell ref="VK11:VK14"/>
    <mergeCell ref="VL11:VL14"/>
    <mergeCell ref="VM11:VM14"/>
    <mergeCell ref="VN11:VN14"/>
    <mergeCell ref="VO11:VO14"/>
    <mergeCell ref="VP11:VP14"/>
    <mergeCell ref="VQ11:VQ14"/>
    <mergeCell ref="VR11:VR14"/>
    <mergeCell ref="VS11:VS14"/>
    <mergeCell ref="VT11:VT14"/>
    <mergeCell ref="VU11:VU14"/>
    <mergeCell ref="VV11:VV14"/>
    <mergeCell ref="VW11:VW14"/>
    <mergeCell ref="VX11:VX14"/>
    <mergeCell ref="VY11:VY14"/>
    <mergeCell ref="VZ11:VZ14"/>
    <mergeCell ref="WA11:WA14"/>
    <mergeCell ref="WB11:WB14"/>
    <mergeCell ref="WC11:WC14"/>
    <mergeCell ref="WD11:WD14"/>
    <mergeCell ref="WE11:WE14"/>
    <mergeCell ref="WF11:WF14"/>
    <mergeCell ref="WG11:WG14"/>
    <mergeCell ref="WH11:WH14"/>
    <mergeCell ref="WI11:WI14"/>
    <mergeCell ref="WJ11:WJ14"/>
    <mergeCell ref="WK11:WK14"/>
    <mergeCell ref="WL11:WL14"/>
    <mergeCell ref="WM11:WM14"/>
    <mergeCell ref="WN11:WN14"/>
    <mergeCell ref="WO11:WO14"/>
    <mergeCell ref="WP11:WP14"/>
    <mergeCell ref="WQ11:WQ14"/>
    <mergeCell ref="WR11:WR14"/>
    <mergeCell ref="WS11:WS14"/>
    <mergeCell ref="WT11:WT14"/>
    <mergeCell ref="WU11:WU14"/>
    <mergeCell ref="WV11:WV14"/>
    <mergeCell ref="WW11:WW14"/>
    <mergeCell ref="WX11:WX14"/>
    <mergeCell ref="WY11:WY14"/>
    <mergeCell ref="WZ11:WZ14"/>
    <mergeCell ref="XA11:XA14"/>
    <mergeCell ref="XB11:XB14"/>
    <mergeCell ref="XC11:XC14"/>
    <mergeCell ref="XD11:XD14"/>
    <mergeCell ref="XE11:XE14"/>
    <mergeCell ref="XF11:XF14"/>
    <mergeCell ref="XG11:XG14"/>
    <mergeCell ref="XH11:XH14"/>
    <mergeCell ref="XI11:XI14"/>
    <mergeCell ref="XJ11:XJ14"/>
    <mergeCell ref="XK11:XK14"/>
    <mergeCell ref="XL11:XL14"/>
    <mergeCell ref="XM11:XM14"/>
    <mergeCell ref="XN11:XN14"/>
    <mergeCell ref="XO11:XO14"/>
    <mergeCell ref="XP11:XP14"/>
    <mergeCell ref="XQ11:XQ14"/>
    <mergeCell ref="XR11:XR14"/>
    <mergeCell ref="XS11:XS14"/>
    <mergeCell ref="XT11:XT14"/>
    <mergeCell ref="XU11:XU14"/>
    <mergeCell ref="XV11:XV14"/>
    <mergeCell ref="XW11:XW14"/>
    <mergeCell ref="XX11:XX14"/>
    <mergeCell ref="XY11:XY14"/>
    <mergeCell ref="XZ11:XZ14"/>
    <mergeCell ref="YA11:YA14"/>
    <mergeCell ref="YB11:YB14"/>
    <mergeCell ref="YC11:YC14"/>
    <mergeCell ref="YD11:YD14"/>
    <mergeCell ref="YE11:YE14"/>
    <mergeCell ref="YF11:YF14"/>
    <mergeCell ref="YG11:YG14"/>
    <mergeCell ref="YH11:YH14"/>
    <mergeCell ref="YI11:YI14"/>
    <mergeCell ref="YJ11:YJ14"/>
    <mergeCell ref="YK11:YK14"/>
    <mergeCell ref="YL11:YL14"/>
    <mergeCell ref="YM11:YM14"/>
    <mergeCell ref="YN11:YN14"/>
    <mergeCell ref="YO11:YO14"/>
    <mergeCell ref="YP11:YP14"/>
    <mergeCell ref="YQ11:YQ14"/>
    <mergeCell ref="YR11:YR14"/>
    <mergeCell ref="YS11:YS14"/>
    <mergeCell ref="YT11:YT14"/>
    <mergeCell ref="YU11:YU14"/>
    <mergeCell ref="YV11:YV14"/>
    <mergeCell ref="YW11:YW14"/>
    <mergeCell ref="YX11:YX14"/>
    <mergeCell ref="YY11:YY14"/>
    <mergeCell ref="YZ11:YZ14"/>
    <mergeCell ref="ZA11:ZA14"/>
    <mergeCell ref="ZB11:ZB14"/>
    <mergeCell ref="ZC11:ZC14"/>
    <mergeCell ref="ZD11:ZD14"/>
    <mergeCell ref="ZE11:ZE14"/>
    <mergeCell ref="ZF11:ZF14"/>
    <mergeCell ref="ZG11:ZG14"/>
    <mergeCell ref="ZH11:ZH14"/>
    <mergeCell ref="ZI11:ZI14"/>
    <mergeCell ref="ZJ11:ZJ14"/>
    <mergeCell ref="ZK11:ZK14"/>
    <mergeCell ref="ZL11:ZL14"/>
    <mergeCell ref="ZM11:ZM14"/>
    <mergeCell ref="ZN11:ZN14"/>
    <mergeCell ref="ZO11:ZO14"/>
    <mergeCell ref="ZP11:ZP14"/>
    <mergeCell ref="ZQ11:ZQ14"/>
    <mergeCell ref="ZR11:ZR14"/>
    <mergeCell ref="ZS11:ZS14"/>
    <mergeCell ref="ZT11:ZT14"/>
    <mergeCell ref="ZU11:ZU14"/>
    <mergeCell ref="ZV11:ZV14"/>
    <mergeCell ref="ZW11:ZW14"/>
    <mergeCell ref="ZX11:ZX14"/>
    <mergeCell ref="ZY11:ZY14"/>
    <mergeCell ref="ZZ11:ZZ14"/>
    <mergeCell ref="AAA11:AAA14"/>
    <mergeCell ref="AAB11:AAB14"/>
    <mergeCell ref="AAC11:AAC14"/>
    <mergeCell ref="AAD11:AAD14"/>
    <mergeCell ref="AAE11:AAE14"/>
    <mergeCell ref="AAF11:AAF14"/>
    <mergeCell ref="AAG11:AAG14"/>
    <mergeCell ref="AAH11:AAH14"/>
    <mergeCell ref="AAI11:AAI14"/>
    <mergeCell ref="AAJ11:AAJ14"/>
    <mergeCell ref="AAK11:AAK14"/>
    <mergeCell ref="AAL11:AAL14"/>
    <mergeCell ref="AAM11:AAM14"/>
    <mergeCell ref="AAN11:AAN14"/>
    <mergeCell ref="AAO11:AAO14"/>
    <mergeCell ref="AAP11:AAP14"/>
    <mergeCell ref="AAQ11:AAQ14"/>
    <mergeCell ref="AAR11:AAR14"/>
    <mergeCell ref="AAS11:AAS14"/>
    <mergeCell ref="AAT11:AAT14"/>
    <mergeCell ref="AAU11:AAU14"/>
    <mergeCell ref="AAV11:AAV14"/>
    <mergeCell ref="AAW11:AAW14"/>
    <mergeCell ref="AAX11:AAX14"/>
    <mergeCell ref="AAY11:AAY14"/>
    <mergeCell ref="AAZ11:AAZ14"/>
    <mergeCell ref="ABA11:ABA14"/>
    <mergeCell ref="ABB11:ABB14"/>
    <mergeCell ref="ABC11:ABC14"/>
    <mergeCell ref="ABD11:ABD14"/>
    <mergeCell ref="ABE11:ABE14"/>
    <mergeCell ref="ABF11:ABF14"/>
    <mergeCell ref="ABG11:ABG14"/>
    <mergeCell ref="ABH11:ABH14"/>
    <mergeCell ref="ABI11:ABI14"/>
    <mergeCell ref="ABJ11:ABJ14"/>
    <mergeCell ref="ABK11:ABK14"/>
    <mergeCell ref="ABL11:ABL14"/>
    <mergeCell ref="ABM11:ABM14"/>
    <mergeCell ref="ABN11:ABN14"/>
    <mergeCell ref="ABO11:ABO14"/>
    <mergeCell ref="ABP11:ABP14"/>
    <mergeCell ref="ABQ11:ABQ14"/>
    <mergeCell ref="ABR11:ABR14"/>
    <mergeCell ref="ABS11:ABS14"/>
    <mergeCell ref="ABT11:ABT14"/>
    <mergeCell ref="ABU11:ABU14"/>
    <mergeCell ref="ABV11:ABV14"/>
    <mergeCell ref="ABW11:ABW14"/>
    <mergeCell ref="ABX11:ABX14"/>
    <mergeCell ref="ABY11:ABY14"/>
    <mergeCell ref="ABZ11:ABZ14"/>
    <mergeCell ref="ACA11:ACA14"/>
    <mergeCell ref="ACB11:ACB14"/>
    <mergeCell ref="ACC11:ACC14"/>
    <mergeCell ref="ACD11:ACD14"/>
    <mergeCell ref="ACE11:ACE14"/>
    <mergeCell ref="ACF11:ACF14"/>
    <mergeCell ref="ACG11:ACG14"/>
    <mergeCell ref="ACH11:ACH14"/>
    <mergeCell ref="ACI11:ACI14"/>
    <mergeCell ref="ACJ11:ACJ14"/>
    <mergeCell ref="ACK11:ACK14"/>
    <mergeCell ref="ACL11:ACL14"/>
    <mergeCell ref="ACM11:ACM14"/>
    <mergeCell ref="ACN11:ACN14"/>
    <mergeCell ref="ACO11:ACO14"/>
    <mergeCell ref="ACP11:ACP14"/>
    <mergeCell ref="ACQ11:ACQ14"/>
    <mergeCell ref="ACR11:ACR14"/>
    <mergeCell ref="ACS11:ACS14"/>
    <mergeCell ref="ACT11:ACT14"/>
    <mergeCell ref="ACU11:ACU14"/>
    <mergeCell ref="ACV11:ACV14"/>
    <mergeCell ref="ACW11:ACW14"/>
    <mergeCell ref="ACX11:ACX14"/>
    <mergeCell ref="ACY11:ACY14"/>
    <mergeCell ref="ACZ11:ACZ14"/>
    <mergeCell ref="ADA11:ADA14"/>
    <mergeCell ref="ADB11:ADB14"/>
    <mergeCell ref="ADC11:ADC14"/>
    <mergeCell ref="ADD11:ADD14"/>
    <mergeCell ref="ADE11:ADE14"/>
    <mergeCell ref="ADF11:ADF14"/>
    <mergeCell ref="ADG11:ADG14"/>
    <mergeCell ref="ADH11:ADH14"/>
    <mergeCell ref="ADI11:ADI14"/>
    <mergeCell ref="ADJ11:ADJ14"/>
    <mergeCell ref="ADK11:ADK14"/>
    <mergeCell ref="ADL11:ADL14"/>
    <mergeCell ref="ADM11:ADM14"/>
    <mergeCell ref="ADN11:ADN14"/>
    <mergeCell ref="ADO11:ADO14"/>
    <mergeCell ref="ADP11:ADP14"/>
    <mergeCell ref="ADQ11:ADQ14"/>
    <mergeCell ref="ADR11:ADR14"/>
    <mergeCell ref="ADS11:ADS14"/>
    <mergeCell ref="ADT11:ADT14"/>
    <mergeCell ref="ADU11:ADU14"/>
    <mergeCell ref="ADV11:ADV14"/>
    <mergeCell ref="ADW11:ADW14"/>
    <mergeCell ref="ADX11:ADX14"/>
    <mergeCell ref="ADY11:ADY14"/>
    <mergeCell ref="ADZ11:ADZ14"/>
    <mergeCell ref="AEA11:AEA14"/>
    <mergeCell ref="AEB11:AEB14"/>
    <mergeCell ref="AEC11:AEC14"/>
    <mergeCell ref="AED11:AED14"/>
    <mergeCell ref="AEE11:AEE14"/>
    <mergeCell ref="AEF11:AEF14"/>
    <mergeCell ref="AEG11:AEG14"/>
    <mergeCell ref="AEH11:AEH14"/>
    <mergeCell ref="AEI11:AEI14"/>
    <mergeCell ref="AEJ11:AEJ14"/>
    <mergeCell ref="AEK11:AEK14"/>
    <mergeCell ref="AEL11:AEL14"/>
    <mergeCell ref="AEM11:AEM14"/>
    <mergeCell ref="AEN11:AEN14"/>
    <mergeCell ref="AEO11:AEO14"/>
    <mergeCell ref="AEP11:AEP14"/>
    <mergeCell ref="AEQ11:AEQ14"/>
    <mergeCell ref="AER11:AER14"/>
    <mergeCell ref="AES11:AES14"/>
    <mergeCell ref="AET11:AET14"/>
    <mergeCell ref="AEU11:AEU14"/>
    <mergeCell ref="AEV11:AEV14"/>
    <mergeCell ref="AEW11:AEW14"/>
    <mergeCell ref="AEX11:AEX14"/>
    <mergeCell ref="AEY11:AEY14"/>
    <mergeCell ref="AEZ11:AEZ14"/>
    <mergeCell ref="AFA11:AFA14"/>
    <mergeCell ref="AFB11:AFB14"/>
    <mergeCell ref="AFC11:AFC14"/>
    <mergeCell ref="AFD11:AFD14"/>
    <mergeCell ref="AFE11:AFE14"/>
    <mergeCell ref="AFF11:AFF14"/>
    <mergeCell ref="AFG11:AFG14"/>
    <mergeCell ref="AFH11:AFH14"/>
    <mergeCell ref="AFI11:AFI14"/>
    <mergeCell ref="AFJ11:AFJ14"/>
    <mergeCell ref="AFK11:AFK14"/>
    <mergeCell ref="AFL11:AFL14"/>
    <mergeCell ref="AFM11:AFM14"/>
    <mergeCell ref="AFN11:AFN14"/>
    <mergeCell ref="AFO11:AFO14"/>
    <mergeCell ref="AFP11:AFP14"/>
    <mergeCell ref="AFQ11:AFQ14"/>
    <mergeCell ref="AFR11:AFR14"/>
    <mergeCell ref="AFS11:AFS14"/>
    <mergeCell ref="AFT11:AFT14"/>
    <mergeCell ref="AFU11:AFU14"/>
    <mergeCell ref="AFV11:AFV14"/>
    <mergeCell ref="AFW11:AFW14"/>
    <mergeCell ref="AFX11:AFX14"/>
    <mergeCell ref="AFY11:AFY14"/>
    <mergeCell ref="AFZ11:AFZ14"/>
    <mergeCell ref="AGA11:AGA14"/>
    <mergeCell ref="AGB11:AGB14"/>
    <mergeCell ref="AGC11:AGC14"/>
    <mergeCell ref="AGD11:AGD14"/>
    <mergeCell ref="AGE11:AGE14"/>
    <mergeCell ref="AGF11:AGF14"/>
    <mergeCell ref="AGG11:AGG14"/>
    <mergeCell ref="AGH11:AGH14"/>
    <mergeCell ref="AGI11:AGI14"/>
    <mergeCell ref="AGJ11:AGJ14"/>
    <mergeCell ref="AGK11:AGK14"/>
    <mergeCell ref="AGL11:AGL14"/>
    <mergeCell ref="AGM11:AGM14"/>
    <mergeCell ref="AGN11:AGN14"/>
    <mergeCell ref="AGO11:AGO14"/>
    <mergeCell ref="AGP11:AGP14"/>
    <mergeCell ref="AGQ11:AGQ14"/>
    <mergeCell ref="AGR11:AGR14"/>
    <mergeCell ref="AGS11:AGS14"/>
    <mergeCell ref="AGT11:AGT14"/>
    <mergeCell ref="AGU11:AGU14"/>
    <mergeCell ref="AGV11:AGV14"/>
    <mergeCell ref="AGW11:AGW14"/>
    <mergeCell ref="AGX11:AGX14"/>
    <mergeCell ref="AGY11:AGY14"/>
    <mergeCell ref="AGZ11:AGZ14"/>
    <mergeCell ref="AHA11:AHA14"/>
    <mergeCell ref="AHB11:AHB14"/>
    <mergeCell ref="AHC11:AHC14"/>
    <mergeCell ref="AHD11:AHD14"/>
    <mergeCell ref="AHE11:AHE14"/>
    <mergeCell ref="AHF11:AHF14"/>
    <mergeCell ref="AHG11:AHG14"/>
    <mergeCell ref="AHH11:AHH14"/>
    <mergeCell ref="AHI11:AHI14"/>
    <mergeCell ref="AHJ11:AHJ14"/>
    <mergeCell ref="AHK11:AHK14"/>
    <mergeCell ref="AHL11:AHL14"/>
    <mergeCell ref="AHM11:AHM14"/>
    <mergeCell ref="AHN11:AHN14"/>
    <mergeCell ref="AHO11:AHO14"/>
    <mergeCell ref="AHP11:AHP14"/>
    <mergeCell ref="AHQ11:AHQ14"/>
    <mergeCell ref="AHR11:AHR14"/>
    <mergeCell ref="AHS11:AHS14"/>
    <mergeCell ref="AHT11:AHT14"/>
    <mergeCell ref="AHU11:AHU14"/>
    <mergeCell ref="AHV11:AHV14"/>
    <mergeCell ref="AHW11:AHW14"/>
    <mergeCell ref="AHX11:AHX14"/>
    <mergeCell ref="AHY11:AHY14"/>
    <mergeCell ref="AHZ11:AHZ14"/>
    <mergeCell ref="AIA11:AIA14"/>
    <mergeCell ref="AIB11:AIB14"/>
    <mergeCell ref="AIC11:AIC14"/>
    <mergeCell ref="AID11:AID14"/>
    <mergeCell ref="AIE11:AIE14"/>
    <mergeCell ref="AIF11:AIF14"/>
    <mergeCell ref="AIG11:AIG14"/>
    <mergeCell ref="AIH11:AIH14"/>
    <mergeCell ref="AII11:AII14"/>
    <mergeCell ref="AIJ11:AIJ14"/>
    <mergeCell ref="AIK11:AIK14"/>
    <mergeCell ref="AIL11:AIL14"/>
    <mergeCell ref="AIM11:AIM14"/>
    <mergeCell ref="AJI11:AJI14"/>
    <mergeCell ref="AJJ11:AJJ14"/>
    <mergeCell ref="AJK11:AJK14"/>
    <mergeCell ref="AJL11:AJL14"/>
    <mergeCell ref="AJM11:AJM14"/>
    <mergeCell ref="AJN11:AJN14"/>
    <mergeCell ref="AJO11:AJO14"/>
    <mergeCell ref="AJP11:AJP14"/>
    <mergeCell ref="AJQ11:AJQ14"/>
    <mergeCell ref="AKA11:AKA14"/>
    <mergeCell ref="AKB11:AKB14"/>
    <mergeCell ref="AKC11:AKC14"/>
    <mergeCell ref="AKD11:AKD14"/>
    <mergeCell ref="AIN11:AIN14"/>
    <mergeCell ref="AIO11:AIO14"/>
    <mergeCell ref="AIP11:AIP14"/>
    <mergeCell ref="AIQ11:AIQ14"/>
    <mergeCell ref="AIR11:AIR14"/>
    <mergeCell ref="AIS11:AIS14"/>
    <mergeCell ref="AIT11:AIT14"/>
    <mergeCell ref="AIU11:AIU14"/>
    <mergeCell ref="AIV11:AIV14"/>
    <mergeCell ref="AIW11:AIW14"/>
    <mergeCell ref="AIX11:AIX14"/>
    <mergeCell ref="AIY11:AIY14"/>
    <mergeCell ref="AIZ11:AIZ14"/>
    <mergeCell ref="AJA11:AJA14"/>
    <mergeCell ref="AJB11:AJB14"/>
    <mergeCell ref="AJC11:AJC14"/>
    <mergeCell ref="AJD11:AJD14"/>
    <mergeCell ref="AKE11:AKE14"/>
    <mergeCell ref="AKF11:AKF14"/>
    <mergeCell ref="AJR11:AJR14"/>
    <mergeCell ref="AJS11:AJS14"/>
    <mergeCell ref="AJT11:AJT14"/>
    <mergeCell ref="AJU11:AJU14"/>
    <mergeCell ref="AJV11:AJV14"/>
    <mergeCell ref="AJW11:AJW14"/>
    <mergeCell ref="AJX11:AJX14"/>
    <mergeCell ref="AJY11:AJY14"/>
    <mergeCell ref="AJZ11:AJZ14"/>
    <mergeCell ref="Y5:AE5"/>
    <mergeCell ref="Y4:AE4"/>
    <mergeCell ref="Y3:AE3"/>
    <mergeCell ref="O2:AG2"/>
    <mergeCell ref="A3:C3"/>
    <mergeCell ref="A4:C4"/>
    <mergeCell ref="A5:C5"/>
    <mergeCell ref="A2:K2"/>
    <mergeCell ref="D4:K4"/>
    <mergeCell ref="D3:K3"/>
    <mergeCell ref="Y6:Z6"/>
    <mergeCell ref="AA6:AC6"/>
    <mergeCell ref="AD6:AG6"/>
    <mergeCell ref="Y7:Z7"/>
    <mergeCell ref="AA7:AC7"/>
    <mergeCell ref="AD7:AG7"/>
    <mergeCell ref="A6:K7"/>
    <mergeCell ref="AJE11:AJE14"/>
    <mergeCell ref="AJF11:AJF14"/>
    <mergeCell ref="AJG11:AJG14"/>
    <mergeCell ref="AJH11:AJH14"/>
  </mergeCells>
  <phoneticPr fontId="1" type="noConversion"/>
  <conditionalFormatting sqref="O15:AKF15">
    <cfRule type="expression" dxfId="14" priority="21">
      <formula>AND(O$11&lt;&gt;"",O$11&lt;&gt;"TODAY")</formula>
    </cfRule>
    <cfRule type="expression" dxfId="13" priority="23">
      <formula>AND(O$15&lt;&gt;D$15,O$11="TODAY")</formula>
    </cfRule>
    <cfRule type="expression" dxfId="12" priority="169">
      <formula>AND(N$15&lt;&gt;O$15,O$11&lt;&gt;"TODAY")</formula>
    </cfRule>
  </conditionalFormatting>
  <conditionalFormatting sqref="O11:AKF14">
    <cfRule type="expression" dxfId="11" priority="25">
      <formula>AND(O$11&lt;&gt;"",O$11&lt;&gt;"TODAY")</formula>
    </cfRule>
  </conditionalFormatting>
  <conditionalFormatting sqref="O11:AKF11">
    <cfRule type="expression" dxfId="10" priority="24">
      <formula>O$11="TODAY"</formula>
    </cfRule>
  </conditionalFormatting>
  <conditionalFormatting sqref="O19:AKF27 O29:AKF34 O36:AKF41 O43:AKF48">
    <cfRule type="expression" dxfId="9" priority="283">
      <formula>AND($L19&lt;&gt;1,$M19&lt;=O$10,$K19&gt;=O$10,O$10&lt;$AI$6)</formula>
    </cfRule>
    <cfRule type="expression" dxfId="8" priority="284">
      <formula>AND(O$10&gt;=$G19,O$10&lt;=$M19,$M19&lt;&gt;"",$L19&gt;0,IF($H19=1,IF($L19=1,1,0),1))</formula>
    </cfRule>
    <cfRule type="expression" dxfId="7" priority="285">
      <formula>AND(O$10&gt;=$M19,O$10&lt;=$K19,$M19&lt;&gt;"")</formula>
    </cfRule>
  </conditionalFormatting>
  <conditionalFormatting sqref="O11:AKF34">
    <cfRule type="expression" dxfId="6" priority="289">
      <formula>IF(O$10=$AI$6,1,0)</formula>
    </cfRule>
  </conditionalFormatting>
  <conditionalFormatting sqref="O16:AKF17">
    <cfRule type="expression" dxfId="5" priority="16">
      <formula>IF(O$9,0,1)</formula>
    </cfRule>
  </conditionalFormatting>
  <conditionalFormatting sqref="O35:AKF41">
    <cfRule type="expression" dxfId="4" priority="15">
      <formula>IF(O$10=$AI$6,1,0)</formula>
    </cfRule>
  </conditionalFormatting>
  <conditionalFormatting sqref="O42:AKF48">
    <cfRule type="expression" dxfId="3" priority="10">
      <formula>IF(O$10=$AI$6,1,0)</formula>
    </cfRule>
  </conditionalFormatting>
  <dataValidations count="6">
    <dataValidation type="list" allowBlank="1" showInputMessage="1" showErrorMessage="1" sqref="Y4">
      <formula1>$AF$4:$AH$4</formula1>
    </dataValidation>
    <dataValidation type="list" allowBlank="1" showInputMessage="1" showErrorMessage="1" sqref="Y5">
      <formula1>$AG$5:$AH$5</formula1>
    </dataValidation>
    <dataValidation type="list" allowBlank="1" showInputMessage="1" showErrorMessage="1" sqref="Y3">
      <formula1>$AG$3:$AH$3</formula1>
    </dataValidation>
    <dataValidation type="list" allowBlank="1" showInputMessage="1" showErrorMessage="1" sqref="Y6:Z7">
      <formula1>$AQ$6:$BU$6</formula1>
    </dataValidation>
    <dataValidation type="list" allowBlank="1" showInputMessage="1" showErrorMessage="1" sqref="AA6:AC7">
      <formula1>$BV$6:$CG$6</formula1>
    </dataValidation>
    <dataValidation type="list" allowBlank="1" showInputMessage="1" showErrorMessage="1" sqref="AD6:AG7">
      <formula1>$CH$6:$CU$6</formula1>
    </dataValidation>
  </dataValidations>
  <pageMargins left="7.874015748031496E-2" right="7.874015748031496E-2" top="7.874015748031496E-2" bottom="7.874015748031496E-2" header="0.19685039370078741" footer="0.19685039370078741"/>
  <headerFooter alignWithMargins="0"/>
  <ignoredErrors>
    <ignoredError sqref="A19:A22 A28" numberStoredAsText="1"/>
    <ignoredError sqref="N18 AF4:AH5 AF3:AH3 A2:A5 AI6:AI7 O2:O7" unlocked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8" id="{7F1CCC16-1A81-482A-BCE1-6A55CA7CD672}">
            <xm:f>IF($AF$3=1,IF(OR(WEEKDAY(O$17,2)=$AF$8,WEEKDAY(O$17,2)=$AG$8,COUNTIF(Holidays!$A$6:$A$52,O$17)&gt;0),1,0),0)</xm:f>
            <x14:dxf>
              <fill>
                <patternFill patternType="lightGray">
                  <fgColor theme="2" tint="-0.24994659260841701"/>
                </patternFill>
              </fill>
            </x14:dxf>
          </x14:cfRule>
          <xm:sqref>O18:AKF34</xm:sqref>
        </x14:conditionalFormatting>
        <x14:conditionalFormatting xmlns:xm="http://schemas.microsoft.com/office/excel/2006/main">
          <x14:cfRule type="expression" priority="11" id="{A4A99936-32E0-4D98-8398-4CB615EFDBFE}">
            <xm:f>IF($AF$3=1,IF(OR(WEEKDAY(O$17,2)=$AF$8,WEEKDAY(O$17,2)=$AG$8,COUNTIF(Holidays!$A$6:$A$52,O$17)&gt;0),1,0),0)</xm:f>
            <x14:dxf>
              <fill>
                <patternFill patternType="lightGray">
                  <fgColor theme="2" tint="-0.24994659260841701"/>
                </patternFill>
              </fill>
            </x14:dxf>
          </x14:cfRule>
          <xm:sqref>O35:AKF41</xm:sqref>
        </x14:conditionalFormatting>
        <x14:conditionalFormatting xmlns:xm="http://schemas.microsoft.com/office/excel/2006/main">
          <x14:cfRule type="expression" priority="6" id="{A0547C88-256A-4F79-891D-F6F8140B6514}">
            <xm:f>IF($AF$3=1,IF(OR(WEEKDAY(O$17,2)=$AF$8,WEEKDAY(O$17,2)=$AG$8,COUNTIF(Holidays!$A$6:$A$52,O$17)&gt;0),1,0),0)</xm:f>
            <x14:dxf>
              <fill>
                <patternFill patternType="lightGray">
                  <fgColor theme="2" tint="-0.24994659260841701"/>
                </patternFill>
              </fill>
            </x14:dxf>
          </x14:cfRule>
          <xm:sqref>O42:AKF48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'Week End Mapping'!$B$3:$B$16</xm:f>
          </x14:formula1>
          <xm:sqref>Y8:AD8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FFC000"/>
  </sheetPr>
  <dimension ref="A1:J52"/>
  <sheetViews>
    <sheetView workbookViewId="0">
      <selection activeCell="D15" sqref="D15"/>
    </sheetView>
  </sheetViews>
  <sheetFormatPr baseColWidth="10" defaultColWidth="9.1640625" defaultRowHeight="12" x14ac:dyDescent="0"/>
  <cols>
    <col min="1" max="1" width="40.6640625" style="25" customWidth="1"/>
    <col min="2" max="3" width="9.1640625" style="22"/>
    <col min="4" max="4" width="10.1640625" style="22" bestFit="1" customWidth="1"/>
    <col min="5" max="16384" width="9.1640625" style="22"/>
  </cols>
  <sheetData>
    <row r="1" spans="1:10" ht="15">
      <c r="A1" s="23" t="s">
        <v>19</v>
      </c>
      <c r="B1" s="24"/>
      <c r="C1" s="93"/>
      <c r="D1" s="93"/>
      <c r="E1" s="93"/>
      <c r="F1" s="93"/>
      <c r="G1" s="93"/>
      <c r="H1" s="93"/>
      <c r="I1" s="93"/>
      <c r="J1" s="93"/>
    </row>
    <row r="6" spans="1:10">
      <c r="A6" s="26">
        <v>40909</v>
      </c>
    </row>
    <row r="7" spans="1:10">
      <c r="A7" s="26">
        <v>41268</v>
      </c>
    </row>
    <row r="8" spans="1:10">
      <c r="A8" s="26">
        <v>41633</v>
      </c>
    </row>
    <row r="9" spans="1:10">
      <c r="A9" s="26">
        <v>41640</v>
      </c>
    </row>
    <row r="10" spans="1:10">
      <c r="A10" s="26"/>
      <c r="C10" s="22" t="s">
        <v>80</v>
      </c>
    </row>
    <row r="11" spans="1:10">
      <c r="A11" s="27"/>
      <c r="C11" s="22" t="s">
        <v>81</v>
      </c>
    </row>
    <row r="12" spans="1:10">
      <c r="A12" s="27"/>
      <c r="C12" s="22" t="s">
        <v>82</v>
      </c>
    </row>
    <row r="13" spans="1:10">
      <c r="A13" s="27"/>
      <c r="C13" s="22" t="s">
        <v>83</v>
      </c>
    </row>
    <row r="14" spans="1:10">
      <c r="A14" s="27"/>
    </row>
    <row r="15" spans="1:10">
      <c r="A15" s="27"/>
    </row>
    <row r="16" spans="1:10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50"/>
  </sheetPr>
  <dimension ref="K17"/>
  <sheetViews>
    <sheetView workbookViewId="0"/>
  </sheetViews>
  <sheetFormatPr baseColWidth="10" defaultColWidth="11.5" defaultRowHeight="12" x14ac:dyDescent="0"/>
  <cols>
    <col min="1" max="1" width="4.1640625" style="6" customWidth="1"/>
    <col min="2" max="16384" width="11.5" style="6"/>
  </cols>
  <sheetData>
    <row r="17" spans="11:11">
      <c r="K17" s="2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0"/>
  </sheetPr>
  <dimension ref="A1"/>
  <sheetViews>
    <sheetView topLeftCell="A10" zoomScale="85" zoomScaleNormal="85" zoomScalePageLayoutView="85" workbookViewId="0">
      <selection activeCell="C29" sqref="C29"/>
    </sheetView>
  </sheetViews>
  <sheetFormatPr baseColWidth="10" defaultColWidth="11.5" defaultRowHeight="12" x14ac:dyDescent="0"/>
  <cols>
    <col min="1" max="16384" width="11.5" style="22"/>
  </cols>
  <sheetData/>
  <phoneticPr fontId="1" type="noConversion"/>
  <pageMargins left="0.7" right="0.7" top="0.75" bottom="0.75" header="0.3" footer="0.3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16"/>
  <sheetViews>
    <sheetView workbookViewId="0">
      <selection activeCell="B27" sqref="B27"/>
    </sheetView>
  </sheetViews>
  <sheetFormatPr baseColWidth="10" defaultColWidth="9.1640625" defaultRowHeight="12" x14ac:dyDescent="0"/>
  <cols>
    <col min="1" max="1" width="4.6640625" customWidth="1"/>
    <col min="2" max="2" width="20" customWidth="1"/>
    <col min="3" max="3" width="5.5" customWidth="1"/>
    <col min="4" max="4" width="4.33203125" customWidth="1"/>
  </cols>
  <sheetData>
    <row r="1" spans="1:4">
      <c r="A1" s="55" t="s">
        <v>40</v>
      </c>
    </row>
    <row r="3" spans="1:4">
      <c r="A3" s="56">
        <v>1</v>
      </c>
      <c r="B3" s="57" t="s">
        <v>26</v>
      </c>
      <c r="C3" s="56">
        <v>6</v>
      </c>
      <c r="D3" s="56">
        <v>7</v>
      </c>
    </row>
    <row r="4" spans="1:4">
      <c r="A4" s="56">
        <v>2</v>
      </c>
      <c r="B4" s="57" t="s">
        <v>29</v>
      </c>
      <c r="C4" s="56">
        <v>7</v>
      </c>
      <c r="D4" s="56">
        <v>1</v>
      </c>
    </row>
    <row r="5" spans="1:4">
      <c r="A5" s="56">
        <v>3</v>
      </c>
      <c r="B5" s="57" t="s">
        <v>27</v>
      </c>
      <c r="C5" s="56">
        <v>1</v>
      </c>
      <c r="D5" s="56">
        <v>2</v>
      </c>
    </row>
    <row r="6" spans="1:4">
      <c r="A6" s="56">
        <v>4</v>
      </c>
      <c r="B6" s="57" t="s">
        <v>30</v>
      </c>
      <c r="C6" s="56">
        <v>2</v>
      </c>
      <c r="D6" s="56">
        <v>3</v>
      </c>
    </row>
    <row r="7" spans="1:4">
      <c r="A7" s="56">
        <v>5</v>
      </c>
      <c r="B7" s="57" t="s">
        <v>31</v>
      </c>
      <c r="C7" s="56">
        <v>3</v>
      </c>
      <c r="D7" s="56">
        <v>4</v>
      </c>
    </row>
    <row r="8" spans="1:4">
      <c r="A8" s="56">
        <v>6</v>
      </c>
      <c r="B8" s="57" t="s">
        <v>32</v>
      </c>
      <c r="C8" s="56">
        <v>4</v>
      </c>
      <c r="D8" s="56">
        <v>5</v>
      </c>
    </row>
    <row r="9" spans="1:4">
      <c r="A9" s="56">
        <v>7</v>
      </c>
      <c r="B9" s="57" t="s">
        <v>33</v>
      </c>
      <c r="C9" s="56">
        <v>5</v>
      </c>
      <c r="D9" s="56">
        <v>6</v>
      </c>
    </row>
    <row r="10" spans="1:4">
      <c r="A10" s="56">
        <v>11</v>
      </c>
      <c r="B10" s="57" t="s">
        <v>28</v>
      </c>
      <c r="C10" s="56">
        <v>7</v>
      </c>
      <c r="D10" s="56">
        <v>7</v>
      </c>
    </row>
    <row r="11" spans="1:4">
      <c r="A11" s="56">
        <v>12</v>
      </c>
      <c r="B11" s="57" t="s">
        <v>34</v>
      </c>
      <c r="C11" s="56">
        <v>1</v>
      </c>
      <c r="D11" s="56">
        <v>1</v>
      </c>
    </row>
    <row r="12" spans="1:4">
      <c r="A12" s="56">
        <v>13</v>
      </c>
      <c r="B12" s="57" t="s">
        <v>35</v>
      </c>
      <c r="C12" s="56">
        <v>2</v>
      </c>
      <c r="D12" s="56">
        <v>2</v>
      </c>
    </row>
    <row r="13" spans="1:4">
      <c r="A13" s="56">
        <v>14</v>
      </c>
      <c r="B13" s="57" t="s">
        <v>36</v>
      </c>
      <c r="C13" s="56">
        <v>3</v>
      </c>
      <c r="D13" s="56">
        <v>3</v>
      </c>
    </row>
    <row r="14" spans="1:4">
      <c r="A14" s="56">
        <v>15</v>
      </c>
      <c r="B14" s="57" t="s">
        <v>37</v>
      </c>
      <c r="C14" s="56">
        <v>4</v>
      </c>
      <c r="D14" s="56">
        <v>4</v>
      </c>
    </row>
    <row r="15" spans="1:4">
      <c r="A15" s="56">
        <v>16</v>
      </c>
      <c r="B15" s="57" t="s">
        <v>38</v>
      </c>
      <c r="C15" s="56">
        <v>5</v>
      </c>
      <c r="D15" s="56">
        <v>5</v>
      </c>
    </row>
    <row r="16" spans="1:4">
      <c r="A16" s="56">
        <v>17</v>
      </c>
      <c r="B16" s="57" t="s">
        <v>39</v>
      </c>
      <c r="C16" s="56">
        <v>6</v>
      </c>
      <c r="D16" s="56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Holidays</vt:lpstr>
      <vt:lpstr>Aide</vt:lpstr>
      <vt:lpstr>Contact</vt:lpstr>
      <vt:lpstr>Week End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In Excel</dc:title>
  <dc:creator>Anass Ammar</dc:creator>
  <cp:keywords>Gantt Chart, Excel, Gestion Projet Automobile,</cp:keywords>
  <dc:description>http://gestionprojetauto.wordpress.com</dc:description>
  <cp:lastModifiedBy>Thomas GARESSE</cp:lastModifiedBy>
  <cp:lastPrinted>2012-02-15T13:02:25Z</cp:lastPrinted>
  <dcterms:created xsi:type="dcterms:W3CDTF">2010-05-27T07:27:45Z</dcterms:created>
  <dcterms:modified xsi:type="dcterms:W3CDTF">2014-03-29T13:03:05Z</dcterms:modified>
</cp:coreProperties>
</file>