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 filterPrivacy="1"/>
  <xr:revisionPtr revIDLastSave="0" documentId="13_ncr:1_{B7AAED14-603E-0541-952C-078C31695AE5}" xr6:coauthVersionLast="47" xr6:coauthVersionMax="47" xr10:uidLastSave="{00000000-0000-0000-0000-000000000000}"/>
  <bookViews>
    <workbookView xWindow="0" yWindow="0" windowWidth="25600" windowHeight="16000" xr2:uid="{00000000-000D-0000-FFFF-FFFF00000000}"/>
  </bookViews>
  <sheets>
    <sheet name="Parameters" sheetId="1" r:id="rId1"/>
    <sheet name="TimetableComplete" sheetId="3" r:id="rId2"/>
    <sheet name="TimetableHour" sheetId="5" r:id="rId3"/>
    <sheet name="TimetableCompleteEvening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3" i="1" l="1"/>
  <c r="B13" i="1"/>
  <c r="L8" i="3"/>
  <c r="L7" i="3"/>
  <c r="L5" i="3"/>
  <c r="L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113" authorId="0" shapeId="0" xr:uid="{00C430C1-F008-1D47-9356-A41F83278227}">
      <text>
        <r>
          <rPr>
            <b/>
            <sz val="9"/>
            <color rgb="FF000000"/>
            <rFont val="Tahoma"/>
            <family val="2"/>
          </rPr>
          <t>Auteur: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means blocked</t>
        </r>
      </text>
    </comment>
    <comment ref="A116" authorId="0" shapeId="0" xr:uid="{447143A7-F00A-0B46-B443-88C8FEEFD897}">
      <text>
        <r>
          <rPr>
            <b/>
            <sz val="9"/>
            <color rgb="FF000000"/>
            <rFont val="Tahoma"/>
            <family val="2"/>
          </rPr>
          <t>Auteur: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means blocked</t>
        </r>
      </text>
    </comment>
  </commentList>
</comments>
</file>

<file path=xl/sharedStrings.xml><?xml version="1.0" encoding="utf-8"?>
<sst xmlns="http://schemas.openxmlformats.org/spreadsheetml/2006/main" count="346" uniqueCount="128">
  <si>
    <t>INFRASTRUCTURE</t>
  </si>
  <si>
    <t>number block sections A</t>
  </si>
  <si>
    <t>number block sections D</t>
  </si>
  <si>
    <t>number of block sections left of the closure</t>
  </si>
  <si>
    <t>mind that next to it, we still have the switches!</t>
  </si>
  <si>
    <t>number block sections B</t>
  </si>
  <si>
    <t>number of block sections right of the closure</t>
  </si>
  <si>
    <t>length part A</t>
  </si>
  <si>
    <t>length part D</t>
  </si>
  <si>
    <t>length part B</t>
  </si>
  <si>
    <t>length S1</t>
  </si>
  <si>
    <t>length S2</t>
  </si>
  <si>
    <t>assume fixed length per block for now</t>
  </si>
  <si>
    <t>m</t>
  </si>
  <si>
    <t>direction switch S1</t>
  </si>
  <si>
    <t>direction switch S2</t>
  </si>
  <si>
    <t>speed R</t>
  </si>
  <si>
    <t>speed IC</t>
  </si>
  <si>
    <t>TRAINS and TIMETABLE</t>
  </si>
  <si>
    <t>OTHER RESTRICTIONS</t>
  </si>
  <si>
    <t>min headway same dir</t>
  </si>
  <si>
    <t>min headway other dir</t>
  </si>
  <si>
    <t>DISRUPTION CHARACTERISTICS</t>
  </si>
  <si>
    <t>time duration</t>
  </si>
  <si>
    <t>0 = right to left; 1 = left to right</t>
  </si>
  <si>
    <t>max. speed diverging S1</t>
  </si>
  <si>
    <t>max. speed diverging S2</t>
  </si>
  <si>
    <t>to derive blocking times</t>
  </si>
  <si>
    <t>sight and reaction time</t>
  </si>
  <si>
    <t>clearing time IC</t>
  </si>
  <si>
    <t>length IC</t>
  </si>
  <si>
    <t>clearing time R</t>
  </si>
  <si>
    <t>length R</t>
  </si>
  <si>
    <t>setup time</t>
  </si>
  <si>
    <t>release time</t>
  </si>
  <si>
    <t>buffer on running time</t>
  </si>
  <si>
    <t>signals present</t>
  </si>
  <si>
    <t>0 = no; 1 = yes</t>
  </si>
  <si>
    <t>allowed off-balance (per hour)</t>
  </si>
  <si>
    <t>off-balance aggregated</t>
  </si>
  <si>
    <t>0 = not allowed to aggregate the off-balances, look per hour!</t>
  </si>
  <si>
    <t>-1 = none; 0 = towards left; 1 = towards right</t>
  </si>
  <si>
    <t>include after-hours</t>
  </si>
  <si>
    <t>max after each other</t>
  </si>
  <si>
    <t>acc. R</t>
  </si>
  <si>
    <t>decc. R</t>
  </si>
  <si>
    <t>decc. IC</t>
  </si>
  <si>
    <t>speed yellow</t>
  </si>
  <si>
    <t>max. speed blocks</t>
  </si>
  <si>
    <t>acc. IC</t>
  </si>
  <si>
    <t>off-balance rolling horizon</t>
  </si>
  <si>
    <t>0 = don't look at each possible period of 1h; 1 = do so!</t>
  </si>
  <si>
    <t>Direction</t>
  </si>
  <si>
    <t>Train type</t>
  </si>
  <si>
    <t>Entry time</t>
  </si>
  <si>
    <t>IC</t>
  </si>
  <si>
    <t>TT given complete</t>
  </si>
  <si>
    <t>TT given hour</t>
  </si>
  <si>
    <t>MODEL VERSION</t>
  </si>
  <si>
    <t>Entry time (HH)</t>
  </si>
  <si>
    <t>Entry time (MM)</t>
  </si>
  <si>
    <t>Exit time (HH)</t>
  </si>
  <si>
    <t>Exit time (MM)</t>
  </si>
  <si>
    <t>1 = Tienen -&gt; Landen</t>
  </si>
  <si>
    <t>0 = Landen -&gt; Tienen</t>
  </si>
  <si>
    <t>no first approach</t>
  </si>
  <si>
    <t>L</t>
  </si>
  <si>
    <t>ARTIFICIAL!</t>
  </si>
  <si>
    <t>order limit also before</t>
  </si>
  <si>
    <t>order limit also after</t>
  </si>
  <si>
    <t>min headway end of corridor left</t>
  </si>
  <si>
    <t>min headway end of corridor right</t>
  </si>
  <si>
    <t>max delay</t>
  </si>
  <si>
    <t>min LOS direction 0</t>
  </si>
  <si>
    <t>min LOS direction 1</t>
  </si>
  <si>
    <t>WIC allowed</t>
  </si>
  <si>
    <t>OF weights</t>
  </si>
  <si>
    <t>exit delay</t>
  </si>
  <si>
    <t>entrance delay</t>
  </si>
  <si>
    <t>cancel</t>
  </si>
  <si>
    <t>pax weight dir 1</t>
  </si>
  <si>
    <t>pax weight dir 0</t>
  </si>
  <si>
    <t>Constraints</t>
  </si>
  <si>
    <t>minLOS</t>
  </si>
  <si>
    <t>maxConsecutive</t>
  </si>
  <si>
    <t>include OB</t>
  </si>
  <si>
    <t>Decisions</t>
  </si>
  <si>
    <t>deviation route available</t>
  </si>
  <si>
    <t>nr trains dir 1</t>
  </si>
  <si>
    <t>nr trains dir 0</t>
  </si>
  <si>
    <t>delay dir 0</t>
  </si>
  <si>
    <t>delay dir 1</t>
  </si>
  <si>
    <t>include after hours</t>
  </si>
  <si>
    <t>fix order at entrances</t>
  </si>
  <si>
    <t>gamma at start</t>
  </si>
  <si>
    <t>case name</t>
  </si>
  <si>
    <t>noCancel dir 0</t>
  </si>
  <si>
    <t>noCancel dir 1</t>
  </si>
  <si>
    <t>fix order threshold</t>
  </si>
  <si>
    <t>time limit CPU (s)</t>
  </si>
  <si>
    <t>max delay THA</t>
  </si>
  <si>
    <t>cancel THA allowed</t>
  </si>
  <si>
    <t>allow border crossing</t>
  </si>
  <si>
    <t>MIP focus</t>
  </si>
  <si>
    <t>length part C</t>
  </si>
  <si>
    <t>number block sections C</t>
  </si>
  <si>
    <t>Direction 03 trains</t>
  </si>
  <si>
    <t>Direction 02 trains</t>
  </si>
  <si>
    <t>Direction 12 trains</t>
  </si>
  <si>
    <t>Direction 13 trains</t>
  </si>
  <si>
    <t>Track</t>
  </si>
  <si>
    <t>Reach track 1</t>
  </si>
  <si>
    <t>Reach track 2</t>
  </si>
  <si>
    <t>1. validation scenario</t>
  </si>
  <si>
    <t>TT restrict tracks</t>
  </si>
  <si>
    <t>reserve time after stop</t>
  </si>
  <si>
    <t>before track switch</t>
  </si>
  <si>
    <t>after track switch</t>
  </si>
  <si>
    <t>use min. buffer</t>
  </si>
  <si>
    <t>deptime own track</t>
  </si>
  <si>
    <t>compare with time limit</t>
  </si>
  <si>
    <t>no gamma</t>
  </si>
  <si>
    <t>penalty track change</t>
  </si>
  <si>
    <t>allow stopskip</t>
  </si>
  <si>
    <t>Track number</t>
  </si>
  <si>
    <t>Regular speed</t>
  </si>
  <si>
    <t>Disruption speed</t>
  </si>
  <si>
    <t>previously: 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</si>
</sst>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1" xfId="0" applyBorder="1"/>
    <xf numFmtId="0" fontId="1" fillId="2" borderId="0" xfId="0" applyFont="1" applyFill="1"/>
    <xf numFmtId="0" fontId="0" fillId="2" borderId="0" xfId="0" applyFill="1"/>
    <xf numFmtId="0" fontId="0" fillId="0" borderId="2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Passengers morning</a:t>
            </a:r>
            <a:r>
              <a:rPr lang="en-GB" baseline="0"/>
              <a:t> Landen -&gt; Tienen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Passengers morning Tienen -&gt; Landen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TimetableComplete!$L$4:$L$24</c:f>
              <c:numCache>
                <c:formatCode>General</c:formatCode>
                <c:ptCount val="21"/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xVal>
          <c:yVal>
            <c:numRef>
              <c:f>TimetableComplete!$J$4:$J$24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9-45DF-A976-370BCF88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80184"/>
        <c:axId val="492877560"/>
      </c:scatterChart>
      <c:valAx>
        <c:axId val="492880184"/>
        <c:scaling>
          <c:orientation val="minMax"/>
          <c:max val="579"/>
          <c:min val="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2877560"/>
        <c:crosses val="autoZero"/>
        <c:crossBetween val="midCat"/>
      </c:valAx>
      <c:valAx>
        <c:axId val="49287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288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144780</xdr:colOff>
      <xdr:row>15</xdr:row>
      <xdr:rowOff>144780</xdr:rowOff>
    </xdr:from>
    <xdr:to>
      <xdr:col>22</xdr:col>
      <xdr:colOff>464820</xdr:colOff>
      <xdr:row>20</xdr:row>
      <xdr:rowOff>63445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6140" y="1973580"/>
          <a:ext cx="1539240" cy="83306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21</xdr:col>
      <xdr:colOff>342900</xdr:colOff>
      <xdr:row>24</xdr:row>
      <xdr:rowOff>60960</xdr:rowOff>
    </xdr:from>
    <xdr:to>
      <xdr:col>30</xdr:col>
      <xdr:colOff>350520</xdr:colOff>
      <xdr:row>38</xdr:row>
      <xdr:rowOff>53340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3860" y="2987040"/>
          <a:ext cx="5494020" cy="25527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243840</xdr:colOff>
      <xdr:row>20</xdr:row>
      <xdr:rowOff>170180</xdr:rowOff>
    </xdr:from>
    <xdr:to>
      <xdr:col>22</xdr:col>
      <xdr:colOff>548640</xdr:colOff>
      <xdr:row>39</xdr:row>
      <xdr:rowOff>170180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6"/>
  <sheetViews>
    <sheetView tabSelected="1" topLeftCell="A90" workbookViewId="0">
      <selection activeCell="C108" sqref="C108"/>
    </sheetView>
  </sheetViews>
  <sheetFormatPr baseColWidth="10" defaultColWidth="8.83203125" defaultRowHeight="15" x14ac:dyDescent="0.2"/>
  <cols>
    <col min="1" max="1" width="27.83203125" bestFit="1" customWidth="1"/>
    <col min="3" max="3" width="20.5" customWidth="1"/>
    <col min="13" max="13" width="9" customWidth="1"/>
    <col min="18" max="18" width="9" customWidth="1"/>
  </cols>
  <sheetData>
    <row r="1" spans="1:25" x14ac:dyDescent="0.2">
      <c r="A1" t="s">
        <v>58</v>
      </c>
      <c r="B1">
        <v>20</v>
      </c>
    </row>
    <row r="2" spans="1:25" x14ac:dyDescent="0.2">
      <c r="A2" t="s">
        <v>95</v>
      </c>
      <c r="B2" t="s">
        <v>113</v>
      </c>
    </row>
    <row r="4" spans="1:25" x14ac:dyDescent="0.2">
      <c r="A4" s="1" t="s">
        <v>0</v>
      </c>
      <c r="B4">
        <v>0</v>
      </c>
    </row>
    <row r="6" spans="1:25" x14ac:dyDescent="0.2">
      <c r="A6" t="s">
        <v>1</v>
      </c>
      <c r="B6">
        <v>0</v>
      </c>
      <c r="T6" t="s">
        <v>3</v>
      </c>
    </row>
    <row r="7" spans="1:25" x14ac:dyDescent="0.2">
      <c r="A7" t="s">
        <v>2</v>
      </c>
      <c r="B7">
        <v>3</v>
      </c>
      <c r="T7" t="s">
        <v>4</v>
      </c>
    </row>
    <row r="8" spans="1:25" x14ac:dyDescent="0.2">
      <c r="A8" t="s">
        <v>5</v>
      </c>
      <c r="B8">
        <v>4</v>
      </c>
      <c r="T8" t="s">
        <v>6</v>
      </c>
    </row>
    <row r="9" spans="1:25" x14ac:dyDescent="0.2">
      <c r="A9" t="s">
        <v>105</v>
      </c>
      <c r="B9">
        <v>4</v>
      </c>
    </row>
    <row r="11" spans="1:25" x14ac:dyDescent="0.2">
      <c r="A11" t="s">
        <v>7</v>
      </c>
      <c r="B11">
        <v>0</v>
      </c>
      <c r="T11" t="s">
        <v>12</v>
      </c>
      <c r="X11">
        <v>1600</v>
      </c>
      <c r="Y11" t="s">
        <v>13</v>
      </c>
    </row>
    <row r="12" spans="1:25" x14ac:dyDescent="0.2">
      <c r="A12" t="s">
        <v>10</v>
      </c>
      <c r="B12">
        <v>1200</v>
      </c>
    </row>
    <row r="13" spans="1:25" x14ac:dyDescent="0.2">
      <c r="A13" t="s">
        <v>8</v>
      </c>
      <c r="B13">
        <f>B7*1600</f>
        <v>4800</v>
      </c>
    </row>
    <row r="14" spans="1:25" x14ac:dyDescent="0.2">
      <c r="A14" t="s">
        <v>11</v>
      </c>
      <c r="B14">
        <v>1600</v>
      </c>
    </row>
    <row r="15" spans="1:25" x14ac:dyDescent="0.2">
      <c r="A15" t="s">
        <v>9</v>
      </c>
      <c r="B15">
        <v>6400</v>
      </c>
    </row>
    <row r="16" spans="1:25" x14ac:dyDescent="0.2">
      <c r="A16" t="s">
        <v>104</v>
      </c>
      <c r="B16">
        <v>6400</v>
      </c>
    </row>
    <row r="18" spans="1:2" x14ac:dyDescent="0.2">
      <c r="A18" t="s">
        <v>14</v>
      </c>
      <c r="B18">
        <v>1</v>
      </c>
    </row>
    <row r="19" spans="1:2" x14ac:dyDescent="0.2">
      <c r="A19" t="s">
        <v>15</v>
      </c>
      <c r="B19">
        <v>1</v>
      </c>
    </row>
    <row r="20" spans="1:2" x14ac:dyDescent="0.2">
      <c r="A20" t="s">
        <v>25</v>
      </c>
      <c r="B20">
        <v>120</v>
      </c>
    </row>
    <row r="21" spans="1:2" x14ac:dyDescent="0.2">
      <c r="A21" t="s">
        <v>26</v>
      </c>
      <c r="B21">
        <v>120</v>
      </c>
    </row>
    <row r="22" spans="1:2" x14ac:dyDescent="0.2">
      <c r="A22" t="s">
        <v>48</v>
      </c>
      <c r="B22">
        <v>120</v>
      </c>
    </row>
    <row r="25" spans="1:2" x14ac:dyDescent="0.2">
      <c r="A25" s="1" t="s">
        <v>18</v>
      </c>
    </row>
    <row r="26" spans="1:2" x14ac:dyDescent="0.2">
      <c r="A26" t="s">
        <v>16</v>
      </c>
      <c r="B26">
        <v>120</v>
      </c>
    </row>
    <row r="27" spans="1:2" x14ac:dyDescent="0.2">
      <c r="A27" t="s">
        <v>17</v>
      </c>
      <c r="B27">
        <v>140</v>
      </c>
    </row>
    <row r="28" spans="1:2" x14ac:dyDescent="0.2">
      <c r="A28" t="s">
        <v>44</v>
      </c>
      <c r="B28">
        <v>0.6</v>
      </c>
    </row>
    <row r="29" spans="1:2" x14ac:dyDescent="0.2">
      <c r="A29" t="s">
        <v>49</v>
      </c>
      <c r="B29">
        <v>0.6</v>
      </c>
    </row>
    <row r="30" spans="1:2" x14ac:dyDescent="0.2">
      <c r="A30" t="s">
        <v>45</v>
      </c>
      <c r="B30">
        <v>0.375</v>
      </c>
    </row>
    <row r="31" spans="1:2" x14ac:dyDescent="0.2">
      <c r="A31" t="s">
        <v>46</v>
      </c>
      <c r="B31">
        <v>0.375</v>
      </c>
    </row>
    <row r="32" spans="1:2" x14ac:dyDescent="0.2">
      <c r="A32" t="s">
        <v>32</v>
      </c>
      <c r="B32">
        <v>100</v>
      </c>
    </row>
    <row r="33" spans="1:2" x14ac:dyDescent="0.2">
      <c r="A33" t="s">
        <v>30</v>
      </c>
      <c r="B33">
        <v>180</v>
      </c>
    </row>
    <row r="34" spans="1:2" x14ac:dyDescent="0.2">
      <c r="A34" t="s">
        <v>47</v>
      </c>
      <c r="B34">
        <v>40</v>
      </c>
    </row>
    <row r="35" spans="1:2" x14ac:dyDescent="0.2">
      <c r="A35" t="s">
        <v>57</v>
      </c>
      <c r="B35">
        <v>1</v>
      </c>
    </row>
    <row r="36" spans="1:2" x14ac:dyDescent="0.2">
      <c r="A36" t="s">
        <v>56</v>
      </c>
      <c r="B36">
        <v>1</v>
      </c>
    </row>
    <row r="37" spans="1:2" x14ac:dyDescent="0.2">
      <c r="A37" t="s">
        <v>114</v>
      </c>
      <c r="B37">
        <v>0</v>
      </c>
    </row>
    <row r="39" spans="1:2" x14ac:dyDescent="0.2">
      <c r="A39" t="s">
        <v>27</v>
      </c>
    </row>
    <row r="40" spans="1:2" x14ac:dyDescent="0.2">
      <c r="A40" t="s">
        <v>28</v>
      </c>
      <c r="B40">
        <v>9</v>
      </c>
    </row>
    <row r="41" spans="1:2" x14ac:dyDescent="0.2">
      <c r="A41" t="s">
        <v>33</v>
      </c>
      <c r="B41">
        <v>6</v>
      </c>
    </row>
    <row r="42" spans="1:2" x14ac:dyDescent="0.2">
      <c r="A42" t="s">
        <v>34</v>
      </c>
      <c r="B42">
        <v>9</v>
      </c>
    </row>
    <row r="43" spans="1:2" x14ac:dyDescent="0.2">
      <c r="A43" t="s">
        <v>31</v>
      </c>
      <c r="B43">
        <v>12</v>
      </c>
    </row>
    <row r="44" spans="1:2" x14ac:dyDescent="0.2">
      <c r="A44" t="s">
        <v>29</v>
      </c>
      <c r="B44">
        <v>12</v>
      </c>
    </row>
    <row r="45" spans="1:2" x14ac:dyDescent="0.2">
      <c r="A45" t="s">
        <v>115</v>
      </c>
      <c r="B45">
        <v>30</v>
      </c>
    </row>
    <row r="46" spans="1:2" x14ac:dyDescent="0.2">
      <c r="A46" s="5" t="s">
        <v>65</v>
      </c>
      <c r="B46">
        <v>0</v>
      </c>
    </row>
    <row r="47" spans="1:2" ht="15" customHeight="1" x14ac:dyDescent="0.2"/>
    <row r="48" spans="1:2" ht="15" customHeight="1" x14ac:dyDescent="0.2">
      <c r="A48" t="s">
        <v>35</v>
      </c>
      <c r="B48">
        <v>5</v>
      </c>
    </row>
    <row r="49" spans="1:23" ht="15" customHeight="1" x14ac:dyDescent="0.2"/>
    <row r="50" spans="1:23" ht="15" customHeight="1" x14ac:dyDescent="0.2"/>
    <row r="51" spans="1:23" ht="15" customHeight="1" x14ac:dyDescent="0.2">
      <c r="A51" s="1" t="s">
        <v>19</v>
      </c>
    </row>
    <row r="52" spans="1:23" ht="15" customHeight="1" x14ac:dyDescent="0.2">
      <c r="A52" t="s">
        <v>20</v>
      </c>
      <c r="B52">
        <v>0</v>
      </c>
      <c r="U52" t="s">
        <v>32</v>
      </c>
      <c r="V52">
        <v>100</v>
      </c>
      <c r="W52" t="s">
        <v>13</v>
      </c>
    </row>
    <row r="53" spans="1:23" ht="15" customHeight="1" x14ac:dyDescent="0.2">
      <c r="A53" t="s">
        <v>21</v>
      </c>
      <c r="B53">
        <v>0</v>
      </c>
      <c r="U53" t="s">
        <v>30</v>
      </c>
      <c r="V53">
        <v>200</v>
      </c>
      <c r="W53" t="s">
        <v>13</v>
      </c>
    </row>
    <row r="54" spans="1:23" ht="15" customHeight="1" x14ac:dyDescent="0.2">
      <c r="A54" t="s">
        <v>70</v>
      </c>
      <c r="B54">
        <v>0</v>
      </c>
    </row>
    <row r="55" spans="1:23" ht="15" customHeight="1" x14ac:dyDescent="0.2">
      <c r="A55" t="s">
        <v>71</v>
      </c>
      <c r="B55">
        <v>0</v>
      </c>
    </row>
    <row r="56" spans="1:23" ht="15" customHeight="1" x14ac:dyDescent="0.2">
      <c r="A56" t="s">
        <v>116</v>
      </c>
      <c r="B56">
        <v>0.5</v>
      </c>
    </row>
    <row r="57" spans="1:23" ht="15" customHeight="1" x14ac:dyDescent="0.2">
      <c r="A57" t="s">
        <v>117</v>
      </c>
      <c r="B57">
        <v>0.5</v>
      </c>
      <c r="U57" s="2" t="s">
        <v>41</v>
      </c>
    </row>
    <row r="58" spans="1:23" ht="15" customHeight="1" x14ac:dyDescent="0.2">
      <c r="U58" s="2"/>
    </row>
    <row r="59" spans="1:23" x14ac:dyDescent="0.2">
      <c r="A59" s="1" t="s">
        <v>22</v>
      </c>
    </row>
    <row r="60" spans="1:23" x14ac:dyDescent="0.2">
      <c r="A60" t="s">
        <v>23</v>
      </c>
      <c r="B60">
        <v>5</v>
      </c>
    </row>
    <row r="61" spans="1:23" x14ac:dyDescent="0.2">
      <c r="A61" t="s">
        <v>36</v>
      </c>
      <c r="B61">
        <v>1</v>
      </c>
    </row>
    <row r="62" spans="1:23" x14ac:dyDescent="0.2">
      <c r="A62" t="s">
        <v>38</v>
      </c>
      <c r="B62">
        <v>100</v>
      </c>
    </row>
    <row r="63" spans="1:23" x14ac:dyDescent="0.2">
      <c r="A63" t="s">
        <v>39</v>
      </c>
      <c r="B63">
        <v>100</v>
      </c>
    </row>
    <row r="64" spans="1:23" x14ac:dyDescent="0.2">
      <c r="A64" t="s">
        <v>50</v>
      </c>
      <c r="B64">
        <v>100</v>
      </c>
    </row>
    <row r="65" spans="1:21" x14ac:dyDescent="0.2">
      <c r="A65" t="s">
        <v>42</v>
      </c>
      <c r="B65">
        <v>2</v>
      </c>
    </row>
    <row r="67" spans="1:21" x14ac:dyDescent="0.2">
      <c r="A67" t="s">
        <v>72</v>
      </c>
      <c r="B67">
        <v>3600</v>
      </c>
    </row>
    <row r="68" spans="1:21" x14ac:dyDescent="0.2">
      <c r="A68" t="s">
        <v>73</v>
      </c>
      <c r="B68">
        <v>0</v>
      </c>
    </row>
    <row r="69" spans="1:21" x14ac:dyDescent="0.2">
      <c r="A69" t="s">
        <v>74</v>
      </c>
      <c r="B69">
        <v>0</v>
      </c>
      <c r="U69" t="s">
        <v>24</v>
      </c>
    </row>
    <row r="71" spans="1:21" x14ac:dyDescent="0.2">
      <c r="A71" s="1" t="s">
        <v>76</v>
      </c>
      <c r="U71" t="s">
        <v>37</v>
      </c>
    </row>
    <row r="72" spans="1:21" x14ac:dyDescent="0.2">
      <c r="A72" t="s">
        <v>77</v>
      </c>
      <c r="B72">
        <v>1</v>
      </c>
    </row>
    <row r="73" spans="1:21" x14ac:dyDescent="0.2">
      <c r="A73" t="s">
        <v>78</v>
      </c>
      <c r="B73">
        <f t="shared" ref="B73" si="0">1/1000</f>
        <v>1E-3</v>
      </c>
      <c r="U73" t="s">
        <v>40</v>
      </c>
    </row>
    <row r="74" spans="1:21" x14ac:dyDescent="0.2">
      <c r="A74" t="s">
        <v>79</v>
      </c>
      <c r="B74">
        <v>3600</v>
      </c>
      <c r="U74" s="2" t="s">
        <v>51</v>
      </c>
    </row>
    <row r="75" spans="1:21" x14ac:dyDescent="0.2">
      <c r="A75" t="s">
        <v>81</v>
      </c>
      <c r="B75">
        <v>1</v>
      </c>
    </row>
    <row r="76" spans="1:21" x14ac:dyDescent="0.2">
      <c r="A76" t="s">
        <v>80</v>
      </c>
      <c r="B76">
        <v>1</v>
      </c>
    </row>
    <row r="78" spans="1:21" x14ac:dyDescent="0.2">
      <c r="A78" s="1" t="s">
        <v>82</v>
      </c>
    </row>
    <row r="79" spans="1:21" x14ac:dyDescent="0.2">
      <c r="A79" t="s">
        <v>83</v>
      </c>
      <c r="B79">
        <v>0</v>
      </c>
    </row>
    <row r="80" spans="1:21" x14ac:dyDescent="0.2">
      <c r="A80" t="s">
        <v>85</v>
      </c>
      <c r="B80">
        <v>0</v>
      </c>
    </row>
    <row r="81" spans="1:2" x14ac:dyDescent="0.2">
      <c r="A81" t="s">
        <v>84</v>
      </c>
      <c r="B81">
        <v>0</v>
      </c>
    </row>
    <row r="82" spans="1:2" x14ac:dyDescent="0.2">
      <c r="A82" t="s">
        <v>92</v>
      </c>
      <c r="B82">
        <v>1</v>
      </c>
    </row>
    <row r="83" spans="1:2" x14ac:dyDescent="0.2">
      <c r="A83" t="s">
        <v>93</v>
      </c>
      <c r="B83">
        <v>1</v>
      </c>
    </row>
    <row r="84" spans="1:2" x14ac:dyDescent="0.2">
      <c r="A84" t="s">
        <v>98</v>
      </c>
      <c r="B84">
        <v>0</v>
      </c>
    </row>
    <row r="85" spans="1:2" x14ac:dyDescent="0.2">
      <c r="A85" t="s">
        <v>43</v>
      </c>
      <c r="B85">
        <v>2</v>
      </c>
    </row>
    <row r="86" spans="1:2" x14ac:dyDescent="0.2">
      <c r="A86" t="s">
        <v>68</v>
      </c>
      <c r="B86">
        <v>1</v>
      </c>
    </row>
    <row r="87" spans="1:2" x14ac:dyDescent="0.2">
      <c r="A87" t="s">
        <v>69</v>
      </c>
      <c r="B87">
        <v>1</v>
      </c>
    </row>
    <row r="88" spans="1:2" x14ac:dyDescent="0.2">
      <c r="A88" t="s">
        <v>100</v>
      </c>
      <c r="B88">
        <v>0</v>
      </c>
    </row>
    <row r="89" spans="1:2" x14ac:dyDescent="0.2">
      <c r="A89" t="s">
        <v>101</v>
      </c>
      <c r="B89">
        <v>1</v>
      </c>
    </row>
    <row r="90" spans="1:2" x14ac:dyDescent="0.2">
      <c r="A90" t="s">
        <v>118</v>
      </c>
      <c r="B90">
        <v>0</v>
      </c>
    </row>
    <row r="91" spans="1:2" x14ac:dyDescent="0.2">
      <c r="A91" t="s">
        <v>119</v>
      </c>
      <c r="B91">
        <v>0</v>
      </c>
    </row>
    <row r="93" spans="1:2" x14ac:dyDescent="0.2">
      <c r="A93" s="1" t="s">
        <v>86</v>
      </c>
    </row>
    <row r="94" spans="1:2" x14ac:dyDescent="0.2">
      <c r="A94" s="5" t="s">
        <v>75</v>
      </c>
      <c r="B94">
        <v>0</v>
      </c>
    </row>
    <row r="95" spans="1:2" x14ac:dyDescent="0.2">
      <c r="A95" t="s">
        <v>87</v>
      </c>
      <c r="B95">
        <v>0</v>
      </c>
    </row>
    <row r="96" spans="1:2" x14ac:dyDescent="0.2">
      <c r="A96" t="s">
        <v>89</v>
      </c>
      <c r="B96">
        <v>0</v>
      </c>
    </row>
    <row r="97" spans="1:3" ht="15" customHeight="1" x14ac:dyDescent="0.2">
      <c r="A97" t="s">
        <v>88</v>
      </c>
      <c r="B97">
        <v>0</v>
      </c>
    </row>
    <row r="98" spans="1:3" ht="15" customHeight="1" x14ac:dyDescent="0.2">
      <c r="A98" t="s">
        <v>90</v>
      </c>
      <c r="B98">
        <v>0</v>
      </c>
    </row>
    <row r="99" spans="1:3" ht="15" customHeight="1" x14ac:dyDescent="0.2">
      <c r="A99" t="s">
        <v>91</v>
      </c>
      <c r="B99">
        <v>0</v>
      </c>
    </row>
    <row r="100" spans="1:3" ht="15" customHeight="1" x14ac:dyDescent="0.2">
      <c r="A100" t="s">
        <v>94</v>
      </c>
      <c r="B100">
        <v>0</v>
      </c>
    </row>
    <row r="101" spans="1:3" x14ac:dyDescent="0.2">
      <c r="A101" t="s">
        <v>96</v>
      </c>
      <c r="B101">
        <v>0</v>
      </c>
    </row>
    <row r="102" spans="1:3" x14ac:dyDescent="0.2">
      <c r="A102" t="s">
        <v>97</v>
      </c>
      <c r="B102">
        <v>0</v>
      </c>
    </row>
    <row r="103" spans="1:3" x14ac:dyDescent="0.2">
      <c r="A103" t="s">
        <v>99</v>
      </c>
      <c r="B103">
        <v>0</v>
      </c>
      <c r="C103" t="s">
        <v>127</v>
      </c>
    </row>
    <row r="104" spans="1:3" x14ac:dyDescent="0.2">
      <c r="A104" t="s">
        <v>120</v>
      </c>
      <c r="B104">
        <v>0</v>
      </c>
    </row>
    <row r="105" spans="1:3" x14ac:dyDescent="0.2">
      <c r="A105" t="s">
        <v>102</v>
      </c>
      <c r="B105">
        <v>1</v>
      </c>
    </row>
    <row r="106" spans="1:3" x14ac:dyDescent="0.2">
      <c r="A106" t="s">
        <v>121</v>
      </c>
      <c r="B106">
        <v>1</v>
      </c>
    </row>
    <row r="107" spans="1:3" x14ac:dyDescent="0.2">
      <c r="A107" t="s">
        <v>103</v>
      </c>
      <c r="B107">
        <v>0</v>
      </c>
    </row>
    <row r="108" spans="1:3" x14ac:dyDescent="0.2">
      <c r="A108" t="s">
        <v>122</v>
      </c>
      <c r="B108">
        <v>1E-3</v>
      </c>
    </row>
    <row r="109" spans="1:3" x14ac:dyDescent="0.2">
      <c r="A109" t="s">
        <v>123</v>
      </c>
      <c r="B109">
        <v>1</v>
      </c>
    </row>
    <row r="111" spans="1:3" x14ac:dyDescent="0.2">
      <c r="A111" s="1" t="s">
        <v>124</v>
      </c>
      <c r="B111">
        <v>1</v>
      </c>
    </row>
    <row r="112" spans="1:3" x14ac:dyDescent="0.2">
      <c r="A112" t="s">
        <v>125</v>
      </c>
      <c r="B112">
        <v>140</v>
      </c>
    </row>
    <row r="113" spans="1:3" x14ac:dyDescent="0.2">
      <c r="A113" t="s">
        <v>126</v>
      </c>
      <c r="B113">
        <v>70</v>
      </c>
    </row>
    <row r="114" spans="1:3" x14ac:dyDescent="0.2">
      <c r="A114" s="1" t="s">
        <v>124</v>
      </c>
      <c r="B114">
        <v>2</v>
      </c>
    </row>
    <row r="115" spans="1:3" x14ac:dyDescent="0.2">
      <c r="A115" t="s">
        <v>125</v>
      </c>
      <c r="B115">
        <v>140</v>
      </c>
    </row>
    <row r="116" spans="1:3" x14ac:dyDescent="0.2">
      <c r="A116" t="s">
        <v>126</v>
      </c>
      <c r="B116">
        <v>70</v>
      </c>
    </row>
    <row r="118" spans="1:3" x14ac:dyDescent="0.2">
      <c r="C118" s="1"/>
    </row>
    <row r="126" spans="1:3" x14ac:dyDescent="0.2">
      <c r="C126" s="3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41"/>
  <sheetViews>
    <sheetView workbookViewId="0">
      <selection activeCell="D19" sqref="D19"/>
    </sheetView>
  </sheetViews>
  <sheetFormatPr baseColWidth="10" defaultColWidth="8.83203125" defaultRowHeight="15" x14ac:dyDescent="0.2"/>
  <cols>
    <col min="10" max="10" width="11.1640625" customWidth="1"/>
    <col min="11" max="11" width="17.6640625" customWidth="1"/>
    <col min="24" max="24" width="14" bestFit="1" customWidth="1"/>
    <col min="25" max="25" width="15.1640625" bestFit="1" customWidth="1"/>
    <col min="32" max="32" width="14" bestFit="1" customWidth="1"/>
    <col min="33" max="33" width="15.1640625" bestFit="1" customWidth="1"/>
    <col min="51" max="51" width="14.5" customWidth="1"/>
  </cols>
  <sheetData>
    <row r="1" spans="1:51" x14ac:dyDescent="0.2">
      <c r="A1" s="1" t="s">
        <v>52</v>
      </c>
      <c r="B1" s="1" t="s">
        <v>53</v>
      </c>
      <c r="C1" s="1" t="s">
        <v>59</v>
      </c>
      <c r="D1" s="1" t="s">
        <v>60</v>
      </c>
      <c r="E1" t="s">
        <v>110</v>
      </c>
      <c r="F1" t="s">
        <v>111</v>
      </c>
      <c r="G1" s="1"/>
      <c r="H1" s="1"/>
      <c r="I1" s="1"/>
      <c r="J1" s="1"/>
      <c r="N1" s="1" t="s">
        <v>52</v>
      </c>
      <c r="O1" s="1" t="s">
        <v>53</v>
      </c>
      <c r="P1" s="1" t="s">
        <v>59</v>
      </c>
      <c r="Q1" s="1" t="s">
        <v>60</v>
      </c>
      <c r="R1" s="1" t="s">
        <v>61</v>
      </c>
      <c r="S1" s="1" t="s">
        <v>62</v>
      </c>
      <c r="V1" t="s">
        <v>52</v>
      </c>
      <c r="W1" t="s">
        <v>53</v>
      </c>
      <c r="X1" t="s">
        <v>59</v>
      </c>
      <c r="Y1" t="s">
        <v>60</v>
      </c>
      <c r="Z1" t="s">
        <v>110</v>
      </c>
      <c r="AA1" t="s">
        <v>111</v>
      </c>
      <c r="AD1" t="s">
        <v>52</v>
      </c>
      <c r="AE1" t="s">
        <v>53</v>
      </c>
      <c r="AF1" t="s">
        <v>59</v>
      </c>
      <c r="AG1" t="s">
        <v>60</v>
      </c>
      <c r="AH1" t="s">
        <v>110</v>
      </c>
      <c r="AI1" t="s">
        <v>111</v>
      </c>
      <c r="AJ1" s="1" t="s">
        <v>112</v>
      </c>
      <c r="AM1" s="1" t="s">
        <v>52</v>
      </c>
      <c r="AN1" s="1" t="s">
        <v>53</v>
      </c>
      <c r="AO1" s="1" t="s">
        <v>59</v>
      </c>
      <c r="AP1" s="1" t="s">
        <v>60</v>
      </c>
      <c r="AQ1" t="s">
        <v>110</v>
      </c>
      <c r="AR1" t="s">
        <v>111</v>
      </c>
      <c r="AT1" s="1" t="s">
        <v>52</v>
      </c>
      <c r="AU1" s="1" t="s">
        <v>53</v>
      </c>
      <c r="AV1" s="1" t="s">
        <v>59</v>
      </c>
      <c r="AW1" s="1" t="s">
        <v>60</v>
      </c>
      <c r="AX1" t="s">
        <v>110</v>
      </c>
      <c r="AY1" t="s">
        <v>111</v>
      </c>
    </row>
    <row r="2" spans="1:51" x14ac:dyDescent="0.2">
      <c r="A2">
        <v>2</v>
      </c>
      <c r="B2" t="s">
        <v>55</v>
      </c>
      <c r="C2">
        <v>15</v>
      </c>
      <c r="D2">
        <v>54</v>
      </c>
      <c r="E2">
        <v>2</v>
      </c>
      <c r="F2">
        <v>0</v>
      </c>
      <c r="G2" s="1"/>
      <c r="H2" s="1"/>
      <c r="I2" s="1"/>
      <c r="N2">
        <v>2</v>
      </c>
      <c r="O2" t="s">
        <v>55</v>
      </c>
      <c r="P2">
        <v>15</v>
      </c>
      <c r="Q2">
        <v>54</v>
      </c>
      <c r="R2">
        <v>20</v>
      </c>
      <c r="S2">
        <v>6</v>
      </c>
      <c r="V2">
        <v>2</v>
      </c>
      <c r="W2" t="s">
        <v>55</v>
      </c>
      <c r="X2">
        <v>15</v>
      </c>
      <c r="Y2">
        <v>54</v>
      </c>
      <c r="Z2">
        <v>1</v>
      </c>
      <c r="AA2">
        <v>0</v>
      </c>
      <c r="AD2">
        <v>2</v>
      </c>
      <c r="AE2" t="s">
        <v>55</v>
      </c>
      <c r="AF2">
        <v>15</v>
      </c>
      <c r="AG2">
        <v>54</v>
      </c>
      <c r="AH2">
        <v>1</v>
      </c>
      <c r="AI2">
        <v>0</v>
      </c>
      <c r="AJ2" s="1"/>
      <c r="AM2">
        <v>2</v>
      </c>
      <c r="AN2" t="s">
        <v>55</v>
      </c>
      <c r="AO2">
        <v>15</v>
      </c>
      <c r="AP2">
        <v>54</v>
      </c>
      <c r="AQ2">
        <v>2</v>
      </c>
      <c r="AR2">
        <v>0</v>
      </c>
      <c r="AT2">
        <v>2</v>
      </c>
      <c r="AU2" t="s">
        <v>55</v>
      </c>
      <c r="AV2">
        <v>15</v>
      </c>
      <c r="AW2">
        <v>54</v>
      </c>
      <c r="AX2">
        <v>2</v>
      </c>
      <c r="AY2">
        <v>0</v>
      </c>
    </row>
    <row r="3" spans="1:51" x14ac:dyDescent="0.2">
      <c r="A3">
        <v>2</v>
      </c>
      <c r="B3" t="s">
        <v>55</v>
      </c>
      <c r="C3">
        <v>16</v>
      </c>
      <c r="D3">
        <v>12</v>
      </c>
      <c r="E3">
        <v>2</v>
      </c>
      <c r="F3">
        <v>0</v>
      </c>
      <c r="G3" s="1"/>
      <c r="H3" s="1"/>
      <c r="I3" s="1"/>
      <c r="N3">
        <v>2</v>
      </c>
      <c r="O3" t="s">
        <v>55</v>
      </c>
      <c r="P3">
        <v>16</v>
      </c>
      <c r="Q3">
        <v>27</v>
      </c>
      <c r="R3">
        <v>20</v>
      </c>
      <c r="S3">
        <v>39</v>
      </c>
      <c r="V3">
        <v>2</v>
      </c>
      <c r="W3" t="s">
        <v>55</v>
      </c>
      <c r="X3">
        <v>16</v>
      </c>
      <c r="Y3">
        <v>27</v>
      </c>
      <c r="Z3">
        <v>1</v>
      </c>
      <c r="AA3">
        <v>0</v>
      </c>
      <c r="AD3">
        <v>2</v>
      </c>
      <c r="AE3" t="s">
        <v>55</v>
      </c>
      <c r="AF3">
        <v>16</v>
      </c>
      <c r="AG3">
        <v>27</v>
      </c>
      <c r="AH3">
        <v>1</v>
      </c>
      <c r="AI3">
        <v>0</v>
      </c>
      <c r="AJ3" s="1"/>
      <c r="AM3">
        <v>2</v>
      </c>
      <c r="AN3" t="s">
        <v>55</v>
      </c>
      <c r="AO3">
        <v>16</v>
      </c>
      <c r="AP3">
        <v>12</v>
      </c>
      <c r="AQ3">
        <v>2</v>
      </c>
      <c r="AR3">
        <v>0</v>
      </c>
      <c r="AT3">
        <v>2</v>
      </c>
      <c r="AU3" t="s">
        <v>55</v>
      </c>
      <c r="AV3">
        <v>16</v>
      </c>
      <c r="AW3">
        <v>12</v>
      </c>
      <c r="AX3">
        <v>2</v>
      </c>
      <c r="AY3">
        <v>0</v>
      </c>
    </row>
    <row r="4" spans="1:51" x14ac:dyDescent="0.2">
      <c r="A4">
        <v>2</v>
      </c>
      <c r="B4" t="s">
        <v>55</v>
      </c>
      <c r="C4">
        <v>16</v>
      </c>
      <c r="D4">
        <v>25</v>
      </c>
      <c r="E4">
        <v>2</v>
      </c>
      <c r="F4">
        <v>0</v>
      </c>
      <c r="N4">
        <v>2</v>
      </c>
      <c r="O4" t="s">
        <v>55</v>
      </c>
      <c r="P4">
        <v>16</v>
      </c>
      <c r="Q4">
        <v>54</v>
      </c>
      <c r="R4">
        <v>20</v>
      </c>
      <c r="S4">
        <v>59</v>
      </c>
      <c r="V4">
        <v>2</v>
      </c>
      <c r="W4" t="s">
        <v>55</v>
      </c>
      <c r="X4">
        <v>16</v>
      </c>
      <c r="Y4">
        <v>54</v>
      </c>
      <c r="Z4">
        <v>1</v>
      </c>
      <c r="AA4">
        <v>0</v>
      </c>
      <c r="AD4">
        <v>2</v>
      </c>
      <c r="AE4" t="s">
        <v>55</v>
      </c>
      <c r="AF4">
        <v>16</v>
      </c>
      <c r="AG4">
        <v>54</v>
      </c>
      <c r="AH4">
        <v>1</v>
      </c>
      <c r="AI4">
        <v>0</v>
      </c>
      <c r="AM4">
        <v>2</v>
      </c>
      <c r="AN4" t="s">
        <v>55</v>
      </c>
      <c r="AO4">
        <v>16</v>
      </c>
      <c r="AP4">
        <v>25</v>
      </c>
      <c r="AQ4">
        <v>2</v>
      </c>
      <c r="AR4">
        <v>0</v>
      </c>
      <c r="AT4">
        <v>2</v>
      </c>
      <c r="AU4" t="s">
        <v>55</v>
      </c>
      <c r="AV4">
        <v>16</v>
      </c>
      <c r="AW4">
        <v>25</v>
      </c>
      <c r="AX4">
        <v>2</v>
      </c>
      <c r="AY4">
        <v>0</v>
      </c>
    </row>
    <row r="5" spans="1:51" x14ac:dyDescent="0.2">
      <c r="A5">
        <v>2</v>
      </c>
      <c r="B5" t="s">
        <v>55</v>
      </c>
      <c r="C5">
        <v>16</v>
      </c>
      <c r="D5">
        <v>31</v>
      </c>
      <c r="E5">
        <v>2</v>
      </c>
      <c r="F5">
        <v>0</v>
      </c>
      <c r="K5" t="s">
        <v>107</v>
      </c>
      <c r="L5">
        <f>COUNTIF(A2:A41,2)</f>
        <v>7</v>
      </c>
      <c r="N5">
        <v>2</v>
      </c>
      <c r="O5" t="s">
        <v>55</v>
      </c>
      <c r="P5">
        <v>17</v>
      </c>
      <c r="Q5">
        <v>10</v>
      </c>
      <c r="R5">
        <v>20</v>
      </c>
      <c r="S5">
        <v>22</v>
      </c>
      <c r="V5">
        <v>2</v>
      </c>
      <c r="W5" t="s">
        <v>55</v>
      </c>
      <c r="X5">
        <v>17</v>
      </c>
      <c r="Y5">
        <v>10</v>
      </c>
      <c r="Z5">
        <v>1</v>
      </c>
      <c r="AA5">
        <v>0</v>
      </c>
      <c r="AD5">
        <v>3</v>
      </c>
      <c r="AE5" t="s">
        <v>55</v>
      </c>
      <c r="AF5">
        <v>16</v>
      </c>
      <c r="AG5">
        <v>5</v>
      </c>
      <c r="AH5">
        <v>1</v>
      </c>
      <c r="AM5">
        <v>2</v>
      </c>
      <c r="AN5" t="s">
        <v>55</v>
      </c>
      <c r="AO5">
        <v>16</v>
      </c>
      <c r="AP5">
        <v>31</v>
      </c>
      <c r="AQ5">
        <v>2</v>
      </c>
      <c r="AR5">
        <v>0</v>
      </c>
      <c r="AT5">
        <v>2</v>
      </c>
      <c r="AU5" t="s">
        <v>55</v>
      </c>
      <c r="AV5">
        <v>16</v>
      </c>
      <c r="AW5">
        <v>31</v>
      </c>
      <c r="AX5">
        <v>2</v>
      </c>
      <c r="AY5">
        <v>0</v>
      </c>
    </row>
    <row r="6" spans="1:51" x14ac:dyDescent="0.2">
      <c r="A6">
        <v>2</v>
      </c>
      <c r="B6" t="s">
        <v>55</v>
      </c>
      <c r="C6">
        <v>16</v>
      </c>
      <c r="D6">
        <v>48</v>
      </c>
      <c r="E6">
        <v>2</v>
      </c>
      <c r="F6">
        <v>0</v>
      </c>
      <c r="K6" t="s">
        <v>106</v>
      </c>
      <c r="L6">
        <f>COUNTIF(A2:A41,3)</f>
        <v>7</v>
      </c>
      <c r="N6">
        <v>2</v>
      </c>
      <c r="O6" t="s">
        <v>55</v>
      </c>
      <c r="P6">
        <v>17</v>
      </c>
      <c r="Q6">
        <v>27</v>
      </c>
      <c r="R6">
        <v>20</v>
      </c>
      <c r="S6">
        <v>42</v>
      </c>
      <c r="V6">
        <v>2</v>
      </c>
      <c r="W6" t="s">
        <v>55</v>
      </c>
      <c r="X6">
        <v>17</v>
      </c>
      <c r="Y6">
        <v>27</v>
      </c>
      <c r="Z6">
        <v>1</v>
      </c>
      <c r="AA6">
        <v>0</v>
      </c>
      <c r="AD6">
        <v>3</v>
      </c>
      <c r="AE6" t="s">
        <v>55</v>
      </c>
      <c r="AF6">
        <v>16</v>
      </c>
      <c r="AG6">
        <v>39</v>
      </c>
      <c r="AH6">
        <v>1</v>
      </c>
      <c r="AM6">
        <v>2</v>
      </c>
      <c r="AN6" t="s">
        <v>55</v>
      </c>
      <c r="AO6">
        <v>16</v>
      </c>
      <c r="AP6">
        <v>48</v>
      </c>
      <c r="AQ6">
        <v>2</v>
      </c>
      <c r="AR6">
        <v>0</v>
      </c>
      <c r="AT6">
        <v>3</v>
      </c>
      <c r="AU6" s="6" t="s">
        <v>55</v>
      </c>
      <c r="AV6">
        <v>16</v>
      </c>
      <c r="AW6">
        <v>2</v>
      </c>
      <c r="AX6">
        <v>2</v>
      </c>
    </row>
    <row r="7" spans="1:51" x14ac:dyDescent="0.2">
      <c r="A7">
        <v>2</v>
      </c>
      <c r="B7" t="s">
        <v>55</v>
      </c>
      <c r="C7">
        <v>17</v>
      </c>
      <c r="D7">
        <v>12</v>
      </c>
      <c r="E7">
        <v>2</v>
      </c>
      <c r="F7">
        <v>0</v>
      </c>
      <c r="K7" t="s">
        <v>108</v>
      </c>
      <c r="L7">
        <f>COUNTIF(A2:A41,12)</f>
        <v>7</v>
      </c>
      <c r="M7" s="1"/>
      <c r="N7">
        <v>2</v>
      </c>
      <c r="O7" t="s">
        <v>55</v>
      </c>
      <c r="P7">
        <v>17</v>
      </c>
      <c r="Q7">
        <v>54</v>
      </c>
      <c r="R7">
        <v>20</v>
      </c>
      <c r="S7">
        <v>6</v>
      </c>
      <c r="V7">
        <v>2</v>
      </c>
      <c r="W7" t="s">
        <v>55</v>
      </c>
      <c r="X7">
        <v>17</v>
      </c>
      <c r="Y7">
        <v>54</v>
      </c>
      <c r="Z7">
        <v>1</v>
      </c>
      <c r="AA7">
        <v>0</v>
      </c>
      <c r="AD7">
        <v>12</v>
      </c>
      <c r="AE7" t="s">
        <v>55</v>
      </c>
      <c r="AF7">
        <v>16</v>
      </c>
      <c r="AG7">
        <v>23</v>
      </c>
      <c r="AH7">
        <v>1</v>
      </c>
      <c r="AI7">
        <v>0</v>
      </c>
      <c r="AM7">
        <v>2</v>
      </c>
      <c r="AN7" t="s">
        <v>55</v>
      </c>
      <c r="AO7">
        <v>17</v>
      </c>
      <c r="AP7">
        <v>12</v>
      </c>
      <c r="AQ7">
        <v>2</v>
      </c>
      <c r="AR7">
        <v>0</v>
      </c>
      <c r="AT7">
        <v>3</v>
      </c>
      <c r="AU7" t="s">
        <v>55</v>
      </c>
      <c r="AV7">
        <v>16</v>
      </c>
      <c r="AW7">
        <v>20</v>
      </c>
      <c r="AX7">
        <v>2</v>
      </c>
    </row>
    <row r="8" spans="1:51" x14ac:dyDescent="0.2">
      <c r="A8">
        <v>2</v>
      </c>
      <c r="B8" t="s">
        <v>55</v>
      </c>
      <c r="C8">
        <v>17</v>
      </c>
      <c r="D8">
        <v>25</v>
      </c>
      <c r="E8">
        <v>2</v>
      </c>
      <c r="F8">
        <v>0</v>
      </c>
      <c r="K8" t="s">
        <v>109</v>
      </c>
      <c r="L8">
        <f>COUNTIF(A2:A41,13)</f>
        <v>7</v>
      </c>
      <c r="N8">
        <v>2</v>
      </c>
      <c r="O8" t="s">
        <v>55</v>
      </c>
      <c r="P8">
        <v>18</v>
      </c>
      <c r="Q8">
        <v>27</v>
      </c>
      <c r="R8">
        <v>20</v>
      </c>
      <c r="S8">
        <v>22</v>
      </c>
      <c r="V8">
        <v>2</v>
      </c>
      <c r="W8" t="s">
        <v>55</v>
      </c>
      <c r="X8">
        <v>18</v>
      </c>
      <c r="Y8">
        <v>27</v>
      </c>
      <c r="Z8">
        <v>1</v>
      </c>
      <c r="AA8">
        <v>0</v>
      </c>
      <c r="AD8">
        <v>12</v>
      </c>
      <c r="AE8" t="s">
        <v>55</v>
      </c>
      <c r="AF8">
        <v>16</v>
      </c>
      <c r="AG8">
        <v>47</v>
      </c>
      <c r="AH8">
        <v>1</v>
      </c>
      <c r="AI8">
        <v>0</v>
      </c>
      <c r="AM8">
        <v>2</v>
      </c>
      <c r="AN8" t="s">
        <v>55</v>
      </c>
      <c r="AO8">
        <v>17</v>
      </c>
      <c r="AP8">
        <v>25</v>
      </c>
      <c r="AQ8">
        <v>2</v>
      </c>
      <c r="AR8">
        <v>0</v>
      </c>
      <c r="AT8">
        <v>3</v>
      </c>
      <c r="AU8" t="s">
        <v>55</v>
      </c>
      <c r="AV8">
        <v>16</v>
      </c>
      <c r="AW8">
        <v>37</v>
      </c>
      <c r="AX8">
        <v>2</v>
      </c>
    </row>
    <row r="9" spans="1:51" x14ac:dyDescent="0.2">
      <c r="A9">
        <v>3</v>
      </c>
      <c r="B9" s="6" t="s">
        <v>55</v>
      </c>
      <c r="C9">
        <v>16</v>
      </c>
      <c r="D9">
        <v>2</v>
      </c>
      <c r="E9">
        <v>2</v>
      </c>
      <c r="L9" s="1"/>
      <c r="M9" s="1"/>
      <c r="N9">
        <v>2</v>
      </c>
      <c r="O9" t="s">
        <v>55</v>
      </c>
      <c r="P9">
        <v>18</v>
      </c>
      <c r="Q9">
        <v>54</v>
      </c>
      <c r="R9">
        <v>20</v>
      </c>
      <c r="S9">
        <v>54</v>
      </c>
      <c r="V9">
        <v>2</v>
      </c>
      <c r="W9" t="s">
        <v>55</v>
      </c>
      <c r="X9">
        <v>18</v>
      </c>
      <c r="Y9">
        <v>54</v>
      </c>
      <c r="Z9">
        <v>1</v>
      </c>
      <c r="AA9">
        <v>0</v>
      </c>
      <c r="AD9">
        <v>13</v>
      </c>
      <c r="AE9" t="s">
        <v>55</v>
      </c>
      <c r="AF9">
        <v>16</v>
      </c>
      <c r="AG9">
        <v>7</v>
      </c>
      <c r="AH9">
        <v>1</v>
      </c>
      <c r="AM9">
        <v>3</v>
      </c>
      <c r="AN9" s="6" t="s">
        <v>55</v>
      </c>
      <c r="AO9">
        <v>16</v>
      </c>
      <c r="AP9">
        <v>2</v>
      </c>
      <c r="AQ9">
        <v>2</v>
      </c>
      <c r="AT9">
        <v>3</v>
      </c>
      <c r="AU9" t="s">
        <v>55</v>
      </c>
      <c r="AV9">
        <v>16</v>
      </c>
      <c r="AW9">
        <v>43</v>
      </c>
      <c r="AX9" s="6">
        <v>2</v>
      </c>
      <c r="AY9" s="6"/>
    </row>
    <row r="10" spans="1:51" x14ac:dyDescent="0.2">
      <c r="A10">
        <v>3</v>
      </c>
      <c r="B10" t="s">
        <v>55</v>
      </c>
      <c r="C10">
        <v>16</v>
      </c>
      <c r="D10">
        <v>20</v>
      </c>
      <c r="E10">
        <v>2</v>
      </c>
      <c r="L10" s="1"/>
      <c r="M10" s="1"/>
      <c r="N10">
        <v>2</v>
      </c>
      <c r="O10" t="s">
        <v>55</v>
      </c>
      <c r="P10">
        <v>19</v>
      </c>
      <c r="Q10">
        <v>27</v>
      </c>
      <c r="R10">
        <v>20</v>
      </c>
      <c r="S10">
        <v>39</v>
      </c>
      <c r="V10">
        <v>2</v>
      </c>
      <c r="W10" t="s">
        <v>55</v>
      </c>
      <c r="X10">
        <v>19</v>
      </c>
      <c r="Y10">
        <v>27</v>
      </c>
      <c r="Z10">
        <v>1</v>
      </c>
      <c r="AA10">
        <v>0</v>
      </c>
      <c r="AD10">
        <v>13</v>
      </c>
      <c r="AE10" t="s">
        <v>55</v>
      </c>
      <c r="AF10">
        <v>16</v>
      </c>
      <c r="AG10">
        <v>38</v>
      </c>
      <c r="AH10">
        <v>1</v>
      </c>
      <c r="AM10">
        <v>3</v>
      </c>
      <c r="AN10" t="s">
        <v>55</v>
      </c>
      <c r="AO10">
        <v>16</v>
      </c>
      <c r="AP10">
        <v>20</v>
      </c>
      <c r="AQ10">
        <v>2</v>
      </c>
      <c r="AT10">
        <v>12</v>
      </c>
      <c r="AU10" t="s">
        <v>55</v>
      </c>
      <c r="AV10">
        <v>16</v>
      </c>
      <c r="AW10">
        <v>13</v>
      </c>
      <c r="AX10">
        <v>1</v>
      </c>
      <c r="AY10">
        <v>0</v>
      </c>
    </row>
    <row r="11" spans="1:51" x14ac:dyDescent="0.2">
      <c r="A11">
        <v>3</v>
      </c>
      <c r="B11" t="s">
        <v>55</v>
      </c>
      <c r="C11">
        <v>16</v>
      </c>
      <c r="D11">
        <v>37</v>
      </c>
      <c r="E11">
        <v>2</v>
      </c>
      <c r="N11">
        <v>2</v>
      </c>
      <c r="O11" t="s">
        <v>55</v>
      </c>
      <c r="P11">
        <v>19</v>
      </c>
      <c r="Q11">
        <v>54</v>
      </c>
      <c r="R11">
        <v>20</v>
      </c>
      <c r="S11">
        <v>6</v>
      </c>
      <c r="V11">
        <v>2</v>
      </c>
      <c r="W11" t="s">
        <v>55</v>
      </c>
      <c r="X11">
        <v>19</v>
      </c>
      <c r="Y11">
        <v>54</v>
      </c>
      <c r="Z11">
        <v>1</v>
      </c>
      <c r="AA11">
        <v>0</v>
      </c>
      <c r="AM11">
        <v>3</v>
      </c>
      <c r="AN11" t="s">
        <v>55</v>
      </c>
      <c r="AO11">
        <v>16</v>
      </c>
      <c r="AP11">
        <v>37</v>
      </c>
      <c r="AQ11">
        <v>2</v>
      </c>
      <c r="AT11">
        <v>12</v>
      </c>
      <c r="AU11" t="s">
        <v>55</v>
      </c>
      <c r="AV11">
        <v>16</v>
      </c>
      <c r="AW11">
        <v>26</v>
      </c>
      <c r="AX11">
        <v>1</v>
      </c>
      <c r="AY11">
        <v>0</v>
      </c>
    </row>
    <row r="12" spans="1:51" s="6" customFormat="1" x14ac:dyDescent="0.2">
      <c r="A12">
        <v>3</v>
      </c>
      <c r="B12" t="s">
        <v>55</v>
      </c>
      <c r="C12">
        <v>16</v>
      </c>
      <c r="D12">
        <v>43</v>
      </c>
      <c r="E12" s="6">
        <v>2</v>
      </c>
      <c r="N12">
        <v>3</v>
      </c>
      <c r="O12" s="6" t="s">
        <v>55</v>
      </c>
      <c r="P12" s="6">
        <v>16</v>
      </c>
      <c r="Q12" s="6">
        <v>5</v>
      </c>
      <c r="R12" s="6">
        <v>20</v>
      </c>
      <c r="S12" s="6">
        <v>23</v>
      </c>
      <c r="V12" s="6">
        <v>3</v>
      </c>
      <c r="W12" s="6" t="s">
        <v>55</v>
      </c>
      <c r="X12" s="6">
        <v>16</v>
      </c>
      <c r="Y12" s="6">
        <v>5</v>
      </c>
      <c r="Z12" s="6">
        <v>1</v>
      </c>
      <c r="AM12">
        <v>3</v>
      </c>
      <c r="AN12" t="s">
        <v>55</v>
      </c>
      <c r="AO12">
        <v>16</v>
      </c>
      <c r="AP12">
        <v>43</v>
      </c>
      <c r="AQ12" s="6">
        <v>2</v>
      </c>
      <c r="AT12">
        <v>12</v>
      </c>
      <c r="AU12" t="s">
        <v>55</v>
      </c>
      <c r="AV12">
        <v>16</v>
      </c>
      <c r="AW12">
        <v>32</v>
      </c>
      <c r="AX12">
        <v>1</v>
      </c>
      <c r="AY12">
        <v>0</v>
      </c>
    </row>
    <row r="13" spans="1:51" x14ac:dyDescent="0.2">
      <c r="A13">
        <v>3</v>
      </c>
      <c r="B13" t="s">
        <v>55</v>
      </c>
      <c r="C13">
        <v>16</v>
      </c>
      <c r="D13">
        <v>56</v>
      </c>
      <c r="E13">
        <v>2</v>
      </c>
      <c r="N13">
        <v>2</v>
      </c>
      <c r="O13" t="s">
        <v>55</v>
      </c>
      <c r="P13">
        <v>16</v>
      </c>
      <c r="Q13">
        <v>39</v>
      </c>
      <c r="R13">
        <v>20</v>
      </c>
      <c r="S13">
        <v>54</v>
      </c>
      <c r="V13">
        <v>3</v>
      </c>
      <c r="W13" t="s">
        <v>55</v>
      </c>
      <c r="X13">
        <v>16</v>
      </c>
      <c r="Y13">
        <v>39</v>
      </c>
      <c r="Z13">
        <v>1</v>
      </c>
      <c r="AM13">
        <v>3</v>
      </c>
      <c r="AN13" t="s">
        <v>55</v>
      </c>
      <c r="AO13">
        <v>16</v>
      </c>
      <c r="AP13">
        <v>56</v>
      </c>
      <c r="AQ13">
        <v>2</v>
      </c>
      <c r="AT13">
        <v>13</v>
      </c>
      <c r="AU13" s="6" t="s">
        <v>55</v>
      </c>
      <c r="AV13">
        <v>16</v>
      </c>
      <c r="AW13">
        <v>3</v>
      </c>
      <c r="AX13">
        <v>1</v>
      </c>
    </row>
    <row r="14" spans="1:51" x14ac:dyDescent="0.2">
      <c r="A14">
        <v>3</v>
      </c>
      <c r="B14" t="s">
        <v>55</v>
      </c>
      <c r="C14">
        <v>17</v>
      </c>
      <c r="D14">
        <v>2</v>
      </c>
      <c r="E14">
        <v>2</v>
      </c>
      <c r="N14">
        <v>3</v>
      </c>
      <c r="O14" t="s">
        <v>55</v>
      </c>
      <c r="P14">
        <v>17</v>
      </c>
      <c r="Q14">
        <v>5</v>
      </c>
      <c r="R14">
        <v>20</v>
      </c>
      <c r="S14">
        <v>6</v>
      </c>
      <c r="V14">
        <v>3</v>
      </c>
      <c r="W14" t="s">
        <v>55</v>
      </c>
      <c r="X14">
        <v>17</v>
      </c>
      <c r="Y14">
        <v>5</v>
      </c>
      <c r="Z14">
        <v>1</v>
      </c>
      <c r="AM14">
        <v>3</v>
      </c>
      <c r="AN14" t="s">
        <v>55</v>
      </c>
      <c r="AO14">
        <v>17</v>
      </c>
      <c r="AP14">
        <v>2</v>
      </c>
      <c r="AQ14">
        <v>2</v>
      </c>
      <c r="AT14">
        <v>13</v>
      </c>
      <c r="AU14" t="s">
        <v>55</v>
      </c>
      <c r="AV14">
        <v>16</v>
      </c>
      <c r="AW14">
        <v>21</v>
      </c>
      <c r="AX14">
        <v>1</v>
      </c>
    </row>
    <row r="15" spans="1:51" x14ac:dyDescent="0.2">
      <c r="A15">
        <v>3</v>
      </c>
      <c r="B15" t="s">
        <v>55</v>
      </c>
      <c r="C15">
        <v>17</v>
      </c>
      <c r="D15">
        <v>20</v>
      </c>
      <c r="E15">
        <v>2</v>
      </c>
      <c r="N15">
        <v>2</v>
      </c>
      <c r="O15" t="s">
        <v>55</v>
      </c>
      <c r="P15">
        <v>17</v>
      </c>
      <c r="Q15">
        <v>20</v>
      </c>
      <c r="R15">
        <v>20</v>
      </c>
      <c r="S15">
        <v>39</v>
      </c>
      <c r="V15">
        <v>3</v>
      </c>
      <c r="W15" t="s">
        <v>55</v>
      </c>
      <c r="X15">
        <v>17</v>
      </c>
      <c r="Y15">
        <v>20</v>
      </c>
      <c r="Z15">
        <v>1</v>
      </c>
      <c r="AM15">
        <v>3</v>
      </c>
      <c r="AN15" t="s">
        <v>55</v>
      </c>
      <c r="AO15">
        <v>17</v>
      </c>
      <c r="AP15">
        <v>20</v>
      </c>
      <c r="AQ15">
        <v>2</v>
      </c>
      <c r="AT15">
        <v>13</v>
      </c>
      <c r="AU15" t="s">
        <v>55</v>
      </c>
      <c r="AV15">
        <v>16</v>
      </c>
      <c r="AW15">
        <v>38</v>
      </c>
      <c r="AX15">
        <v>1</v>
      </c>
    </row>
    <row r="16" spans="1:51" x14ac:dyDescent="0.2">
      <c r="A16">
        <v>12</v>
      </c>
      <c r="B16" s="6" t="s">
        <v>55</v>
      </c>
      <c r="C16">
        <v>15</v>
      </c>
      <c r="D16">
        <v>55</v>
      </c>
      <c r="E16">
        <v>1</v>
      </c>
      <c r="F16" s="6">
        <v>0</v>
      </c>
      <c r="L16" s="1"/>
      <c r="M16" s="1"/>
      <c r="N16">
        <v>2</v>
      </c>
      <c r="O16" t="s">
        <v>55</v>
      </c>
      <c r="P16">
        <v>17</v>
      </c>
      <c r="Q16">
        <v>39</v>
      </c>
      <c r="R16">
        <v>20</v>
      </c>
      <c r="S16">
        <v>54</v>
      </c>
      <c r="V16">
        <v>3</v>
      </c>
      <c r="W16" t="s">
        <v>55</v>
      </c>
      <c r="X16">
        <v>17</v>
      </c>
      <c r="Y16">
        <v>39</v>
      </c>
      <c r="Z16">
        <v>1</v>
      </c>
      <c r="AM16">
        <v>12</v>
      </c>
      <c r="AN16" s="6" t="s">
        <v>55</v>
      </c>
      <c r="AO16">
        <v>15</v>
      </c>
      <c r="AP16">
        <v>55</v>
      </c>
      <c r="AQ16">
        <v>1</v>
      </c>
      <c r="AR16" s="6">
        <v>0</v>
      </c>
      <c r="AU16" s="6"/>
      <c r="AY16" s="6"/>
    </row>
    <row r="17" spans="1:51" x14ac:dyDescent="0.2">
      <c r="A17">
        <v>12</v>
      </c>
      <c r="B17" t="s">
        <v>55</v>
      </c>
      <c r="C17">
        <v>16</v>
      </c>
      <c r="D17">
        <v>13</v>
      </c>
      <c r="E17">
        <v>1</v>
      </c>
      <c r="F17">
        <v>0</v>
      </c>
      <c r="N17">
        <v>3</v>
      </c>
      <c r="O17" t="s">
        <v>55</v>
      </c>
      <c r="P17">
        <v>18</v>
      </c>
      <c r="Q17">
        <v>5</v>
      </c>
      <c r="R17">
        <v>20</v>
      </c>
      <c r="S17">
        <v>17</v>
      </c>
      <c r="V17">
        <v>3</v>
      </c>
      <c r="W17" t="s">
        <v>55</v>
      </c>
      <c r="X17">
        <v>18</v>
      </c>
      <c r="Y17">
        <v>5</v>
      </c>
      <c r="Z17">
        <v>1</v>
      </c>
      <c r="AM17">
        <v>12</v>
      </c>
      <c r="AN17" t="s">
        <v>55</v>
      </c>
      <c r="AO17">
        <v>16</v>
      </c>
      <c r="AP17">
        <v>13</v>
      </c>
      <c r="AQ17">
        <v>1</v>
      </c>
      <c r="AR17">
        <v>0</v>
      </c>
    </row>
    <row r="18" spans="1:51" x14ac:dyDescent="0.2">
      <c r="A18">
        <v>12</v>
      </c>
      <c r="B18" t="s">
        <v>55</v>
      </c>
      <c r="C18">
        <v>16</v>
      </c>
      <c r="D18">
        <v>26</v>
      </c>
      <c r="E18">
        <v>1</v>
      </c>
      <c r="F18">
        <v>0</v>
      </c>
      <c r="L18" s="1"/>
      <c r="M18" s="1"/>
      <c r="N18">
        <v>3</v>
      </c>
      <c r="O18" t="s">
        <v>55</v>
      </c>
      <c r="P18">
        <v>18</v>
      </c>
      <c r="Q18">
        <v>20</v>
      </c>
      <c r="R18">
        <v>20</v>
      </c>
      <c r="S18">
        <v>39</v>
      </c>
      <c r="V18">
        <v>3</v>
      </c>
      <c r="W18" t="s">
        <v>55</v>
      </c>
      <c r="X18">
        <v>18</v>
      </c>
      <c r="Y18">
        <v>20</v>
      </c>
      <c r="Z18">
        <v>1</v>
      </c>
      <c r="AM18">
        <v>12</v>
      </c>
      <c r="AN18" t="s">
        <v>55</v>
      </c>
      <c r="AO18">
        <v>16</v>
      </c>
      <c r="AP18">
        <v>26</v>
      </c>
      <c r="AQ18">
        <v>1</v>
      </c>
      <c r="AR18">
        <v>0</v>
      </c>
    </row>
    <row r="19" spans="1:51" x14ac:dyDescent="0.2">
      <c r="A19">
        <v>12</v>
      </c>
      <c r="B19" t="s">
        <v>55</v>
      </c>
      <c r="C19">
        <v>16</v>
      </c>
      <c r="D19">
        <v>32</v>
      </c>
      <c r="E19">
        <v>1</v>
      </c>
      <c r="F19">
        <v>0</v>
      </c>
      <c r="L19" s="1"/>
      <c r="M19" s="1"/>
      <c r="N19">
        <v>2</v>
      </c>
      <c r="O19" t="s">
        <v>55</v>
      </c>
      <c r="P19">
        <v>18</v>
      </c>
      <c r="Q19">
        <v>39</v>
      </c>
      <c r="R19">
        <v>20</v>
      </c>
      <c r="S19">
        <v>6</v>
      </c>
      <c r="V19">
        <v>3</v>
      </c>
      <c r="W19" t="s">
        <v>55</v>
      </c>
      <c r="X19">
        <v>18</v>
      </c>
      <c r="Y19">
        <v>39</v>
      </c>
      <c r="Z19">
        <v>1</v>
      </c>
      <c r="AM19">
        <v>12</v>
      </c>
      <c r="AN19" t="s">
        <v>55</v>
      </c>
      <c r="AO19">
        <v>16</v>
      </c>
      <c r="AP19">
        <v>32</v>
      </c>
      <c r="AQ19">
        <v>1</v>
      </c>
      <c r="AR19">
        <v>0</v>
      </c>
    </row>
    <row r="20" spans="1:51" x14ac:dyDescent="0.2">
      <c r="A20">
        <v>12</v>
      </c>
      <c r="B20" t="s">
        <v>55</v>
      </c>
      <c r="C20">
        <v>16</v>
      </c>
      <c r="D20">
        <v>49</v>
      </c>
      <c r="E20">
        <v>1</v>
      </c>
      <c r="F20">
        <v>0</v>
      </c>
      <c r="N20">
        <v>3</v>
      </c>
      <c r="O20" t="s">
        <v>55</v>
      </c>
      <c r="P20">
        <v>19</v>
      </c>
      <c r="Q20">
        <v>5</v>
      </c>
      <c r="R20">
        <v>20</v>
      </c>
      <c r="S20">
        <v>54</v>
      </c>
      <c r="V20">
        <v>3</v>
      </c>
      <c r="W20" t="s">
        <v>55</v>
      </c>
      <c r="X20">
        <v>19</v>
      </c>
      <c r="Y20">
        <v>5</v>
      </c>
      <c r="Z20">
        <v>1</v>
      </c>
      <c r="AM20">
        <v>12</v>
      </c>
      <c r="AN20" t="s">
        <v>55</v>
      </c>
      <c r="AO20">
        <v>16</v>
      </c>
      <c r="AP20">
        <v>49</v>
      </c>
      <c r="AQ20">
        <v>1</v>
      </c>
      <c r="AR20">
        <v>0</v>
      </c>
    </row>
    <row r="21" spans="1:51" x14ac:dyDescent="0.2">
      <c r="A21">
        <v>12</v>
      </c>
      <c r="B21" t="s">
        <v>55</v>
      </c>
      <c r="C21">
        <v>17</v>
      </c>
      <c r="D21">
        <v>13</v>
      </c>
      <c r="E21">
        <v>1</v>
      </c>
      <c r="F21">
        <v>0</v>
      </c>
      <c r="N21">
        <v>2</v>
      </c>
      <c r="O21" t="s">
        <v>55</v>
      </c>
      <c r="P21">
        <v>19</v>
      </c>
      <c r="Q21">
        <v>39</v>
      </c>
      <c r="R21">
        <v>20</v>
      </c>
      <c r="S21">
        <v>17</v>
      </c>
      <c r="V21">
        <v>3</v>
      </c>
      <c r="W21" t="s">
        <v>55</v>
      </c>
      <c r="X21">
        <v>19</v>
      </c>
      <c r="Y21">
        <v>39</v>
      </c>
      <c r="Z21">
        <v>1</v>
      </c>
      <c r="AM21">
        <v>12</v>
      </c>
      <c r="AN21" t="s">
        <v>55</v>
      </c>
      <c r="AO21">
        <v>17</v>
      </c>
      <c r="AP21">
        <v>13</v>
      </c>
      <c r="AQ21">
        <v>1</v>
      </c>
      <c r="AR21">
        <v>0</v>
      </c>
    </row>
    <row r="22" spans="1:51" s="6" customFormat="1" x14ac:dyDescent="0.2">
      <c r="A22">
        <v>12</v>
      </c>
      <c r="B22" t="s">
        <v>55</v>
      </c>
      <c r="C22">
        <v>17</v>
      </c>
      <c r="D22">
        <v>26</v>
      </c>
      <c r="E22">
        <v>1</v>
      </c>
      <c r="F22">
        <v>0</v>
      </c>
      <c r="N22" s="6">
        <v>12</v>
      </c>
      <c r="O22" s="6" t="s">
        <v>55</v>
      </c>
      <c r="P22" s="6">
        <v>16</v>
      </c>
      <c r="Q22" s="6">
        <v>23</v>
      </c>
      <c r="R22" s="6">
        <v>20</v>
      </c>
      <c r="S22" s="6">
        <v>33</v>
      </c>
      <c r="V22" s="6">
        <v>12</v>
      </c>
      <c r="W22" s="6" t="s">
        <v>55</v>
      </c>
      <c r="X22" s="6">
        <v>16</v>
      </c>
      <c r="Y22" s="6">
        <v>23</v>
      </c>
      <c r="Z22" s="6">
        <v>1</v>
      </c>
      <c r="AA22" s="6">
        <v>0</v>
      </c>
      <c r="AM22">
        <v>12</v>
      </c>
      <c r="AN22" t="s">
        <v>55</v>
      </c>
      <c r="AO22">
        <v>17</v>
      </c>
      <c r="AP22">
        <v>26</v>
      </c>
      <c r="AQ22">
        <v>1</v>
      </c>
      <c r="AR22">
        <v>0</v>
      </c>
      <c r="AT22"/>
      <c r="AU22"/>
      <c r="AV22"/>
      <c r="AW22"/>
      <c r="AX22"/>
      <c r="AY22"/>
    </row>
    <row r="23" spans="1:51" x14ac:dyDescent="0.2">
      <c r="A23">
        <v>13</v>
      </c>
      <c r="B23" s="6" t="s">
        <v>55</v>
      </c>
      <c r="C23">
        <v>16</v>
      </c>
      <c r="D23">
        <v>3</v>
      </c>
      <c r="E23">
        <v>1</v>
      </c>
      <c r="N23">
        <v>12</v>
      </c>
      <c r="O23" t="s">
        <v>55</v>
      </c>
      <c r="P23">
        <v>16</v>
      </c>
      <c r="Q23">
        <v>47</v>
      </c>
      <c r="R23">
        <v>20</v>
      </c>
      <c r="S23">
        <v>57</v>
      </c>
      <c r="V23">
        <v>12</v>
      </c>
      <c r="W23" t="s">
        <v>55</v>
      </c>
      <c r="X23">
        <v>16</v>
      </c>
      <c r="Y23">
        <v>47</v>
      </c>
      <c r="Z23">
        <v>1</v>
      </c>
      <c r="AA23">
        <v>0</v>
      </c>
      <c r="AM23">
        <v>13</v>
      </c>
      <c r="AN23" s="6" t="s">
        <v>55</v>
      </c>
      <c r="AO23">
        <v>16</v>
      </c>
      <c r="AP23">
        <v>3</v>
      </c>
      <c r="AQ23">
        <v>1</v>
      </c>
      <c r="AU23" s="6"/>
    </row>
    <row r="24" spans="1:51" x14ac:dyDescent="0.2">
      <c r="A24">
        <v>13</v>
      </c>
      <c r="B24" t="s">
        <v>55</v>
      </c>
      <c r="C24">
        <v>16</v>
      </c>
      <c r="D24">
        <v>29</v>
      </c>
      <c r="E24">
        <v>1</v>
      </c>
      <c r="N24">
        <v>12</v>
      </c>
      <c r="O24" t="s">
        <v>55</v>
      </c>
      <c r="P24">
        <v>17</v>
      </c>
      <c r="Q24">
        <v>23</v>
      </c>
      <c r="R24">
        <v>20</v>
      </c>
      <c r="S24">
        <v>21</v>
      </c>
      <c r="V24">
        <v>12</v>
      </c>
      <c r="W24" t="s">
        <v>55</v>
      </c>
      <c r="X24">
        <v>17</v>
      </c>
      <c r="Y24">
        <v>23</v>
      </c>
      <c r="Z24">
        <v>1</v>
      </c>
      <c r="AA24">
        <v>0</v>
      </c>
      <c r="AM24">
        <v>13</v>
      </c>
      <c r="AN24" t="s">
        <v>55</v>
      </c>
      <c r="AO24">
        <v>16</v>
      </c>
      <c r="AP24">
        <v>21</v>
      </c>
      <c r="AQ24">
        <v>1</v>
      </c>
    </row>
    <row r="25" spans="1:51" x14ac:dyDescent="0.2">
      <c r="A25">
        <v>13</v>
      </c>
      <c r="B25" t="s">
        <v>55</v>
      </c>
      <c r="C25">
        <v>16</v>
      </c>
      <c r="D25">
        <v>38</v>
      </c>
      <c r="E25">
        <v>1</v>
      </c>
      <c r="N25">
        <v>12</v>
      </c>
      <c r="O25" t="s">
        <v>55</v>
      </c>
      <c r="P25">
        <v>17</v>
      </c>
      <c r="Q25">
        <v>47</v>
      </c>
      <c r="R25">
        <v>20</v>
      </c>
      <c r="S25">
        <v>33</v>
      </c>
      <c r="V25">
        <v>12</v>
      </c>
      <c r="W25" t="s">
        <v>55</v>
      </c>
      <c r="X25">
        <v>17</v>
      </c>
      <c r="Y25">
        <v>47</v>
      </c>
      <c r="Z25">
        <v>1</v>
      </c>
      <c r="AA25">
        <v>0</v>
      </c>
      <c r="AM25">
        <v>13</v>
      </c>
      <c r="AN25" t="s">
        <v>55</v>
      </c>
      <c r="AO25">
        <v>16</v>
      </c>
      <c r="AP25">
        <v>38</v>
      </c>
      <c r="AQ25">
        <v>1</v>
      </c>
    </row>
    <row r="26" spans="1:51" x14ac:dyDescent="0.2">
      <c r="A26">
        <v>13</v>
      </c>
      <c r="B26" t="s">
        <v>55</v>
      </c>
      <c r="C26">
        <v>16</v>
      </c>
      <c r="D26">
        <v>44</v>
      </c>
      <c r="E26">
        <v>1</v>
      </c>
      <c r="N26">
        <v>12</v>
      </c>
      <c r="O26" t="s">
        <v>55</v>
      </c>
      <c r="P26">
        <v>17</v>
      </c>
      <c r="Q26">
        <v>55</v>
      </c>
      <c r="R26">
        <v>20</v>
      </c>
      <c r="S26">
        <v>5</v>
      </c>
      <c r="V26">
        <v>12</v>
      </c>
      <c r="W26" t="s">
        <v>55</v>
      </c>
      <c r="X26">
        <v>17</v>
      </c>
      <c r="Y26">
        <v>55</v>
      </c>
      <c r="Z26">
        <v>1</v>
      </c>
      <c r="AA26">
        <v>0</v>
      </c>
      <c r="AM26">
        <v>13</v>
      </c>
      <c r="AN26" t="s">
        <v>55</v>
      </c>
      <c r="AO26">
        <v>16</v>
      </c>
      <c r="AP26">
        <v>44</v>
      </c>
      <c r="AQ26">
        <v>1</v>
      </c>
    </row>
    <row r="27" spans="1:51" x14ac:dyDescent="0.2">
      <c r="A27">
        <v>13</v>
      </c>
      <c r="B27" t="s">
        <v>55</v>
      </c>
      <c r="C27">
        <v>16</v>
      </c>
      <c r="D27">
        <v>57</v>
      </c>
      <c r="E27">
        <v>1</v>
      </c>
      <c r="N27">
        <v>12</v>
      </c>
      <c r="O27" t="s">
        <v>55</v>
      </c>
      <c r="P27">
        <v>18</v>
      </c>
      <c r="Q27">
        <v>23</v>
      </c>
      <c r="R27">
        <v>20</v>
      </c>
      <c r="S27">
        <v>27</v>
      </c>
      <c r="V27">
        <v>12</v>
      </c>
      <c r="W27" t="s">
        <v>55</v>
      </c>
      <c r="X27">
        <v>18</v>
      </c>
      <c r="Y27">
        <v>23</v>
      </c>
      <c r="Z27">
        <v>1</v>
      </c>
      <c r="AA27">
        <v>0</v>
      </c>
      <c r="AM27">
        <v>13</v>
      </c>
      <c r="AN27" t="s">
        <v>55</v>
      </c>
      <c r="AO27">
        <v>16</v>
      </c>
      <c r="AP27">
        <v>57</v>
      </c>
      <c r="AQ27">
        <v>1</v>
      </c>
    </row>
    <row r="28" spans="1:51" x14ac:dyDescent="0.2">
      <c r="A28">
        <v>13</v>
      </c>
      <c r="B28" t="s">
        <v>55</v>
      </c>
      <c r="C28">
        <v>17</v>
      </c>
      <c r="D28">
        <v>3</v>
      </c>
      <c r="E28">
        <v>1</v>
      </c>
      <c r="N28">
        <v>12</v>
      </c>
      <c r="O28" t="s">
        <v>55</v>
      </c>
      <c r="P28">
        <v>18</v>
      </c>
      <c r="Q28">
        <v>47</v>
      </c>
      <c r="R28">
        <v>20</v>
      </c>
      <c r="S28">
        <v>51</v>
      </c>
      <c r="V28">
        <v>12</v>
      </c>
      <c r="W28" t="s">
        <v>55</v>
      </c>
      <c r="X28">
        <v>18</v>
      </c>
      <c r="Y28">
        <v>47</v>
      </c>
      <c r="Z28">
        <v>1</v>
      </c>
      <c r="AA28">
        <v>0</v>
      </c>
      <c r="AM28">
        <v>13</v>
      </c>
      <c r="AN28" t="s">
        <v>55</v>
      </c>
      <c r="AO28">
        <v>17</v>
      </c>
      <c r="AP28">
        <v>3</v>
      </c>
      <c r="AQ28">
        <v>1</v>
      </c>
    </row>
    <row r="29" spans="1:51" x14ac:dyDescent="0.2">
      <c r="A29">
        <v>13</v>
      </c>
      <c r="B29" t="s">
        <v>55</v>
      </c>
      <c r="C29">
        <v>17</v>
      </c>
      <c r="D29">
        <v>21</v>
      </c>
      <c r="E29">
        <v>1</v>
      </c>
      <c r="N29">
        <v>12</v>
      </c>
      <c r="O29" t="s">
        <v>55</v>
      </c>
      <c r="P29">
        <v>19</v>
      </c>
      <c r="Q29">
        <v>23</v>
      </c>
      <c r="R29">
        <v>20</v>
      </c>
      <c r="S29">
        <v>21</v>
      </c>
      <c r="V29">
        <v>12</v>
      </c>
      <c r="W29" t="s">
        <v>55</v>
      </c>
      <c r="X29">
        <v>19</v>
      </c>
      <c r="Y29">
        <v>23</v>
      </c>
      <c r="Z29">
        <v>1</v>
      </c>
      <c r="AA29">
        <v>0</v>
      </c>
      <c r="AM29">
        <v>13</v>
      </c>
      <c r="AN29" t="s">
        <v>55</v>
      </c>
      <c r="AO29">
        <v>17</v>
      </c>
      <c r="AP29">
        <v>21</v>
      </c>
      <c r="AQ29">
        <v>1</v>
      </c>
    </row>
    <row r="30" spans="1:51" x14ac:dyDescent="0.2">
      <c r="N30">
        <v>12</v>
      </c>
      <c r="O30" t="s">
        <v>55</v>
      </c>
      <c r="P30">
        <v>19</v>
      </c>
      <c r="Q30">
        <v>47</v>
      </c>
      <c r="R30">
        <v>20</v>
      </c>
      <c r="S30">
        <v>5</v>
      </c>
      <c r="V30">
        <v>12</v>
      </c>
      <c r="W30" t="s">
        <v>55</v>
      </c>
      <c r="X30">
        <v>19</v>
      </c>
      <c r="Y30">
        <v>47</v>
      </c>
      <c r="Z30">
        <v>1</v>
      </c>
      <c r="AA30">
        <v>0</v>
      </c>
    </row>
    <row r="31" spans="1:51" x14ac:dyDescent="0.2">
      <c r="N31">
        <v>12</v>
      </c>
      <c r="O31" t="s">
        <v>55</v>
      </c>
      <c r="P31">
        <v>20</v>
      </c>
      <c r="Q31">
        <v>23</v>
      </c>
      <c r="R31">
        <v>20</v>
      </c>
      <c r="S31">
        <v>33</v>
      </c>
      <c r="V31">
        <v>12</v>
      </c>
      <c r="W31" t="s">
        <v>55</v>
      </c>
      <c r="X31">
        <v>20</v>
      </c>
      <c r="Y31">
        <v>23</v>
      </c>
      <c r="Z31">
        <v>1</v>
      </c>
      <c r="AA31">
        <v>0</v>
      </c>
    </row>
    <row r="32" spans="1:51" s="6" customFormat="1" x14ac:dyDescent="0.2">
      <c r="N32">
        <v>12</v>
      </c>
      <c r="O32" s="6" t="s">
        <v>55</v>
      </c>
      <c r="P32" s="6">
        <v>16</v>
      </c>
      <c r="Q32" s="6">
        <v>7</v>
      </c>
      <c r="R32" s="6">
        <v>20</v>
      </c>
      <c r="S32" s="6">
        <v>21</v>
      </c>
      <c r="V32" s="6">
        <v>13</v>
      </c>
      <c r="W32" s="6" t="s">
        <v>55</v>
      </c>
      <c r="X32" s="6">
        <v>16</v>
      </c>
      <c r="Y32" s="6">
        <v>7</v>
      </c>
      <c r="Z32" s="6">
        <v>1</v>
      </c>
      <c r="AT32"/>
      <c r="AU32"/>
      <c r="AV32"/>
      <c r="AW32"/>
    </row>
    <row r="33" spans="14:26" x14ac:dyDescent="0.2">
      <c r="N33">
        <v>13</v>
      </c>
      <c r="O33" t="s">
        <v>55</v>
      </c>
      <c r="P33">
        <v>16</v>
      </c>
      <c r="Q33">
        <v>38</v>
      </c>
      <c r="R33">
        <v>20</v>
      </c>
      <c r="S33">
        <v>51</v>
      </c>
      <c r="V33">
        <v>13</v>
      </c>
      <c r="W33" t="s">
        <v>55</v>
      </c>
      <c r="X33">
        <v>16</v>
      </c>
      <c r="Y33">
        <v>38</v>
      </c>
      <c r="Z33">
        <v>1</v>
      </c>
    </row>
    <row r="34" spans="14:26" x14ac:dyDescent="0.2">
      <c r="N34">
        <v>12</v>
      </c>
      <c r="O34" t="s">
        <v>55</v>
      </c>
      <c r="P34">
        <v>17</v>
      </c>
      <c r="Q34">
        <v>7</v>
      </c>
      <c r="R34">
        <v>20</v>
      </c>
      <c r="S34">
        <v>5</v>
      </c>
      <c r="V34">
        <v>13</v>
      </c>
      <c r="W34" t="s">
        <v>55</v>
      </c>
      <c r="X34">
        <v>17</v>
      </c>
      <c r="Y34">
        <v>7</v>
      </c>
      <c r="Z34">
        <v>1</v>
      </c>
    </row>
    <row r="35" spans="14:26" x14ac:dyDescent="0.2">
      <c r="N35">
        <v>13</v>
      </c>
      <c r="O35" t="s">
        <v>55</v>
      </c>
      <c r="P35">
        <v>17</v>
      </c>
      <c r="Q35">
        <v>16</v>
      </c>
      <c r="R35">
        <v>20</v>
      </c>
      <c r="S35">
        <v>27</v>
      </c>
      <c r="V35">
        <v>13</v>
      </c>
      <c r="W35" t="s">
        <v>55</v>
      </c>
      <c r="X35">
        <v>17</v>
      </c>
      <c r="Y35">
        <v>16</v>
      </c>
      <c r="Z35">
        <v>1</v>
      </c>
    </row>
    <row r="36" spans="14:26" x14ac:dyDescent="0.2">
      <c r="N36">
        <v>13</v>
      </c>
      <c r="O36" t="s">
        <v>55</v>
      </c>
      <c r="P36">
        <v>17</v>
      </c>
      <c r="Q36">
        <v>38</v>
      </c>
      <c r="R36">
        <v>20</v>
      </c>
      <c r="S36">
        <v>0</v>
      </c>
      <c r="V36">
        <v>13</v>
      </c>
      <c r="W36" t="s">
        <v>55</v>
      </c>
      <c r="X36">
        <v>17</v>
      </c>
      <c r="Y36">
        <v>38</v>
      </c>
      <c r="Z36">
        <v>1</v>
      </c>
    </row>
    <row r="37" spans="14:26" x14ac:dyDescent="0.2">
      <c r="N37">
        <v>12</v>
      </c>
      <c r="O37" t="s">
        <v>55</v>
      </c>
      <c r="P37">
        <v>18</v>
      </c>
      <c r="Q37">
        <v>7</v>
      </c>
      <c r="R37">
        <v>20</v>
      </c>
      <c r="S37">
        <v>21</v>
      </c>
      <c r="V37">
        <v>13</v>
      </c>
      <c r="W37" t="s">
        <v>55</v>
      </c>
      <c r="X37">
        <v>18</v>
      </c>
      <c r="Y37">
        <v>7</v>
      </c>
      <c r="Z37">
        <v>1</v>
      </c>
    </row>
    <row r="38" spans="14:26" x14ac:dyDescent="0.2">
      <c r="N38">
        <v>13</v>
      </c>
      <c r="O38" t="s">
        <v>55</v>
      </c>
      <c r="P38">
        <v>18</v>
      </c>
      <c r="Q38">
        <v>38</v>
      </c>
      <c r="R38">
        <v>20</v>
      </c>
      <c r="S38">
        <v>33</v>
      </c>
      <c r="V38">
        <v>13</v>
      </c>
      <c r="W38" t="s">
        <v>55</v>
      </c>
      <c r="X38">
        <v>18</v>
      </c>
      <c r="Y38">
        <v>38</v>
      </c>
      <c r="Z38">
        <v>1</v>
      </c>
    </row>
    <row r="39" spans="14:26" x14ac:dyDescent="0.2">
      <c r="N39">
        <v>12</v>
      </c>
      <c r="O39" t="s">
        <v>55</v>
      </c>
      <c r="P39">
        <v>19</v>
      </c>
      <c r="Q39">
        <v>7</v>
      </c>
      <c r="R39">
        <v>20</v>
      </c>
      <c r="S39">
        <v>5</v>
      </c>
      <c r="V39">
        <v>13</v>
      </c>
      <c r="W39" t="s">
        <v>55</v>
      </c>
      <c r="X39">
        <v>19</v>
      </c>
      <c r="Y39">
        <v>7</v>
      </c>
      <c r="Z39">
        <v>1</v>
      </c>
    </row>
    <row r="40" spans="14:26" x14ac:dyDescent="0.2">
      <c r="N40">
        <v>13</v>
      </c>
      <c r="O40" t="s">
        <v>55</v>
      </c>
      <c r="P40">
        <v>19</v>
      </c>
      <c r="Q40">
        <v>38</v>
      </c>
      <c r="R40">
        <v>20</v>
      </c>
      <c r="S40">
        <v>33</v>
      </c>
      <c r="V40">
        <v>13</v>
      </c>
      <c r="W40" t="s">
        <v>55</v>
      </c>
      <c r="X40">
        <v>19</v>
      </c>
      <c r="Y40">
        <v>38</v>
      </c>
      <c r="Z40">
        <v>1</v>
      </c>
    </row>
    <row r="41" spans="14:26" x14ac:dyDescent="0.2">
      <c r="N41">
        <v>12</v>
      </c>
      <c r="O41" t="s">
        <v>55</v>
      </c>
      <c r="P41">
        <v>20</v>
      </c>
      <c r="Q41">
        <v>7</v>
      </c>
      <c r="R41">
        <v>20</v>
      </c>
      <c r="S41">
        <v>21</v>
      </c>
      <c r="V41">
        <v>13</v>
      </c>
      <c r="W41" t="s">
        <v>55</v>
      </c>
      <c r="X41">
        <v>20</v>
      </c>
      <c r="Y41">
        <v>7</v>
      </c>
      <c r="Z41">
        <v>1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activeCell="J15" sqref="J15"/>
    </sheetView>
  </sheetViews>
  <sheetFormatPr baseColWidth="10" defaultColWidth="8.83203125" defaultRowHeight="15" x14ac:dyDescent="0.2"/>
  <cols>
    <col min="1" max="1" width="8.5" bestFit="1" customWidth="1"/>
    <col min="2" max="2" width="9.5" bestFit="1" customWidth="1"/>
  </cols>
  <sheetData>
    <row r="1" spans="1:5" x14ac:dyDescent="0.2">
      <c r="A1" s="1" t="s">
        <v>52</v>
      </c>
      <c r="B1" s="1" t="s">
        <v>53</v>
      </c>
      <c r="C1" s="1" t="s">
        <v>54</v>
      </c>
      <c r="E1" s="4" t="s">
        <v>67</v>
      </c>
    </row>
    <row r="2" spans="1:5" x14ac:dyDescent="0.2">
      <c r="A2">
        <v>1</v>
      </c>
      <c r="B2" t="s">
        <v>55</v>
      </c>
      <c r="C2">
        <v>0</v>
      </c>
    </row>
    <row r="3" spans="1:5" x14ac:dyDescent="0.2">
      <c r="A3">
        <v>1</v>
      </c>
      <c r="B3" t="s">
        <v>55</v>
      </c>
      <c r="C3">
        <v>15</v>
      </c>
    </row>
    <row r="4" spans="1:5" x14ac:dyDescent="0.2">
      <c r="A4">
        <v>1</v>
      </c>
      <c r="B4" t="s">
        <v>55</v>
      </c>
      <c r="C4">
        <v>30</v>
      </c>
    </row>
    <row r="5" spans="1:5" x14ac:dyDescent="0.2">
      <c r="A5">
        <v>1</v>
      </c>
      <c r="B5" t="s">
        <v>55</v>
      </c>
      <c r="C5">
        <v>45</v>
      </c>
    </row>
    <row r="6" spans="1:5" x14ac:dyDescent="0.2">
      <c r="A6">
        <v>1</v>
      </c>
      <c r="B6" t="s">
        <v>66</v>
      </c>
      <c r="C6">
        <v>20</v>
      </c>
    </row>
    <row r="7" spans="1:5" x14ac:dyDescent="0.2">
      <c r="A7">
        <v>1</v>
      </c>
      <c r="B7" t="s">
        <v>66</v>
      </c>
      <c r="C7">
        <v>50</v>
      </c>
    </row>
    <row r="8" spans="1:5" x14ac:dyDescent="0.2">
      <c r="A8">
        <v>0</v>
      </c>
      <c r="B8" t="s">
        <v>55</v>
      </c>
      <c r="C8">
        <v>10</v>
      </c>
    </row>
    <row r="9" spans="1:5" x14ac:dyDescent="0.2">
      <c r="A9">
        <v>0</v>
      </c>
      <c r="B9" t="s">
        <v>55</v>
      </c>
      <c r="C9">
        <v>25</v>
      </c>
    </row>
    <row r="10" spans="1:5" x14ac:dyDescent="0.2">
      <c r="A10">
        <v>0</v>
      </c>
      <c r="B10" t="s">
        <v>55</v>
      </c>
      <c r="C10">
        <v>40</v>
      </c>
    </row>
    <row r="11" spans="1:5" x14ac:dyDescent="0.2">
      <c r="A11">
        <v>0</v>
      </c>
      <c r="B11" t="s">
        <v>55</v>
      </c>
      <c r="C11">
        <v>55</v>
      </c>
    </row>
    <row r="12" spans="1:5" x14ac:dyDescent="0.2">
      <c r="A12">
        <v>0</v>
      </c>
      <c r="B12" t="s">
        <v>66</v>
      </c>
      <c r="C12">
        <v>5</v>
      </c>
    </row>
    <row r="13" spans="1:5" x14ac:dyDescent="0.2">
      <c r="A13">
        <v>0</v>
      </c>
      <c r="B13" t="s">
        <v>66</v>
      </c>
      <c r="C13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3"/>
  <sheetViews>
    <sheetView workbookViewId="0">
      <selection activeCell="D8" sqref="D8"/>
    </sheetView>
  </sheetViews>
  <sheetFormatPr baseColWidth="10" defaultColWidth="8.83203125" defaultRowHeight="15" x14ac:dyDescent="0.2"/>
  <cols>
    <col min="3" max="3" width="14" bestFit="1" customWidth="1"/>
    <col min="4" max="4" width="15.1640625" bestFit="1" customWidth="1"/>
    <col min="5" max="6" width="15.1640625" customWidth="1"/>
  </cols>
  <sheetData>
    <row r="1" spans="1:12" x14ac:dyDescent="0.2">
      <c r="A1" s="1" t="s">
        <v>52</v>
      </c>
      <c r="B1" s="1" t="s">
        <v>53</v>
      </c>
      <c r="C1" s="1" t="s">
        <v>59</v>
      </c>
      <c r="D1" s="1" t="s">
        <v>60</v>
      </c>
      <c r="E1" s="1" t="s">
        <v>61</v>
      </c>
      <c r="F1" s="1" t="s">
        <v>62</v>
      </c>
      <c r="G1" s="1"/>
    </row>
    <row r="2" spans="1:12" x14ac:dyDescent="0.2">
      <c r="A2" s="1">
        <v>12</v>
      </c>
      <c r="B2" s="1" t="s">
        <v>55</v>
      </c>
      <c r="C2" s="1">
        <v>5</v>
      </c>
      <c r="D2" s="1">
        <v>55</v>
      </c>
      <c r="E2" s="1">
        <v>6</v>
      </c>
      <c r="F2" s="1">
        <v>5</v>
      </c>
    </row>
    <row r="3" spans="1:12" x14ac:dyDescent="0.2">
      <c r="A3" s="1">
        <v>13</v>
      </c>
      <c r="B3" s="1" t="s">
        <v>55</v>
      </c>
      <c r="C3" s="1">
        <v>6</v>
      </c>
      <c r="D3" s="1">
        <v>7</v>
      </c>
      <c r="E3" s="1">
        <v>6</v>
      </c>
      <c r="F3" s="1">
        <v>21</v>
      </c>
    </row>
    <row r="4" spans="1:12" x14ac:dyDescent="0.2">
      <c r="A4">
        <v>12</v>
      </c>
      <c r="B4" t="s">
        <v>55</v>
      </c>
      <c r="C4">
        <v>6</v>
      </c>
      <c r="D4">
        <v>23</v>
      </c>
      <c r="E4">
        <v>6</v>
      </c>
      <c r="F4">
        <v>33</v>
      </c>
      <c r="K4" t="s">
        <v>52</v>
      </c>
      <c r="L4" s="2" t="s">
        <v>63</v>
      </c>
    </row>
    <row r="5" spans="1:12" x14ac:dyDescent="0.2">
      <c r="A5">
        <v>0</v>
      </c>
      <c r="B5" t="s">
        <v>55</v>
      </c>
      <c r="C5">
        <v>5</v>
      </c>
      <c r="D5">
        <v>54</v>
      </c>
      <c r="E5">
        <v>6</v>
      </c>
      <c r="F5">
        <v>6</v>
      </c>
      <c r="L5" s="2" t="s">
        <v>64</v>
      </c>
    </row>
    <row r="6" spans="1:12" x14ac:dyDescent="0.2">
      <c r="A6">
        <v>0</v>
      </c>
      <c r="B6" t="s">
        <v>55</v>
      </c>
      <c r="C6">
        <v>6</v>
      </c>
      <c r="D6">
        <v>27</v>
      </c>
      <c r="E6">
        <v>6</v>
      </c>
      <c r="F6">
        <v>39</v>
      </c>
    </row>
    <row r="23" s="3" customFormat="1" x14ac:dyDescent="0.2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Parameters</vt:lpstr>
      <vt:lpstr>TimetableComplete</vt:lpstr>
      <vt:lpstr>TimetableHour</vt:lpstr>
      <vt:lpstr>TimetableCompleteEvening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2023-05-23T10:42:19Z</dcterms:modified>
</cp:coreProperties>
</file>