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2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omas\Documents\MSC\Thesis\3D_inverse_dynamics\Python\data\"/>
    </mc:Choice>
  </mc:AlternateContent>
  <xr:revisionPtr revIDLastSave="0" documentId="13_ncr:1_{1AF60CDF-ABDE-427C-A096-89FE3E1318BC}" xr6:coauthVersionLast="47" xr6:coauthVersionMax="47" xr10:uidLastSave="{00000000-0000-0000-0000-000000000000}"/>
  <bookViews>
    <workbookView xWindow="-120" yWindow="-120" windowWidth="29040" windowHeight="16440" tabRatio="716" firstSheet="1" activeTab="17" xr2:uid="{00000000-000D-0000-FFFF-FFFF00000000}"/>
  </bookViews>
  <sheets>
    <sheet name="General information" sheetId="1" r:id="rId1"/>
    <sheet name="Processing status" sheetId="22" r:id="rId2"/>
    <sheet name="EMG MVC" sheetId="2" r:id="rId3"/>
    <sheet name="PP01" sheetId="3" r:id="rId4"/>
    <sheet name="PP02" sheetId="4" r:id="rId5"/>
    <sheet name="PP03" sheetId="5" r:id="rId6"/>
    <sheet name="PP04" sheetId="6" r:id="rId7"/>
    <sheet name="PP05" sheetId="7" r:id="rId8"/>
    <sheet name="PP06" sheetId="8" r:id="rId9"/>
    <sheet name="PP07" sheetId="9" r:id="rId10"/>
    <sheet name="PP08" sheetId="10" r:id="rId11"/>
    <sheet name="PP09" sheetId="11" r:id="rId12"/>
    <sheet name="PP10" sheetId="12" r:id="rId13"/>
    <sheet name="PP11" sheetId="13" r:id="rId14"/>
    <sheet name="PP12" sheetId="14" r:id="rId15"/>
    <sheet name="PP13" sheetId="15" r:id="rId16"/>
    <sheet name="PP14" sheetId="16" r:id="rId17"/>
    <sheet name="PP15" sheetId="17" r:id="rId18"/>
    <sheet name="VAS-scale" sheetId="18" r:id="rId19"/>
    <sheet name="Ballspeed_total" sheetId="19" r:id="rId20"/>
    <sheet name="PP0# Example" sheetId="20" r:id="rId21"/>
  </sheets>
  <definedNames>
    <definedName name="_xlnm._FilterDatabase" localSheetId="0" hidden="1">'General information'!$A$1:$O$25</definedName>
    <definedName name="_xlnm._FilterDatabase" localSheetId="1" hidden="1">'Processing status'!$A$1:$O$25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105" i="20" l="1"/>
  <c r="B104" i="20"/>
  <c r="E117" i="19"/>
  <c r="D123" i="19" s="1"/>
  <c r="D117" i="19"/>
  <c r="D122" i="19" s="1"/>
  <c r="P115" i="19"/>
  <c r="C134" i="19" s="1"/>
  <c r="P111" i="19"/>
  <c r="K111" i="19"/>
  <c r="D111" i="19"/>
  <c r="P110" i="19"/>
  <c r="K110" i="19"/>
  <c r="D110" i="19"/>
  <c r="P109" i="19"/>
  <c r="K109" i="19"/>
  <c r="D109" i="19"/>
  <c r="P108" i="19"/>
  <c r="K108" i="19"/>
  <c r="D108" i="19"/>
  <c r="P107" i="19"/>
  <c r="K107" i="19"/>
  <c r="D107" i="19"/>
  <c r="P106" i="19"/>
  <c r="K106" i="19"/>
  <c r="D106" i="19"/>
  <c r="P105" i="19"/>
  <c r="K105" i="19"/>
  <c r="D105" i="19"/>
  <c r="P104" i="19"/>
  <c r="K104" i="19"/>
  <c r="D104" i="19"/>
  <c r="P103" i="19"/>
  <c r="K103" i="19"/>
  <c r="D103" i="19"/>
  <c r="P102" i="19"/>
  <c r="K102" i="19"/>
  <c r="D102" i="19"/>
  <c r="P101" i="19"/>
  <c r="K101" i="19"/>
  <c r="D101" i="19"/>
  <c r="P100" i="19"/>
  <c r="K100" i="19"/>
  <c r="F100" i="19"/>
  <c r="D100" i="19"/>
  <c r="P99" i="19"/>
  <c r="K99" i="19"/>
  <c r="F99" i="19"/>
  <c r="D99" i="19"/>
  <c r="P98" i="19"/>
  <c r="K98" i="19"/>
  <c r="F98" i="19"/>
  <c r="D98" i="19"/>
  <c r="P97" i="19"/>
  <c r="K97" i="19"/>
  <c r="F97" i="19"/>
  <c r="D97" i="19"/>
  <c r="P96" i="19"/>
  <c r="K96" i="19"/>
  <c r="F96" i="19"/>
  <c r="D96" i="19"/>
  <c r="P95" i="19"/>
  <c r="K95" i="19"/>
  <c r="F95" i="19"/>
  <c r="D95" i="19"/>
  <c r="P94" i="19"/>
  <c r="K94" i="19"/>
  <c r="F94" i="19"/>
  <c r="D94" i="19"/>
  <c r="P93" i="19"/>
  <c r="K93" i="19"/>
  <c r="F93" i="19"/>
  <c r="D93" i="19"/>
  <c r="P92" i="19"/>
  <c r="K92" i="19"/>
  <c r="F92" i="19"/>
  <c r="D92" i="19"/>
  <c r="P91" i="19"/>
  <c r="K91" i="19"/>
  <c r="J91" i="19"/>
  <c r="F91" i="19"/>
  <c r="D91" i="19"/>
  <c r="B91" i="19"/>
  <c r="P90" i="19"/>
  <c r="K90" i="19"/>
  <c r="J90" i="19"/>
  <c r="F90" i="19"/>
  <c r="D90" i="19"/>
  <c r="B90" i="19"/>
  <c r="P89" i="19"/>
  <c r="K89" i="19"/>
  <c r="J89" i="19"/>
  <c r="F89" i="19"/>
  <c r="D89" i="19"/>
  <c r="P88" i="19"/>
  <c r="K88" i="19"/>
  <c r="J88" i="19"/>
  <c r="F88" i="19"/>
  <c r="D88" i="19"/>
  <c r="B88" i="19"/>
  <c r="P87" i="19"/>
  <c r="K87" i="19"/>
  <c r="J87" i="19"/>
  <c r="F87" i="19"/>
  <c r="D87" i="19"/>
  <c r="B87" i="19"/>
  <c r="P86" i="19"/>
  <c r="K86" i="19"/>
  <c r="J86" i="19"/>
  <c r="F86" i="19"/>
  <c r="D86" i="19"/>
  <c r="B86" i="19"/>
  <c r="P85" i="19"/>
  <c r="K85" i="19"/>
  <c r="J85" i="19"/>
  <c r="F85" i="19"/>
  <c r="D85" i="19"/>
  <c r="B85" i="19"/>
  <c r="P84" i="19"/>
  <c r="K84" i="19"/>
  <c r="J84" i="19"/>
  <c r="F84" i="19"/>
  <c r="D84" i="19"/>
  <c r="B84" i="19"/>
  <c r="P83" i="19"/>
  <c r="K83" i="19"/>
  <c r="J83" i="19"/>
  <c r="F83" i="19"/>
  <c r="D83" i="19"/>
  <c r="B83" i="19"/>
  <c r="P82" i="19"/>
  <c r="K82" i="19"/>
  <c r="J82" i="19"/>
  <c r="F82" i="19"/>
  <c r="D82" i="19"/>
  <c r="B82" i="19"/>
  <c r="P81" i="19"/>
  <c r="O81" i="19"/>
  <c r="N81" i="19"/>
  <c r="K81" i="19"/>
  <c r="J81" i="19"/>
  <c r="I81" i="19"/>
  <c r="F81" i="19"/>
  <c r="E81" i="19"/>
  <c r="D81" i="19"/>
  <c r="B81" i="19"/>
  <c r="P80" i="19"/>
  <c r="O80" i="19"/>
  <c r="N80" i="19"/>
  <c r="K80" i="19"/>
  <c r="J80" i="19"/>
  <c r="I80" i="19"/>
  <c r="F80" i="19"/>
  <c r="E80" i="19"/>
  <c r="D80" i="19"/>
  <c r="B80" i="19"/>
  <c r="P79" i="19"/>
  <c r="O79" i="19"/>
  <c r="N79" i="19"/>
  <c r="K79" i="19"/>
  <c r="J79" i="19"/>
  <c r="I79" i="19"/>
  <c r="F79" i="19"/>
  <c r="E79" i="19"/>
  <c r="D79" i="19"/>
  <c r="B79" i="19"/>
  <c r="P78" i="19"/>
  <c r="O78" i="19"/>
  <c r="N78" i="19"/>
  <c r="K78" i="19"/>
  <c r="J78" i="19"/>
  <c r="I78" i="19"/>
  <c r="F78" i="19"/>
  <c r="E78" i="19"/>
  <c r="D78" i="19"/>
  <c r="B78" i="19"/>
  <c r="P77" i="19"/>
  <c r="O77" i="19"/>
  <c r="N77" i="19"/>
  <c r="K77" i="19"/>
  <c r="J77" i="19"/>
  <c r="I77" i="19"/>
  <c r="F77" i="19"/>
  <c r="E77" i="19"/>
  <c r="D77" i="19"/>
  <c r="B77" i="19"/>
  <c r="P76" i="19"/>
  <c r="O76" i="19"/>
  <c r="N76" i="19"/>
  <c r="K76" i="19"/>
  <c r="J76" i="19"/>
  <c r="I76" i="19"/>
  <c r="G76" i="19"/>
  <c r="F76" i="19"/>
  <c r="E76" i="19"/>
  <c r="D76" i="19"/>
  <c r="B76" i="19"/>
  <c r="P75" i="19"/>
  <c r="O75" i="19"/>
  <c r="N75" i="19"/>
  <c r="K75" i="19"/>
  <c r="J75" i="19"/>
  <c r="I75" i="19"/>
  <c r="G75" i="19"/>
  <c r="F75" i="19"/>
  <c r="E75" i="19"/>
  <c r="D75" i="19"/>
  <c r="B75" i="19"/>
  <c r="P74" i="19"/>
  <c r="O74" i="19"/>
  <c r="N74" i="19"/>
  <c r="K74" i="19"/>
  <c r="J74" i="19"/>
  <c r="I74" i="19"/>
  <c r="G74" i="19"/>
  <c r="F74" i="19"/>
  <c r="E74" i="19"/>
  <c r="D74" i="19"/>
  <c r="B74" i="19"/>
  <c r="P73" i="19"/>
  <c r="O73" i="19"/>
  <c r="N73" i="19"/>
  <c r="K73" i="19"/>
  <c r="J73" i="19"/>
  <c r="I73" i="19"/>
  <c r="G73" i="19"/>
  <c r="F73" i="19"/>
  <c r="E73" i="19"/>
  <c r="D73" i="19"/>
  <c r="B73" i="19"/>
  <c r="P72" i="19"/>
  <c r="O72" i="19"/>
  <c r="N72" i="19"/>
  <c r="K72" i="19"/>
  <c r="J72" i="19"/>
  <c r="I72" i="19"/>
  <c r="G72" i="19"/>
  <c r="F72" i="19"/>
  <c r="E72" i="19"/>
  <c r="D72" i="19"/>
  <c r="B72" i="19"/>
  <c r="P71" i="19"/>
  <c r="O71" i="19"/>
  <c r="N71" i="19"/>
  <c r="L71" i="19"/>
  <c r="K71" i="19"/>
  <c r="J71" i="19"/>
  <c r="I71" i="19"/>
  <c r="G71" i="19"/>
  <c r="F71" i="19"/>
  <c r="E71" i="19"/>
  <c r="D71" i="19"/>
  <c r="B71" i="19"/>
  <c r="P70" i="19"/>
  <c r="O70" i="19"/>
  <c r="N70" i="19"/>
  <c r="L70" i="19"/>
  <c r="K70" i="19"/>
  <c r="J70" i="19"/>
  <c r="I70" i="19"/>
  <c r="G70" i="19"/>
  <c r="F70" i="19"/>
  <c r="E70" i="19"/>
  <c r="D70" i="19"/>
  <c r="B70" i="19"/>
  <c r="P69" i="19"/>
  <c r="O69" i="19"/>
  <c r="N69" i="19"/>
  <c r="L69" i="19"/>
  <c r="K69" i="19"/>
  <c r="J69" i="19"/>
  <c r="I69" i="19"/>
  <c r="G69" i="19"/>
  <c r="F69" i="19"/>
  <c r="E69" i="19"/>
  <c r="D69" i="19"/>
  <c r="B69" i="19"/>
  <c r="P68" i="19"/>
  <c r="O68" i="19"/>
  <c r="N68" i="19"/>
  <c r="L68" i="19"/>
  <c r="K68" i="19"/>
  <c r="J68" i="19"/>
  <c r="I68" i="19"/>
  <c r="G68" i="19"/>
  <c r="F68" i="19"/>
  <c r="E68" i="19"/>
  <c r="D68" i="19"/>
  <c r="B68" i="19"/>
  <c r="P67" i="19"/>
  <c r="O67" i="19"/>
  <c r="N67" i="19"/>
  <c r="L67" i="19"/>
  <c r="K67" i="19"/>
  <c r="J67" i="19"/>
  <c r="I67" i="19"/>
  <c r="G67" i="19"/>
  <c r="F67" i="19"/>
  <c r="E67" i="19"/>
  <c r="D67" i="19"/>
  <c r="B67" i="19"/>
  <c r="P66" i="19"/>
  <c r="O66" i="19"/>
  <c r="N66" i="19"/>
  <c r="L66" i="19"/>
  <c r="K66" i="19"/>
  <c r="J66" i="19"/>
  <c r="I66" i="19"/>
  <c r="G66" i="19"/>
  <c r="F66" i="19"/>
  <c r="E66" i="19"/>
  <c r="D66" i="19"/>
  <c r="B66" i="19"/>
  <c r="P65" i="19"/>
  <c r="O65" i="19"/>
  <c r="N65" i="19"/>
  <c r="L65" i="19"/>
  <c r="K65" i="19"/>
  <c r="J65" i="19"/>
  <c r="I65" i="19"/>
  <c r="G65" i="19"/>
  <c r="F65" i="19"/>
  <c r="E65" i="19"/>
  <c r="D65" i="19"/>
  <c r="B65" i="19"/>
  <c r="P64" i="19"/>
  <c r="O64" i="19"/>
  <c r="N64" i="19"/>
  <c r="L64" i="19"/>
  <c r="K64" i="19"/>
  <c r="J64" i="19"/>
  <c r="I64" i="19"/>
  <c r="G64" i="19"/>
  <c r="F64" i="19"/>
  <c r="E64" i="19"/>
  <c r="D64" i="19"/>
  <c r="B64" i="19"/>
  <c r="P63" i="19"/>
  <c r="O63" i="19"/>
  <c r="N63" i="19"/>
  <c r="L63" i="19"/>
  <c r="K63" i="19"/>
  <c r="J63" i="19"/>
  <c r="I63" i="19"/>
  <c r="G63" i="19"/>
  <c r="F63" i="19"/>
  <c r="E63" i="19"/>
  <c r="D63" i="19"/>
  <c r="B63" i="19"/>
  <c r="P62" i="19"/>
  <c r="O62" i="19"/>
  <c r="N62" i="19"/>
  <c r="L62" i="19"/>
  <c r="K62" i="19"/>
  <c r="J62" i="19"/>
  <c r="I62" i="19"/>
  <c r="G62" i="19"/>
  <c r="F62" i="19"/>
  <c r="E62" i="19"/>
  <c r="D62" i="19"/>
  <c r="B62" i="19"/>
  <c r="P61" i="19"/>
  <c r="O61" i="19"/>
  <c r="N61" i="19"/>
  <c r="M61" i="19"/>
  <c r="L61" i="19"/>
  <c r="K61" i="19"/>
  <c r="J61" i="19"/>
  <c r="I61" i="19"/>
  <c r="H61" i="19"/>
  <c r="G61" i="19"/>
  <c r="F61" i="19"/>
  <c r="E61" i="19"/>
  <c r="D61" i="19"/>
  <c r="C61" i="19"/>
  <c r="B61" i="19"/>
  <c r="P60" i="19"/>
  <c r="O60" i="19"/>
  <c r="N60" i="19"/>
  <c r="M60" i="19"/>
  <c r="L60" i="19"/>
  <c r="K60" i="19"/>
  <c r="J60" i="19"/>
  <c r="I60" i="19"/>
  <c r="H60" i="19"/>
  <c r="G60" i="19"/>
  <c r="F60" i="19"/>
  <c r="E60" i="19"/>
  <c r="D60" i="19"/>
  <c r="C60" i="19"/>
  <c r="B60" i="19"/>
  <c r="P59" i="19"/>
  <c r="O59" i="19"/>
  <c r="N59" i="19"/>
  <c r="M59" i="19"/>
  <c r="L59" i="19"/>
  <c r="K59" i="19"/>
  <c r="J59" i="19"/>
  <c r="I59" i="19"/>
  <c r="H59" i="19"/>
  <c r="G59" i="19"/>
  <c r="F59" i="19"/>
  <c r="E59" i="19"/>
  <c r="D59" i="19"/>
  <c r="C59" i="19"/>
  <c r="B59" i="19"/>
  <c r="P58" i="19"/>
  <c r="O58" i="19"/>
  <c r="N58" i="19"/>
  <c r="M58" i="19"/>
  <c r="L58" i="19"/>
  <c r="K58" i="19"/>
  <c r="J58" i="19"/>
  <c r="I58" i="19"/>
  <c r="H58" i="19"/>
  <c r="G58" i="19"/>
  <c r="F58" i="19"/>
  <c r="E58" i="19"/>
  <c r="D58" i="19"/>
  <c r="C58" i="19"/>
  <c r="B58" i="19"/>
  <c r="P57" i="19"/>
  <c r="O57" i="19"/>
  <c r="N57" i="19"/>
  <c r="M57" i="19"/>
  <c r="L57" i="19"/>
  <c r="K57" i="19"/>
  <c r="J57" i="19"/>
  <c r="I57" i="19"/>
  <c r="H57" i="19"/>
  <c r="G57" i="19"/>
  <c r="F57" i="19"/>
  <c r="E57" i="19"/>
  <c r="D57" i="19"/>
  <c r="C57" i="19"/>
  <c r="B57" i="19"/>
  <c r="P56" i="19"/>
  <c r="O56" i="19"/>
  <c r="N56" i="19"/>
  <c r="M56" i="19"/>
  <c r="L56" i="19"/>
  <c r="K56" i="19"/>
  <c r="J56" i="19"/>
  <c r="I56" i="19"/>
  <c r="H56" i="19"/>
  <c r="G56" i="19"/>
  <c r="F56" i="19"/>
  <c r="E56" i="19"/>
  <c r="D56" i="19"/>
  <c r="C56" i="19"/>
  <c r="B56" i="19"/>
  <c r="P55" i="19"/>
  <c r="O55" i="19"/>
  <c r="N55" i="19"/>
  <c r="M55" i="19"/>
  <c r="L55" i="19"/>
  <c r="K55" i="19"/>
  <c r="J55" i="19"/>
  <c r="I55" i="19"/>
  <c r="H55" i="19"/>
  <c r="G55" i="19"/>
  <c r="F55" i="19"/>
  <c r="E55" i="19"/>
  <c r="D55" i="19"/>
  <c r="C55" i="19"/>
  <c r="B55" i="19"/>
  <c r="P54" i="19"/>
  <c r="O54" i="19"/>
  <c r="N54" i="19"/>
  <c r="M54" i="19"/>
  <c r="L54" i="19"/>
  <c r="K54" i="19"/>
  <c r="J54" i="19"/>
  <c r="I54" i="19"/>
  <c r="H54" i="19"/>
  <c r="G54" i="19"/>
  <c r="F54" i="19"/>
  <c r="E54" i="19"/>
  <c r="D54" i="19"/>
  <c r="C54" i="19"/>
  <c r="B54" i="19"/>
  <c r="P53" i="19"/>
  <c r="O53" i="19"/>
  <c r="N53" i="19"/>
  <c r="M53" i="19"/>
  <c r="L53" i="19"/>
  <c r="K53" i="19"/>
  <c r="J53" i="19"/>
  <c r="I53" i="19"/>
  <c r="H53" i="19"/>
  <c r="G53" i="19"/>
  <c r="F53" i="19"/>
  <c r="E53" i="19"/>
  <c r="D53" i="19"/>
  <c r="C53" i="19"/>
  <c r="B53" i="19"/>
  <c r="P52" i="19"/>
  <c r="O52" i="19"/>
  <c r="N52" i="19"/>
  <c r="M52" i="19"/>
  <c r="L52" i="19"/>
  <c r="K52" i="19"/>
  <c r="J52" i="19"/>
  <c r="I52" i="19"/>
  <c r="H52" i="19"/>
  <c r="G52" i="19"/>
  <c r="F52" i="19"/>
  <c r="E52" i="19"/>
  <c r="D52" i="19"/>
  <c r="C52" i="19"/>
  <c r="B52" i="19"/>
  <c r="P51" i="19"/>
  <c r="O51" i="19"/>
  <c r="N51" i="19"/>
  <c r="M51" i="19"/>
  <c r="L51" i="19"/>
  <c r="K51" i="19"/>
  <c r="J51" i="19"/>
  <c r="I51" i="19"/>
  <c r="H51" i="19"/>
  <c r="G51" i="19"/>
  <c r="F51" i="19"/>
  <c r="E51" i="19"/>
  <c r="D51" i="19"/>
  <c r="C51" i="19"/>
  <c r="B51" i="19"/>
  <c r="P50" i="19"/>
  <c r="O50" i="19"/>
  <c r="N50" i="19"/>
  <c r="M50" i="19"/>
  <c r="L50" i="19"/>
  <c r="K50" i="19"/>
  <c r="J50" i="19"/>
  <c r="I50" i="19"/>
  <c r="H50" i="19"/>
  <c r="G50" i="19"/>
  <c r="F50" i="19"/>
  <c r="E50" i="19"/>
  <c r="D50" i="19"/>
  <c r="C50" i="19"/>
  <c r="B50" i="19"/>
  <c r="P49" i="19"/>
  <c r="O49" i="19"/>
  <c r="N49" i="19"/>
  <c r="M49" i="19"/>
  <c r="L49" i="19"/>
  <c r="K49" i="19"/>
  <c r="J49" i="19"/>
  <c r="I49" i="19"/>
  <c r="H49" i="19"/>
  <c r="G49" i="19"/>
  <c r="F49" i="19"/>
  <c r="E49" i="19"/>
  <c r="D49" i="19"/>
  <c r="C49" i="19"/>
  <c r="B49" i="19"/>
  <c r="P48" i="19"/>
  <c r="O48" i="19"/>
  <c r="N48" i="19"/>
  <c r="M48" i="19"/>
  <c r="L48" i="19"/>
  <c r="K48" i="19"/>
  <c r="J48" i="19"/>
  <c r="I48" i="19"/>
  <c r="H48" i="19"/>
  <c r="G48" i="19"/>
  <c r="F48" i="19"/>
  <c r="E48" i="19"/>
  <c r="D48" i="19"/>
  <c r="C48" i="19"/>
  <c r="B48" i="19"/>
  <c r="P47" i="19"/>
  <c r="O47" i="19"/>
  <c r="N47" i="19"/>
  <c r="M47" i="19"/>
  <c r="L47" i="19"/>
  <c r="K47" i="19"/>
  <c r="J47" i="19"/>
  <c r="I47" i="19"/>
  <c r="H47" i="19"/>
  <c r="G47" i="19"/>
  <c r="F47" i="19"/>
  <c r="E47" i="19"/>
  <c r="D47" i="19"/>
  <c r="C47" i="19"/>
  <c r="B47" i="19"/>
  <c r="P46" i="19"/>
  <c r="O46" i="19"/>
  <c r="N46" i="19"/>
  <c r="M46" i="19"/>
  <c r="L46" i="19"/>
  <c r="K46" i="19"/>
  <c r="J46" i="19"/>
  <c r="I46" i="19"/>
  <c r="H46" i="19"/>
  <c r="G46" i="19"/>
  <c r="F46" i="19"/>
  <c r="E46" i="19"/>
  <c r="D46" i="19"/>
  <c r="C46" i="19"/>
  <c r="B46" i="19"/>
  <c r="P45" i="19"/>
  <c r="O45" i="19"/>
  <c r="N45" i="19"/>
  <c r="M45" i="19"/>
  <c r="L45" i="19"/>
  <c r="K45" i="19"/>
  <c r="J45" i="19"/>
  <c r="I45" i="19"/>
  <c r="H45" i="19"/>
  <c r="G45" i="19"/>
  <c r="F45" i="19"/>
  <c r="E45" i="19"/>
  <c r="D45" i="19"/>
  <c r="C45" i="19"/>
  <c r="B45" i="19"/>
  <c r="P44" i="19"/>
  <c r="O44" i="19"/>
  <c r="N44" i="19"/>
  <c r="M44" i="19"/>
  <c r="L44" i="19"/>
  <c r="K44" i="19"/>
  <c r="J44" i="19"/>
  <c r="I44" i="19"/>
  <c r="H44" i="19"/>
  <c r="G44" i="19"/>
  <c r="F44" i="19"/>
  <c r="E44" i="19"/>
  <c r="D44" i="19"/>
  <c r="C44" i="19"/>
  <c r="B44" i="19"/>
  <c r="P43" i="19"/>
  <c r="O43" i="19"/>
  <c r="N43" i="19"/>
  <c r="M43" i="19"/>
  <c r="L43" i="19"/>
  <c r="K43" i="19"/>
  <c r="J43" i="19"/>
  <c r="I43" i="19"/>
  <c r="H43" i="19"/>
  <c r="G43" i="19"/>
  <c r="F43" i="19"/>
  <c r="E43" i="19"/>
  <c r="D43" i="19"/>
  <c r="C43" i="19"/>
  <c r="B43" i="19"/>
  <c r="P42" i="19"/>
  <c r="O42" i="19"/>
  <c r="N42" i="19"/>
  <c r="M42" i="19"/>
  <c r="L42" i="19"/>
  <c r="K42" i="19"/>
  <c r="J42" i="19"/>
  <c r="I42" i="19"/>
  <c r="H42" i="19"/>
  <c r="G42" i="19"/>
  <c r="F42" i="19"/>
  <c r="E42" i="19"/>
  <c r="D42" i="19"/>
  <c r="C42" i="19"/>
  <c r="B42" i="19"/>
  <c r="P41" i="19"/>
  <c r="O41" i="19"/>
  <c r="N41" i="19"/>
  <c r="M41" i="19"/>
  <c r="L41" i="19"/>
  <c r="K41" i="19"/>
  <c r="J41" i="19"/>
  <c r="I41" i="19"/>
  <c r="H41" i="19"/>
  <c r="G41" i="19"/>
  <c r="F41" i="19"/>
  <c r="E41" i="19"/>
  <c r="D41" i="19"/>
  <c r="C41" i="19"/>
  <c r="B41" i="19"/>
  <c r="P40" i="19"/>
  <c r="O40" i="19"/>
  <c r="N40" i="19"/>
  <c r="M40" i="19"/>
  <c r="L40" i="19"/>
  <c r="K40" i="19"/>
  <c r="J40" i="19"/>
  <c r="I40" i="19"/>
  <c r="H40" i="19"/>
  <c r="G40" i="19"/>
  <c r="F40" i="19"/>
  <c r="E40" i="19"/>
  <c r="D40" i="19"/>
  <c r="C40" i="19"/>
  <c r="B40" i="19"/>
  <c r="P39" i="19"/>
  <c r="O39" i="19"/>
  <c r="N39" i="19"/>
  <c r="M39" i="19"/>
  <c r="L39" i="19"/>
  <c r="K39" i="19"/>
  <c r="J39" i="19"/>
  <c r="I39" i="19"/>
  <c r="H39" i="19"/>
  <c r="G39" i="19"/>
  <c r="F39" i="19"/>
  <c r="E39" i="19"/>
  <c r="D39" i="19"/>
  <c r="C39" i="19"/>
  <c r="B39" i="19"/>
  <c r="P38" i="19"/>
  <c r="O38" i="19"/>
  <c r="N38" i="19"/>
  <c r="M38" i="19"/>
  <c r="L38" i="19"/>
  <c r="K38" i="19"/>
  <c r="J38" i="19"/>
  <c r="I38" i="19"/>
  <c r="H38" i="19"/>
  <c r="G38" i="19"/>
  <c r="F38" i="19"/>
  <c r="E38" i="19"/>
  <c r="D38" i="19"/>
  <c r="C38" i="19"/>
  <c r="B38" i="19"/>
  <c r="P37" i="19"/>
  <c r="O37" i="19"/>
  <c r="N37" i="19"/>
  <c r="M37" i="19"/>
  <c r="L37" i="19"/>
  <c r="K37" i="19"/>
  <c r="J37" i="19"/>
  <c r="I37" i="19"/>
  <c r="H37" i="19"/>
  <c r="G37" i="19"/>
  <c r="F37" i="19"/>
  <c r="E37" i="19"/>
  <c r="D37" i="19"/>
  <c r="C37" i="19"/>
  <c r="B37" i="19"/>
  <c r="P36" i="19"/>
  <c r="O36" i="19"/>
  <c r="N36" i="19"/>
  <c r="M36" i="19"/>
  <c r="L36" i="19"/>
  <c r="K36" i="19"/>
  <c r="J36" i="19"/>
  <c r="I36" i="19"/>
  <c r="H36" i="19"/>
  <c r="G36" i="19"/>
  <c r="F36" i="19"/>
  <c r="E36" i="19"/>
  <c r="C36" i="19"/>
  <c r="B36" i="19"/>
  <c r="P35" i="19"/>
  <c r="O35" i="19"/>
  <c r="N35" i="19"/>
  <c r="M35" i="19"/>
  <c r="L35" i="19"/>
  <c r="K35" i="19"/>
  <c r="J35" i="19"/>
  <c r="I35" i="19"/>
  <c r="H35" i="19"/>
  <c r="G35" i="19"/>
  <c r="F35" i="19"/>
  <c r="E35" i="19"/>
  <c r="D35" i="19"/>
  <c r="C35" i="19"/>
  <c r="B35" i="19"/>
  <c r="P34" i="19"/>
  <c r="O34" i="19"/>
  <c r="N34" i="19"/>
  <c r="M34" i="19"/>
  <c r="L34" i="19"/>
  <c r="K34" i="19"/>
  <c r="J34" i="19"/>
  <c r="I34" i="19"/>
  <c r="H34" i="19"/>
  <c r="G34" i="19"/>
  <c r="F34" i="19"/>
  <c r="E34" i="19"/>
  <c r="D34" i="19"/>
  <c r="C34" i="19"/>
  <c r="B34" i="19"/>
  <c r="P33" i="19"/>
  <c r="O33" i="19"/>
  <c r="N33" i="19"/>
  <c r="M33" i="19"/>
  <c r="L33" i="19"/>
  <c r="K33" i="19"/>
  <c r="J33" i="19"/>
  <c r="I33" i="19"/>
  <c r="H33" i="19"/>
  <c r="G33" i="19"/>
  <c r="F33" i="19"/>
  <c r="E33" i="19"/>
  <c r="D33" i="19"/>
  <c r="C33" i="19"/>
  <c r="B33" i="19"/>
  <c r="P32" i="19"/>
  <c r="O32" i="19"/>
  <c r="N32" i="19"/>
  <c r="M32" i="19"/>
  <c r="L32" i="19"/>
  <c r="K32" i="19"/>
  <c r="J32" i="19"/>
  <c r="I32" i="19"/>
  <c r="H32" i="19"/>
  <c r="F32" i="19"/>
  <c r="E32" i="19"/>
  <c r="D32" i="19"/>
  <c r="C32" i="19"/>
  <c r="B32" i="19"/>
  <c r="P31" i="19"/>
  <c r="O31" i="19"/>
  <c r="N31" i="19"/>
  <c r="M31" i="19"/>
  <c r="L31" i="19"/>
  <c r="K31" i="19"/>
  <c r="J31" i="19"/>
  <c r="I31" i="19"/>
  <c r="H31" i="19"/>
  <c r="G31" i="19"/>
  <c r="F31" i="19"/>
  <c r="E31" i="19"/>
  <c r="D31" i="19"/>
  <c r="C31" i="19"/>
  <c r="B31" i="19"/>
  <c r="P30" i="19"/>
  <c r="O30" i="19"/>
  <c r="N30" i="19"/>
  <c r="M30" i="19"/>
  <c r="L30" i="19"/>
  <c r="K30" i="19"/>
  <c r="J30" i="19"/>
  <c r="I30" i="19"/>
  <c r="H30" i="19"/>
  <c r="G30" i="19"/>
  <c r="F30" i="19"/>
  <c r="E30" i="19"/>
  <c r="D30" i="19"/>
  <c r="C30" i="19"/>
  <c r="B30" i="19"/>
  <c r="P29" i="19"/>
  <c r="O29" i="19"/>
  <c r="N29" i="19"/>
  <c r="M29" i="19"/>
  <c r="L29" i="19"/>
  <c r="K29" i="19"/>
  <c r="J29" i="19"/>
  <c r="I29" i="19"/>
  <c r="H29" i="19"/>
  <c r="G29" i="19"/>
  <c r="F29" i="19"/>
  <c r="E29" i="19"/>
  <c r="D29" i="19"/>
  <c r="C29" i="19"/>
  <c r="B29" i="19"/>
  <c r="P28" i="19"/>
  <c r="O28" i="19"/>
  <c r="N28" i="19"/>
  <c r="M28" i="19"/>
  <c r="L28" i="19"/>
  <c r="K28" i="19"/>
  <c r="J28" i="19"/>
  <c r="I28" i="19"/>
  <c r="H28" i="19"/>
  <c r="G28" i="19"/>
  <c r="F28" i="19"/>
  <c r="E28" i="19"/>
  <c r="D28" i="19"/>
  <c r="C28" i="19"/>
  <c r="B28" i="19"/>
  <c r="P27" i="19"/>
  <c r="O27" i="19"/>
  <c r="N27" i="19"/>
  <c r="M27" i="19"/>
  <c r="L27" i="19"/>
  <c r="K27" i="19"/>
  <c r="J27" i="19"/>
  <c r="I27" i="19"/>
  <c r="H27" i="19"/>
  <c r="G27" i="19"/>
  <c r="F27" i="19"/>
  <c r="E27" i="19"/>
  <c r="D27" i="19"/>
  <c r="C27" i="19"/>
  <c r="B27" i="19"/>
  <c r="P26" i="19"/>
  <c r="O26" i="19"/>
  <c r="N26" i="19"/>
  <c r="M26" i="19"/>
  <c r="L26" i="19"/>
  <c r="K26" i="19"/>
  <c r="J26" i="19"/>
  <c r="I26" i="19"/>
  <c r="H26" i="19"/>
  <c r="G26" i="19"/>
  <c r="F26" i="19"/>
  <c r="E26" i="19"/>
  <c r="D26" i="19"/>
  <c r="C26" i="19"/>
  <c r="B26" i="19"/>
  <c r="P25" i="19"/>
  <c r="O25" i="19"/>
  <c r="N25" i="19"/>
  <c r="M25" i="19"/>
  <c r="L25" i="19"/>
  <c r="K25" i="19"/>
  <c r="J25" i="19"/>
  <c r="I25" i="19"/>
  <c r="H25" i="19"/>
  <c r="G25" i="19"/>
  <c r="F25" i="19"/>
  <c r="E25" i="19"/>
  <c r="D25" i="19"/>
  <c r="C25" i="19"/>
  <c r="B25" i="19"/>
  <c r="P24" i="19"/>
  <c r="O24" i="19"/>
  <c r="N24" i="19"/>
  <c r="M24" i="19"/>
  <c r="L24" i="19"/>
  <c r="K24" i="19"/>
  <c r="J24" i="19"/>
  <c r="I24" i="19"/>
  <c r="H24" i="19"/>
  <c r="G24" i="19"/>
  <c r="F24" i="19"/>
  <c r="E24" i="19"/>
  <c r="D24" i="19"/>
  <c r="C24" i="19"/>
  <c r="B24" i="19"/>
  <c r="P23" i="19"/>
  <c r="O23" i="19"/>
  <c r="N23" i="19"/>
  <c r="M23" i="19"/>
  <c r="L23" i="19"/>
  <c r="K23" i="19"/>
  <c r="J23" i="19"/>
  <c r="I23" i="19"/>
  <c r="H23" i="19"/>
  <c r="G23" i="19"/>
  <c r="F23" i="19"/>
  <c r="E23" i="19"/>
  <c r="D23" i="19"/>
  <c r="C23" i="19"/>
  <c r="B23" i="19"/>
  <c r="P22" i="19"/>
  <c r="O22" i="19"/>
  <c r="N22" i="19"/>
  <c r="M22" i="19"/>
  <c r="L22" i="19"/>
  <c r="K22" i="19"/>
  <c r="J22" i="19"/>
  <c r="I22" i="19"/>
  <c r="H22" i="19"/>
  <c r="G22" i="19"/>
  <c r="F22" i="19"/>
  <c r="E22" i="19"/>
  <c r="D22" i="19"/>
  <c r="C22" i="19"/>
  <c r="B22" i="19"/>
  <c r="P21" i="19"/>
  <c r="O21" i="19"/>
  <c r="N21" i="19"/>
  <c r="M21" i="19"/>
  <c r="L21" i="19"/>
  <c r="K21" i="19"/>
  <c r="J21" i="19"/>
  <c r="I21" i="19"/>
  <c r="H21" i="19"/>
  <c r="G21" i="19"/>
  <c r="F21" i="19"/>
  <c r="E21" i="19"/>
  <c r="D21" i="19"/>
  <c r="C21" i="19"/>
  <c r="B21" i="19"/>
  <c r="P20" i="19"/>
  <c r="O20" i="19"/>
  <c r="N20" i="19"/>
  <c r="M20" i="19"/>
  <c r="L20" i="19"/>
  <c r="K20" i="19"/>
  <c r="J20" i="19"/>
  <c r="I20" i="19"/>
  <c r="H20" i="19"/>
  <c r="G20" i="19"/>
  <c r="F20" i="19"/>
  <c r="E20" i="19"/>
  <c r="D20" i="19"/>
  <c r="C20" i="19"/>
  <c r="B20" i="19"/>
  <c r="P19" i="19"/>
  <c r="O19" i="19"/>
  <c r="N19" i="19"/>
  <c r="M19" i="19"/>
  <c r="L19" i="19"/>
  <c r="K19" i="19"/>
  <c r="J19" i="19"/>
  <c r="I19" i="19"/>
  <c r="H19" i="19"/>
  <c r="G19" i="19"/>
  <c r="F19" i="19"/>
  <c r="E19" i="19"/>
  <c r="D19" i="19"/>
  <c r="C19" i="19"/>
  <c r="B19" i="19"/>
  <c r="P18" i="19"/>
  <c r="O18" i="19"/>
  <c r="N18" i="19"/>
  <c r="M18" i="19"/>
  <c r="L18" i="19"/>
  <c r="K18" i="19"/>
  <c r="J18" i="19"/>
  <c r="I18" i="19"/>
  <c r="H18" i="19"/>
  <c r="G18" i="19"/>
  <c r="F18" i="19"/>
  <c r="E18" i="19"/>
  <c r="D18" i="19"/>
  <c r="C18" i="19"/>
  <c r="B18" i="19"/>
  <c r="P17" i="19"/>
  <c r="O17" i="19"/>
  <c r="N17" i="19"/>
  <c r="M17" i="19"/>
  <c r="L17" i="19"/>
  <c r="K17" i="19"/>
  <c r="J17" i="19"/>
  <c r="I17" i="19"/>
  <c r="H17" i="19"/>
  <c r="G17" i="19"/>
  <c r="F17" i="19"/>
  <c r="E17" i="19"/>
  <c r="D17" i="19"/>
  <c r="C17" i="19"/>
  <c r="B17" i="19"/>
  <c r="P16" i="19"/>
  <c r="O16" i="19"/>
  <c r="N16" i="19"/>
  <c r="M16" i="19"/>
  <c r="L16" i="19"/>
  <c r="K16" i="19"/>
  <c r="J16" i="19"/>
  <c r="I16" i="19"/>
  <c r="H16" i="19"/>
  <c r="G16" i="19"/>
  <c r="F16" i="19"/>
  <c r="E16" i="19"/>
  <c r="D16" i="19"/>
  <c r="C16" i="19"/>
  <c r="B16" i="19"/>
  <c r="P15" i="19"/>
  <c r="O15" i="19"/>
  <c r="N15" i="19"/>
  <c r="M15" i="19"/>
  <c r="L15" i="19"/>
  <c r="K15" i="19"/>
  <c r="J15" i="19"/>
  <c r="I15" i="19"/>
  <c r="H15" i="19"/>
  <c r="G15" i="19"/>
  <c r="F15" i="19"/>
  <c r="E15" i="19"/>
  <c r="D15" i="19"/>
  <c r="C15" i="19"/>
  <c r="B15" i="19"/>
  <c r="P14" i="19"/>
  <c r="O14" i="19"/>
  <c r="N14" i="19"/>
  <c r="M14" i="19"/>
  <c r="L14" i="19"/>
  <c r="K14" i="19"/>
  <c r="J14" i="19"/>
  <c r="I14" i="19"/>
  <c r="H14" i="19"/>
  <c r="G14" i="19"/>
  <c r="F14" i="19"/>
  <c r="E14" i="19"/>
  <c r="D14" i="19"/>
  <c r="C14" i="19"/>
  <c r="B14" i="19"/>
  <c r="P13" i="19"/>
  <c r="O13" i="19"/>
  <c r="N13" i="19"/>
  <c r="M13" i="19"/>
  <c r="L13" i="19"/>
  <c r="K13" i="19"/>
  <c r="J13" i="19"/>
  <c r="I13" i="19"/>
  <c r="H13" i="19"/>
  <c r="G13" i="19"/>
  <c r="F13" i="19"/>
  <c r="E13" i="19"/>
  <c r="D13" i="19"/>
  <c r="C13" i="19"/>
  <c r="B13" i="19"/>
  <c r="P12" i="19"/>
  <c r="O12" i="19"/>
  <c r="N12" i="19"/>
  <c r="M12" i="19"/>
  <c r="L12" i="19"/>
  <c r="K12" i="19"/>
  <c r="J12" i="19"/>
  <c r="I12" i="19"/>
  <c r="H12" i="19"/>
  <c r="G12" i="19"/>
  <c r="F12" i="19"/>
  <c r="E12" i="19"/>
  <c r="D12" i="19"/>
  <c r="C12" i="19"/>
  <c r="B12" i="19"/>
  <c r="P11" i="19"/>
  <c r="O11" i="19"/>
  <c r="N11" i="19"/>
  <c r="M11" i="19"/>
  <c r="L11" i="19"/>
  <c r="K11" i="19"/>
  <c r="J11" i="19"/>
  <c r="I11" i="19"/>
  <c r="H11" i="19"/>
  <c r="F11" i="19"/>
  <c r="E11" i="19"/>
  <c r="D11" i="19"/>
  <c r="C11" i="19"/>
  <c r="B11" i="19"/>
  <c r="P10" i="19"/>
  <c r="O10" i="19"/>
  <c r="N10" i="19"/>
  <c r="M10" i="19"/>
  <c r="L10" i="19"/>
  <c r="K10" i="19"/>
  <c r="J10" i="19"/>
  <c r="I10" i="19"/>
  <c r="I113" i="19" s="1"/>
  <c r="B127" i="19" s="1"/>
  <c r="H10" i="19"/>
  <c r="F10" i="19"/>
  <c r="E10" i="19"/>
  <c r="D10" i="19"/>
  <c r="C10" i="19"/>
  <c r="B10" i="19"/>
  <c r="P9" i="19"/>
  <c r="O9" i="19"/>
  <c r="N9" i="19"/>
  <c r="M9" i="19"/>
  <c r="L9" i="19"/>
  <c r="K9" i="19"/>
  <c r="J9" i="19"/>
  <c r="I9" i="19"/>
  <c r="H9" i="19"/>
  <c r="F9" i="19"/>
  <c r="E9" i="19"/>
  <c r="D9" i="19"/>
  <c r="C9" i="19"/>
  <c r="B9" i="19"/>
  <c r="P8" i="19"/>
  <c r="O8" i="19"/>
  <c r="N8" i="19"/>
  <c r="M8" i="19"/>
  <c r="L8" i="19"/>
  <c r="K8" i="19"/>
  <c r="J8" i="19"/>
  <c r="I8" i="19"/>
  <c r="H8" i="19"/>
  <c r="F8" i="19"/>
  <c r="E8" i="19"/>
  <c r="D8" i="19"/>
  <c r="C8" i="19"/>
  <c r="B8" i="19"/>
  <c r="P7" i="19"/>
  <c r="O7" i="19"/>
  <c r="N7" i="19"/>
  <c r="M7" i="19"/>
  <c r="L7" i="19"/>
  <c r="K7" i="19"/>
  <c r="J7" i="19"/>
  <c r="I7" i="19"/>
  <c r="H7" i="19"/>
  <c r="F7" i="19"/>
  <c r="E7" i="19"/>
  <c r="D7" i="19"/>
  <c r="C7" i="19"/>
  <c r="B7" i="19"/>
  <c r="P6" i="19"/>
  <c r="O6" i="19"/>
  <c r="N6" i="19"/>
  <c r="M6" i="19"/>
  <c r="L6" i="19"/>
  <c r="K6" i="19"/>
  <c r="J6" i="19"/>
  <c r="I6" i="19"/>
  <c r="H6" i="19"/>
  <c r="G6" i="19"/>
  <c r="F6" i="19"/>
  <c r="E6" i="19"/>
  <c r="D6" i="19"/>
  <c r="C6" i="19"/>
  <c r="B6" i="19"/>
  <c r="P5" i="19"/>
  <c r="O5" i="19"/>
  <c r="N5" i="19"/>
  <c r="M5" i="19"/>
  <c r="L5" i="19"/>
  <c r="K5" i="19"/>
  <c r="K113" i="19" s="1"/>
  <c r="B129" i="19" s="1"/>
  <c r="J5" i="19"/>
  <c r="J113" i="19" s="1"/>
  <c r="B128" i="19" s="1"/>
  <c r="I5" i="19"/>
  <c r="H5" i="19"/>
  <c r="G5" i="19"/>
  <c r="F5" i="19"/>
  <c r="E5" i="19"/>
  <c r="D5" i="19"/>
  <c r="C5" i="19"/>
  <c r="B5" i="19"/>
  <c r="P4" i="19"/>
  <c r="O4" i="19"/>
  <c r="N4" i="19"/>
  <c r="M4" i="19"/>
  <c r="L4" i="19"/>
  <c r="K4" i="19"/>
  <c r="J4" i="19"/>
  <c r="I4" i="19"/>
  <c r="H4" i="19"/>
  <c r="G4" i="19"/>
  <c r="F4" i="19"/>
  <c r="E4" i="19"/>
  <c r="D4" i="19"/>
  <c r="C4" i="19"/>
  <c r="B4" i="19"/>
  <c r="P3" i="19"/>
  <c r="O3" i="19"/>
  <c r="N3" i="19"/>
  <c r="M3" i="19"/>
  <c r="L3" i="19"/>
  <c r="K3" i="19"/>
  <c r="J3" i="19"/>
  <c r="I3" i="19"/>
  <c r="H3" i="19"/>
  <c r="G3" i="19"/>
  <c r="F3" i="19"/>
  <c r="E3" i="19"/>
  <c r="D3" i="19"/>
  <c r="C3" i="19"/>
  <c r="B3" i="19"/>
  <c r="P2" i="19"/>
  <c r="P117" i="19" s="1"/>
  <c r="D134" i="19" s="1"/>
  <c r="O2" i="19"/>
  <c r="O117" i="19" s="1"/>
  <c r="D133" i="19" s="1"/>
  <c r="N2" i="19"/>
  <c r="N117" i="19" s="1"/>
  <c r="D132" i="19" s="1"/>
  <c r="M2" i="19"/>
  <c r="M117" i="19" s="1"/>
  <c r="D131" i="19" s="1"/>
  <c r="L2" i="19"/>
  <c r="L117" i="19" s="1"/>
  <c r="D130" i="19" s="1"/>
  <c r="K2" i="19"/>
  <c r="K117" i="19" s="1"/>
  <c r="D129" i="19" s="1"/>
  <c r="J2" i="19"/>
  <c r="J117" i="19" s="1"/>
  <c r="D128" i="19" s="1"/>
  <c r="I2" i="19"/>
  <c r="I117" i="19" s="1"/>
  <c r="D127" i="19" s="1"/>
  <c r="H2" i="19"/>
  <c r="G2" i="19"/>
  <c r="F2" i="19"/>
  <c r="F115" i="19" s="1"/>
  <c r="C124" i="19" s="1"/>
  <c r="E2" i="19"/>
  <c r="E115" i="19" s="1"/>
  <c r="C123" i="19" s="1"/>
  <c r="D2" i="19"/>
  <c r="D115" i="19" s="1"/>
  <c r="C122" i="19" s="1"/>
  <c r="C2" i="19"/>
  <c r="B2" i="19"/>
  <c r="B115" i="19" s="1"/>
  <c r="C120" i="19" s="1"/>
  <c r="B105" i="4"/>
  <c r="B104" i="4"/>
  <c r="B105" i="3"/>
  <c r="B104" i="3"/>
  <c r="O18" i="1"/>
  <c r="N18" i="1"/>
  <c r="K18" i="1"/>
  <c r="J18" i="1"/>
  <c r="I18" i="1"/>
  <c r="D18" i="1"/>
  <c r="O17" i="1"/>
  <c r="N17" i="1"/>
  <c r="K17" i="1"/>
  <c r="J17" i="1"/>
  <c r="I17" i="1"/>
  <c r="D17" i="1"/>
  <c r="H117" i="19" l="1"/>
  <c r="D126" i="19" s="1"/>
  <c r="G115" i="19"/>
  <c r="C125" i="19" s="1"/>
  <c r="C115" i="19"/>
  <c r="C121" i="19" s="1"/>
  <c r="C117" i="19"/>
  <c r="D121" i="19" s="1"/>
  <c r="H115" i="19"/>
  <c r="C126" i="19" s="1"/>
  <c r="I115" i="19"/>
  <c r="C127" i="19" s="1"/>
  <c r="J115" i="19"/>
  <c r="C128" i="19" s="1"/>
  <c r="B113" i="19"/>
  <c r="B120" i="19" s="1"/>
  <c r="K115" i="19"/>
  <c r="C129" i="19" s="1"/>
  <c r="C113" i="19"/>
  <c r="B121" i="19" s="1"/>
  <c r="L115" i="19"/>
  <c r="C130" i="19" s="1"/>
  <c r="D113" i="19"/>
  <c r="B122" i="19" s="1"/>
  <c r="M115" i="19"/>
  <c r="C131" i="19" s="1"/>
  <c r="E113" i="19"/>
  <c r="B123" i="19" s="1"/>
  <c r="N115" i="19"/>
  <c r="C132" i="19" s="1"/>
  <c r="F113" i="19"/>
  <c r="B124" i="19" s="1"/>
  <c r="O115" i="19"/>
  <c r="C133" i="19" s="1"/>
  <c r="G113" i="19"/>
  <c r="B125" i="19" s="1"/>
  <c r="H113" i="19"/>
  <c r="B126" i="19" s="1"/>
  <c r="B117" i="19"/>
  <c r="D120" i="19" s="1"/>
  <c r="L113" i="19"/>
  <c r="B130" i="19" s="1"/>
  <c r="F117" i="19"/>
  <c r="D124" i="19" s="1"/>
  <c r="M113" i="19"/>
  <c r="B131" i="19" s="1"/>
  <c r="G117" i="19"/>
  <c r="D125" i="19" s="1"/>
  <c r="N113" i="19"/>
  <c r="B132" i="19" s="1"/>
  <c r="O113" i="19"/>
  <c r="B133" i="19" s="1"/>
  <c r="P113" i="19"/>
  <c r="B134" i="19" s="1"/>
  <c r="B135" i="19" l="1"/>
</calcChain>
</file>

<file path=xl/sharedStrings.xml><?xml version="1.0" encoding="utf-8"?>
<sst xmlns="http://schemas.openxmlformats.org/spreadsheetml/2006/main" count="2535" uniqueCount="452">
  <si>
    <t>Participant Number (#):</t>
  </si>
  <si>
    <t>Birth Date (dd-mm-yyyy):</t>
  </si>
  <si>
    <t>Data Measurement:</t>
  </si>
  <si>
    <t>Age (Years):</t>
  </si>
  <si>
    <t>Throwing Arm:</t>
  </si>
  <si>
    <t>Level:</t>
  </si>
  <si>
    <t>Position:</t>
  </si>
  <si>
    <t>Second Position:</t>
  </si>
  <si>
    <t>Plays Baseball Since (yyyy):</t>
  </si>
  <si>
    <t>Pitcher Since (yyyy):</t>
  </si>
  <si>
    <t>Pitcher Duration (y):</t>
  </si>
  <si>
    <t>Pitcher Type:</t>
  </si>
  <si>
    <t>Type of Pitches:</t>
  </si>
  <si>
    <t>Body Length (cm):</t>
  </si>
  <si>
    <t>Body Weight (kg):</t>
  </si>
  <si>
    <t>PP01</t>
  </si>
  <si>
    <t>Right-Handed</t>
  </si>
  <si>
    <t>4e klasse</t>
  </si>
  <si>
    <t>Pitcher</t>
  </si>
  <si>
    <t>Reliever</t>
  </si>
  <si>
    <t>PP02</t>
  </si>
  <si>
    <t>Hoofdklasse</t>
  </si>
  <si>
    <t>Starter</t>
  </si>
  <si>
    <t>PP03</t>
  </si>
  <si>
    <t>PP04</t>
  </si>
  <si>
    <t>3e klasse</t>
  </si>
  <si>
    <t>PP05</t>
  </si>
  <si>
    <t>6-17-2021</t>
  </si>
  <si>
    <t>6e klasse</t>
  </si>
  <si>
    <t>PP06</t>
  </si>
  <si>
    <t>PP07</t>
  </si>
  <si>
    <t>1e klasse</t>
  </si>
  <si>
    <t>PP08</t>
  </si>
  <si>
    <t>PP09</t>
  </si>
  <si>
    <t>Left-Handed</t>
  </si>
  <si>
    <t>PP10</t>
  </si>
  <si>
    <t>PP11</t>
  </si>
  <si>
    <t>2e klasse</t>
  </si>
  <si>
    <t>PP12</t>
  </si>
  <si>
    <t>PP13</t>
  </si>
  <si>
    <t>Overgangsklasse</t>
  </si>
  <si>
    <t>PP14</t>
  </si>
  <si>
    <t>PP15</t>
  </si>
  <si>
    <t>Average</t>
  </si>
  <si>
    <t>Standard Deviation</t>
  </si>
  <si>
    <t>EMG filenames &amp; Time</t>
  </si>
  <si>
    <t>PP16</t>
  </si>
  <si>
    <t>PP17</t>
  </si>
  <si>
    <t>PP18</t>
  </si>
  <si>
    <t>PP19</t>
  </si>
  <si>
    <t>PP20</t>
  </si>
  <si>
    <t>Filename EMG US pre</t>
  </si>
  <si>
    <t>Time</t>
  </si>
  <si>
    <t>Filename EMG MVC</t>
  </si>
  <si>
    <t>Filename EMG US post</t>
  </si>
  <si>
    <t>Ball Speed</t>
  </si>
  <si>
    <t>Strike/ball (1= Strike, 0= Ball)</t>
  </si>
  <si>
    <t>Notes</t>
  </si>
  <si>
    <t>Optitrack  filename</t>
  </si>
  <si>
    <t>Preprocessed</t>
  </si>
  <si>
    <t>startframe</t>
  </si>
  <si>
    <t>eindframe</t>
  </si>
  <si>
    <t>Pitch_01</t>
  </si>
  <si>
    <t>PP01_10_010</t>
  </si>
  <si>
    <t>Pitch_02</t>
  </si>
  <si>
    <t>Pitch_03</t>
  </si>
  <si>
    <t>Pitch_04</t>
  </si>
  <si>
    <t>Pitch_05</t>
  </si>
  <si>
    <t>RUS tijdens gooifase lange tijd weg</t>
  </si>
  <si>
    <t>Pitch_06</t>
  </si>
  <si>
    <t>Pitch_07</t>
  </si>
  <si>
    <t>Pitch_08</t>
  </si>
  <si>
    <t>gooifase moest frame voor frame gemarkeerd worden op elleboog en hand</t>
  </si>
  <si>
    <t>Pitch_09</t>
  </si>
  <si>
    <t>Pitch_10</t>
  </si>
  <si>
    <t>NaN</t>
  </si>
  <si>
    <t>apparte opname zonder buigingen aan het begin</t>
  </si>
  <si>
    <t>PP01_10_011</t>
  </si>
  <si>
    <t>Pitch_11</t>
  </si>
  <si>
    <t>PP01_20_020</t>
  </si>
  <si>
    <t>Pitch_12</t>
  </si>
  <si>
    <t>Pitch_13</t>
  </si>
  <si>
    <t>Pitch_14</t>
  </si>
  <si>
    <t>Pitch_15</t>
  </si>
  <si>
    <t>Pitch_16</t>
  </si>
  <si>
    <t>Pitch_17</t>
  </si>
  <si>
    <t>Pitch_18</t>
  </si>
  <si>
    <t>Pitch_19</t>
  </si>
  <si>
    <t>Pitch_20</t>
  </si>
  <si>
    <t>Pitch_21</t>
  </si>
  <si>
    <t>PP01_30_030</t>
  </si>
  <si>
    <t>Pitch_22</t>
  </si>
  <si>
    <t>Pitch_23</t>
  </si>
  <si>
    <t>Pitch_24</t>
  </si>
  <si>
    <t>Pitch_25</t>
  </si>
  <si>
    <t>Pitch_26</t>
  </si>
  <si>
    <t>Pitch_27</t>
  </si>
  <si>
    <t>Pitch_28</t>
  </si>
  <si>
    <t>Pitch_29</t>
  </si>
  <si>
    <t>Pitch_30</t>
  </si>
  <si>
    <t>Pitch_31</t>
  </si>
  <si>
    <t>Marker van de RHIP3 is eraf gevlogen tijdens worp 1</t>
  </si>
  <si>
    <t>3:16 Start</t>
  </si>
  <si>
    <t>PP01_40_040</t>
  </si>
  <si>
    <t>Pitch_32</t>
  </si>
  <si>
    <t>rus mist</t>
  </si>
  <si>
    <t>Pitch_33</t>
  </si>
  <si>
    <t>Pitch_34</t>
  </si>
  <si>
    <t>Pitch_35</t>
  </si>
  <si>
    <t>Pitch_36</t>
  </si>
  <si>
    <t>Pitch_37</t>
  </si>
  <si>
    <t>Pitch_38</t>
  </si>
  <si>
    <t>Pitch_39</t>
  </si>
  <si>
    <t>Pitch_40</t>
  </si>
  <si>
    <t>3:19 Stop</t>
  </si>
  <si>
    <t>Pitch_41</t>
  </si>
  <si>
    <t>Missed rus</t>
  </si>
  <si>
    <t>PP01_50_050</t>
  </si>
  <si>
    <t>Pitch_42</t>
  </si>
  <si>
    <t>Pitch_43</t>
  </si>
  <si>
    <t>rus vliegt eraf tijdens de worp</t>
  </si>
  <si>
    <t>Pitch_44</t>
  </si>
  <si>
    <t>Pitch_45</t>
  </si>
  <si>
    <t>Pitch_46</t>
  </si>
  <si>
    <t>Pitch_47</t>
  </si>
  <si>
    <t>Pitch_48</t>
  </si>
  <si>
    <t>Pitch_49</t>
  </si>
  <si>
    <t>Pitch_50</t>
  </si>
  <si>
    <t>ontbreekt</t>
  </si>
  <si>
    <t>Pitch_51</t>
  </si>
  <si>
    <t>rhip3 mist op het moment van 90 graden exorotatie</t>
  </si>
  <si>
    <t>3:27 Start</t>
  </si>
  <si>
    <t>PP01_60_060</t>
  </si>
  <si>
    <t>Pitch_52</t>
  </si>
  <si>
    <t>Pitch_53</t>
  </si>
  <si>
    <t>Pitch_54</t>
  </si>
  <si>
    <t>Pitch_55</t>
  </si>
  <si>
    <t>Pitch_56</t>
  </si>
  <si>
    <t>Pitch_57</t>
  </si>
  <si>
    <t xml:space="preserve">Rus af </t>
  </si>
  <si>
    <t>Pitch_58</t>
  </si>
  <si>
    <t>rrs ontbreekt op moment van 90 graden exorotatie</t>
  </si>
  <si>
    <t>Pitch_59</t>
  </si>
  <si>
    <t>Pitch_60</t>
  </si>
  <si>
    <t>Liep te lang door</t>
  </si>
  <si>
    <t>Pitch_61</t>
  </si>
  <si>
    <t>3:32 start</t>
  </si>
  <si>
    <t>PP01_70_070</t>
  </si>
  <si>
    <t>Pitch_62</t>
  </si>
  <si>
    <t>Pitch_63</t>
  </si>
  <si>
    <t>Pitch_64</t>
  </si>
  <si>
    <t>Pitch_65</t>
  </si>
  <si>
    <t>Pitch_66</t>
  </si>
  <si>
    <t>Marker EMG pcc sternum vervangen</t>
  </si>
  <si>
    <t>Pitch_67</t>
  </si>
  <si>
    <t>Pitch_68</t>
  </si>
  <si>
    <t>RRS los</t>
  </si>
  <si>
    <t>Pitch_69</t>
  </si>
  <si>
    <t>Pitch_70</t>
  </si>
  <si>
    <t>Pitch_71</t>
  </si>
  <si>
    <t>PP01_80_080</t>
  </si>
  <si>
    <t>Pitch_72</t>
  </si>
  <si>
    <t>Pitch_73</t>
  </si>
  <si>
    <t>Pitch_74</t>
  </si>
  <si>
    <t>Pitch_75</t>
  </si>
  <si>
    <t>Pec sternum los</t>
  </si>
  <si>
    <t>Pitch_76</t>
  </si>
  <si>
    <t>Pitch_77</t>
  </si>
  <si>
    <t>Pitch_78</t>
  </si>
  <si>
    <t>Pitch_79</t>
  </si>
  <si>
    <t>Pitch_80</t>
  </si>
  <si>
    <t>Pitch_81</t>
  </si>
  <si>
    <t>PP01_90_090</t>
  </si>
  <si>
    <t>Pitch_82</t>
  </si>
  <si>
    <t>Pitch_83</t>
  </si>
  <si>
    <t>rrs ontbreekt voor het grootste gedeelte</t>
  </si>
  <si>
    <t>Pitch_84</t>
  </si>
  <si>
    <t>Pitch_85</t>
  </si>
  <si>
    <t>Biceps EMG los</t>
  </si>
  <si>
    <t>Pitch_86</t>
  </si>
  <si>
    <t>Pitch_87</t>
  </si>
  <si>
    <t>rhip3 vliegt eraf aan het eind van de worp</t>
  </si>
  <si>
    <t>Pitch_88</t>
  </si>
  <si>
    <t>Radar gun niet paraat</t>
  </si>
  <si>
    <t>Pitch_89</t>
  </si>
  <si>
    <t>Pitch_90</t>
  </si>
  <si>
    <t>Pitch_91</t>
  </si>
  <si>
    <t>Pitch_92</t>
  </si>
  <si>
    <t>Pitch_93</t>
  </si>
  <si>
    <t>Pitch_94</t>
  </si>
  <si>
    <t>Pitch_95</t>
  </si>
  <si>
    <t>Pitch_96</t>
  </si>
  <si>
    <t>Pitch_97</t>
  </si>
  <si>
    <t>Pitch_98</t>
  </si>
  <si>
    <t>Pitch_99</t>
  </si>
  <si>
    <t>PP02_10</t>
  </si>
  <si>
    <t>Marker of RHIP3</t>
  </si>
  <si>
    <t>Marker RHIP3</t>
  </si>
  <si>
    <t>Marker RHIP3- 4 min pauze</t>
  </si>
  <si>
    <t>rrs mist</t>
  </si>
  <si>
    <t>PP02_40</t>
  </si>
  <si>
    <t>RHIP3 af</t>
  </si>
  <si>
    <t>PP02_50</t>
  </si>
  <si>
    <t>Doorgegaan zonder RUS&amp;RRS</t>
  </si>
  <si>
    <t>rus,rrs en rhip3 missen</t>
  </si>
  <si>
    <t>lasis,rus,rrs en rhip3 missen</t>
  </si>
  <si>
    <t>RUS af</t>
  </si>
  <si>
    <t>PP02_60</t>
  </si>
  <si>
    <t>rhip3 mist</t>
  </si>
  <si>
    <t>Finished</t>
  </si>
  <si>
    <t>Pitch_100</t>
  </si>
  <si>
    <t>10e worp ontbreekt</t>
  </si>
  <si>
    <t>Pitch_101</t>
  </si>
  <si>
    <t>Pitch_102</t>
  </si>
  <si>
    <t>Pitch_103</t>
  </si>
  <si>
    <t>Pitch_104</t>
  </si>
  <si>
    <t>Pitch_105</t>
  </si>
  <si>
    <t>Pitch_106</t>
  </si>
  <si>
    <t>Pitch_107</t>
  </si>
  <si>
    <t>Pitch_108</t>
  </si>
  <si>
    <t>Pitch_109</t>
  </si>
  <si>
    <t>Pitch_110</t>
  </si>
  <si>
    <t>Staart in de weg voor C7</t>
  </si>
  <si>
    <t>SIPS links los</t>
  </si>
  <si>
    <t>er ontbreken een aantal frames</t>
  </si>
  <si>
    <t>missen frames tijdens worp</t>
  </si>
  <si>
    <t>er ontbreken frames bij het moment van maximale exorotoatie</t>
  </si>
  <si>
    <t xml:space="preserve">er ontbreken veel frames bij de kalibratie </t>
  </si>
  <si>
    <t>IJ ontbreekt bij kallibratie</t>
  </si>
  <si>
    <t>ij ontbreekt bij kallibratie, verder ontbreken er frames bij het moment van 90 graden exorotatie</t>
  </si>
  <si>
    <t>IJ en PX ontbreken bij kallibratie</t>
  </si>
  <si>
    <t>RMHE ontbreekt bij moment van maximale exorotatie</t>
  </si>
  <si>
    <t>Knuckle ball</t>
  </si>
  <si>
    <t>US 5 with PRE missen trigger EMG</t>
  </si>
  <si>
    <t>Low batt</t>
  </si>
  <si>
    <t>Te laat</t>
  </si>
  <si>
    <t>er ontbreken frames op het moment van 90 graden exorotatie</t>
  </si>
  <si>
    <t>rhip3 af aan het eind</t>
  </si>
  <si>
    <t>Marker hand loose and plux cables loos (not from hub)</t>
  </si>
  <si>
    <t>PP07_10</t>
  </si>
  <si>
    <t>1 buiging zonder start optitrak</t>
  </si>
  <si>
    <t>PP07_20</t>
  </si>
  <si>
    <t>PP07_30</t>
  </si>
  <si>
    <t>PP07_40</t>
  </si>
  <si>
    <t>PP07_50</t>
  </si>
  <si>
    <t>PP07_60</t>
  </si>
  <si>
    <t>er ontbreken frames tijdens het gooien</t>
  </si>
  <si>
    <t xml:space="preserve">Kastje los </t>
  </si>
  <si>
    <t>Hand marker los</t>
  </si>
  <si>
    <t>Kastje los rug, voor de LSIPS</t>
  </si>
  <si>
    <t>Kastje ervoor?</t>
  </si>
  <si>
    <t>PP010</t>
  </si>
  <si>
    <t>frames missen aan het eind van de worp</t>
  </si>
  <si>
    <t>Geen markers</t>
  </si>
  <si>
    <t>2x gebogen</t>
  </si>
  <si>
    <t>er ontbreken frames tijdens het moment van maximale exorotatie</t>
  </si>
  <si>
    <t>Extra</t>
  </si>
  <si>
    <t>Veel zweet</t>
  </si>
  <si>
    <t>Pectoralis vol met zweet</t>
  </si>
  <si>
    <t>Pec sterno los</t>
  </si>
  <si>
    <t>-</t>
  </si>
  <si>
    <t>?</t>
  </si>
  <si>
    <t>Meting stopte</t>
  </si>
  <si>
    <t>Extra buiging 3x</t>
  </si>
  <si>
    <t>Missing</t>
  </si>
  <si>
    <t>PP013</t>
  </si>
  <si>
    <t>Draadje opplakken</t>
  </si>
  <si>
    <t>4x buigen</t>
  </si>
  <si>
    <t>Pitch perfect los</t>
  </si>
  <si>
    <t>Te laat op stop gedrukt</t>
  </si>
  <si>
    <t>Pitch perfect romp los</t>
  </si>
  <si>
    <t>Zonder pitch perfect, te lang doorgemeten</t>
  </si>
  <si>
    <t>LMHE</t>
  </si>
  <si>
    <t>Romp pitch perfect los&gt; weggehaald</t>
  </si>
  <si>
    <t>PP014</t>
  </si>
  <si>
    <t>,,</t>
  </si>
  <si>
    <t>PP015</t>
  </si>
  <si>
    <t>Heuvel te kort?'</t>
  </si>
  <si>
    <t>PP_15_10</t>
  </si>
  <si>
    <t>PP_15_20</t>
  </si>
  <si>
    <t>PP_15_30</t>
  </si>
  <si>
    <t>er ontbreken frames op het moment van maximale exorotatie</t>
  </si>
  <si>
    <t>PP_15_40</t>
  </si>
  <si>
    <t>PP_15_50</t>
  </si>
  <si>
    <t>PP_15_60</t>
  </si>
  <si>
    <t>PP_15_70</t>
  </si>
  <si>
    <t>PP_15_80</t>
  </si>
  <si>
    <t>PP_15_90</t>
  </si>
  <si>
    <t>PP_15_90-91</t>
  </si>
  <si>
    <t>PP_15_110</t>
  </si>
  <si>
    <t>OM los</t>
  </si>
  <si>
    <t>Participant number</t>
  </si>
  <si>
    <t>PP21</t>
  </si>
  <si>
    <t>VAS-Scale 1 (%) (Before US measurements)</t>
  </si>
  <si>
    <t>VAS-Scale 2 (%) (Start Pitching)</t>
  </si>
  <si>
    <t>VAS-Scale 3 (%)</t>
  </si>
  <si>
    <t>VAS-Scale 4 (%)</t>
  </si>
  <si>
    <t>VAS-Scale 5 (%)</t>
  </si>
  <si>
    <t>VAS-Scale 6 (%)</t>
  </si>
  <si>
    <t>VAS-Scale 7 (%)</t>
  </si>
  <si>
    <t>VAS-Scale 8 (%)</t>
  </si>
  <si>
    <t>VAS-Scale 9 (%)</t>
  </si>
  <si>
    <t>VAS-Scale 10 (%)</t>
  </si>
  <si>
    <t>VAS-Scale 11 (%)</t>
  </si>
  <si>
    <t>VAS-Scale 12 (%)</t>
  </si>
  <si>
    <t>VAS-Scale 13 (%)</t>
  </si>
  <si>
    <t>Gemiddeld</t>
  </si>
  <si>
    <t>Maximum</t>
  </si>
  <si>
    <t>Minimum</t>
  </si>
  <si>
    <t>Balspeed_mean</t>
  </si>
  <si>
    <t>Ballspeed_max</t>
  </si>
  <si>
    <t>Ballspeed_min</t>
  </si>
  <si>
    <t>PP0#</t>
  </si>
  <si>
    <t>EMG filename</t>
  </si>
  <si>
    <t>Thomas Notes</t>
  </si>
  <si>
    <t>marker swapping</t>
  </si>
  <si>
    <t>Marker switching</t>
  </si>
  <si>
    <t>Cut / trimmed</t>
  </si>
  <si>
    <t>Selected bad pitches</t>
  </si>
  <si>
    <t>yes</t>
  </si>
  <si>
    <t>curveball?</t>
  </si>
  <si>
    <t>Sync system used</t>
  </si>
  <si>
    <t>MER</t>
  </si>
  <si>
    <t>max [0]</t>
  </si>
  <si>
    <t>Comments</t>
  </si>
  <si>
    <t>9th inning missing from pre-processed</t>
  </si>
  <si>
    <t>Thomas notes</t>
  </si>
  <si>
    <t>high peak</t>
  </si>
  <si>
    <t>Results saved</t>
  </si>
  <si>
    <t>missing info at MER</t>
  </si>
  <si>
    <t>seem okay</t>
  </si>
  <si>
    <t>miss info at MER</t>
  </si>
  <si>
    <t>switching</t>
  </si>
  <si>
    <t>pitches 71 - 74 less good</t>
  </si>
  <si>
    <t>high elbow norm moment</t>
  </si>
  <si>
    <t>high moment</t>
  </si>
  <si>
    <t>pretty ass, could remove even more</t>
  </si>
  <si>
    <t>corr</t>
  </si>
  <si>
    <t>I1 has 6 pitches, 2 has 2. Strange motion</t>
  </si>
  <si>
    <t>peak</t>
  </si>
  <si>
    <t>missing like 30 pitches in beginning</t>
  </si>
  <si>
    <t>Inning 10 gives errors on abduction</t>
  </si>
  <si>
    <t>pitch_1</t>
  </si>
  <si>
    <t>pitch_2</t>
  </si>
  <si>
    <t>pitch_3</t>
  </si>
  <si>
    <t>pitch_4</t>
  </si>
  <si>
    <t>pitch_5</t>
  </si>
  <si>
    <t>pitch_6</t>
  </si>
  <si>
    <t>pitch_7</t>
  </si>
  <si>
    <t>pitch_8</t>
  </si>
  <si>
    <t>pitch_9</t>
  </si>
  <si>
    <t>pitch_10</t>
  </si>
  <si>
    <t>pitch_11</t>
  </si>
  <si>
    <t>pitch_12</t>
  </si>
  <si>
    <t>pitch_13</t>
  </si>
  <si>
    <t>pitch_14</t>
  </si>
  <si>
    <t>pitch_15</t>
  </si>
  <si>
    <t>pitch_16</t>
  </si>
  <si>
    <t>pitch_17</t>
  </si>
  <si>
    <t>pitch_18</t>
  </si>
  <si>
    <t>pitch_19</t>
  </si>
  <si>
    <t>pitch_20</t>
  </si>
  <si>
    <t>pitch_21</t>
  </si>
  <si>
    <t>pitch_22</t>
  </si>
  <si>
    <t>pitch_23</t>
  </si>
  <si>
    <t>pitch_24</t>
  </si>
  <si>
    <t>pitch_25</t>
  </si>
  <si>
    <t>pitch_26</t>
  </si>
  <si>
    <t>pitch_27</t>
  </si>
  <si>
    <t>pitch_28</t>
  </si>
  <si>
    <t>pitch_29</t>
  </si>
  <si>
    <t>pitch_30</t>
  </si>
  <si>
    <t>pitch_31</t>
  </si>
  <si>
    <t>pitch_32</t>
  </si>
  <si>
    <t>pitch_33</t>
  </si>
  <si>
    <t>pitch_34</t>
  </si>
  <si>
    <t>pitch_35</t>
  </si>
  <si>
    <t>pitch_36</t>
  </si>
  <si>
    <t>pitch_37</t>
  </si>
  <si>
    <t>pitch_38</t>
  </si>
  <si>
    <t>pitch_39</t>
  </si>
  <si>
    <t>pitch_40</t>
  </si>
  <si>
    <t>pitch_41</t>
  </si>
  <si>
    <t>pitch_42</t>
  </si>
  <si>
    <t>pitch_43</t>
  </si>
  <si>
    <t>pitch_44</t>
  </si>
  <si>
    <t>pitch_45</t>
  </si>
  <si>
    <t>pitch_46</t>
  </si>
  <si>
    <t>pitch_47</t>
  </si>
  <si>
    <t>pitch_48</t>
  </si>
  <si>
    <t>pitch_49</t>
  </si>
  <si>
    <t>pitch_50</t>
  </si>
  <si>
    <t>pitch_51</t>
  </si>
  <si>
    <t>pitch_52</t>
  </si>
  <si>
    <t>pitch_53</t>
  </si>
  <si>
    <t>pitch_54</t>
  </si>
  <si>
    <t>pitch_55</t>
  </si>
  <si>
    <t>pitch_56</t>
  </si>
  <si>
    <t>pitch_57</t>
  </si>
  <si>
    <t>pitch_58</t>
  </si>
  <si>
    <t>pitch_59</t>
  </si>
  <si>
    <t>pitch_60</t>
  </si>
  <si>
    <t>pitch_61</t>
  </si>
  <si>
    <t>pitch_62</t>
  </si>
  <si>
    <t>pitch_63</t>
  </si>
  <si>
    <t>pitch_64</t>
  </si>
  <si>
    <t>pitch_65</t>
  </si>
  <si>
    <t>pitch_66</t>
  </si>
  <si>
    <t>pitch_67</t>
  </si>
  <si>
    <t>pitch_68</t>
  </si>
  <si>
    <t>pitch_69</t>
  </si>
  <si>
    <t>pitch_70</t>
  </si>
  <si>
    <t>pitch_71</t>
  </si>
  <si>
    <t>pitch_72</t>
  </si>
  <si>
    <t>pitch_73</t>
  </si>
  <si>
    <t>pitch_74</t>
  </si>
  <si>
    <t>pitch_75</t>
  </si>
  <si>
    <t>pitch_76</t>
  </si>
  <si>
    <t>pitch_77</t>
  </si>
  <si>
    <t>pitch_78</t>
  </si>
  <si>
    <t>pitch_79</t>
  </si>
  <si>
    <t>pitch_80</t>
  </si>
  <si>
    <t>pitch_81</t>
  </si>
  <si>
    <t>pitch_82</t>
  </si>
  <si>
    <t>pitch_83</t>
  </si>
  <si>
    <t>pitch_84</t>
  </si>
  <si>
    <t>pitch_85</t>
  </si>
  <si>
    <t>pitch_86</t>
  </si>
  <si>
    <t>pitch_87</t>
  </si>
  <si>
    <t>pitch_88</t>
  </si>
  <si>
    <t>pitch_89</t>
  </si>
  <si>
    <t>pitch_90</t>
  </si>
  <si>
    <t>pitch_91</t>
  </si>
  <si>
    <t>pitch_92</t>
  </si>
  <si>
    <t>pitch_93</t>
  </si>
  <si>
    <t>pitch_94</t>
  </si>
  <si>
    <t>pitch_95</t>
  </si>
  <si>
    <t>pitch_96</t>
  </si>
  <si>
    <t>pitch_97</t>
  </si>
  <si>
    <t>pitch_98</t>
  </si>
  <si>
    <t>pitch_99</t>
  </si>
  <si>
    <t>pitch_100</t>
  </si>
  <si>
    <t>pitch_101</t>
  </si>
  <si>
    <t>pitch_102</t>
  </si>
  <si>
    <t>pitch_103</t>
  </si>
  <si>
    <t>pitch_104</t>
  </si>
  <si>
    <t>pitch_105</t>
  </si>
  <si>
    <t>pitch_106</t>
  </si>
  <si>
    <t>pitch_107</t>
  </si>
  <si>
    <t>pitch_108</t>
  </si>
  <si>
    <t>pitch_109</t>
  </si>
  <si>
    <t>pitch_110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</si>
</sst>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mm/dd/yyyy"/>
  </numFmts>
  <fonts count="8" x14ac:knownFonts="1">
    <font>
      <sz val="12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808080"/>
      <name val="Calibri"/>
      <family val="2"/>
      <charset val="1"/>
    </font>
    <font>
      <u/>
      <sz val="12"/>
      <color rgb="FF0563C1"/>
      <name val="Calibri"/>
      <family val="2"/>
      <charset val="1"/>
    </font>
    <font>
      <b/>
      <sz val="12"/>
      <color rgb="FF000000"/>
      <name val="Calibri"/>
      <family val="2"/>
    </font>
    <font>
      <sz val="8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00B050"/>
        <bgColor rgb="FF008080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/>
      <diagonal/>
    </border>
  </borders>
  <cellStyleXfs count="3">
    <xf numFmtId="0" fontId="0" fillId="0" borderId="0"/>
    <xf numFmtId="0" fontId="5" fillId="0" borderId="0" applyBorder="0" applyProtection="0"/>
    <xf numFmtId="0" fontId="1" fillId="0" borderId="0"/>
  </cellStyleXfs>
  <cellXfs count="70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left"/>
    </xf>
    <xf numFmtId="1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2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/>
    </xf>
    <xf numFmtId="0" fontId="2" fillId="0" borderId="0" xfId="0" applyFont="1"/>
    <xf numFmtId="1" fontId="2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0" fillId="2" borderId="0" xfId="0" applyFont="1" applyFill="1" applyBorder="1" applyAlignment="1">
      <alignment horizontal="center" vertical="center"/>
    </xf>
    <xf numFmtId="165" fontId="0" fillId="0" borderId="0" xfId="0" applyNumberForma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left"/>
    </xf>
    <xf numFmtId="0" fontId="0" fillId="0" borderId="0" xfId="0" applyFont="1" applyBorder="1"/>
    <xf numFmtId="1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" xfId="0" applyFont="1" applyBorder="1"/>
    <xf numFmtId="14" fontId="0" fillId="0" borderId="0" xfId="0" applyNumberFormat="1" applyBorder="1" applyAlignment="1">
      <alignment horizontal="center" vertical="center"/>
    </xf>
    <xf numFmtId="0" fontId="0" fillId="0" borderId="0" xfId="0" applyFont="1" applyBorder="1"/>
    <xf numFmtId="0" fontId="0" fillId="0" borderId="0" xfId="0" applyBorder="1" applyAlignment="1">
      <alignment horizontal="center" vertical="center"/>
    </xf>
    <xf numFmtId="0" fontId="0" fillId="0" borderId="0" xfId="0" applyBorder="1"/>
    <xf numFmtId="164" fontId="2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left"/>
    </xf>
    <xf numFmtId="164" fontId="2" fillId="0" borderId="0" xfId="0" applyNumberFormat="1" applyFont="1"/>
    <xf numFmtId="2" fontId="2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20" fontId="0" fillId="0" borderId="0" xfId="0" applyNumberFormat="1"/>
    <xf numFmtId="0" fontId="1" fillId="0" borderId="0" xfId="2"/>
    <xf numFmtId="0" fontId="1" fillId="0" borderId="2" xfId="2" applyBorder="1"/>
    <xf numFmtId="0" fontId="3" fillId="0" borderId="0" xfId="2" applyFont="1"/>
    <xf numFmtId="0" fontId="1" fillId="0" borderId="0" xfId="2" applyBorder="1"/>
    <xf numFmtId="0" fontId="3" fillId="0" borderId="0" xfId="2" applyFont="1" applyAlignment="1">
      <alignment horizontal="center"/>
    </xf>
    <xf numFmtId="0" fontId="3" fillId="0" borderId="0" xfId="2" applyFont="1" applyBorder="1"/>
    <xf numFmtId="0" fontId="1" fillId="0" borderId="0" xfId="2" applyFont="1"/>
    <xf numFmtId="0" fontId="1" fillId="0" borderId="0" xfId="2" applyFont="1" applyAlignment="1">
      <alignment horizontal="center"/>
    </xf>
    <xf numFmtId="0" fontId="4" fillId="0" borderId="0" xfId="2" applyFont="1" applyAlignment="1">
      <alignment horizontal="center"/>
    </xf>
    <xf numFmtId="0" fontId="4" fillId="0" borderId="0" xfId="2" applyFont="1"/>
    <xf numFmtId="0" fontId="4" fillId="0" borderId="0" xfId="2" applyFont="1" applyBorder="1"/>
    <xf numFmtId="20" fontId="1" fillId="0" borderId="0" xfId="2" applyNumberFormat="1"/>
    <xf numFmtId="0" fontId="1" fillId="0" borderId="0" xfId="2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center"/>
    </xf>
    <xf numFmtId="0" fontId="3" fillId="0" borderId="0" xfId="0" applyFont="1"/>
    <xf numFmtId="0" fontId="1" fillId="0" borderId="0" xfId="0" applyFont="1" applyAlignment="1">
      <alignment horizontal="center"/>
    </xf>
    <xf numFmtId="20" fontId="1" fillId="0" borderId="0" xfId="0" applyNumberFormat="1" applyFont="1"/>
    <xf numFmtId="0" fontId="4" fillId="0" borderId="0" xfId="0" applyFont="1" applyAlignment="1">
      <alignment horizontal="center"/>
    </xf>
    <xf numFmtId="0" fontId="4" fillId="0" borderId="0" xfId="0" applyFont="1"/>
    <xf numFmtId="0" fontId="0" fillId="0" borderId="0" xfId="0" applyFont="1" applyAlignment="1">
      <alignment horizontal="left" wrapText="1"/>
    </xf>
    <xf numFmtId="0" fontId="0" fillId="0" borderId="0" xfId="0" applyFont="1" applyAlignment="1">
      <alignment wrapText="1"/>
    </xf>
    <xf numFmtId="0" fontId="0" fillId="0" borderId="0" xfId="1" applyFont="1" applyBorder="1" applyAlignment="1" applyProtection="1"/>
    <xf numFmtId="0" fontId="0" fillId="0" borderId="0" xfId="0" applyFont="1"/>
    <xf numFmtId="0" fontId="1" fillId="0" borderId="0" xfId="2" applyFont="1"/>
    <xf numFmtId="2" fontId="0" fillId="0" borderId="0" xfId="0" applyNumberFormat="1"/>
    <xf numFmtId="0" fontId="3" fillId="0" borderId="0" xfId="2" applyFont="1" applyFill="1" applyBorder="1"/>
    <xf numFmtId="0" fontId="1" fillId="3" borderId="0" xfId="2" applyFont="1" applyFill="1" applyAlignment="1">
      <alignment horizontal="center"/>
    </xf>
    <xf numFmtId="0" fontId="1" fillId="3" borderId="0" xfId="2" applyFill="1"/>
    <xf numFmtId="0" fontId="0" fillId="3" borderId="0" xfId="0" applyFill="1"/>
    <xf numFmtId="0" fontId="1" fillId="4" borderId="0" xfId="2" applyFont="1" applyFill="1" applyAlignment="1">
      <alignment horizontal="center"/>
    </xf>
    <xf numFmtId="0" fontId="1" fillId="4" borderId="0" xfId="2" applyFill="1"/>
    <xf numFmtId="0" fontId="0" fillId="4" borderId="0" xfId="0" applyFill="1"/>
    <xf numFmtId="0" fontId="6" fillId="0" borderId="0" xfId="0" applyFont="1" applyAlignment="1">
      <alignment horizontal="center" vertical="center"/>
    </xf>
  </cellXfs>
  <cellStyles count="3">
    <cellStyle name="Hyperlink" xfId="1" builtinId="8"/>
    <cellStyle name="Normal" xfId="0" builtinId="0"/>
    <cellStyle name="Normal 2" xfId="2" xr:uid="{00000000-0005-0000-0000-000006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43682B"/>
      <rgbColor rgb="FF000080"/>
      <rgbColor rgb="FF997300"/>
      <rgbColor rgb="FF800080"/>
      <rgbColor rgb="FF255E91"/>
      <rgbColor rgb="FFB7B7B7"/>
      <rgbColor rgb="FF808080"/>
      <rgbColor rgb="FF698ED0"/>
      <rgbColor rgb="FF993366"/>
      <rgbColor rgb="FFFFFFCC"/>
      <rgbColor rgb="FFCCFFFF"/>
      <rgbColor rgb="FF660066"/>
      <rgbColor rgb="FFF1975A"/>
      <rgbColor rgb="FF0563C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5B9BD5"/>
      <rgbColor rgb="FF70AD47"/>
      <rgbColor rgb="FFFFC000"/>
      <rgbColor rgb="FFFF9900"/>
      <rgbColor rgb="FFED7D31"/>
      <rgbColor rgb="FF636363"/>
      <rgbColor rgb="FFA5A5A5"/>
      <rgbColor rgb="FF003366"/>
      <rgbColor rgb="FF00B050"/>
      <rgbColor rgb="FF003300"/>
      <rgbColor rgb="FF333300"/>
      <rgbColor rgb="FF9E480E"/>
      <rgbColor rgb="FF993366"/>
      <rgbColor rgb="FF264478"/>
      <rgbColor rgb="FF595959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nl-NL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nl-NL" sz="1400" b="0" strike="noStrike" spc="-1">
                <a:solidFill>
                  <a:srgbClr val="595959"/>
                </a:solidFill>
                <a:latin typeface="Calibri"/>
              </a:rPr>
              <a:t>Participants overview fatigue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'VAS-scale'!$B$1</c:f>
              <c:strCache>
                <c:ptCount val="1"/>
                <c:pt idx="0">
                  <c:v>PP01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'VAS-scale'!$B$2:$B$14</c:f>
              <c:numCache>
                <c:formatCode>General</c:formatCode>
                <c:ptCount val="13"/>
                <c:pt idx="0">
                  <c:v>9</c:v>
                </c:pt>
                <c:pt idx="1">
                  <c:v>17</c:v>
                </c:pt>
                <c:pt idx="2">
                  <c:v>30</c:v>
                </c:pt>
                <c:pt idx="3">
                  <c:v>44</c:v>
                </c:pt>
                <c:pt idx="4">
                  <c:v>38</c:v>
                </c:pt>
                <c:pt idx="5">
                  <c:v>45</c:v>
                </c:pt>
                <c:pt idx="6">
                  <c:v>55</c:v>
                </c:pt>
                <c:pt idx="7">
                  <c:v>60</c:v>
                </c:pt>
                <c:pt idx="8">
                  <c:v>62</c:v>
                </c:pt>
                <c:pt idx="9">
                  <c:v>63</c:v>
                </c:pt>
                <c:pt idx="10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23-45B4-86A1-7235BA218BDB}"/>
            </c:ext>
          </c:extLst>
        </c:ser>
        <c:ser>
          <c:idx val="1"/>
          <c:order val="1"/>
          <c:tx>
            <c:strRef>
              <c:f>'VAS-scale'!$C$1</c:f>
              <c:strCache>
                <c:ptCount val="1"/>
                <c:pt idx="0">
                  <c:v>PP02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'VAS-scale'!$C$2:$C$14</c:f>
              <c:numCache>
                <c:formatCode>General</c:formatCode>
                <c:ptCount val="13"/>
                <c:pt idx="0">
                  <c:v>0</c:v>
                </c:pt>
                <c:pt idx="1">
                  <c:v>2</c:v>
                </c:pt>
                <c:pt idx="2">
                  <c:v>17</c:v>
                </c:pt>
                <c:pt idx="3">
                  <c:v>37</c:v>
                </c:pt>
                <c:pt idx="4">
                  <c:v>51</c:v>
                </c:pt>
                <c:pt idx="5">
                  <c:v>86</c:v>
                </c:pt>
                <c:pt idx="6">
                  <c:v>93</c:v>
                </c:pt>
                <c:pt idx="7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23-45B4-86A1-7235BA218BDB}"/>
            </c:ext>
          </c:extLst>
        </c:ser>
        <c:ser>
          <c:idx val="2"/>
          <c:order val="2"/>
          <c:tx>
            <c:strRef>
              <c:f>'VAS-scale'!$D$1</c:f>
              <c:strCache>
                <c:ptCount val="1"/>
                <c:pt idx="0">
                  <c:v>PP03</c:v>
                </c:pt>
              </c:strCache>
            </c:strRef>
          </c:tx>
          <c:spPr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'VAS-scale'!$D$2:$D$14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7</c:v>
                </c:pt>
                <c:pt idx="3">
                  <c:v>13</c:v>
                </c:pt>
                <c:pt idx="4">
                  <c:v>23</c:v>
                </c:pt>
                <c:pt idx="5">
                  <c:v>30</c:v>
                </c:pt>
                <c:pt idx="6">
                  <c:v>24</c:v>
                </c:pt>
                <c:pt idx="7">
                  <c:v>31</c:v>
                </c:pt>
                <c:pt idx="8">
                  <c:v>32</c:v>
                </c:pt>
                <c:pt idx="9">
                  <c:v>36</c:v>
                </c:pt>
                <c:pt idx="10">
                  <c:v>37</c:v>
                </c:pt>
                <c:pt idx="11">
                  <c:v>42</c:v>
                </c:pt>
                <c:pt idx="12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23-45B4-86A1-7235BA218BDB}"/>
            </c:ext>
          </c:extLst>
        </c:ser>
        <c:ser>
          <c:idx val="3"/>
          <c:order val="3"/>
          <c:tx>
            <c:strRef>
              <c:f>'VAS-scale'!$E$1</c:f>
              <c:strCache>
                <c:ptCount val="1"/>
                <c:pt idx="0">
                  <c:v>PP04</c:v>
                </c:pt>
              </c:strCache>
            </c:strRef>
          </c:tx>
          <c:spPr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'VAS-scale'!$E$2:$E$14</c:f>
              <c:numCache>
                <c:formatCode>General</c:formatCode>
                <c:ptCount val="13"/>
                <c:pt idx="0">
                  <c:v>8</c:v>
                </c:pt>
                <c:pt idx="1">
                  <c:v>12</c:v>
                </c:pt>
                <c:pt idx="2">
                  <c:v>18</c:v>
                </c:pt>
                <c:pt idx="3">
                  <c:v>30</c:v>
                </c:pt>
                <c:pt idx="4">
                  <c:v>39</c:v>
                </c:pt>
                <c:pt idx="5">
                  <c:v>48</c:v>
                </c:pt>
                <c:pt idx="6">
                  <c:v>58</c:v>
                </c:pt>
                <c:pt idx="7">
                  <c:v>70</c:v>
                </c:pt>
                <c:pt idx="8">
                  <c:v>73</c:v>
                </c:pt>
                <c:pt idx="9">
                  <c:v>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B23-45B4-86A1-7235BA218BDB}"/>
            </c:ext>
          </c:extLst>
        </c:ser>
        <c:ser>
          <c:idx val="4"/>
          <c:order val="4"/>
          <c:tx>
            <c:strRef>
              <c:f>'VAS-scale'!$F$1</c:f>
              <c:strCache>
                <c:ptCount val="1"/>
                <c:pt idx="0">
                  <c:v>PP05</c:v>
                </c:pt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'VAS-scale'!$F$2:$F$14</c:f>
              <c:numCache>
                <c:formatCode>General</c:formatCode>
                <c:ptCount val="13"/>
                <c:pt idx="0">
                  <c:v>0</c:v>
                </c:pt>
                <c:pt idx="1">
                  <c:v>14</c:v>
                </c:pt>
                <c:pt idx="2">
                  <c:v>21</c:v>
                </c:pt>
                <c:pt idx="3">
                  <c:v>28</c:v>
                </c:pt>
                <c:pt idx="4">
                  <c:v>38</c:v>
                </c:pt>
                <c:pt idx="5">
                  <c:v>42</c:v>
                </c:pt>
                <c:pt idx="6">
                  <c:v>49</c:v>
                </c:pt>
                <c:pt idx="7">
                  <c:v>57</c:v>
                </c:pt>
                <c:pt idx="8">
                  <c:v>56</c:v>
                </c:pt>
                <c:pt idx="9">
                  <c:v>67</c:v>
                </c:pt>
                <c:pt idx="10">
                  <c:v>74</c:v>
                </c:pt>
                <c:pt idx="11">
                  <c:v>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B23-45B4-86A1-7235BA218BDB}"/>
            </c:ext>
          </c:extLst>
        </c:ser>
        <c:ser>
          <c:idx val="5"/>
          <c:order val="5"/>
          <c:tx>
            <c:strRef>
              <c:f>'VAS-scale'!$G$1</c:f>
              <c:strCache>
                <c:ptCount val="1"/>
                <c:pt idx="0">
                  <c:v>PP06</c:v>
                </c:pt>
              </c:strCache>
            </c:strRef>
          </c:tx>
          <c:spPr>
            <a:ln w="28440">
              <a:solidFill>
                <a:srgbClr val="70AD47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'VAS-scale'!$G$2:$G$14</c:f>
              <c:numCache>
                <c:formatCode>General</c:formatCode>
                <c:ptCount val="13"/>
                <c:pt idx="0">
                  <c:v>7</c:v>
                </c:pt>
                <c:pt idx="1">
                  <c:v>9</c:v>
                </c:pt>
                <c:pt idx="2">
                  <c:v>29</c:v>
                </c:pt>
                <c:pt idx="3">
                  <c:v>50</c:v>
                </c:pt>
                <c:pt idx="4">
                  <c:v>66</c:v>
                </c:pt>
                <c:pt idx="5">
                  <c:v>74</c:v>
                </c:pt>
                <c:pt idx="6">
                  <c:v>81</c:v>
                </c:pt>
                <c:pt idx="7">
                  <c:v>84</c:v>
                </c:pt>
                <c:pt idx="8">
                  <c:v>81</c:v>
                </c:pt>
                <c:pt idx="9">
                  <c:v>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B23-45B4-86A1-7235BA218BDB}"/>
            </c:ext>
          </c:extLst>
        </c:ser>
        <c:ser>
          <c:idx val="6"/>
          <c:order val="6"/>
          <c:tx>
            <c:strRef>
              <c:f>'VAS-scale'!$H$1</c:f>
              <c:strCache>
                <c:ptCount val="1"/>
                <c:pt idx="0">
                  <c:v>PP07</c:v>
                </c:pt>
              </c:strCache>
            </c:strRef>
          </c:tx>
          <c:spPr>
            <a:ln w="28440">
              <a:solidFill>
                <a:srgbClr val="264478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'VAS-scale'!$H$2:$H$14</c:f>
              <c:numCache>
                <c:formatCode>General</c:formatCode>
                <c:ptCount val="13"/>
                <c:pt idx="0">
                  <c:v>15</c:v>
                </c:pt>
                <c:pt idx="1">
                  <c:v>27</c:v>
                </c:pt>
                <c:pt idx="2">
                  <c:v>43</c:v>
                </c:pt>
                <c:pt idx="3">
                  <c:v>48</c:v>
                </c:pt>
                <c:pt idx="4">
                  <c:v>54</c:v>
                </c:pt>
                <c:pt idx="5">
                  <c:v>72</c:v>
                </c:pt>
                <c:pt idx="6">
                  <c:v>80</c:v>
                </c:pt>
                <c:pt idx="7">
                  <c:v>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B23-45B4-86A1-7235BA218BDB}"/>
            </c:ext>
          </c:extLst>
        </c:ser>
        <c:ser>
          <c:idx val="7"/>
          <c:order val="7"/>
          <c:tx>
            <c:strRef>
              <c:f>'VAS-scale'!$I$1</c:f>
              <c:strCache>
                <c:ptCount val="1"/>
                <c:pt idx="0">
                  <c:v>PP08</c:v>
                </c:pt>
              </c:strCache>
            </c:strRef>
          </c:tx>
          <c:spPr>
            <a:ln w="28440">
              <a:solidFill>
                <a:srgbClr val="9E480E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'VAS-scale'!$I$2:$I$14</c:f>
              <c:numCache>
                <c:formatCode>General</c:formatCode>
                <c:ptCount val="13"/>
                <c:pt idx="0">
                  <c:v>7</c:v>
                </c:pt>
                <c:pt idx="1">
                  <c:v>30</c:v>
                </c:pt>
                <c:pt idx="2">
                  <c:v>48</c:v>
                </c:pt>
                <c:pt idx="3">
                  <c:v>56</c:v>
                </c:pt>
                <c:pt idx="4">
                  <c:v>64</c:v>
                </c:pt>
                <c:pt idx="5">
                  <c:v>69</c:v>
                </c:pt>
                <c:pt idx="6">
                  <c:v>77</c:v>
                </c:pt>
                <c:pt idx="7">
                  <c:v>84</c:v>
                </c:pt>
                <c:pt idx="8">
                  <c:v>89</c:v>
                </c:pt>
                <c:pt idx="9">
                  <c:v>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B23-45B4-86A1-7235BA218BDB}"/>
            </c:ext>
          </c:extLst>
        </c:ser>
        <c:ser>
          <c:idx val="8"/>
          <c:order val="8"/>
          <c:tx>
            <c:strRef>
              <c:f>'VAS-scale'!$J$1</c:f>
              <c:strCache>
                <c:ptCount val="1"/>
                <c:pt idx="0">
                  <c:v>PP09</c:v>
                </c:pt>
              </c:strCache>
            </c:strRef>
          </c:tx>
          <c:spPr>
            <a:ln w="28440">
              <a:solidFill>
                <a:srgbClr val="636363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'VAS-scale'!$J$2:$J$14</c:f>
              <c:numCache>
                <c:formatCode>General</c:formatCode>
                <c:ptCount val="13"/>
                <c:pt idx="0">
                  <c:v>11</c:v>
                </c:pt>
                <c:pt idx="1">
                  <c:v>7</c:v>
                </c:pt>
                <c:pt idx="2">
                  <c:v>10</c:v>
                </c:pt>
                <c:pt idx="3">
                  <c:v>13</c:v>
                </c:pt>
                <c:pt idx="4">
                  <c:v>17</c:v>
                </c:pt>
                <c:pt idx="5">
                  <c:v>26</c:v>
                </c:pt>
                <c:pt idx="6">
                  <c:v>40</c:v>
                </c:pt>
                <c:pt idx="7">
                  <c:v>58</c:v>
                </c:pt>
                <c:pt idx="8">
                  <c:v>63</c:v>
                </c:pt>
                <c:pt idx="9">
                  <c:v>86</c:v>
                </c:pt>
                <c:pt idx="10">
                  <c:v>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B23-45B4-86A1-7235BA218BDB}"/>
            </c:ext>
          </c:extLst>
        </c:ser>
        <c:ser>
          <c:idx val="9"/>
          <c:order val="9"/>
          <c:tx>
            <c:strRef>
              <c:f>'VAS-scale'!$K$1</c:f>
              <c:strCache>
                <c:ptCount val="1"/>
                <c:pt idx="0">
                  <c:v>PP10</c:v>
                </c:pt>
              </c:strCache>
            </c:strRef>
          </c:tx>
          <c:spPr>
            <a:ln w="28440">
              <a:solidFill>
                <a:srgbClr val="9973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'VAS-scale'!$K$2:$K$14</c:f>
              <c:numCache>
                <c:formatCode>General</c:formatCode>
                <c:ptCount val="13"/>
                <c:pt idx="0">
                  <c:v>2</c:v>
                </c:pt>
                <c:pt idx="1">
                  <c:v>3</c:v>
                </c:pt>
                <c:pt idx="2">
                  <c:v>8</c:v>
                </c:pt>
                <c:pt idx="3">
                  <c:v>9</c:v>
                </c:pt>
                <c:pt idx="4">
                  <c:v>15</c:v>
                </c:pt>
                <c:pt idx="5">
                  <c:v>19</c:v>
                </c:pt>
                <c:pt idx="6">
                  <c:v>19</c:v>
                </c:pt>
                <c:pt idx="7">
                  <c:v>26</c:v>
                </c:pt>
                <c:pt idx="8">
                  <c:v>30</c:v>
                </c:pt>
                <c:pt idx="9">
                  <c:v>33</c:v>
                </c:pt>
                <c:pt idx="10">
                  <c:v>43</c:v>
                </c:pt>
                <c:pt idx="11">
                  <c:v>54</c:v>
                </c:pt>
                <c:pt idx="12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B23-45B4-86A1-7235BA218BDB}"/>
            </c:ext>
          </c:extLst>
        </c:ser>
        <c:ser>
          <c:idx val="10"/>
          <c:order val="10"/>
          <c:tx>
            <c:strRef>
              <c:f>'VAS-scale'!$L$1</c:f>
              <c:strCache>
                <c:ptCount val="1"/>
                <c:pt idx="0">
                  <c:v>PP11</c:v>
                </c:pt>
              </c:strCache>
            </c:strRef>
          </c:tx>
          <c:spPr>
            <a:ln w="28440">
              <a:solidFill>
                <a:srgbClr val="255E9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'VAS-scale'!$L$2:$L$14</c:f>
              <c:numCache>
                <c:formatCode>General</c:formatCode>
                <c:ptCount val="13"/>
                <c:pt idx="0">
                  <c:v>7</c:v>
                </c:pt>
                <c:pt idx="1">
                  <c:v>9</c:v>
                </c:pt>
                <c:pt idx="2">
                  <c:v>7</c:v>
                </c:pt>
                <c:pt idx="3">
                  <c:v>24</c:v>
                </c:pt>
                <c:pt idx="4">
                  <c:v>36</c:v>
                </c:pt>
                <c:pt idx="5">
                  <c:v>57</c:v>
                </c:pt>
                <c:pt idx="6">
                  <c:v>69</c:v>
                </c:pt>
                <c:pt idx="7">
                  <c:v>82</c:v>
                </c:pt>
                <c:pt idx="8">
                  <c:v>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B23-45B4-86A1-7235BA218BDB}"/>
            </c:ext>
          </c:extLst>
        </c:ser>
        <c:ser>
          <c:idx val="11"/>
          <c:order val="11"/>
          <c:tx>
            <c:strRef>
              <c:f>'VAS-scale'!$M$1</c:f>
              <c:strCache>
                <c:ptCount val="1"/>
                <c:pt idx="0">
                  <c:v>PP12</c:v>
                </c:pt>
              </c:strCache>
            </c:strRef>
          </c:tx>
          <c:spPr>
            <a:ln w="28440">
              <a:solidFill>
                <a:srgbClr val="43682B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'VAS-scale'!$M$2:$M$14</c:f>
              <c:numCache>
                <c:formatCode>General</c:formatCode>
                <c:ptCount val="13"/>
                <c:pt idx="0">
                  <c:v>19</c:v>
                </c:pt>
                <c:pt idx="1">
                  <c:v>51</c:v>
                </c:pt>
                <c:pt idx="2">
                  <c:v>73</c:v>
                </c:pt>
                <c:pt idx="3">
                  <c:v>86</c:v>
                </c:pt>
                <c:pt idx="4">
                  <c:v>86</c:v>
                </c:pt>
                <c:pt idx="5">
                  <c:v>88</c:v>
                </c:pt>
                <c:pt idx="6">
                  <c:v>89</c:v>
                </c:pt>
                <c:pt idx="7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B23-45B4-86A1-7235BA218BDB}"/>
            </c:ext>
          </c:extLst>
        </c:ser>
        <c:ser>
          <c:idx val="12"/>
          <c:order val="12"/>
          <c:tx>
            <c:strRef>
              <c:f>'VAS-scale'!$N$1</c:f>
              <c:strCache>
                <c:ptCount val="1"/>
                <c:pt idx="0">
                  <c:v>PP13</c:v>
                </c:pt>
              </c:strCache>
            </c:strRef>
          </c:tx>
          <c:spPr>
            <a:ln w="28440">
              <a:solidFill>
                <a:srgbClr val="698ED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'VAS-scale'!$N$2:$N$14</c:f>
              <c:numCache>
                <c:formatCode>General</c:formatCode>
                <c:ptCount val="13"/>
                <c:pt idx="0">
                  <c:v>4</c:v>
                </c:pt>
                <c:pt idx="1">
                  <c:v>15</c:v>
                </c:pt>
                <c:pt idx="2">
                  <c:v>20</c:v>
                </c:pt>
                <c:pt idx="3">
                  <c:v>21</c:v>
                </c:pt>
                <c:pt idx="4">
                  <c:v>36</c:v>
                </c:pt>
                <c:pt idx="5">
                  <c:v>48</c:v>
                </c:pt>
                <c:pt idx="6">
                  <c:v>57</c:v>
                </c:pt>
                <c:pt idx="7">
                  <c:v>62</c:v>
                </c:pt>
                <c:pt idx="8">
                  <c:v>75</c:v>
                </c:pt>
                <c:pt idx="9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B23-45B4-86A1-7235BA218BDB}"/>
            </c:ext>
          </c:extLst>
        </c:ser>
        <c:ser>
          <c:idx val="13"/>
          <c:order val="13"/>
          <c:tx>
            <c:strRef>
              <c:f>'VAS-scale'!$O$1</c:f>
              <c:strCache>
                <c:ptCount val="1"/>
                <c:pt idx="0">
                  <c:v>PP14</c:v>
                </c:pt>
              </c:strCache>
            </c:strRef>
          </c:tx>
          <c:spPr>
            <a:ln w="28440">
              <a:solidFill>
                <a:srgbClr val="F1975A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'VAS-scale'!$O$2:$O$14</c:f>
              <c:numCache>
                <c:formatCode>General</c:formatCode>
                <c:ptCount val="13"/>
                <c:pt idx="0">
                  <c:v>4</c:v>
                </c:pt>
                <c:pt idx="1">
                  <c:v>13</c:v>
                </c:pt>
                <c:pt idx="2">
                  <c:v>18</c:v>
                </c:pt>
                <c:pt idx="3">
                  <c:v>26</c:v>
                </c:pt>
                <c:pt idx="4">
                  <c:v>45</c:v>
                </c:pt>
                <c:pt idx="5">
                  <c:v>55</c:v>
                </c:pt>
                <c:pt idx="6">
                  <c:v>62</c:v>
                </c:pt>
                <c:pt idx="7">
                  <c:v>71</c:v>
                </c:pt>
                <c:pt idx="8">
                  <c:v>82</c:v>
                </c:pt>
                <c:pt idx="9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7B23-45B4-86A1-7235BA218BDB}"/>
            </c:ext>
          </c:extLst>
        </c:ser>
        <c:ser>
          <c:idx val="14"/>
          <c:order val="14"/>
          <c:tx>
            <c:strRef>
              <c:f>'VAS-scale'!$P$1</c:f>
              <c:strCache>
                <c:ptCount val="1"/>
                <c:pt idx="0">
                  <c:v>PP15</c:v>
                </c:pt>
              </c:strCache>
            </c:strRef>
          </c:tx>
          <c:spPr>
            <a:ln w="28440">
              <a:solidFill>
                <a:srgbClr val="B7B7B7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'VAS-scale'!$P$2:$P$14</c:f>
              <c:numCache>
                <c:formatCode>General</c:formatCode>
                <c:ptCount val="13"/>
                <c:pt idx="0">
                  <c:v>51</c:v>
                </c:pt>
                <c:pt idx="1">
                  <c:v>48</c:v>
                </c:pt>
                <c:pt idx="2">
                  <c:v>55</c:v>
                </c:pt>
                <c:pt idx="3">
                  <c:v>52</c:v>
                </c:pt>
                <c:pt idx="4">
                  <c:v>53</c:v>
                </c:pt>
                <c:pt idx="5">
                  <c:v>55</c:v>
                </c:pt>
                <c:pt idx="6">
                  <c:v>63</c:v>
                </c:pt>
                <c:pt idx="7">
                  <c:v>59</c:v>
                </c:pt>
                <c:pt idx="8">
                  <c:v>56</c:v>
                </c:pt>
                <c:pt idx="9">
                  <c:v>52</c:v>
                </c:pt>
                <c:pt idx="10">
                  <c:v>55</c:v>
                </c:pt>
                <c:pt idx="11">
                  <c:v>75</c:v>
                </c:pt>
                <c:pt idx="12">
                  <c:v>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7B23-45B4-86A1-7235BA218B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71338017"/>
        <c:axId val="16569405"/>
      </c:lineChart>
      <c:catAx>
        <c:axId val="7133801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lang="nl-NL"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nl-NL" sz="1000" b="0" strike="noStrike" spc="-1">
                    <a:solidFill>
                      <a:srgbClr val="595959"/>
                    </a:solidFill>
                    <a:latin typeface="Calibri"/>
                  </a:rPr>
                  <a:t>Pitches x10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6569405"/>
        <c:crosses val="autoZero"/>
        <c:auto val="1"/>
        <c:lblAlgn val="ctr"/>
        <c:lblOffset val="100"/>
        <c:noMultiLvlLbl val="0"/>
      </c:catAx>
      <c:valAx>
        <c:axId val="16569405"/>
        <c:scaling>
          <c:orientation val="minMax"/>
          <c:max val="10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nl-NL"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nl-NL" sz="1000" b="0" strike="noStrike" spc="-1">
                    <a:solidFill>
                      <a:srgbClr val="595959"/>
                    </a:solidFill>
                    <a:latin typeface="Calibri"/>
                  </a:rPr>
                  <a:t>VAS 0-100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71338017"/>
        <c:crossesAt val="1"/>
        <c:crossBetween val="between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PP09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'VAS-scale'!$J$1</c:f>
              <c:strCache>
                <c:ptCount val="1"/>
                <c:pt idx="0">
                  <c:v>PP09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'VAS-scale'!$J$2:$J$12</c:f>
              <c:numCache>
                <c:formatCode>General</c:formatCode>
                <c:ptCount val="11"/>
                <c:pt idx="0">
                  <c:v>11</c:v>
                </c:pt>
                <c:pt idx="1">
                  <c:v>7</c:v>
                </c:pt>
                <c:pt idx="2">
                  <c:v>10</c:v>
                </c:pt>
                <c:pt idx="3">
                  <c:v>13</c:v>
                </c:pt>
                <c:pt idx="4">
                  <c:v>17</c:v>
                </c:pt>
                <c:pt idx="5">
                  <c:v>26</c:v>
                </c:pt>
                <c:pt idx="6">
                  <c:v>40</c:v>
                </c:pt>
                <c:pt idx="7">
                  <c:v>58</c:v>
                </c:pt>
                <c:pt idx="8">
                  <c:v>63</c:v>
                </c:pt>
                <c:pt idx="9">
                  <c:v>86</c:v>
                </c:pt>
                <c:pt idx="10">
                  <c:v>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92-4736-9D43-DDB4F7CE85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1815628"/>
        <c:axId val="20544107"/>
      </c:lineChart>
      <c:catAx>
        <c:axId val="1815628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lang="nl-NL"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nl-NL" sz="1000" b="0" strike="noStrike" spc="-1">
                    <a:solidFill>
                      <a:srgbClr val="595959"/>
                    </a:solidFill>
                    <a:latin typeface="Calibri"/>
                  </a:rPr>
                  <a:t>Pitches x10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20544107"/>
        <c:crosses val="autoZero"/>
        <c:auto val="1"/>
        <c:lblAlgn val="ctr"/>
        <c:lblOffset val="100"/>
        <c:noMultiLvlLbl val="0"/>
      </c:catAx>
      <c:valAx>
        <c:axId val="20544107"/>
        <c:scaling>
          <c:orientation val="minMax"/>
          <c:max val="10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nl-NL"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nl-NL" sz="1000" b="0" strike="noStrike" spc="-1">
                    <a:solidFill>
                      <a:srgbClr val="595959"/>
                    </a:solidFill>
                    <a:latin typeface="Calibri"/>
                  </a:rPr>
                  <a:t>VAS 0-100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81562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PP10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'VAS-scale'!$K$1</c:f>
              <c:strCache>
                <c:ptCount val="1"/>
                <c:pt idx="0">
                  <c:v>PP10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'VAS-scale'!$K$2:$K$14</c:f>
              <c:numCache>
                <c:formatCode>General</c:formatCode>
                <c:ptCount val="13"/>
                <c:pt idx="0">
                  <c:v>2</c:v>
                </c:pt>
                <c:pt idx="1">
                  <c:v>3</c:v>
                </c:pt>
                <c:pt idx="2">
                  <c:v>8</c:v>
                </c:pt>
                <c:pt idx="3">
                  <c:v>9</c:v>
                </c:pt>
                <c:pt idx="4">
                  <c:v>15</c:v>
                </c:pt>
                <c:pt idx="5">
                  <c:v>19</c:v>
                </c:pt>
                <c:pt idx="6">
                  <c:v>19</c:v>
                </c:pt>
                <c:pt idx="7">
                  <c:v>26</c:v>
                </c:pt>
                <c:pt idx="8">
                  <c:v>30</c:v>
                </c:pt>
                <c:pt idx="9">
                  <c:v>33</c:v>
                </c:pt>
                <c:pt idx="10">
                  <c:v>43</c:v>
                </c:pt>
                <c:pt idx="11">
                  <c:v>54</c:v>
                </c:pt>
                <c:pt idx="12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D6-4615-9DE5-554D206E75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68212497"/>
        <c:axId val="69870014"/>
      </c:lineChart>
      <c:catAx>
        <c:axId val="68212497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lang="nl-NL"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nl-NL" sz="1000" b="0" strike="noStrike" spc="-1">
                    <a:solidFill>
                      <a:srgbClr val="595959"/>
                    </a:solidFill>
                    <a:latin typeface="Calibri"/>
                  </a:rPr>
                  <a:t>Pitches x10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9870014"/>
        <c:crosses val="autoZero"/>
        <c:auto val="1"/>
        <c:lblAlgn val="ctr"/>
        <c:lblOffset val="100"/>
        <c:noMultiLvlLbl val="0"/>
      </c:catAx>
      <c:valAx>
        <c:axId val="69870014"/>
        <c:scaling>
          <c:orientation val="minMax"/>
          <c:max val="10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nl-NL"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nl-NL" sz="1000" b="0" strike="noStrike" spc="-1">
                    <a:solidFill>
                      <a:srgbClr val="595959"/>
                    </a:solidFill>
                    <a:latin typeface="Calibri"/>
                  </a:rPr>
                  <a:t>VAS 0-100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8212497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PP11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'VAS-scale'!$L$1</c:f>
              <c:strCache>
                <c:ptCount val="1"/>
                <c:pt idx="0">
                  <c:v>PP11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'VAS-scale'!$L$2:$L$10</c:f>
              <c:numCache>
                <c:formatCode>General</c:formatCode>
                <c:ptCount val="9"/>
                <c:pt idx="0">
                  <c:v>7</c:v>
                </c:pt>
                <c:pt idx="1">
                  <c:v>9</c:v>
                </c:pt>
                <c:pt idx="2">
                  <c:v>7</c:v>
                </c:pt>
                <c:pt idx="3">
                  <c:v>24</c:v>
                </c:pt>
                <c:pt idx="4">
                  <c:v>36</c:v>
                </c:pt>
                <c:pt idx="5">
                  <c:v>57</c:v>
                </c:pt>
                <c:pt idx="6">
                  <c:v>69</c:v>
                </c:pt>
                <c:pt idx="7">
                  <c:v>82</c:v>
                </c:pt>
                <c:pt idx="8">
                  <c:v>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11-4715-A300-AF4032CA95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37033473"/>
        <c:axId val="74426227"/>
      </c:lineChart>
      <c:catAx>
        <c:axId val="37033473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lang="nl-NL"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nl-NL" sz="1000" b="0" strike="noStrike" spc="-1">
                    <a:solidFill>
                      <a:srgbClr val="595959"/>
                    </a:solidFill>
                    <a:latin typeface="Calibri"/>
                  </a:rPr>
                  <a:t>Pitches x10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74426227"/>
        <c:crosses val="autoZero"/>
        <c:auto val="1"/>
        <c:lblAlgn val="ctr"/>
        <c:lblOffset val="100"/>
        <c:noMultiLvlLbl val="0"/>
      </c:catAx>
      <c:valAx>
        <c:axId val="74426227"/>
        <c:scaling>
          <c:orientation val="minMax"/>
          <c:max val="10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nl-NL"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nl-NL" sz="1000" b="0" strike="noStrike" spc="-1">
                    <a:solidFill>
                      <a:srgbClr val="595959"/>
                    </a:solidFill>
                    <a:latin typeface="Calibri"/>
                  </a:rPr>
                  <a:t>VAS 0-100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7033473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PP12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'VAS-scale'!$M$1</c:f>
              <c:strCache>
                <c:ptCount val="1"/>
                <c:pt idx="0">
                  <c:v>PP12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'VAS-scale'!$M$2:$M$9</c:f>
              <c:numCache>
                <c:formatCode>General</c:formatCode>
                <c:ptCount val="8"/>
                <c:pt idx="0">
                  <c:v>19</c:v>
                </c:pt>
                <c:pt idx="1">
                  <c:v>51</c:v>
                </c:pt>
                <c:pt idx="2">
                  <c:v>73</c:v>
                </c:pt>
                <c:pt idx="3">
                  <c:v>86</c:v>
                </c:pt>
                <c:pt idx="4">
                  <c:v>86</c:v>
                </c:pt>
                <c:pt idx="5">
                  <c:v>88</c:v>
                </c:pt>
                <c:pt idx="6">
                  <c:v>89</c:v>
                </c:pt>
                <c:pt idx="7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C0-4497-A05E-BFB824D1B9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58557750"/>
        <c:axId val="78522912"/>
      </c:lineChart>
      <c:catAx>
        <c:axId val="58557750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lang="nl-NL"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nl-NL" sz="1000" b="0" strike="noStrike" spc="-1">
                    <a:solidFill>
                      <a:srgbClr val="595959"/>
                    </a:solidFill>
                    <a:latin typeface="Calibri"/>
                  </a:rPr>
                  <a:t>Pitches x10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78522912"/>
        <c:crosses val="autoZero"/>
        <c:auto val="1"/>
        <c:lblAlgn val="ctr"/>
        <c:lblOffset val="100"/>
        <c:noMultiLvlLbl val="0"/>
      </c:catAx>
      <c:valAx>
        <c:axId val="78522912"/>
        <c:scaling>
          <c:orientation val="minMax"/>
          <c:max val="10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nl-NL"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nl-NL" sz="1000" b="0" strike="noStrike" spc="-1">
                    <a:solidFill>
                      <a:srgbClr val="595959"/>
                    </a:solidFill>
                    <a:latin typeface="Calibri"/>
                  </a:rPr>
                  <a:t>VAS 0-100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8557750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PP13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'VAS-scale'!$N$1</c:f>
              <c:strCache>
                <c:ptCount val="1"/>
                <c:pt idx="0">
                  <c:v>PP13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'VAS-scale'!$N$2:$N$11</c:f>
              <c:numCache>
                <c:formatCode>General</c:formatCode>
                <c:ptCount val="10"/>
                <c:pt idx="0">
                  <c:v>4</c:v>
                </c:pt>
                <c:pt idx="1">
                  <c:v>15</c:v>
                </c:pt>
                <c:pt idx="2">
                  <c:v>20</c:v>
                </c:pt>
                <c:pt idx="3">
                  <c:v>21</c:v>
                </c:pt>
                <c:pt idx="4">
                  <c:v>36</c:v>
                </c:pt>
                <c:pt idx="5">
                  <c:v>48</c:v>
                </c:pt>
                <c:pt idx="6">
                  <c:v>57</c:v>
                </c:pt>
                <c:pt idx="7">
                  <c:v>62</c:v>
                </c:pt>
                <c:pt idx="8">
                  <c:v>75</c:v>
                </c:pt>
                <c:pt idx="9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5B-404D-9A15-AB85F38990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327403"/>
        <c:axId val="8944386"/>
      </c:lineChart>
      <c:catAx>
        <c:axId val="327403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lang="nl-NL"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nl-NL" sz="1000" b="0" strike="noStrike" spc="-1">
                    <a:solidFill>
                      <a:srgbClr val="595959"/>
                    </a:solidFill>
                    <a:latin typeface="Calibri"/>
                  </a:rPr>
                  <a:t>Pitches x10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8944386"/>
        <c:crosses val="autoZero"/>
        <c:auto val="1"/>
        <c:lblAlgn val="ctr"/>
        <c:lblOffset val="100"/>
        <c:noMultiLvlLbl val="0"/>
      </c:catAx>
      <c:valAx>
        <c:axId val="8944386"/>
        <c:scaling>
          <c:orientation val="minMax"/>
          <c:max val="10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nl-NL"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nl-NL" sz="1000" b="0" strike="noStrike" spc="-1">
                    <a:solidFill>
                      <a:srgbClr val="595959"/>
                    </a:solidFill>
                    <a:latin typeface="Calibri"/>
                  </a:rPr>
                  <a:t>VAS 0-100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27403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PP14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'VAS-scale'!$O$1</c:f>
              <c:strCache>
                <c:ptCount val="1"/>
                <c:pt idx="0">
                  <c:v>PP14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'VAS-scale'!$O$2:$O$11</c:f>
              <c:numCache>
                <c:formatCode>General</c:formatCode>
                <c:ptCount val="10"/>
                <c:pt idx="0">
                  <c:v>4</c:v>
                </c:pt>
                <c:pt idx="1">
                  <c:v>13</c:v>
                </c:pt>
                <c:pt idx="2">
                  <c:v>18</c:v>
                </c:pt>
                <c:pt idx="3">
                  <c:v>26</c:v>
                </c:pt>
                <c:pt idx="4">
                  <c:v>45</c:v>
                </c:pt>
                <c:pt idx="5">
                  <c:v>55</c:v>
                </c:pt>
                <c:pt idx="6">
                  <c:v>62</c:v>
                </c:pt>
                <c:pt idx="7">
                  <c:v>71</c:v>
                </c:pt>
                <c:pt idx="8">
                  <c:v>82</c:v>
                </c:pt>
                <c:pt idx="9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14-4637-A92F-9664C39577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22874998"/>
        <c:axId val="36005821"/>
      </c:lineChart>
      <c:catAx>
        <c:axId val="22874998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lang="nl-NL"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nl-NL" sz="1000" b="0" strike="noStrike" spc="-1">
                    <a:solidFill>
                      <a:srgbClr val="595959"/>
                    </a:solidFill>
                    <a:latin typeface="Calibri"/>
                  </a:rPr>
                  <a:t>Pitches x10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6005821"/>
        <c:crosses val="autoZero"/>
        <c:auto val="1"/>
        <c:lblAlgn val="ctr"/>
        <c:lblOffset val="100"/>
        <c:noMultiLvlLbl val="0"/>
      </c:catAx>
      <c:valAx>
        <c:axId val="36005821"/>
        <c:scaling>
          <c:orientation val="minMax"/>
          <c:max val="10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nl-NL"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nl-NL" sz="1000" b="0" strike="noStrike" spc="-1">
                    <a:solidFill>
                      <a:srgbClr val="595959"/>
                    </a:solidFill>
                    <a:latin typeface="Calibri"/>
                  </a:rPr>
                  <a:t>VAS 0-100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2287499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PP15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'VAS-scale'!$P$1</c:f>
              <c:strCache>
                <c:ptCount val="1"/>
                <c:pt idx="0">
                  <c:v>PP15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'VAS-scale'!$P$2:$P$14</c:f>
              <c:numCache>
                <c:formatCode>General</c:formatCode>
                <c:ptCount val="13"/>
                <c:pt idx="0">
                  <c:v>51</c:v>
                </c:pt>
                <c:pt idx="1">
                  <c:v>48</c:v>
                </c:pt>
                <c:pt idx="2">
                  <c:v>55</c:v>
                </c:pt>
                <c:pt idx="3">
                  <c:v>52</c:v>
                </c:pt>
                <c:pt idx="4">
                  <c:v>53</c:v>
                </c:pt>
                <c:pt idx="5">
                  <c:v>55</c:v>
                </c:pt>
                <c:pt idx="6">
                  <c:v>63</c:v>
                </c:pt>
                <c:pt idx="7">
                  <c:v>59</c:v>
                </c:pt>
                <c:pt idx="8">
                  <c:v>56</c:v>
                </c:pt>
                <c:pt idx="9">
                  <c:v>52</c:v>
                </c:pt>
                <c:pt idx="10">
                  <c:v>55</c:v>
                </c:pt>
                <c:pt idx="11">
                  <c:v>75</c:v>
                </c:pt>
                <c:pt idx="12">
                  <c:v>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0A-4479-9E17-5EA10CC3DB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10166451"/>
        <c:axId val="82993788"/>
      </c:lineChart>
      <c:catAx>
        <c:axId val="10166451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lang="nl-NL"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nl-NL" sz="1000" b="0" strike="noStrike" spc="-1">
                    <a:solidFill>
                      <a:srgbClr val="595959"/>
                    </a:solidFill>
                    <a:latin typeface="Calibri"/>
                  </a:rPr>
                  <a:t>Pitches x10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82993788"/>
        <c:crosses val="autoZero"/>
        <c:auto val="1"/>
        <c:lblAlgn val="ctr"/>
        <c:lblOffset val="100"/>
        <c:noMultiLvlLbl val="0"/>
      </c:catAx>
      <c:valAx>
        <c:axId val="82993788"/>
        <c:scaling>
          <c:orientation val="minMax"/>
          <c:max val="10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nl-NL"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nl-NL" sz="1000" b="0" strike="noStrike" spc="-1">
                    <a:solidFill>
                      <a:srgbClr val="595959"/>
                    </a:solidFill>
                    <a:latin typeface="Calibri"/>
                  </a:rPr>
                  <a:t>VAS 0-100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0166451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PP02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Ballspeed_total!$C$1</c:f>
              <c:strCache>
                <c:ptCount val="1"/>
                <c:pt idx="0">
                  <c:v>PP02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80">
                <a:solidFill>
                  <a:srgbClr val="FF0000"/>
                </a:solidFill>
                <a:round/>
              </a:ln>
            </c:spPr>
            <c:trendlineType val="linear"/>
            <c:dispRSqr val="0"/>
            <c:dispEq val="0"/>
          </c:trendline>
          <c:val>
            <c:numRef>
              <c:f>Ballspeed_total!$C$2:$C$61</c:f>
              <c:numCache>
                <c:formatCode>General</c:formatCode>
                <c:ptCount val="60"/>
                <c:pt idx="0">
                  <c:v>76</c:v>
                </c:pt>
                <c:pt idx="1">
                  <c:v>75</c:v>
                </c:pt>
                <c:pt idx="2">
                  <c:v>76</c:v>
                </c:pt>
                <c:pt idx="3">
                  <c:v>74</c:v>
                </c:pt>
                <c:pt idx="4">
                  <c:v>77</c:v>
                </c:pt>
                <c:pt idx="5">
                  <c:v>75</c:v>
                </c:pt>
                <c:pt idx="6">
                  <c:v>75</c:v>
                </c:pt>
                <c:pt idx="7">
                  <c:v>75</c:v>
                </c:pt>
                <c:pt idx="8">
                  <c:v>76</c:v>
                </c:pt>
                <c:pt idx="9">
                  <c:v>75</c:v>
                </c:pt>
                <c:pt idx="10">
                  <c:v>74</c:v>
                </c:pt>
                <c:pt idx="11">
                  <c:v>72</c:v>
                </c:pt>
                <c:pt idx="12">
                  <c:v>74</c:v>
                </c:pt>
                <c:pt idx="13">
                  <c:v>75</c:v>
                </c:pt>
                <c:pt idx="14">
                  <c:v>70</c:v>
                </c:pt>
                <c:pt idx="15">
                  <c:v>73</c:v>
                </c:pt>
                <c:pt idx="16">
                  <c:v>74</c:v>
                </c:pt>
                <c:pt idx="17">
                  <c:v>70</c:v>
                </c:pt>
                <c:pt idx="18">
                  <c:v>74</c:v>
                </c:pt>
                <c:pt idx="19">
                  <c:v>70</c:v>
                </c:pt>
                <c:pt idx="20">
                  <c:v>75</c:v>
                </c:pt>
                <c:pt idx="21">
                  <c:v>74</c:v>
                </c:pt>
                <c:pt idx="22">
                  <c:v>75</c:v>
                </c:pt>
                <c:pt idx="23">
                  <c:v>72</c:v>
                </c:pt>
                <c:pt idx="24">
                  <c:v>73</c:v>
                </c:pt>
                <c:pt idx="25">
                  <c:v>74</c:v>
                </c:pt>
                <c:pt idx="26">
                  <c:v>73</c:v>
                </c:pt>
                <c:pt idx="27">
                  <c:v>74</c:v>
                </c:pt>
                <c:pt idx="28">
                  <c:v>73</c:v>
                </c:pt>
                <c:pt idx="29">
                  <c:v>75</c:v>
                </c:pt>
                <c:pt idx="30">
                  <c:v>75</c:v>
                </c:pt>
                <c:pt idx="31">
                  <c:v>74</c:v>
                </c:pt>
                <c:pt idx="32">
                  <c:v>75</c:v>
                </c:pt>
                <c:pt idx="33">
                  <c:v>75</c:v>
                </c:pt>
                <c:pt idx="34">
                  <c:v>74</c:v>
                </c:pt>
                <c:pt idx="35">
                  <c:v>74</c:v>
                </c:pt>
                <c:pt idx="36">
                  <c:v>72</c:v>
                </c:pt>
                <c:pt idx="37">
                  <c:v>72</c:v>
                </c:pt>
                <c:pt idx="38">
                  <c:v>73</c:v>
                </c:pt>
                <c:pt idx="39">
                  <c:v>72</c:v>
                </c:pt>
                <c:pt idx="40">
                  <c:v>73</c:v>
                </c:pt>
                <c:pt idx="41">
                  <c:v>76</c:v>
                </c:pt>
                <c:pt idx="42">
                  <c:v>71</c:v>
                </c:pt>
                <c:pt idx="43">
                  <c:v>74</c:v>
                </c:pt>
                <c:pt idx="44">
                  <c:v>73</c:v>
                </c:pt>
                <c:pt idx="45">
                  <c:v>73</c:v>
                </c:pt>
                <c:pt idx="46">
                  <c:v>74</c:v>
                </c:pt>
                <c:pt idx="47">
                  <c:v>75</c:v>
                </c:pt>
                <c:pt idx="48">
                  <c:v>72</c:v>
                </c:pt>
                <c:pt idx="49">
                  <c:v>75</c:v>
                </c:pt>
                <c:pt idx="50">
                  <c:v>74</c:v>
                </c:pt>
                <c:pt idx="51">
                  <c:v>76</c:v>
                </c:pt>
                <c:pt idx="52">
                  <c:v>74</c:v>
                </c:pt>
                <c:pt idx="53">
                  <c:v>73</c:v>
                </c:pt>
                <c:pt idx="54">
                  <c:v>77</c:v>
                </c:pt>
                <c:pt idx="55">
                  <c:v>74</c:v>
                </c:pt>
                <c:pt idx="56">
                  <c:v>73</c:v>
                </c:pt>
                <c:pt idx="57">
                  <c:v>73</c:v>
                </c:pt>
                <c:pt idx="58">
                  <c:v>73</c:v>
                </c:pt>
                <c:pt idx="59">
                  <c:v>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B3-4994-BF15-9BB4BEBF9C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48191820"/>
        <c:axId val="90850009"/>
      </c:lineChart>
      <c:catAx>
        <c:axId val="48191820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lang="nl-NL"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nl-NL" sz="1000" b="0" strike="noStrike" spc="-1">
                    <a:solidFill>
                      <a:srgbClr val="595959"/>
                    </a:solidFill>
                    <a:latin typeface="Calibri"/>
                  </a:rPr>
                  <a:t>Pitches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90850009"/>
        <c:crosses val="autoZero"/>
        <c:auto val="1"/>
        <c:lblAlgn val="ctr"/>
        <c:lblOffset val="100"/>
        <c:noMultiLvlLbl val="0"/>
      </c:catAx>
      <c:valAx>
        <c:axId val="90850009"/>
        <c:scaling>
          <c:orientation val="minMax"/>
          <c:max val="82"/>
          <c:min val="58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nl-NL"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nl-NL" sz="1000" b="0" strike="noStrike" spc="-1">
                    <a:solidFill>
                      <a:srgbClr val="595959"/>
                    </a:solidFill>
                    <a:latin typeface="Calibri"/>
                  </a:rPr>
                  <a:t>Ballspeed (mp/h)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48191820"/>
        <c:crossesAt val="1"/>
        <c:crossBetween val="midCat"/>
        <c:majorUnit val="2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PP03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Ballspeed_total!$D$1</c:f>
              <c:strCache>
                <c:ptCount val="1"/>
                <c:pt idx="0">
                  <c:v>PP03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80">
                <a:solidFill>
                  <a:srgbClr val="FF0000"/>
                </a:solidFill>
                <a:round/>
              </a:ln>
            </c:spPr>
            <c:trendlineType val="linear"/>
            <c:dispRSqr val="0"/>
            <c:dispEq val="0"/>
          </c:trendline>
          <c:val>
            <c:numRef>
              <c:f>Ballspeed_total!$D$2:$D$111</c:f>
              <c:numCache>
                <c:formatCode>General</c:formatCode>
                <c:ptCount val="110"/>
                <c:pt idx="0">
                  <c:v>65</c:v>
                </c:pt>
                <c:pt idx="1">
                  <c:v>65</c:v>
                </c:pt>
                <c:pt idx="2">
                  <c:v>66</c:v>
                </c:pt>
                <c:pt idx="3">
                  <c:v>65</c:v>
                </c:pt>
                <c:pt idx="4">
                  <c:v>66</c:v>
                </c:pt>
                <c:pt idx="5">
                  <c:v>66</c:v>
                </c:pt>
                <c:pt idx="6">
                  <c:v>65</c:v>
                </c:pt>
                <c:pt idx="7">
                  <c:v>64</c:v>
                </c:pt>
                <c:pt idx="8">
                  <c:v>65</c:v>
                </c:pt>
                <c:pt idx="9">
                  <c:v>63</c:v>
                </c:pt>
                <c:pt idx="10">
                  <c:v>64</c:v>
                </c:pt>
                <c:pt idx="11">
                  <c:v>64</c:v>
                </c:pt>
                <c:pt idx="12">
                  <c:v>69</c:v>
                </c:pt>
                <c:pt idx="13">
                  <c:v>63</c:v>
                </c:pt>
                <c:pt idx="14">
                  <c:v>65</c:v>
                </c:pt>
                <c:pt idx="15">
                  <c:v>65</c:v>
                </c:pt>
                <c:pt idx="16">
                  <c:v>64</c:v>
                </c:pt>
                <c:pt idx="17">
                  <c:v>64</c:v>
                </c:pt>
                <c:pt idx="18">
                  <c:v>67</c:v>
                </c:pt>
                <c:pt idx="19">
                  <c:v>64</c:v>
                </c:pt>
                <c:pt idx="20">
                  <c:v>66</c:v>
                </c:pt>
                <c:pt idx="21">
                  <c:v>65</c:v>
                </c:pt>
                <c:pt idx="22">
                  <c:v>64</c:v>
                </c:pt>
                <c:pt idx="23">
                  <c:v>65</c:v>
                </c:pt>
                <c:pt idx="24">
                  <c:v>64</c:v>
                </c:pt>
                <c:pt idx="25">
                  <c:v>65</c:v>
                </c:pt>
                <c:pt idx="26">
                  <c:v>64</c:v>
                </c:pt>
                <c:pt idx="27">
                  <c:v>62</c:v>
                </c:pt>
                <c:pt idx="28">
                  <c:v>64</c:v>
                </c:pt>
                <c:pt idx="29">
                  <c:v>65</c:v>
                </c:pt>
                <c:pt idx="30">
                  <c:v>63</c:v>
                </c:pt>
                <c:pt idx="31">
                  <c:v>64</c:v>
                </c:pt>
                <c:pt idx="32">
                  <c:v>64</c:v>
                </c:pt>
                <c:pt idx="33">
                  <c:v>65</c:v>
                </c:pt>
                <c:pt idx="34">
                  <c:v>62</c:v>
                </c:pt>
                <c:pt idx="35">
                  <c:v>68</c:v>
                </c:pt>
                <c:pt idx="36">
                  <c:v>63</c:v>
                </c:pt>
                <c:pt idx="37">
                  <c:v>65</c:v>
                </c:pt>
                <c:pt idx="38">
                  <c:v>64</c:v>
                </c:pt>
                <c:pt idx="39">
                  <c:v>65</c:v>
                </c:pt>
                <c:pt idx="40">
                  <c:v>64</c:v>
                </c:pt>
                <c:pt idx="41">
                  <c:v>66</c:v>
                </c:pt>
                <c:pt idx="42">
                  <c:v>63</c:v>
                </c:pt>
                <c:pt idx="43">
                  <c:v>63</c:v>
                </c:pt>
                <c:pt idx="44">
                  <c:v>65</c:v>
                </c:pt>
                <c:pt idx="45">
                  <c:v>64</c:v>
                </c:pt>
                <c:pt idx="46">
                  <c:v>64</c:v>
                </c:pt>
                <c:pt idx="47">
                  <c:v>64</c:v>
                </c:pt>
                <c:pt idx="48">
                  <c:v>65</c:v>
                </c:pt>
                <c:pt idx="49">
                  <c:v>65</c:v>
                </c:pt>
                <c:pt idx="50">
                  <c:v>64</c:v>
                </c:pt>
                <c:pt idx="51">
                  <c:v>65</c:v>
                </c:pt>
                <c:pt idx="52">
                  <c:v>65</c:v>
                </c:pt>
                <c:pt idx="53">
                  <c:v>65</c:v>
                </c:pt>
                <c:pt idx="54">
                  <c:v>65</c:v>
                </c:pt>
                <c:pt idx="55">
                  <c:v>66</c:v>
                </c:pt>
                <c:pt idx="56">
                  <c:v>66</c:v>
                </c:pt>
                <c:pt idx="57">
                  <c:v>65</c:v>
                </c:pt>
                <c:pt idx="58">
                  <c:v>65</c:v>
                </c:pt>
                <c:pt idx="59">
                  <c:v>65</c:v>
                </c:pt>
                <c:pt idx="60">
                  <c:v>65</c:v>
                </c:pt>
                <c:pt idx="61">
                  <c:v>65</c:v>
                </c:pt>
                <c:pt idx="62">
                  <c:v>64</c:v>
                </c:pt>
                <c:pt idx="63">
                  <c:v>64</c:v>
                </c:pt>
                <c:pt idx="64">
                  <c:v>64</c:v>
                </c:pt>
                <c:pt idx="65">
                  <c:v>66</c:v>
                </c:pt>
                <c:pt idx="66">
                  <c:v>64</c:v>
                </c:pt>
                <c:pt idx="67">
                  <c:v>64</c:v>
                </c:pt>
                <c:pt idx="68">
                  <c:v>64</c:v>
                </c:pt>
                <c:pt idx="69">
                  <c:v>66</c:v>
                </c:pt>
                <c:pt idx="70">
                  <c:v>63</c:v>
                </c:pt>
                <c:pt idx="71">
                  <c:v>64</c:v>
                </c:pt>
                <c:pt idx="72">
                  <c:v>64</c:v>
                </c:pt>
                <c:pt idx="73">
                  <c:v>64</c:v>
                </c:pt>
                <c:pt idx="74">
                  <c:v>64</c:v>
                </c:pt>
                <c:pt idx="75">
                  <c:v>64</c:v>
                </c:pt>
                <c:pt idx="76">
                  <c:v>66</c:v>
                </c:pt>
                <c:pt idx="77">
                  <c:v>66</c:v>
                </c:pt>
                <c:pt idx="78">
                  <c:v>66</c:v>
                </c:pt>
                <c:pt idx="79">
                  <c:v>63</c:v>
                </c:pt>
                <c:pt idx="80">
                  <c:v>65</c:v>
                </c:pt>
                <c:pt idx="81">
                  <c:v>65</c:v>
                </c:pt>
                <c:pt idx="82">
                  <c:v>65</c:v>
                </c:pt>
                <c:pt idx="83">
                  <c:v>66</c:v>
                </c:pt>
                <c:pt idx="84">
                  <c:v>64</c:v>
                </c:pt>
                <c:pt idx="85">
                  <c:v>64</c:v>
                </c:pt>
                <c:pt idx="86">
                  <c:v>64</c:v>
                </c:pt>
                <c:pt idx="87">
                  <c:v>65</c:v>
                </c:pt>
                <c:pt idx="88">
                  <c:v>64</c:v>
                </c:pt>
                <c:pt idx="89">
                  <c:v>63</c:v>
                </c:pt>
                <c:pt idx="90">
                  <c:v>65</c:v>
                </c:pt>
                <c:pt idx="91">
                  <c:v>66</c:v>
                </c:pt>
                <c:pt idx="92">
                  <c:v>63</c:v>
                </c:pt>
                <c:pt idx="93">
                  <c:v>65</c:v>
                </c:pt>
                <c:pt idx="94">
                  <c:v>65</c:v>
                </c:pt>
                <c:pt idx="95">
                  <c:v>65</c:v>
                </c:pt>
                <c:pt idx="96">
                  <c:v>63</c:v>
                </c:pt>
                <c:pt idx="97">
                  <c:v>63</c:v>
                </c:pt>
                <c:pt idx="98">
                  <c:v>65</c:v>
                </c:pt>
                <c:pt idx="99">
                  <c:v>65</c:v>
                </c:pt>
                <c:pt idx="100">
                  <c:v>66</c:v>
                </c:pt>
                <c:pt idx="101">
                  <c:v>65</c:v>
                </c:pt>
                <c:pt idx="102">
                  <c:v>65</c:v>
                </c:pt>
                <c:pt idx="103">
                  <c:v>65</c:v>
                </c:pt>
                <c:pt idx="104">
                  <c:v>67</c:v>
                </c:pt>
                <c:pt idx="105">
                  <c:v>65</c:v>
                </c:pt>
                <c:pt idx="106">
                  <c:v>65</c:v>
                </c:pt>
                <c:pt idx="107">
                  <c:v>64</c:v>
                </c:pt>
                <c:pt idx="108">
                  <c:v>64</c:v>
                </c:pt>
                <c:pt idx="109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1C-4773-B3A1-9F0E7123FA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4409178"/>
        <c:axId val="64339909"/>
      </c:lineChart>
      <c:catAx>
        <c:axId val="4409178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lang="nl-NL"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nl-NL" sz="1000" b="0" strike="noStrike" spc="-1">
                    <a:solidFill>
                      <a:srgbClr val="595959"/>
                    </a:solidFill>
                    <a:latin typeface="Calibri"/>
                  </a:rPr>
                  <a:t>Pitches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4339909"/>
        <c:crosses val="autoZero"/>
        <c:auto val="1"/>
        <c:lblAlgn val="ctr"/>
        <c:lblOffset val="100"/>
        <c:noMultiLvlLbl val="0"/>
      </c:catAx>
      <c:valAx>
        <c:axId val="64339909"/>
        <c:scaling>
          <c:orientation val="minMax"/>
          <c:max val="82"/>
          <c:min val="58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nl-NL"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nl-NL" sz="1000" b="0" strike="noStrike" spc="-1">
                    <a:solidFill>
                      <a:srgbClr val="595959"/>
                    </a:solidFill>
                    <a:latin typeface="Calibri"/>
                  </a:rPr>
                  <a:t>Ballspeed (mp/h)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4409178"/>
        <c:crossesAt val="1"/>
        <c:crossBetween val="midCat"/>
        <c:majorUnit val="2"/>
        <c:minorUnit val="1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PP04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Ballspeed_total!$E$1</c:f>
              <c:strCache>
                <c:ptCount val="1"/>
                <c:pt idx="0">
                  <c:v>PP04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80">
                <a:solidFill>
                  <a:srgbClr val="FF0000"/>
                </a:solidFill>
                <a:round/>
              </a:ln>
            </c:spPr>
            <c:trendlineType val="linear"/>
            <c:dispRSqr val="0"/>
            <c:dispEq val="0"/>
          </c:trendline>
          <c:val>
            <c:numRef>
              <c:f>Ballspeed_total!$E$2:$E$81</c:f>
              <c:numCache>
                <c:formatCode>General</c:formatCode>
                <c:ptCount val="80"/>
                <c:pt idx="0">
                  <c:v>66</c:v>
                </c:pt>
                <c:pt idx="1">
                  <c:v>65</c:v>
                </c:pt>
                <c:pt idx="2">
                  <c:v>63</c:v>
                </c:pt>
                <c:pt idx="3">
                  <c:v>66</c:v>
                </c:pt>
                <c:pt idx="4">
                  <c:v>63</c:v>
                </c:pt>
                <c:pt idx="5">
                  <c:v>65</c:v>
                </c:pt>
                <c:pt idx="6">
                  <c:v>65</c:v>
                </c:pt>
                <c:pt idx="7">
                  <c:v>65</c:v>
                </c:pt>
                <c:pt idx="8">
                  <c:v>65</c:v>
                </c:pt>
                <c:pt idx="9">
                  <c:v>67</c:v>
                </c:pt>
                <c:pt idx="10">
                  <c:v>68</c:v>
                </c:pt>
                <c:pt idx="11">
                  <c:v>67</c:v>
                </c:pt>
                <c:pt idx="12">
                  <c:v>66</c:v>
                </c:pt>
                <c:pt idx="13">
                  <c:v>67</c:v>
                </c:pt>
                <c:pt idx="14">
                  <c:v>67</c:v>
                </c:pt>
                <c:pt idx="15">
                  <c:v>67</c:v>
                </c:pt>
                <c:pt idx="16">
                  <c:v>68</c:v>
                </c:pt>
                <c:pt idx="17">
                  <c:v>69</c:v>
                </c:pt>
                <c:pt idx="18">
                  <c:v>69</c:v>
                </c:pt>
                <c:pt idx="19">
                  <c:v>69</c:v>
                </c:pt>
                <c:pt idx="20">
                  <c:v>68</c:v>
                </c:pt>
                <c:pt idx="21">
                  <c:v>69</c:v>
                </c:pt>
                <c:pt idx="22">
                  <c:v>68</c:v>
                </c:pt>
                <c:pt idx="23">
                  <c:v>68</c:v>
                </c:pt>
                <c:pt idx="24">
                  <c:v>69</c:v>
                </c:pt>
                <c:pt idx="25">
                  <c:v>67</c:v>
                </c:pt>
                <c:pt idx="26">
                  <c:v>68</c:v>
                </c:pt>
                <c:pt idx="27">
                  <c:v>69</c:v>
                </c:pt>
                <c:pt idx="28">
                  <c:v>68</c:v>
                </c:pt>
                <c:pt idx="29">
                  <c:v>68</c:v>
                </c:pt>
                <c:pt idx="30">
                  <c:v>69</c:v>
                </c:pt>
                <c:pt idx="31">
                  <c:v>68</c:v>
                </c:pt>
                <c:pt idx="32">
                  <c:v>68</c:v>
                </c:pt>
                <c:pt idx="33">
                  <c:v>68</c:v>
                </c:pt>
                <c:pt idx="34">
                  <c:v>68</c:v>
                </c:pt>
                <c:pt idx="35">
                  <c:v>68</c:v>
                </c:pt>
                <c:pt idx="36">
                  <c:v>68</c:v>
                </c:pt>
                <c:pt idx="37">
                  <c:v>69</c:v>
                </c:pt>
                <c:pt idx="38">
                  <c:v>68</c:v>
                </c:pt>
                <c:pt idx="39">
                  <c:v>67</c:v>
                </c:pt>
                <c:pt idx="40">
                  <c:v>69</c:v>
                </c:pt>
                <c:pt idx="41">
                  <c:v>68</c:v>
                </c:pt>
                <c:pt idx="42">
                  <c:v>68</c:v>
                </c:pt>
                <c:pt idx="43">
                  <c:v>66</c:v>
                </c:pt>
                <c:pt idx="44">
                  <c:v>65</c:v>
                </c:pt>
                <c:pt idx="45">
                  <c:v>66</c:v>
                </c:pt>
                <c:pt idx="46">
                  <c:v>69</c:v>
                </c:pt>
                <c:pt idx="47">
                  <c:v>68</c:v>
                </c:pt>
                <c:pt idx="48">
                  <c:v>67</c:v>
                </c:pt>
                <c:pt idx="49">
                  <c:v>68</c:v>
                </c:pt>
                <c:pt idx="50">
                  <c:v>68</c:v>
                </c:pt>
                <c:pt idx="51">
                  <c:v>68</c:v>
                </c:pt>
                <c:pt idx="52">
                  <c:v>67</c:v>
                </c:pt>
                <c:pt idx="53">
                  <c:v>69</c:v>
                </c:pt>
                <c:pt idx="54">
                  <c:v>68</c:v>
                </c:pt>
                <c:pt idx="55">
                  <c:v>68</c:v>
                </c:pt>
                <c:pt idx="56">
                  <c:v>69</c:v>
                </c:pt>
                <c:pt idx="57">
                  <c:v>69</c:v>
                </c:pt>
                <c:pt idx="58">
                  <c:v>63</c:v>
                </c:pt>
                <c:pt idx="59">
                  <c:v>67</c:v>
                </c:pt>
                <c:pt idx="60">
                  <c:v>67</c:v>
                </c:pt>
                <c:pt idx="61">
                  <c:v>66</c:v>
                </c:pt>
                <c:pt idx="62">
                  <c:v>66</c:v>
                </c:pt>
                <c:pt idx="63">
                  <c:v>67</c:v>
                </c:pt>
                <c:pt idx="64">
                  <c:v>67</c:v>
                </c:pt>
                <c:pt idx="65">
                  <c:v>66</c:v>
                </c:pt>
                <c:pt idx="66">
                  <c:v>67</c:v>
                </c:pt>
                <c:pt idx="67">
                  <c:v>66</c:v>
                </c:pt>
                <c:pt idx="68">
                  <c:v>66</c:v>
                </c:pt>
                <c:pt idx="69">
                  <c:v>65</c:v>
                </c:pt>
                <c:pt idx="70">
                  <c:v>69</c:v>
                </c:pt>
                <c:pt idx="71">
                  <c:v>67</c:v>
                </c:pt>
                <c:pt idx="72">
                  <c:v>68</c:v>
                </c:pt>
                <c:pt idx="73">
                  <c:v>69</c:v>
                </c:pt>
                <c:pt idx="74">
                  <c:v>68</c:v>
                </c:pt>
                <c:pt idx="75">
                  <c:v>66</c:v>
                </c:pt>
                <c:pt idx="76">
                  <c:v>66</c:v>
                </c:pt>
                <c:pt idx="77">
                  <c:v>68</c:v>
                </c:pt>
                <c:pt idx="78">
                  <c:v>66</c:v>
                </c:pt>
                <c:pt idx="79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B0-4D84-8A27-8516609547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26244334"/>
        <c:axId val="51551675"/>
      </c:lineChart>
      <c:catAx>
        <c:axId val="26244334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lang="nl-NL"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nl-NL" sz="1000" b="0" strike="noStrike" spc="-1">
                    <a:solidFill>
                      <a:srgbClr val="595959"/>
                    </a:solidFill>
                    <a:latin typeface="Calibri"/>
                  </a:rPr>
                  <a:t>Pitches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1551675"/>
        <c:crosses val="autoZero"/>
        <c:auto val="1"/>
        <c:lblAlgn val="ctr"/>
        <c:lblOffset val="100"/>
        <c:noMultiLvlLbl val="0"/>
      </c:catAx>
      <c:valAx>
        <c:axId val="51551675"/>
        <c:scaling>
          <c:orientation val="minMax"/>
          <c:min val="6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nl-NL"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nl-NL" sz="1000" b="0" strike="noStrike" spc="-1">
                    <a:solidFill>
                      <a:srgbClr val="595959"/>
                    </a:solidFill>
                    <a:latin typeface="Calibri"/>
                  </a:rPr>
                  <a:t>Ballspeed (mp/h)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26244334"/>
        <c:crossesAt val="1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PP01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'VAS-scale'!$B$1</c:f>
              <c:strCache>
                <c:ptCount val="1"/>
                <c:pt idx="0">
                  <c:v>PP01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'VAS-scale'!$B$2:$B$12</c:f>
              <c:numCache>
                <c:formatCode>General</c:formatCode>
                <c:ptCount val="11"/>
                <c:pt idx="0">
                  <c:v>9</c:v>
                </c:pt>
                <c:pt idx="1">
                  <c:v>17</c:v>
                </c:pt>
                <c:pt idx="2">
                  <c:v>30</c:v>
                </c:pt>
                <c:pt idx="3">
                  <c:v>44</c:v>
                </c:pt>
                <c:pt idx="4">
                  <c:v>38</c:v>
                </c:pt>
                <c:pt idx="5">
                  <c:v>45</c:v>
                </c:pt>
                <c:pt idx="6">
                  <c:v>55</c:v>
                </c:pt>
                <c:pt idx="7">
                  <c:v>60</c:v>
                </c:pt>
                <c:pt idx="8">
                  <c:v>62</c:v>
                </c:pt>
                <c:pt idx="9">
                  <c:v>63</c:v>
                </c:pt>
                <c:pt idx="10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A5-4C56-862D-2440FBF337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14126597"/>
        <c:axId val="30618034"/>
      </c:lineChart>
      <c:catAx>
        <c:axId val="14126597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lang="nl-NL"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nl-NL" sz="1000" b="0" strike="noStrike" spc="-1">
                    <a:solidFill>
                      <a:srgbClr val="595959"/>
                    </a:solidFill>
                    <a:latin typeface="Calibri"/>
                  </a:rPr>
                  <a:t>Pitches x10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0618034"/>
        <c:crosses val="autoZero"/>
        <c:auto val="1"/>
        <c:lblAlgn val="ctr"/>
        <c:lblOffset val="100"/>
        <c:noMultiLvlLbl val="0"/>
      </c:catAx>
      <c:valAx>
        <c:axId val="30618034"/>
        <c:scaling>
          <c:orientation val="minMax"/>
          <c:max val="10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nl-NL"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nl-NL" sz="1000" b="0" strike="noStrike" spc="-1">
                    <a:solidFill>
                      <a:srgbClr val="595959"/>
                    </a:solidFill>
                    <a:latin typeface="Calibri"/>
                  </a:rPr>
                  <a:t>VAS 0-100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4126597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PP05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Ballspeed_total!$F$1</c:f>
              <c:strCache>
                <c:ptCount val="1"/>
                <c:pt idx="0">
                  <c:v>PP05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80">
                <a:solidFill>
                  <a:srgbClr val="FF0000"/>
                </a:solidFill>
                <a:round/>
              </a:ln>
            </c:spPr>
            <c:trendlineType val="linear"/>
            <c:dispRSqr val="0"/>
            <c:dispEq val="0"/>
          </c:trendline>
          <c:val>
            <c:numRef>
              <c:f>Ballspeed_total!$F$2:$F$100</c:f>
              <c:numCache>
                <c:formatCode>General</c:formatCode>
                <c:ptCount val="99"/>
                <c:pt idx="0">
                  <c:v>62</c:v>
                </c:pt>
                <c:pt idx="1">
                  <c:v>61</c:v>
                </c:pt>
                <c:pt idx="2">
                  <c:v>61</c:v>
                </c:pt>
                <c:pt idx="3">
                  <c:v>59</c:v>
                </c:pt>
                <c:pt idx="4">
                  <c:v>62</c:v>
                </c:pt>
                <c:pt idx="5">
                  <c:v>60</c:v>
                </c:pt>
                <c:pt idx="6">
                  <c:v>61</c:v>
                </c:pt>
                <c:pt idx="7">
                  <c:v>60</c:v>
                </c:pt>
                <c:pt idx="8">
                  <c:v>61</c:v>
                </c:pt>
                <c:pt idx="9">
                  <c:v>60</c:v>
                </c:pt>
                <c:pt idx="10">
                  <c:v>63</c:v>
                </c:pt>
                <c:pt idx="11">
                  <c:v>63</c:v>
                </c:pt>
                <c:pt idx="12">
                  <c:v>61</c:v>
                </c:pt>
                <c:pt idx="13">
                  <c:v>61</c:v>
                </c:pt>
                <c:pt idx="14">
                  <c:v>60</c:v>
                </c:pt>
                <c:pt idx="15">
                  <c:v>61</c:v>
                </c:pt>
                <c:pt idx="16">
                  <c:v>60</c:v>
                </c:pt>
                <c:pt idx="17">
                  <c:v>61</c:v>
                </c:pt>
                <c:pt idx="18">
                  <c:v>61</c:v>
                </c:pt>
                <c:pt idx="19">
                  <c:v>60</c:v>
                </c:pt>
                <c:pt idx="20">
                  <c:v>59</c:v>
                </c:pt>
                <c:pt idx="21">
                  <c:v>60</c:v>
                </c:pt>
                <c:pt idx="22">
                  <c:v>61</c:v>
                </c:pt>
                <c:pt idx="23">
                  <c:v>60</c:v>
                </c:pt>
                <c:pt idx="24">
                  <c:v>60</c:v>
                </c:pt>
                <c:pt idx="25">
                  <c:v>60</c:v>
                </c:pt>
                <c:pt idx="26">
                  <c:v>61</c:v>
                </c:pt>
                <c:pt idx="27">
                  <c:v>62</c:v>
                </c:pt>
                <c:pt idx="28">
                  <c:v>60</c:v>
                </c:pt>
                <c:pt idx="29">
                  <c:v>62</c:v>
                </c:pt>
                <c:pt idx="30">
                  <c:v>62</c:v>
                </c:pt>
                <c:pt idx="31">
                  <c:v>62</c:v>
                </c:pt>
                <c:pt idx="32">
                  <c:v>62</c:v>
                </c:pt>
                <c:pt idx="33">
                  <c:v>62</c:v>
                </c:pt>
                <c:pt idx="34">
                  <c:v>63</c:v>
                </c:pt>
                <c:pt idx="35">
                  <c:v>60</c:v>
                </c:pt>
                <c:pt idx="36">
                  <c:v>62</c:v>
                </c:pt>
                <c:pt idx="37">
                  <c:v>60</c:v>
                </c:pt>
                <c:pt idx="38">
                  <c:v>62</c:v>
                </c:pt>
                <c:pt idx="39">
                  <c:v>61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  <c:pt idx="45">
                  <c:v>63</c:v>
                </c:pt>
                <c:pt idx="46">
                  <c:v>62</c:v>
                </c:pt>
                <c:pt idx="47">
                  <c:v>64</c:v>
                </c:pt>
                <c:pt idx="48">
                  <c:v>62</c:v>
                </c:pt>
                <c:pt idx="49">
                  <c:v>61</c:v>
                </c:pt>
                <c:pt idx="50">
                  <c:v>61</c:v>
                </c:pt>
                <c:pt idx="51">
                  <c:v>63</c:v>
                </c:pt>
                <c:pt idx="52">
                  <c:v>63</c:v>
                </c:pt>
                <c:pt idx="53">
                  <c:v>63</c:v>
                </c:pt>
                <c:pt idx="54">
                  <c:v>64</c:v>
                </c:pt>
                <c:pt idx="55">
                  <c:v>63</c:v>
                </c:pt>
                <c:pt idx="56">
                  <c:v>61</c:v>
                </c:pt>
                <c:pt idx="57">
                  <c:v>63</c:v>
                </c:pt>
                <c:pt idx="58">
                  <c:v>62</c:v>
                </c:pt>
                <c:pt idx="59">
                  <c:v>62</c:v>
                </c:pt>
                <c:pt idx="60">
                  <c:v>62</c:v>
                </c:pt>
                <c:pt idx="61">
                  <c:v>63</c:v>
                </c:pt>
                <c:pt idx="62">
                  <c:v>62</c:v>
                </c:pt>
                <c:pt idx="63">
                  <c:v>64</c:v>
                </c:pt>
                <c:pt idx="64">
                  <c:v>62</c:v>
                </c:pt>
                <c:pt idx="65">
                  <c:v>63</c:v>
                </c:pt>
                <c:pt idx="66">
                  <c:v>64</c:v>
                </c:pt>
                <c:pt idx="67">
                  <c:v>64</c:v>
                </c:pt>
                <c:pt idx="68">
                  <c:v>65</c:v>
                </c:pt>
                <c:pt idx="69">
                  <c:v>65</c:v>
                </c:pt>
                <c:pt idx="70">
                  <c:v>62</c:v>
                </c:pt>
                <c:pt idx="71">
                  <c:v>63</c:v>
                </c:pt>
                <c:pt idx="72">
                  <c:v>62</c:v>
                </c:pt>
                <c:pt idx="73">
                  <c:v>63</c:v>
                </c:pt>
                <c:pt idx="74">
                  <c:v>63</c:v>
                </c:pt>
                <c:pt idx="75">
                  <c:v>64</c:v>
                </c:pt>
                <c:pt idx="76">
                  <c:v>64</c:v>
                </c:pt>
                <c:pt idx="77">
                  <c:v>62</c:v>
                </c:pt>
                <c:pt idx="78">
                  <c:v>63</c:v>
                </c:pt>
                <c:pt idx="79">
                  <c:v>62</c:v>
                </c:pt>
                <c:pt idx="80">
                  <c:v>60</c:v>
                </c:pt>
                <c:pt idx="81">
                  <c:v>63</c:v>
                </c:pt>
                <c:pt idx="82">
                  <c:v>59</c:v>
                </c:pt>
                <c:pt idx="83">
                  <c:v>60</c:v>
                </c:pt>
                <c:pt idx="84">
                  <c:v>60</c:v>
                </c:pt>
                <c:pt idx="85">
                  <c:v>61</c:v>
                </c:pt>
                <c:pt idx="86">
                  <c:v>61</c:v>
                </c:pt>
                <c:pt idx="87">
                  <c:v>60</c:v>
                </c:pt>
                <c:pt idx="88">
                  <c:v>60</c:v>
                </c:pt>
                <c:pt idx="89">
                  <c:v>62</c:v>
                </c:pt>
                <c:pt idx="90">
                  <c:v>63</c:v>
                </c:pt>
                <c:pt idx="91">
                  <c:v>66</c:v>
                </c:pt>
                <c:pt idx="92">
                  <c:v>63</c:v>
                </c:pt>
                <c:pt idx="93">
                  <c:v>64</c:v>
                </c:pt>
                <c:pt idx="94">
                  <c:v>64</c:v>
                </c:pt>
                <c:pt idx="95">
                  <c:v>61</c:v>
                </c:pt>
                <c:pt idx="96">
                  <c:v>63</c:v>
                </c:pt>
                <c:pt idx="97">
                  <c:v>63</c:v>
                </c:pt>
                <c:pt idx="98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BA-4D6E-A6D4-98A044B7BB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55902578"/>
        <c:axId val="97725871"/>
      </c:lineChart>
      <c:catAx>
        <c:axId val="55902578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lang="nl-NL"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nl-NL" sz="1000" b="0" strike="noStrike" spc="-1">
                    <a:solidFill>
                      <a:srgbClr val="595959"/>
                    </a:solidFill>
                    <a:latin typeface="Calibri"/>
                  </a:rPr>
                  <a:t>Pitches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97725871"/>
        <c:crosses val="autoZero"/>
        <c:auto val="1"/>
        <c:lblAlgn val="ctr"/>
        <c:lblOffset val="100"/>
        <c:noMultiLvlLbl val="0"/>
      </c:catAx>
      <c:valAx>
        <c:axId val="97725871"/>
        <c:scaling>
          <c:orientation val="minMax"/>
          <c:min val="58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nl-NL"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nl-NL" sz="1000" b="0" strike="noStrike" spc="-1">
                    <a:solidFill>
                      <a:srgbClr val="595959"/>
                    </a:solidFill>
                    <a:latin typeface="Calibri"/>
                  </a:rPr>
                  <a:t>Ballspeed (mp/h)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5902578"/>
        <c:crossesAt val="1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PP06 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Ballspeed_total!$G$1:$G$32</c:f>
              <c:strCache>
                <c:ptCount val="32"/>
                <c:pt idx="0">
                  <c:v>PP06</c:v>
                </c:pt>
                <c:pt idx="1">
                  <c:v>65</c:v>
                </c:pt>
                <c:pt idx="2">
                  <c:v>64</c:v>
                </c:pt>
                <c:pt idx="3">
                  <c:v>66</c:v>
                </c:pt>
                <c:pt idx="4">
                  <c:v>68</c:v>
                </c:pt>
                <c:pt idx="5">
                  <c:v>68</c:v>
                </c:pt>
                <c:pt idx="11">
                  <c:v>65</c:v>
                </c:pt>
                <c:pt idx="12">
                  <c:v>68</c:v>
                </c:pt>
                <c:pt idx="13">
                  <c:v>68</c:v>
                </c:pt>
                <c:pt idx="14">
                  <c:v>69</c:v>
                </c:pt>
                <c:pt idx="15">
                  <c:v>68</c:v>
                </c:pt>
                <c:pt idx="16">
                  <c:v>69</c:v>
                </c:pt>
                <c:pt idx="17">
                  <c:v>68</c:v>
                </c:pt>
                <c:pt idx="18">
                  <c:v>69</c:v>
                </c:pt>
                <c:pt idx="19">
                  <c:v>68</c:v>
                </c:pt>
                <c:pt idx="20">
                  <c:v>70</c:v>
                </c:pt>
                <c:pt idx="21">
                  <c:v>67</c:v>
                </c:pt>
                <c:pt idx="22">
                  <c:v>69</c:v>
                </c:pt>
                <c:pt idx="23">
                  <c:v>67</c:v>
                </c:pt>
                <c:pt idx="24">
                  <c:v>68</c:v>
                </c:pt>
                <c:pt idx="25">
                  <c:v>66</c:v>
                </c:pt>
                <c:pt idx="26">
                  <c:v>68</c:v>
                </c:pt>
                <c:pt idx="27">
                  <c:v>67</c:v>
                </c:pt>
                <c:pt idx="28">
                  <c:v>68</c:v>
                </c:pt>
                <c:pt idx="29">
                  <c:v>67</c:v>
                </c:pt>
                <c:pt idx="30">
                  <c:v>68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80">
                <a:solidFill>
                  <a:srgbClr val="FF0000"/>
                </a:solidFill>
                <a:round/>
              </a:ln>
            </c:spPr>
            <c:trendlineType val="linear"/>
            <c:dispRSqr val="0"/>
            <c:dispEq val="0"/>
          </c:trendline>
          <c:val>
            <c:numRef>
              <c:f>Ballspeed_total!$G$33:$G$81</c:f>
              <c:numCache>
                <c:formatCode>General</c:formatCode>
                <c:ptCount val="49"/>
                <c:pt idx="0">
                  <c:v>68</c:v>
                </c:pt>
                <c:pt idx="1">
                  <c:v>66</c:v>
                </c:pt>
                <c:pt idx="2">
                  <c:v>68</c:v>
                </c:pt>
                <c:pt idx="3">
                  <c:v>67</c:v>
                </c:pt>
                <c:pt idx="4">
                  <c:v>68</c:v>
                </c:pt>
                <c:pt idx="5">
                  <c:v>68</c:v>
                </c:pt>
                <c:pt idx="6">
                  <c:v>68</c:v>
                </c:pt>
                <c:pt idx="7">
                  <c:v>68</c:v>
                </c:pt>
                <c:pt idx="8">
                  <c:v>68</c:v>
                </c:pt>
                <c:pt idx="9">
                  <c:v>67</c:v>
                </c:pt>
                <c:pt idx="10">
                  <c:v>67</c:v>
                </c:pt>
                <c:pt idx="11">
                  <c:v>70</c:v>
                </c:pt>
                <c:pt idx="12">
                  <c:v>68</c:v>
                </c:pt>
                <c:pt idx="13">
                  <c:v>68</c:v>
                </c:pt>
                <c:pt idx="14">
                  <c:v>69</c:v>
                </c:pt>
                <c:pt idx="15">
                  <c:v>68</c:v>
                </c:pt>
                <c:pt idx="16">
                  <c:v>69</c:v>
                </c:pt>
                <c:pt idx="17">
                  <c:v>68</c:v>
                </c:pt>
                <c:pt idx="18">
                  <c:v>68</c:v>
                </c:pt>
                <c:pt idx="19">
                  <c:v>66</c:v>
                </c:pt>
                <c:pt idx="20">
                  <c:v>69</c:v>
                </c:pt>
                <c:pt idx="21">
                  <c:v>68</c:v>
                </c:pt>
                <c:pt idx="22">
                  <c:v>68</c:v>
                </c:pt>
                <c:pt idx="23">
                  <c:v>68</c:v>
                </c:pt>
                <c:pt idx="24">
                  <c:v>68</c:v>
                </c:pt>
                <c:pt idx="25">
                  <c:v>68</c:v>
                </c:pt>
                <c:pt idx="26">
                  <c:v>69</c:v>
                </c:pt>
                <c:pt idx="27">
                  <c:v>68</c:v>
                </c:pt>
                <c:pt idx="28">
                  <c:v>69</c:v>
                </c:pt>
                <c:pt idx="29">
                  <c:v>68</c:v>
                </c:pt>
                <c:pt idx="30">
                  <c:v>69</c:v>
                </c:pt>
                <c:pt idx="31">
                  <c:v>69</c:v>
                </c:pt>
                <c:pt idx="32">
                  <c:v>69</c:v>
                </c:pt>
                <c:pt idx="33">
                  <c:v>69</c:v>
                </c:pt>
                <c:pt idx="34">
                  <c:v>69</c:v>
                </c:pt>
                <c:pt idx="35">
                  <c:v>66</c:v>
                </c:pt>
                <c:pt idx="36">
                  <c:v>69</c:v>
                </c:pt>
                <c:pt idx="37">
                  <c:v>68</c:v>
                </c:pt>
                <c:pt idx="38">
                  <c:v>67</c:v>
                </c:pt>
                <c:pt idx="39">
                  <c:v>67</c:v>
                </c:pt>
                <c:pt idx="40">
                  <c:v>67</c:v>
                </c:pt>
                <c:pt idx="41">
                  <c:v>68</c:v>
                </c:pt>
                <c:pt idx="42">
                  <c:v>68</c:v>
                </c:pt>
                <c:pt idx="43">
                  <c:v>70</c:v>
                </c:pt>
                <c:pt idx="44">
                  <c:v>69</c:v>
                </c:pt>
                <c:pt idx="45">
                  <c:v>69</c:v>
                </c:pt>
                <c:pt idx="46">
                  <c:v>68</c:v>
                </c:pt>
                <c:pt idx="47">
                  <c:v>68</c:v>
                </c:pt>
                <c:pt idx="48">
                  <c:v>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73-400A-B1BF-A917807AEA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53358225"/>
        <c:axId val="7092099"/>
      </c:lineChart>
      <c:catAx>
        <c:axId val="53358225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lang="nl-NL"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nl-NL" sz="1000" b="0" strike="noStrike" spc="-1">
                    <a:solidFill>
                      <a:srgbClr val="595959"/>
                    </a:solidFill>
                    <a:latin typeface="Calibri"/>
                  </a:rPr>
                  <a:t>Pitches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7092099"/>
        <c:crosses val="autoZero"/>
        <c:auto val="1"/>
        <c:lblAlgn val="ctr"/>
        <c:lblOffset val="100"/>
        <c:noMultiLvlLbl val="0"/>
      </c:catAx>
      <c:valAx>
        <c:axId val="7092099"/>
        <c:scaling>
          <c:orientation val="minMax"/>
          <c:min val="6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nl-NL"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nl-NL" sz="1000" b="0" strike="noStrike" spc="-1">
                    <a:solidFill>
                      <a:srgbClr val="595959"/>
                    </a:solidFill>
                    <a:latin typeface="Calibri"/>
                  </a:rPr>
                  <a:t>Ballspeed (mp/h)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3358225"/>
        <c:crossesAt val="1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PP01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Ballspeed_total!$B$1</c:f>
              <c:strCache>
                <c:ptCount val="1"/>
                <c:pt idx="0">
                  <c:v>PP01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80">
                <a:solidFill>
                  <a:srgbClr val="FF0000"/>
                </a:solidFill>
                <a:round/>
              </a:ln>
            </c:spPr>
            <c:trendlineType val="linear"/>
            <c:dispRSqr val="0"/>
            <c:dispEq val="0"/>
          </c:trendline>
          <c:val>
            <c:numRef>
              <c:f>Ballspeed_total!$B$2:$B$91</c:f>
              <c:numCache>
                <c:formatCode>General</c:formatCode>
                <c:ptCount val="90"/>
                <c:pt idx="0">
                  <c:v>69</c:v>
                </c:pt>
                <c:pt idx="1">
                  <c:v>67</c:v>
                </c:pt>
                <c:pt idx="2">
                  <c:v>68</c:v>
                </c:pt>
                <c:pt idx="3">
                  <c:v>68</c:v>
                </c:pt>
                <c:pt idx="4">
                  <c:v>69</c:v>
                </c:pt>
                <c:pt idx="5">
                  <c:v>68</c:v>
                </c:pt>
                <c:pt idx="6">
                  <c:v>67</c:v>
                </c:pt>
                <c:pt idx="7">
                  <c:v>69</c:v>
                </c:pt>
                <c:pt idx="8">
                  <c:v>69</c:v>
                </c:pt>
                <c:pt idx="9">
                  <c:v>68</c:v>
                </c:pt>
                <c:pt idx="10">
                  <c:v>66</c:v>
                </c:pt>
                <c:pt idx="11">
                  <c:v>66</c:v>
                </c:pt>
                <c:pt idx="12">
                  <c:v>65</c:v>
                </c:pt>
                <c:pt idx="13">
                  <c:v>68</c:v>
                </c:pt>
                <c:pt idx="14">
                  <c:v>66</c:v>
                </c:pt>
                <c:pt idx="15">
                  <c:v>67</c:v>
                </c:pt>
                <c:pt idx="16">
                  <c:v>67</c:v>
                </c:pt>
                <c:pt idx="17">
                  <c:v>68</c:v>
                </c:pt>
                <c:pt idx="18">
                  <c:v>67</c:v>
                </c:pt>
                <c:pt idx="19">
                  <c:v>67</c:v>
                </c:pt>
                <c:pt idx="20">
                  <c:v>67</c:v>
                </c:pt>
                <c:pt idx="21">
                  <c:v>67</c:v>
                </c:pt>
                <c:pt idx="22">
                  <c:v>68</c:v>
                </c:pt>
                <c:pt idx="23">
                  <c:v>68</c:v>
                </c:pt>
                <c:pt idx="24">
                  <c:v>68</c:v>
                </c:pt>
                <c:pt idx="25">
                  <c:v>68</c:v>
                </c:pt>
                <c:pt idx="26">
                  <c:v>67</c:v>
                </c:pt>
                <c:pt idx="27">
                  <c:v>67</c:v>
                </c:pt>
                <c:pt idx="28">
                  <c:v>69</c:v>
                </c:pt>
                <c:pt idx="29">
                  <c:v>69</c:v>
                </c:pt>
                <c:pt idx="30">
                  <c:v>63</c:v>
                </c:pt>
                <c:pt idx="31">
                  <c:v>67</c:v>
                </c:pt>
                <c:pt idx="32">
                  <c:v>67</c:v>
                </c:pt>
                <c:pt idx="33">
                  <c:v>66</c:v>
                </c:pt>
                <c:pt idx="34">
                  <c:v>70</c:v>
                </c:pt>
                <c:pt idx="35">
                  <c:v>66</c:v>
                </c:pt>
                <c:pt idx="36">
                  <c:v>70</c:v>
                </c:pt>
                <c:pt idx="37">
                  <c:v>69</c:v>
                </c:pt>
                <c:pt idx="38">
                  <c:v>66</c:v>
                </c:pt>
                <c:pt idx="39">
                  <c:v>69</c:v>
                </c:pt>
                <c:pt idx="40">
                  <c:v>65</c:v>
                </c:pt>
                <c:pt idx="41">
                  <c:v>65</c:v>
                </c:pt>
                <c:pt idx="42">
                  <c:v>65</c:v>
                </c:pt>
                <c:pt idx="43">
                  <c:v>67</c:v>
                </c:pt>
                <c:pt idx="44">
                  <c:v>64</c:v>
                </c:pt>
                <c:pt idx="45">
                  <c:v>66</c:v>
                </c:pt>
                <c:pt idx="46">
                  <c:v>67</c:v>
                </c:pt>
                <c:pt idx="47">
                  <c:v>66</c:v>
                </c:pt>
                <c:pt idx="48">
                  <c:v>68</c:v>
                </c:pt>
                <c:pt idx="49">
                  <c:v>67</c:v>
                </c:pt>
                <c:pt idx="50">
                  <c:v>65</c:v>
                </c:pt>
                <c:pt idx="51">
                  <c:v>66</c:v>
                </c:pt>
                <c:pt idx="52">
                  <c:v>66</c:v>
                </c:pt>
                <c:pt idx="53">
                  <c:v>67</c:v>
                </c:pt>
                <c:pt idx="54">
                  <c:v>67</c:v>
                </c:pt>
                <c:pt idx="55">
                  <c:v>66</c:v>
                </c:pt>
                <c:pt idx="56">
                  <c:v>66</c:v>
                </c:pt>
                <c:pt idx="57">
                  <c:v>63</c:v>
                </c:pt>
                <c:pt idx="58">
                  <c:v>66</c:v>
                </c:pt>
                <c:pt idx="59">
                  <c:v>69</c:v>
                </c:pt>
                <c:pt idx="60">
                  <c:v>62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65</c:v>
                </c:pt>
                <c:pt idx="65">
                  <c:v>62</c:v>
                </c:pt>
                <c:pt idx="66">
                  <c:v>64</c:v>
                </c:pt>
                <c:pt idx="67">
                  <c:v>66</c:v>
                </c:pt>
                <c:pt idx="68">
                  <c:v>63</c:v>
                </c:pt>
                <c:pt idx="69">
                  <c:v>63</c:v>
                </c:pt>
                <c:pt idx="70">
                  <c:v>61</c:v>
                </c:pt>
                <c:pt idx="71">
                  <c:v>62</c:v>
                </c:pt>
                <c:pt idx="72">
                  <c:v>63</c:v>
                </c:pt>
                <c:pt idx="73">
                  <c:v>62</c:v>
                </c:pt>
                <c:pt idx="74">
                  <c:v>61</c:v>
                </c:pt>
                <c:pt idx="75">
                  <c:v>62</c:v>
                </c:pt>
                <c:pt idx="76">
                  <c:v>61</c:v>
                </c:pt>
                <c:pt idx="77">
                  <c:v>64</c:v>
                </c:pt>
                <c:pt idx="78">
                  <c:v>62</c:v>
                </c:pt>
                <c:pt idx="79">
                  <c:v>63</c:v>
                </c:pt>
                <c:pt idx="80">
                  <c:v>62</c:v>
                </c:pt>
                <c:pt idx="81">
                  <c:v>62</c:v>
                </c:pt>
                <c:pt idx="82">
                  <c:v>65</c:v>
                </c:pt>
                <c:pt idx="83">
                  <c:v>63</c:v>
                </c:pt>
                <c:pt idx="84">
                  <c:v>63</c:v>
                </c:pt>
                <c:pt idx="85">
                  <c:v>63</c:v>
                </c:pt>
                <c:pt idx="86">
                  <c:v>62</c:v>
                </c:pt>
                <c:pt idx="88">
                  <c:v>62</c:v>
                </c:pt>
                <c:pt idx="89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95-46B0-B827-E05648C041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50745776"/>
        <c:axId val="72496611"/>
      </c:lineChart>
      <c:catAx>
        <c:axId val="50745776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lang="nl-NL"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nl-NL" sz="1000" b="0" strike="noStrike" spc="-1">
                    <a:solidFill>
                      <a:srgbClr val="595959"/>
                    </a:solidFill>
                    <a:latin typeface="Calibri"/>
                  </a:rPr>
                  <a:t>Pitches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72496611"/>
        <c:crosses val="autoZero"/>
        <c:auto val="1"/>
        <c:lblAlgn val="ctr"/>
        <c:lblOffset val="100"/>
        <c:noMultiLvlLbl val="0"/>
      </c:catAx>
      <c:valAx>
        <c:axId val="72496611"/>
        <c:scaling>
          <c:orientation val="minMax"/>
          <c:max val="82"/>
          <c:min val="58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nl-NL"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nl-NL" sz="1000" b="0" strike="noStrike" spc="-1">
                    <a:solidFill>
                      <a:srgbClr val="595959"/>
                    </a:solidFill>
                    <a:latin typeface="Calibri"/>
                  </a:rPr>
                  <a:t>Ballspeed (mp/h)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0745776"/>
        <c:crosses val="autoZero"/>
        <c:crossBetween val="midCat"/>
        <c:majorUnit val="2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PP07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Ballspeed_total!$H$1</c:f>
              <c:strCache>
                <c:ptCount val="1"/>
                <c:pt idx="0">
                  <c:v>PP07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80">
                <a:solidFill>
                  <a:srgbClr val="FF0000"/>
                </a:solidFill>
                <a:round/>
              </a:ln>
            </c:spPr>
            <c:trendlineType val="linear"/>
            <c:dispRSqr val="0"/>
            <c:dispEq val="0"/>
          </c:trendline>
          <c:val>
            <c:numRef>
              <c:f>Ballspeed_total!$H$2:$H$61</c:f>
              <c:numCache>
                <c:formatCode>General</c:formatCode>
                <c:ptCount val="60"/>
                <c:pt idx="0">
                  <c:v>71</c:v>
                </c:pt>
                <c:pt idx="1">
                  <c:v>72</c:v>
                </c:pt>
                <c:pt idx="2">
                  <c:v>71</c:v>
                </c:pt>
                <c:pt idx="3">
                  <c:v>70</c:v>
                </c:pt>
                <c:pt idx="4">
                  <c:v>71</c:v>
                </c:pt>
                <c:pt idx="5">
                  <c:v>71</c:v>
                </c:pt>
                <c:pt idx="6">
                  <c:v>70</c:v>
                </c:pt>
                <c:pt idx="7">
                  <c:v>70</c:v>
                </c:pt>
                <c:pt idx="8">
                  <c:v>69</c:v>
                </c:pt>
                <c:pt idx="9">
                  <c:v>69</c:v>
                </c:pt>
                <c:pt idx="10">
                  <c:v>72</c:v>
                </c:pt>
                <c:pt idx="11">
                  <c:v>71</c:v>
                </c:pt>
                <c:pt idx="12">
                  <c:v>71</c:v>
                </c:pt>
                <c:pt idx="13">
                  <c:v>72</c:v>
                </c:pt>
                <c:pt idx="14">
                  <c:v>69</c:v>
                </c:pt>
                <c:pt idx="15">
                  <c:v>72</c:v>
                </c:pt>
                <c:pt idx="16">
                  <c:v>71</c:v>
                </c:pt>
                <c:pt idx="17">
                  <c:v>72</c:v>
                </c:pt>
                <c:pt idx="18">
                  <c:v>71</c:v>
                </c:pt>
                <c:pt idx="19">
                  <c:v>71</c:v>
                </c:pt>
                <c:pt idx="20">
                  <c:v>72</c:v>
                </c:pt>
                <c:pt idx="21">
                  <c:v>71</c:v>
                </c:pt>
                <c:pt idx="22">
                  <c:v>73</c:v>
                </c:pt>
                <c:pt idx="23">
                  <c:v>73</c:v>
                </c:pt>
                <c:pt idx="24">
                  <c:v>70</c:v>
                </c:pt>
                <c:pt idx="25">
                  <c:v>71</c:v>
                </c:pt>
                <c:pt idx="26">
                  <c:v>71</c:v>
                </c:pt>
                <c:pt idx="27">
                  <c:v>71</c:v>
                </c:pt>
                <c:pt idx="28">
                  <c:v>71</c:v>
                </c:pt>
                <c:pt idx="29">
                  <c:v>71</c:v>
                </c:pt>
                <c:pt idx="30">
                  <c:v>72</c:v>
                </c:pt>
                <c:pt idx="31">
                  <c:v>71</c:v>
                </c:pt>
                <c:pt idx="32">
                  <c:v>70</c:v>
                </c:pt>
                <c:pt idx="33">
                  <c:v>70</c:v>
                </c:pt>
                <c:pt idx="34">
                  <c:v>71</c:v>
                </c:pt>
                <c:pt idx="35">
                  <c:v>70</c:v>
                </c:pt>
                <c:pt idx="36">
                  <c:v>71</c:v>
                </c:pt>
                <c:pt idx="37">
                  <c:v>71</c:v>
                </c:pt>
                <c:pt idx="38">
                  <c:v>71</c:v>
                </c:pt>
                <c:pt idx="39">
                  <c:v>71</c:v>
                </c:pt>
                <c:pt idx="40">
                  <c:v>69</c:v>
                </c:pt>
                <c:pt idx="41">
                  <c:v>69</c:v>
                </c:pt>
                <c:pt idx="42">
                  <c:v>71</c:v>
                </c:pt>
                <c:pt idx="43">
                  <c:v>68</c:v>
                </c:pt>
                <c:pt idx="44">
                  <c:v>70</c:v>
                </c:pt>
                <c:pt idx="45">
                  <c:v>70</c:v>
                </c:pt>
                <c:pt idx="46">
                  <c:v>71</c:v>
                </c:pt>
                <c:pt idx="47">
                  <c:v>69</c:v>
                </c:pt>
                <c:pt idx="48">
                  <c:v>69</c:v>
                </c:pt>
                <c:pt idx="49">
                  <c:v>68</c:v>
                </c:pt>
                <c:pt idx="50">
                  <c:v>69</c:v>
                </c:pt>
                <c:pt idx="51">
                  <c:v>70</c:v>
                </c:pt>
                <c:pt idx="52">
                  <c:v>71</c:v>
                </c:pt>
                <c:pt idx="53">
                  <c:v>69</c:v>
                </c:pt>
                <c:pt idx="54">
                  <c:v>69</c:v>
                </c:pt>
                <c:pt idx="55">
                  <c:v>70</c:v>
                </c:pt>
                <c:pt idx="56">
                  <c:v>69</c:v>
                </c:pt>
                <c:pt idx="57">
                  <c:v>68</c:v>
                </c:pt>
                <c:pt idx="58">
                  <c:v>70</c:v>
                </c:pt>
                <c:pt idx="59">
                  <c:v>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2B-4C4A-AA1C-3E357AF089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23687955"/>
        <c:axId val="4832272"/>
      </c:lineChart>
      <c:catAx>
        <c:axId val="23687955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lang="nl-NL"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nl-NL" sz="1000" b="0" strike="noStrike" spc="-1">
                    <a:solidFill>
                      <a:srgbClr val="595959"/>
                    </a:solidFill>
                    <a:latin typeface="Calibri"/>
                  </a:rPr>
                  <a:t>Pitches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4832272"/>
        <c:crosses val="autoZero"/>
        <c:auto val="1"/>
        <c:lblAlgn val="ctr"/>
        <c:lblOffset val="100"/>
        <c:noMultiLvlLbl val="0"/>
      </c:catAx>
      <c:valAx>
        <c:axId val="4832272"/>
        <c:scaling>
          <c:orientation val="minMax"/>
          <c:min val="6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nl-NL"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nl-NL" sz="1000" b="0" strike="noStrike" spc="-1">
                    <a:solidFill>
                      <a:srgbClr val="595959"/>
                    </a:solidFill>
                    <a:latin typeface="Calibri"/>
                  </a:rPr>
                  <a:t>Ballspeed (mp/h)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23687955"/>
        <c:crossesAt val="1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PP08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Ballspeed_total!$I$1</c:f>
              <c:strCache>
                <c:ptCount val="1"/>
                <c:pt idx="0">
                  <c:v>PP08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80">
                <a:solidFill>
                  <a:srgbClr val="FF0000"/>
                </a:solidFill>
                <a:round/>
              </a:ln>
            </c:spPr>
            <c:trendlineType val="linear"/>
            <c:dispRSqr val="0"/>
            <c:dispEq val="0"/>
          </c:trendline>
          <c:val>
            <c:numRef>
              <c:f>Ballspeed_total!$I$2:$I$81</c:f>
              <c:numCache>
                <c:formatCode>General</c:formatCode>
                <c:ptCount val="80"/>
                <c:pt idx="0">
                  <c:v>67</c:v>
                </c:pt>
                <c:pt idx="1">
                  <c:v>68</c:v>
                </c:pt>
                <c:pt idx="2">
                  <c:v>68</c:v>
                </c:pt>
                <c:pt idx="3">
                  <c:v>69</c:v>
                </c:pt>
                <c:pt idx="4">
                  <c:v>69</c:v>
                </c:pt>
                <c:pt idx="5">
                  <c:v>67</c:v>
                </c:pt>
                <c:pt idx="6">
                  <c:v>68</c:v>
                </c:pt>
                <c:pt idx="7">
                  <c:v>67</c:v>
                </c:pt>
                <c:pt idx="8">
                  <c:v>67</c:v>
                </c:pt>
                <c:pt idx="9">
                  <c:v>67</c:v>
                </c:pt>
                <c:pt idx="10">
                  <c:v>66</c:v>
                </c:pt>
                <c:pt idx="11">
                  <c:v>67</c:v>
                </c:pt>
                <c:pt idx="12">
                  <c:v>66</c:v>
                </c:pt>
                <c:pt idx="13">
                  <c:v>67</c:v>
                </c:pt>
                <c:pt idx="14">
                  <c:v>66</c:v>
                </c:pt>
                <c:pt idx="15">
                  <c:v>67</c:v>
                </c:pt>
                <c:pt idx="16">
                  <c:v>65</c:v>
                </c:pt>
                <c:pt idx="17">
                  <c:v>65</c:v>
                </c:pt>
                <c:pt idx="18">
                  <c:v>66</c:v>
                </c:pt>
                <c:pt idx="19">
                  <c:v>68</c:v>
                </c:pt>
                <c:pt idx="20">
                  <c:v>66</c:v>
                </c:pt>
                <c:pt idx="21">
                  <c:v>68</c:v>
                </c:pt>
                <c:pt idx="22">
                  <c:v>68</c:v>
                </c:pt>
                <c:pt idx="23">
                  <c:v>68</c:v>
                </c:pt>
                <c:pt idx="24">
                  <c:v>66</c:v>
                </c:pt>
                <c:pt idx="25">
                  <c:v>66</c:v>
                </c:pt>
                <c:pt idx="26">
                  <c:v>65</c:v>
                </c:pt>
                <c:pt idx="27">
                  <c:v>67</c:v>
                </c:pt>
                <c:pt idx="28">
                  <c:v>66</c:v>
                </c:pt>
                <c:pt idx="29">
                  <c:v>64</c:v>
                </c:pt>
                <c:pt idx="30">
                  <c:v>67</c:v>
                </c:pt>
                <c:pt idx="31">
                  <c:v>65</c:v>
                </c:pt>
                <c:pt idx="32">
                  <c:v>67</c:v>
                </c:pt>
                <c:pt idx="33">
                  <c:v>66</c:v>
                </c:pt>
                <c:pt idx="34">
                  <c:v>67</c:v>
                </c:pt>
                <c:pt idx="35">
                  <c:v>67</c:v>
                </c:pt>
                <c:pt idx="36">
                  <c:v>65</c:v>
                </c:pt>
                <c:pt idx="37">
                  <c:v>66</c:v>
                </c:pt>
                <c:pt idx="38">
                  <c:v>65</c:v>
                </c:pt>
                <c:pt idx="39">
                  <c:v>67</c:v>
                </c:pt>
                <c:pt idx="40">
                  <c:v>66</c:v>
                </c:pt>
                <c:pt idx="41">
                  <c:v>66</c:v>
                </c:pt>
                <c:pt idx="42">
                  <c:v>65</c:v>
                </c:pt>
                <c:pt idx="43">
                  <c:v>65</c:v>
                </c:pt>
                <c:pt idx="44">
                  <c:v>65</c:v>
                </c:pt>
                <c:pt idx="45">
                  <c:v>65</c:v>
                </c:pt>
                <c:pt idx="46">
                  <c:v>65</c:v>
                </c:pt>
                <c:pt idx="47">
                  <c:v>64</c:v>
                </c:pt>
                <c:pt idx="48">
                  <c:v>65</c:v>
                </c:pt>
                <c:pt idx="49">
                  <c:v>64</c:v>
                </c:pt>
                <c:pt idx="50">
                  <c:v>65</c:v>
                </c:pt>
                <c:pt idx="51">
                  <c:v>64</c:v>
                </c:pt>
                <c:pt idx="52">
                  <c:v>67</c:v>
                </c:pt>
                <c:pt idx="53">
                  <c:v>64</c:v>
                </c:pt>
                <c:pt idx="54">
                  <c:v>67</c:v>
                </c:pt>
                <c:pt idx="55">
                  <c:v>67</c:v>
                </c:pt>
                <c:pt idx="56">
                  <c:v>65</c:v>
                </c:pt>
                <c:pt idx="57">
                  <c:v>65</c:v>
                </c:pt>
                <c:pt idx="58">
                  <c:v>67</c:v>
                </c:pt>
                <c:pt idx="59">
                  <c:v>65</c:v>
                </c:pt>
                <c:pt idx="60">
                  <c:v>66</c:v>
                </c:pt>
                <c:pt idx="61">
                  <c:v>65</c:v>
                </c:pt>
                <c:pt idx="62">
                  <c:v>65</c:v>
                </c:pt>
                <c:pt idx="63">
                  <c:v>65</c:v>
                </c:pt>
                <c:pt idx="64">
                  <c:v>65</c:v>
                </c:pt>
                <c:pt idx="65">
                  <c:v>64</c:v>
                </c:pt>
                <c:pt idx="66">
                  <c:v>65</c:v>
                </c:pt>
                <c:pt idx="67">
                  <c:v>65</c:v>
                </c:pt>
                <c:pt idx="68">
                  <c:v>65</c:v>
                </c:pt>
                <c:pt idx="69">
                  <c:v>66</c:v>
                </c:pt>
                <c:pt idx="70">
                  <c:v>64</c:v>
                </c:pt>
                <c:pt idx="71">
                  <c:v>66</c:v>
                </c:pt>
                <c:pt idx="72">
                  <c:v>65</c:v>
                </c:pt>
                <c:pt idx="73">
                  <c:v>64</c:v>
                </c:pt>
                <c:pt idx="74">
                  <c:v>66</c:v>
                </c:pt>
                <c:pt idx="75">
                  <c:v>64</c:v>
                </c:pt>
                <c:pt idx="76">
                  <c:v>63</c:v>
                </c:pt>
                <c:pt idx="77">
                  <c:v>66</c:v>
                </c:pt>
                <c:pt idx="78">
                  <c:v>64</c:v>
                </c:pt>
                <c:pt idx="79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FB-4ADC-9688-1EFF38E009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82981752"/>
        <c:axId val="72033241"/>
      </c:lineChart>
      <c:catAx>
        <c:axId val="82981752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lang="nl-NL"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nl-NL" sz="1000" b="0" strike="noStrike" spc="-1">
                    <a:solidFill>
                      <a:srgbClr val="595959"/>
                    </a:solidFill>
                    <a:latin typeface="Calibri"/>
                  </a:rPr>
                  <a:t>Pitches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72033241"/>
        <c:crosses val="autoZero"/>
        <c:auto val="1"/>
        <c:lblAlgn val="ctr"/>
        <c:lblOffset val="100"/>
        <c:noMultiLvlLbl val="0"/>
      </c:catAx>
      <c:valAx>
        <c:axId val="72033241"/>
        <c:scaling>
          <c:orientation val="minMax"/>
          <c:min val="58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nl-NL"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nl-NL" sz="1000" b="0" strike="noStrike" spc="-1">
                    <a:solidFill>
                      <a:srgbClr val="595959"/>
                    </a:solidFill>
                    <a:latin typeface="Calibri"/>
                  </a:rPr>
                  <a:t>Ballspeed (mp/h)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82981752"/>
        <c:crossesAt val="1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PP09 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Ballspeed_total!$J$1</c:f>
              <c:strCache>
                <c:ptCount val="1"/>
                <c:pt idx="0">
                  <c:v>PP09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80">
                <a:solidFill>
                  <a:srgbClr val="FF0000"/>
                </a:solidFill>
                <a:round/>
              </a:ln>
            </c:spPr>
            <c:trendlineType val="linear"/>
            <c:dispRSqr val="0"/>
            <c:dispEq val="0"/>
          </c:trendline>
          <c:val>
            <c:numRef>
              <c:f>Ballspeed_total!$J$2:$J$91</c:f>
              <c:numCache>
                <c:formatCode>General</c:formatCode>
                <c:ptCount val="90"/>
                <c:pt idx="0">
                  <c:v>71</c:v>
                </c:pt>
                <c:pt idx="1">
                  <c:v>74</c:v>
                </c:pt>
                <c:pt idx="2">
                  <c:v>74</c:v>
                </c:pt>
                <c:pt idx="3">
                  <c:v>73</c:v>
                </c:pt>
                <c:pt idx="4">
                  <c:v>74</c:v>
                </c:pt>
                <c:pt idx="5">
                  <c:v>74</c:v>
                </c:pt>
                <c:pt idx="6">
                  <c:v>75</c:v>
                </c:pt>
                <c:pt idx="7">
                  <c:v>75</c:v>
                </c:pt>
                <c:pt idx="8">
                  <c:v>74</c:v>
                </c:pt>
                <c:pt idx="9">
                  <c:v>75</c:v>
                </c:pt>
                <c:pt idx="10">
                  <c:v>74</c:v>
                </c:pt>
                <c:pt idx="11">
                  <c:v>76</c:v>
                </c:pt>
                <c:pt idx="12">
                  <c:v>77</c:v>
                </c:pt>
                <c:pt idx="13">
                  <c:v>76</c:v>
                </c:pt>
                <c:pt idx="14">
                  <c:v>76</c:v>
                </c:pt>
                <c:pt idx="15">
                  <c:v>76</c:v>
                </c:pt>
                <c:pt idx="16">
                  <c:v>76</c:v>
                </c:pt>
                <c:pt idx="17">
                  <c:v>74</c:v>
                </c:pt>
                <c:pt idx="18">
                  <c:v>74</c:v>
                </c:pt>
                <c:pt idx="19">
                  <c:v>76</c:v>
                </c:pt>
                <c:pt idx="20">
                  <c:v>77</c:v>
                </c:pt>
                <c:pt idx="21">
                  <c:v>77</c:v>
                </c:pt>
                <c:pt idx="22">
                  <c:v>75</c:v>
                </c:pt>
                <c:pt idx="23">
                  <c:v>75</c:v>
                </c:pt>
                <c:pt idx="24">
                  <c:v>75</c:v>
                </c:pt>
                <c:pt idx="25">
                  <c:v>74</c:v>
                </c:pt>
                <c:pt idx="26">
                  <c:v>74</c:v>
                </c:pt>
                <c:pt idx="27">
                  <c:v>74</c:v>
                </c:pt>
                <c:pt idx="28">
                  <c:v>76</c:v>
                </c:pt>
                <c:pt idx="29">
                  <c:v>75</c:v>
                </c:pt>
                <c:pt idx="30">
                  <c:v>75</c:v>
                </c:pt>
                <c:pt idx="31">
                  <c:v>77</c:v>
                </c:pt>
                <c:pt idx="32">
                  <c:v>75</c:v>
                </c:pt>
                <c:pt idx="33">
                  <c:v>75</c:v>
                </c:pt>
                <c:pt idx="34">
                  <c:v>76</c:v>
                </c:pt>
                <c:pt idx="35">
                  <c:v>75</c:v>
                </c:pt>
                <c:pt idx="36">
                  <c:v>77</c:v>
                </c:pt>
                <c:pt idx="37">
                  <c:v>76</c:v>
                </c:pt>
                <c:pt idx="38">
                  <c:v>76</c:v>
                </c:pt>
                <c:pt idx="39">
                  <c:v>76</c:v>
                </c:pt>
                <c:pt idx="40">
                  <c:v>75</c:v>
                </c:pt>
                <c:pt idx="41">
                  <c:v>74</c:v>
                </c:pt>
                <c:pt idx="42">
                  <c:v>75</c:v>
                </c:pt>
                <c:pt idx="43">
                  <c:v>75</c:v>
                </c:pt>
                <c:pt idx="44">
                  <c:v>73</c:v>
                </c:pt>
                <c:pt idx="45">
                  <c:v>77</c:v>
                </c:pt>
                <c:pt idx="46">
                  <c:v>76</c:v>
                </c:pt>
                <c:pt idx="47">
                  <c:v>75</c:v>
                </c:pt>
                <c:pt idx="48">
                  <c:v>73</c:v>
                </c:pt>
                <c:pt idx="49">
                  <c:v>74</c:v>
                </c:pt>
                <c:pt idx="50">
                  <c:v>76</c:v>
                </c:pt>
                <c:pt idx="51">
                  <c:v>75</c:v>
                </c:pt>
                <c:pt idx="52">
                  <c:v>75</c:v>
                </c:pt>
                <c:pt idx="53">
                  <c:v>74</c:v>
                </c:pt>
                <c:pt idx="54">
                  <c:v>75</c:v>
                </c:pt>
                <c:pt idx="55">
                  <c:v>73</c:v>
                </c:pt>
                <c:pt idx="56">
                  <c:v>75</c:v>
                </c:pt>
                <c:pt idx="57">
                  <c:v>75</c:v>
                </c:pt>
                <c:pt idx="58">
                  <c:v>77</c:v>
                </c:pt>
                <c:pt idx="59">
                  <c:v>75</c:v>
                </c:pt>
                <c:pt idx="60">
                  <c:v>74</c:v>
                </c:pt>
                <c:pt idx="61">
                  <c:v>75</c:v>
                </c:pt>
                <c:pt idx="62">
                  <c:v>75</c:v>
                </c:pt>
                <c:pt idx="63">
                  <c:v>75</c:v>
                </c:pt>
                <c:pt idx="64">
                  <c:v>74</c:v>
                </c:pt>
                <c:pt idx="65">
                  <c:v>74</c:v>
                </c:pt>
                <c:pt idx="66">
                  <c:v>75</c:v>
                </c:pt>
                <c:pt idx="67">
                  <c:v>77</c:v>
                </c:pt>
                <c:pt idx="68">
                  <c:v>75</c:v>
                </c:pt>
                <c:pt idx="69">
                  <c:v>75</c:v>
                </c:pt>
                <c:pt idx="70">
                  <c:v>74</c:v>
                </c:pt>
                <c:pt idx="71">
                  <c:v>75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75</c:v>
                </c:pt>
                <c:pt idx="76">
                  <c:v>74</c:v>
                </c:pt>
                <c:pt idx="77">
                  <c:v>75</c:v>
                </c:pt>
                <c:pt idx="78">
                  <c:v>74</c:v>
                </c:pt>
                <c:pt idx="79">
                  <c:v>75</c:v>
                </c:pt>
                <c:pt idx="80">
                  <c:v>73</c:v>
                </c:pt>
                <c:pt idx="81">
                  <c:v>74</c:v>
                </c:pt>
                <c:pt idx="82">
                  <c:v>76</c:v>
                </c:pt>
                <c:pt idx="83">
                  <c:v>75</c:v>
                </c:pt>
                <c:pt idx="84">
                  <c:v>76</c:v>
                </c:pt>
                <c:pt idx="85">
                  <c:v>75</c:v>
                </c:pt>
                <c:pt idx="86">
                  <c:v>75</c:v>
                </c:pt>
                <c:pt idx="87">
                  <c:v>75</c:v>
                </c:pt>
                <c:pt idx="88">
                  <c:v>75</c:v>
                </c:pt>
                <c:pt idx="89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9E-47D8-818F-5C706E0525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82003348"/>
        <c:axId val="52294941"/>
      </c:lineChart>
      <c:catAx>
        <c:axId val="82003348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lang="nl-NL"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nl-NL" sz="1000" b="0" strike="noStrike" spc="-1">
                    <a:solidFill>
                      <a:srgbClr val="595959"/>
                    </a:solidFill>
                    <a:latin typeface="Calibri"/>
                  </a:rPr>
                  <a:t>Pitches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2294941"/>
        <c:crosses val="autoZero"/>
        <c:auto val="1"/>
        <c:lblAlgn val="ctr"/>
        <c:lblOffset val="100"/>
        <c:noMultiLvlLbl val="0"/>
      </c:catAx>
      <c:valAx>
        <c:axId val="52294941"/>
        <c:scaling>
          <c:orientation val="minMax"/>
          <c:min val="6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nl-NL"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nl-NL" sz="1000" b="0" strike="noStrike" spc="-1">
                    <a:solidFill>
                      <a:srgbClr val="595959"/>
                    </a:solidFill>
                    <a:latin typeface="Calibri"/>
                  </a:rPr>
                  <a:t>Ballspeed (mp/h)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82003348"/>
        <c:crossesAt val="1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PP10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Ballspeed_total!$K$1</c:f>
              <c:strCache>
                <c:ptCount val="1"/>
                <c:pt idx="0">
                  <c:v>PP10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80">
                <a:solidFill>
                  <a:srgbClr val="FF0000"/>
                </a:solidFill>
                <a:round/>
              </a:ln>
            </c:spPr>
            <c:trendlineType val="linear"/>
            <c:dispRSqr val="0"/>
            <c:dispEq val="0"/>
          </c:trendline>
          <c:val>
            <c:numRef>
              <c:f>Ballspeed_total!$K$2:$K$111</c:f>
              <c:numCache>
                <c:formatCode>General</c:formatCode>
                <c:ptCount val="110"/>
                <c:pt idx="0">
                  <c:v>60</c:v>
                </c:pt>
                <c:pt idx="1">
                  <c:v>61</c:v>
                </c:pt>
                <c:pt idx="2">
                  <c:v>62</c:v>
                </c:pt>
                <c:pt idx="3">
                  <c:v>60</c:v>
                </c:pt>
                <c:pt idx="4">
                  <c:v>61</c:v>
                </c:pt>
                <c:pt idx="5">
                  <c:v>61</c:v>
                </c:pt>
                <c:pt idx="6">
                  <c:v>62</c:v>
                </c:pt>
                <c:pt idx="7">
                  <c:v>61</c:v>
                </c:pt>
                <c:pt idx="8">
                  <c:v>59</c:v>
                </c:pt>
                <c:pt idx="9">
                  <c:v>62</c:v>
                </c:pt>
                <c:pt idx="10">
                  <c:v>60</c:v>
                </c:pt>
                <c:pt idx="11">
                  <c:v>60</c:v>
                </c:pt>
                <c:pt idx="12">
                  <c:v>62</c:v>
                </c:pt>
                <c:pt idx="13">
                  <c:v>60</c:v>
                </c:pt>
                <c:pt idx="14">
                  <c:v>62</c:v>
                </c:pt>
                <c:pt idx="15">
                  <c:v>61</c:v>
                </c:pt>
                <c:pt idx="16">
                  <c:v>62</c:v>
                </c:pt>
                <c:pt idx="17">
                  <c:v>62</c:v>
                </c:pt>
                <c:pt idx="18">
                  <c:v>62</c:v>
                </c:pt>
                <c:pt idx="19">
                  <c:v>62</c:v>
                </c:pt>
                <c:pt idx="20">
                  <c:v>61</c:v>
                </c:pt>
                <c:pt idx="21">
                  <c:v>62</c:v>
                </c:pt>
                <c:pt idx="22">
                  <c:v>62</c:v>
                </c:pt>
                <c:pt idx="23">
                  <c:v>61</c:v>
                </c:pt>
                <c:pt idx="24">
                  <c:v>61</c:v>
                </c:pt>
                <c:pt idx="25">
                  <c:v>60</c:v>
                </c:pt>
                <c:pt idx="26">
                  <c:v>61</c:v>
                </c:pt>
                <c:pt idx="27">
                  <c:v>62</c:v>
                </c:pt>
                <c:pt idx="28">
                  <c:v>61</c:v>
                </c:pt>
                <c:pt idx="29">
                  <c:v>62</c:v>
                </c:pt>
                <c:pt idx="30">
                  <c:v>62</c:v>
                </c:pt>
                <c:pt idx="31">
                  <c:v>61</c:v>
                </c:pt>
                <c:pt idx="32">
                  <c:v>61</c:v>
                </c:pt>
                <c:pt idx="33">
                  <c:v>60</c:v>
                </c:pt>
                <c:pt idx="34">
                  <c:v>60</c:v>
                </c:pt>
                <c:pt idx="35">
                  <c:v>61</c:v>
                </c:pt>
                <c:pt idx="36">
                  <c:v>62</c:v>
                </c:pt>
                <c:pt idx="37">
                  <c:v>62</c:v>
                </c:pt>
                <c:pt idx="38">
                  <c:v>61</c:v>
                </c:pt>
                <c:pt idx="39">
                  <c:v>61</c:v>
                </c:pt>
                <c:pt idx="40">
                  <c:v>62</c:v>
                </c:pt>
                <c:pt idx="41">
                  <c:v>61</c:v>
                </c:pt>
                <c:pt idx="42">
                  <c:v>62</c:v>
                </c:pt>
                <c:pt idx="43">
                  <c:v>60</c:v>
                </c:pt>
                <c:pt idx="44">
                  <c:v>62</c:v>
                </c:pt>
                <c:pt idx="45">
                  <c:v>60</c:v>
                </c:pt>
                <c:pt idx="46">
                  <c:v>62</c:v>
                </c:pt>
                <c:pt idx="47">
                  <c:v>61</c:v>
                </c:pt>
                <c:pt idx="48">
                  <c:v>60</c:v>
                </c:pt>
                <c:pt idx="49">
                  <c:v>62</c:v>
                </c:pt>
                <c:pt idx="50">
                  <c:v>61</c:v>
                </c:pt>
                <c:pt idx="51">
                  <c:v>61</c:v>
                </c:pt>
                <c:pt idx="52">
                  <c:v>62</c:v>
                </c:pt>
                <c:pt idx="53">
                  <c:v>60</c:v>
                </c:pt>
                <c:pt idx="54">
                  <c:v>58</c:v>
                </c:pt>
                <c:pt idx="55">
                  <c:v>61</c:v>
                </c:pt>
                <c:pt idx="56">
                  <c:v>62</c:v>
                </c:pt>
                <c:pt idx="57">
                  <c:v>61</c:v>
                </c:pt>
                <c:pt idx="58">
                  <c:v>62</c:v>
                </c:pt>
                <c:pt idx="59">
                  <c:v>61</c:v>
                </c:pt>
                <c:pt idx="60">
                  <c:v>61</c:v>
                </c:pt>
                <c:pt idx="61">
                  <c:v>62</c:v>
                </c:pt>
                <c:pt idx="62">
                  <c:v>61</c:v>
                </c:pt>
                <c:pt idx="63">
                  <c:v>61</c:v>
                </c:pt>
                <c:pt idx="64">
                  <c:v>62</c:v>
                </c:pt>
                <c:pt idx="65">
                  <c:v>61</c:v>
                </c:pt>
                <c:pt idx="66">
                  <c:v>62</c:v>
                </c:pt>
                <c:pt idx="67">
                  <c:v>61</c:v>
                </c:pt>
                <c:pt idx="68">
                  <c:v>61</c:v>
                </c:pt>
                <c:pt idx="69">
                  <c:v>61</c:v>
                </c:pt>
                <c:pt idx="70">
                  <c:v>63</c:v>
                </c:pt>
                <c:pt idx="71">
                  <c:v>61</c:v>
                </c:pt>
                <c:pt idx="72">
                  <c:v>60</c:v>
                </c:pt>
                <c:pt idx="73">
                  <c:v>61</c:v>
                </c:pt>
                <c:pt idx="74">
                  <c:v>61</c:v>
                </c:pt>
                <c:pt idx="75">
                  <c:v>62</c:v>
                </c:pt>
                <c:pt idx="76">
                  <c:v>61</c:v>
                </c:pt>
                <c:pt idx="77">
                  <c:v>61</c:v>
                </c:pt>
                <c:pt idx="78">
                  <c:v>60</c:v>
                </c:pt>
                <c:pt idx="79">
                  <c:v>61</c:v>
                </c:pt>
                <c:pt idx="80">
                  <c:v>57</c:v>
                </c:pt>
                <c:pt idx="81">
                  <c:v>62</c:v>
                </c:pt>
                <c:pt idx="82">
                  <c:v>60</c:v>
                </c:pt>
                <c:pt idx="83">
                  <c:v>60</c:v>
                </c:pt>
                <c:pt idx="84">
                  <c:v>59</c:v>
                </c:pt>
                <c:pt idx="85">
                  <c:v>62</c:v>
                </c:pt>
                <c:pt idx="86">
                  <c:v>60</c:v>
                </c:pt>
                <c:pt idx="87">
                  <c:v>61</c:v>
                </c:pt>
                <c:pt idx="88">
                  <c:v>59</c:v>
                </c:pt>
                <c:pt idx="89">
                  <c:v>59</c:v>
                </c:pt>
                <c:pt idx="90">
                  <c:v>62</c:v>
                </c:pt>
                <c:pt idx="91">
                  <c:v>60</c:v>
                </c:pt>
                <c:pt idx="92">
                  <c:v>61</c:v>
                </c:pt>
                <c:pt idx="93">
                  <c:v>61</c:v>
                </c:pt>
                <c:pt idx="94">
                  <c:v>58</c:v>
                </c:pt>
                <c:pt idx="95">
                  <c:v>60</c:v>
                </c:pt>
                <c:pt idx="96">
                  <c:v>62</c:v>
                </c:pt>
                <c:pt idx="97">
                  <c:v>61</c:v>
                </c:pt>
                <c:pt idx="98">
                  <c:v>60</c:v>
                </c:pt>
                <c:pt idx="99">
                  <c:v>59</c:v>
                </c:pt>
                <c:pt idx="100">
                  <c:v>61</c:v>
                </c:pt>
                <c:pt idx="101">
                  <c:v>61</c:v>
                </c:pt>
                <c:pt idx="102">
                  <c:v>62</c:v>
                </c:pt>
                <c:pt idx="103">
                  <c:v>59</c:v>
                </c:pt>
                <c:pt idx="104">
                  <c:v>61</c:v>
                </c:pt>
                <c:pt idx="105">
                  <c:v>59</c:v>
                </c:pt>
                <c:pt idx="106">
                  <c:v>61</c:v>
                </c:pt>
                <c:pt idx="107">
                  <c:v>60</c:v>
                </c:pt>
                <c:pt idx="108">
                  <c:v>60</c:v>
                </c:pt>
                <c:pt idx="109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97-4629-AB29-36E90F277D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54044393"/>
        <c:axId val="88386811"/>
      </c:lineChart>
      <c:catAx>
        <c:axId val="54044393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lang="nl-NL"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nl-NL" sz="1000" b="0" strike="noStrike" spc="-1">
                    <a:solidFill>
                      <a:srgbClr val="595959"/>
                    </a:solidFill>
                    <a:latin typeface="Calibri"/>
                  </a:rPr>
                  <a:t>Pitches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88386811"/>
        <c:crosses val="autoZero"/>
        <c:auto val="1"/>
        <c:lblAlgn val="ctr"/>
        <c:lblOffset val="100"/>
        <c:noMultiLvlLbl val="0"/>
      </c:catAx>
      <c:valAx>
        <c:axId val="88386811"/>
        <c:scaling>
          <c:orientation val="minMax"/>
          <c:min val="6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nl-NL"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nl-NL" sz="1000" b="0" strike="noStrike" spc="-1">
                    <a:solidFill>
                      <a:srgbClr val="595959"/>
                    </a:solidFill>
                    <a:latin typeface="Calibri"/>
                  </a:rPr>
                  <a:t>Ballspeed (mp/h)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4044393"/>
        <c:crossesAt val="1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PP11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Ballspeed_total!$L$1</c:f>
              <c:strCache>
                <c:ptCount val="1"/>
                <c:pt idx="0">
                  <c:v>PP11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80">
                <a:solidFill>
                  <a:srgbClr val="FF0000"/>
                </a:solidFill>
                <a:round/>
              </a:ln>
            </c:spPr>
            <c:trendlineType val="linear"/>
            <c:dispRSqr val="0"/>
            <c:dispEq val="0"/>
          </c:trendline>
          <c:val>
            <c:numRef>
              <c:f>Ballspeed_total!$L$2:$L$71</c:f>
              <c:numCache>
                <c:formatCode>General</c:formatCode>
                <c:ptCount val="70"/>
                <c:pt idx="0">
                  <c:v>62</c:v>
                </c:pt>
                <c:pt idx="1">
                  <c:v>63</c:v>
                </c:pt>
                <c:pt idx="2">
                  <c:v>61</c:v>
                </c:pt>
                <c:pt idx="3">
                  <c:v>61</c:v>
                </c:pt>
                <c:pt idx="4">
                  <c:v>61</c:v>
                </c:pt>
                <c:pt idx="5">
                  <c:v>60</c:v>
                </c:pt>
                <c:pt idx="6">
                  <c:v>63</c:v>
                </c:pt>
                <c:pt idx="7">
                  <c:v>65</c:v>
                </c:pt>
                <c:pt idx="8">
                  <c:v>65</c:v>
                </c:pt>
                <c:pt idx="9">
                  <c:v>65</c:v>
                </c:pt>
                <c:pt idx="10">
                  <c:v>60</c:v>
                </c:pt>
                <c:pt idx="11">
                  <c:v>66</c:v>
                </c:pt>
                <c:pt idx="12">
                  <c:v>63</c:v>
                </c:pt>
                <c:pt idx="13">
                  <c:v>64</c:v>
                </c:pt>
                <c:pt idx="14">
                  <c:v>65</c:v>
                </c:pt>
                <c:pt idx="15">
                  <c:v>62</c:v>
                </c:pt>
                <c:pt idx="16">
                  <c:v>63</c:v>
                </c:pt>
                <c:pt idx="17">
                  <c:v>63</c:v>
                </c:pt>
                <c:pt idx="18">
                  <c:v>65</c:v>
                </c:pt>
                <c:pt idx="19">
                  <c:v>65</c:v>
                </c:pt>
                <c:pt idx="20">
                  <c:v>65</c:v>
                </c:pt>
                <c:pt idx="21">
                  <c:v>65</c:v>
                </c:pt>
                <c:pt idx="22">
                  <c:v>65</c:v>
                </c:pt>
                <c:pt idx="23">
                  <c:v>65</c:v>
                </c:pt>
                <c:pt idx="24">
                  <c:v>66</c:v>
                </c:pt>
                <c:pt idx="25">
                  <c:v>65</c:v>
                </c:pt>
                <c:pt idx="26">
                  <c:v>67</c:v>
                </c:pt>
                <c:pt idx="27">
                  <c:v>66</c:v>
                </c:pt>
                <c:pt idx="28">
                  <c:v>66</c:v>
                </c:pt>
                <c:pt idx="29">
                  <c:v>67</c:v>
                </c:pt>
                <c:pt idx="30">
                  <c:v>69</c:v>
                </c:pt>
                <c:pt idx="31">
                  <c:v>68</c:v>
                </c:pt>
                <c:pt idx="32">
                  <c:v>67</c:v>
                </c:pt>
                <c:pt idx="33">
                  <c:v>67</c:v>
                </c:pt>
                <c:pt idx="34">
                  <c:v>68</c:v>
                </c:pt>
                <c:pt idx="35">
                  <c:v>69</c:v>
                </c:pt>
                <c:pt idx="36">
                  <c:v>68</c:v>
                </c:pt>
                <c:pt idx="37">
                  <c:v>67</c:v>
                </c:pt>
                <c:pt idx="38">
                  <c:v>67</c:v>
                </c:pt>
                <c:pt idx="39">
                  <c:v>66</c:v>
                </c:pt>
                <c:pt idx="40">
                  <c:v>66</c:v>
                </c:pt>
                <c:pt idx="41">
                  <c:v>66</c:v>
                </c:pt>
                <c:pt idx="42">
                  <c:v>66</c:v>
                </c:pt>
                <c:pt idx="43">
                  <c:v>70</c:v>
                </c:pt>
                <c:pt idx="44">
                  <c:v>70</c:v>
                </c:pt>
                <c:pt idx="45">
                  <c:v>70</c:v>
                </c:pt>
                <c:pt idx="46">
                  <c:v>67</c:v>
                </c:pt>
                <c:pt idx="47">
                  <c:v>69</c:v>
                </c:pt>
                <c:pt idx="48">
                  <c:v>70</c:v>
                </c:pt>
                <c:pt idx="49">
                  <c:v>69</c:v>
                </c:pt>
                <c:pt idx="50">
                  <c:v>67</c:v>
                </c:pt>
                <c:pt idx="51">
                  <c:v>67</c:v>
                </c:pt>
                <c:pt idx="52">
                  <c:v>66</c:v>
                </c:pt>
                <c:pt idx="53">
                  <c:v>69</c:v>
                </c:pt>
                <c:pt idx="54">
                  <c:v>67</c:v>
                </c:pt>
                <c:pt idx="55">
                  <c:v>67</c:v>
                </c:pt>
                <c:pt idx="56">
                  <c:v>68</c:v>
                </c:pt>
                <c:pt idx="57">
                  <c:v>69</c:v>
                </c:pt>
                <c:pt idx="58">
                  <c:v>67</c:v>
                </c:pt>
                <c:pt idx="59">
                  <c:v>66</c:v>
                </c:pt>
                <c:pt idx="60">
                  <c:v>70</c:v>
                </c:pt>
                <c:pt idx="61">
                  <c:v>70</c:v>
                </c:pt>
                <c:pt idx="62">
                  <c:v>69</c:v>
                </c:pt>
                <c:pt idx="63">
                  <c:v>68</c:v>
                </c:pt>
                <c:pt idx="64">
                  <c:v>70</c:v>
                </c:pt>
                <c:pt idx="65">
                  <c:v>70</c:v>
                </c:pt>
                <c:pt idx="66">
                  <c:v>69</c:v>
                </c:pt>
                <c:pt idx="67">
                  <c:v>69</c:v>
                </c:pt>
                <c:pt idx="68">
                  <c:v>69</c:v>
                </c:pt>
                <c:pt idx="69">
                  <c:v>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92-46B3-A38F-3346235D0A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30125666"/>
        <c:axId val="78922711"/>
      </c:lineChart>
      <c:catAx>
        <c:axId val="30125666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lang="nl-NL"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nl-NL" sz="1000" b="0" strike="noStrike" spc="-1">
                    <a:solidFill>
                      <a:srgbClr val="595959"/>
                    </a:solidFill>
                    <a:latin typeface="Calibri"/>
                  </a:rPr>
                  <a:t>Pitches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78922711"/>
        <c:crosses val="autoZero"/>
        <c:auto val="1"/>
        <c:lblAlgn val="ctr"/>
        <c:lblOffset val="100"/>
        <c:noMultiLvlLbl val="0"/>
      </c:catAx>
      <c:valAx>
        <c:axId val="78922711"/>
        <c:scaling>
          <c:orientation val="minMax"/>
          <c:min val="58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nl-NL"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nl-NL" sz="1000" b="0" strike="noStrike" spc="-1">
                    <a:solidFill>
                      <a:srgbClr val="595959"/>
                    </a:solidFill>
                    <a:latin typeface="Calibri"/>
                  </a:rPr>
                  <a:t>Ballspeed (mp/h)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0125666"/>
        <c:crossesAt val="1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PP12 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Ballspeed_total!$M$1</c:f>
              <c:strCache>
                <c:ptCount val="1"/>
                <c:pt idx="0">
                  <c:v>PP12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80">
                <a:solidFill>
                  <a:srgbClr val="FF0000"/>
                </a:solidFill>
                <a:round/>
              </a:ln>
            </c:spPr>
            <c:trendlineType val="linear"/>
            <c:dispRSqr val="0"/>
            <c:dispEq val="0"/>
          </c:trendline>
          <c:val>
            <c:numRef>
              <c:f>Ballspeed_total!$M$2:$M$61</c:f>
              <c:numCache>
                <c:formatCode>General</c:formatCode>
                <c:ptCount val="60"/>
                <c:pt idx="0">
                  <c:v>62</c:v>
                </c:pt>
                <c:pt idx="1">
                  <c:v>62</c:v>
                </c:pt>
                <c:pt idx="2">
                  <c:v>60</c:v>
                </c:pt>
                <c:pt idx="3">
                  <c:v>63</c:v>
                </c:pt>
                <c:pt idx="4">
                  <c:v>63</c:v>
                </c:pt>
                <c:pt idx="5">
                  <c:v>62</c:v>
                </c:pt>
                <c:pt idx="6">
                  <c:v>63</c:v>
                </c:pt>
                <c:pt idx="7">
                  <c:v>63</c:v>
                </c:pt>
                <c:pt idx="8">
                  <c:v>63</c:v>
                </c:pt>
                <c:pt idx="9">
                  <c:v>62</c:v>
                </c:pt>
                <c:pt idx="10">
                  <c:v>63</c:v>
                </c:pt>
                <c:pt idx="11">
                  <c:v>63</c:v>
                </c:pt>
                <c:pt idx="12">
                  <c:v>62</c:v>
                </c:pt>
                <c:pt idx="13">
                  <c:v>63</c:v>
                </c:pt>
                <c:pt idx="14">
                  <c:v>63</c:v>
                </c:pt>
                <c:pt idx="15">
                  <c:v>63</c:v>
                </c:pt>
                <c:pt idx="16">
                  <c:v>64</c:v>
                </c:pt>
                <c:pt idx="17">
                  <c:v>64</c:v>
                </c:pt>
                <c:pt idx="18">
                  <c:v>64</c:v>
                </c:pt>
                <c:pt idx="19">
                  <c:v>64</c:v>
                </c:pt>
                <c:pt idx="20">
                  <c:v>63</c:v>
                </c:pt>
                <c:pt idx="21">
                  <c:v>64</c:v>
                </c:pt>
                <c:pt idx="22">
                  <c:v>62</c:v>
                </c:pt>
                <c:pt idx="23">
                  <c:v>61</c:v>
                </c:pt>
                <c:pt idx="24">
                  <c:v>62</c:v>
                </c:pt>
                <c:pt idx="25">
                  <c:v>63</c:v>
                </c:pt>
                <c:pt idx="26">
                  <c:v>62</c:v>
                </c:pt>
                <c:pt idx="27">
                  <c:v>64</c:v>
                </c:pt>
                <c:pt idx="28">
                  <c:v>63</c:v>
                </c:pt>
                <c:pt idx="29">
                  <c:v>63</c:v>
                </c:pt>
                <c:pt idx="30">
                  <c:v>65</c:v>
                </c:pt>
                <c:pt idx="31">
                  <c:v>64</c:v>
                </c:pt>
                <c:pt idx="32">
                  <c:v>63</c:v>
                </c:pt>
                <c:pt idx="33">
                  <c:v>63</c:v>
                </c:pt>
                <c:pt idx="34">
                  <c:v>62</c:v>
                </c:pt>
                <c:pt idx="35">
                  <c:v>62</c:v>
                </c:pt>
                <c:pt idx="36">
                  <c:v>64</c:v>
                </c:pt>
                <c:pt idx="37">
                  <c:v>64</c:v>
                </c:pt>
                <c:pt idx="38">
                  <c:v>62</c:v>
                </c:pt>
                <c:pt idx="39">
                  <c:v>63</c:v>
                </c:pt>
                <c:pt idx="40">
                  <c:v>63</c:v>
                </c:pt>
                <c:pt idx="41">
                  <c:v>63</c:v>
                </c:pt>
                <c:pt idx="42">
                  <c:v>63</c:v>
                </c:pt>
                <c:pt idx="43">
                  <c:v>63</c:v>
                </c:pt>
                <c:pt idx="44">
                  <c:v>61</c:v>
                </c:pt>
                <c:pt idx="45">
                  <c:v>61</c:v>
                </c:pt>
                <c:pt idx="46">
                  <c:v>63</c:v>
                </c:pt>
                <c:pt idx="47">
                  <c:v>64</c:v>
                </c:pt>
                <c:pt idx="48">
                  <c:v>64</c:v>
                </c:pt>
                <c:pt idx="49">
                  <c:v>63</c:v>
                </c:pt>
                <c:pt idx="50">
                  <c:v>65</c:v>
                </c:pt>
                <c:pt idx="51">
                  <c:v>64</c:v>
                </c:pt>
                <c:pt idx="52">
                  <c:v>66</c:v>
                </c:pt>
                <c:pt idx="53">
                  <c:v>64</c:v>
                </c:pt>
                <c:pt idx="54">
                  <c:v>65</c:v>
                </c:pt>
                <c:pt idx="55">
                  <c:v>63</c:v>
                </c:pt>
                <c:pt idx="56">
                  <c:v>66</c:v>
                </c:pt>
                <c:pt idx="57">
                  <c:v>64</c:v>
                </c:pt>
                <c:pt idx="58">
                  <c:v>66</c:v>
                </c:pt>
                <c:pt idx="59">
                  <c:v>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2F-4385-83B7-D2EC59FD9A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25937001"/>
        <c:axId val="7352352"/>
      </c:lineChart>
      <c:catAx>
        <c:axId val="25937001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lang="nl-NL"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nl-NL" sz="1000" b="0" strike="noStrike" spc="-1">
                    <a:solidFill>
                      <a:srgbClr val="595959"/>
                    </a:solidFill>
                    <a:latin typeface="Calibri"/>
                  </a:rPr>
                  <a:t>Pitches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7352352"/>
        <c:crosses val="autoZero"/>
        <c:auto val="1"/>
        <c:lblAlgn val="ctr"/>
        <c:lblOffset val="100"/>
        <c:noMultiLvlLbl val="0"/>
      </c:catAx>
      <c:valAx>
        <c:axId val="7352352"/>
        <c:scaling>
          <c:orientation val="minMax"/>
          <c:min val="6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nl-NL"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nl-NL" sz="1000" b="0" strike="noStrike" spc="-1">
                    <a:solidFill>
                      <a:srgbClr val="595959"/>
                    </a:solidFill>
                    <a:latin typeface="Calibri"/>
                  </a:rPr>
                  <a:t>Ballspeed (mp/h)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25937001"/>
        <c:crossesAt val="1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PP13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Ballspeed_total!$N$1</c:f>
              <c:strCache>
                <c:ptCount val="1"/>
                <c:pt idx="0">
                  <c:v>PP13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80">
                <a:solidFill>
                  <a:srgbClr val="FF0000"/>
                </a:solidFill>
                <a:round/>
              </a:ln>
            </c:spPr>
            <c:trendlineType val="linear"/>
            <c:dispRSqr val="0"/>
            <c:dispEq val="0"/>
          </c:trendline>
          <c:val>
            <c:numRef>
              <c:f>Ballspeed_total!$N$2:$N$81</c:f>
              <c:numCache>
                <c:formatCode>General</c:formatCode>
                <c:ptCount val="80"/>
                <c:pt idx="0">
                  <c:v>69</c:v>
                </c:pt>
                <c:pt idx="1">
                  <c:v>69</c:v>
                </c:pt>
                <c:pt idx="2">
                  <c:v>72</c:v>
                </c:pt>
                <c:pt idx="3">
                  <c:v>75</c:v>
                </c:pt>
                <c:pt idx="4">
                  <c:v>73</c:v>
                </c:pt>
                <c:pt idx="5">
                  <c:v>73</c:v>
                </c:pt>
                <c:pt idx="6">
                  <c:v>72</c:v>
                </c:pt>
                <c:pt idx="7">
                  <c:v>74</c:v>
                </c:pt>
                <c:pt idx="8">
                  <c:v>75</c:v>
                </c:pt>
                <c:pt idx="9">
                  <c:v>74</c:v>
                </c:pt>
                <c:pt idx="10">
                  <c:v>75</c:v>
                </c:pt>
                <c:pt idx="11">
                  <c:v>74</c:v>
                </c:pt>
                <c:pt idx="12">
                  <c:v>72</c:v>
                </c:pt>
                <c:pt idx="13">
                  <c:v>72</c:v>
                </c:pt>
                <c:pt idx="14">
                  <c:v>73</c:v>
                </c:pt>
                <c:pt idx="15">
                  <c:v>73</c:v>
                </c:pt>
                <c:pt idx="16">
                  <c:v>75</c:v>
                </c:pt>
                <c:pt idx="17">
                  <c:v>73</c:v>
                </c:pt>
                <c:pt idx="18">
                  <c:v>74</c:v>
                </c:pt>
                <c:pt idx="19">
                  <c:v>74</c:v>
                </c:pt>
                <c:pt idx="20">
                  <c:v>71</c:v>
                </c:pt>
                <c:pt idx="21">
                  <c:v>75</c:v>
                </c:pt>
                <c:pt idx="22">
                  <c:v>74</c:v>
                </c:pt>
                <c:pt idx="23">
                  <c:v>75</c:v>
                </c:pt>
                <c:pt idx="24">
                  <c:v>75</c:v>
                </c:pt>
                <c:pt idx="25">
                  <c:v>74</c:v>
                </c:pt>
                <c:pt idx="26">
                  <c:v>71</c:v>
                </c:pt>
                <c:pt idx="27">
                  <c:v>72</c:v>
                </c:pt>
                <c:pt idx="28">
                  <c:v>74</c:v>
                </c:pt>
                <c:pt idx="29">
                  <c:v>73</c:v>
                </c:pt>
                <c:pt idx="30">
                  <c:v>72</c:v>
                </c:pt>
                <c:pt idx="31">
                  <c:v>74</c:v>
                </c:pt>
                <c:pt idx="32">
                  <c:v>72</c:v>
                </c:pt>
                <c:pt idx="33">
                  <c:v>71</c:v>
                </c:pt>
                <c:pt idx="34">
                  <c:v>72</c:v>
                </c:pt>
                <c:pt idx="35">
                  <c:v>72</c:v>
                </c:pt>
                <c:pt idx="36">
                  <c:v>71</c:v>
                </c:pt>
                <c:pt idx="37">
                  <c:v>74</c:v>
                </c:pt>
                <c:pt idx="38">
                  <c:v>70</c:v>
                </c:pt>
                <c:pt idx="39">
                  <c:v>72</c:v>
                </c:pt>
                <c:pt idx="40">
                  <c:v>73</c:v>
                </c:pt>
                <c:pt idx="41">
                  <c:v>75</c:v>
                </c:pt>
                <c:pt idx="42">
                  <c:v>74</c:v>
                </c:pt>
                <c:pt idx="43">
                  <c:v>74</c:v>
                </c:pt>
                <c:pt idx="44">
                  <c:v>75</c:v>
                </c:pt>
                <c:pt idx="45">
                  <c:v>75</c:v>
                </c:pt>
                <c:pt idx="46">
                  <c:v>76</c:v>
                </c:pt>
                <c:pt idx="47">
                  <c:v>72</c:v>
                </c:pt>
                <c:pt idx="48">
                  <c:v>73</c:v>
                </c:pt>
                <c:pt idx="49">
                  <c:v>72</c:v>
                </c:pt>
                <c:pt idx="50">
                  <c:v>70</c:v>
                </c:pt>
                <c:pt idx="51">
                  <c:v>71</c:v>
                </c:pt>
                <c:pt idx="52">
                  <c:v>74</c:v>
                </c:pt>
                <c:pt idx="53">
                  <c:v>72</c:v>
                </c:pt>
                <c:pt idx="54">
                  <c:v>74</c:v>
                </c:pt>
                <c:pt idx="55">
                  <c:v>73</c:v>
                </c:pt>
                <c:pt idx="56">
                  <c:v>73</c:v>
                </c:pt>
                <c:pt idx="57">
                  <c:v>73</c:v>
                </c:pt>
                <c:pt idx="58">
                  <c:v>72</c:v>
                </c:pt>
                <c:pt idx="59">
                  <c:v>73</c:v>
                </c:pt>
                <c:pt idx="60">
                  <c:v>74</c:v>
                </c:pt>
                <c:pt idx="61">
                  <c:v>72</c:v>
                </c:pt>
                <c:pt idx="62">
                  <c:v>74</c:v>
                </c:pt>
                <c:pt idx="63">
                  <c:v>73</c:v>
                </c:pt>
                <c:pt idx="64">
                  <c:v>72</c:v>
                </c:pt>
                <c:pt idx="65">
                  <c:v>73</c:v>
                </c:pt>
                <c:pt idx="66">
                  <c:v>71</c:v>
                </c:pt>
                <c:pt idx="67">
                  <c:v>70</c:v>
                </c:pt>
                <c:pt idx="68">
                  <c:v>72</c:v>
                </c:pt>
                <c:pt idx="69">
                  <c:v>73</c:v>
                </c:pt>
                <c:pt idx="70">
                  <c:v>74</c:v>
                </c:pt>
                <c:pt idx="71">
                  <c:v>74</c:v>
                </c:pt>
                <c:pt idx="72">
                  <c:v>74</c:v>
                </c:pt>
                <c:pt idx="73">
                  <c:v>74</c:v>
                </c:pt>
                <c:pt idx="74">
                  <c:v>70</c:v>
                </c:pt>
                <c:pt idx="75">
                  <c:v>67</c:v>
                </c:pt>
                <c:pt idx="76">
                  <c:v>67</c:v>
                </c:pt>
                <c:pt idx="77">
                  <c:v>73</c:v>
                </c:pt>
                <c:pt idx="78">
                  <c:v>73</c:v>
                </c:pt>
                <c:pt idx="79">
                  <c:v>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3E-4FCE-BDB9-03EAD6B5E8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71852754"/>
        <c:axId val="26445930"/>
      </c:lineChart>
      <c:catAx>
        <c:axId val="71852754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lang="nl-NL"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nl-NL" sz="1000" b="0" strike="noStrike" spc="-1">
                    <a:solidFill>
                      <a:srgbClr val="595959"/>
                    </a:solidFill>
                    <a:latin typeface="Calibri"/>
                  </a:rPr>
                  <a:t>Pitches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26445930"/>
        <c:crosses val="autoZero"/>
        <c:auto val="1"/>
        <c:lblAlgn val="ctr"/>
        <c:lblOffset val="100"/>
        <c:noMultiLvlLbl val="0"/>
      </c:catAx>
      <c:valAx>
        <c:axId val="26445930"/>
        <c:scaling>
          <c:orientation val="minMax"/>
          <c:min val="6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nl-NL"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nl-NL" sz="1000" b="0" strike="noStrike" spc="-1">
                    <a:solidFill>
                      <a:srgbClr val="595959"/>
                    </a:solidFill>
                    <a:latin typeface="Calibri"/>
                  </a:rPr>
                  <a:t>Ballspeed (mp/h)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71852754"/>
        <c:crossesAt val="1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PP02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'VAS-scale'!$C$1</c:f>
              <c:strCache>
                <c:ptCount val="1"/>
                <c:pt idx="0">
                  <c:v>PP02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'VAS-scale'!$C$2:$C$9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17</c:v>
                </c:pt>
                <c:pt idx="3">
                  <c:v>37</c:v>
                </c:pt>
                <c:pt idx="4">
                  <c:v>51</c:v>
                </c:pt>
                <c:pt idx="5">
                  <c:v>86</c:v>
                </c:pt>
                <c:pt idx="6">
                  <c:v>93</c:v>
                </c:pt>
                <c:pt idx="7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14-4229-A1A4-0BE04B6220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38534684"/>
        <c:axId val="98515405"/>
      </c:lineChart>
      <c:catAx>
        <c:axId val="38534684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lang="nl-NL"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nl-NL" sz="1000" b="0" strike="noStrike" spc="-1">
                    <a:solidFill>
                      <a:srgbClr val="595959"/>
                    </a:solidFill>
                    <a:latin typeface="Calibri"/>
                  </a:rPr>
                  <a:t>Pitches x10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98515405"/>
        <c:crosses val="autoZero"/>
        <c:auto val="1"/>
        <c:lblAlgn val="ctr"/>
        <c:lblOffset val="100"/>
        <c:noMultiLvlLbl val="0"/>
      </c:catAx>
      <c:valAx>
        <c:axId val="98515405"/>
        <c:scaling>
          <c:orientation val="minMax"/>
          <c:max val="10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nl-NL"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nl-NL" sz="1000" b="0" strike="noStrike" spc="-1">
                    <a:solidFill>
                      <a:srgbClr val="595959"/>
                    </a:solidFill>
                    <a:latin typeface="Calibri"/>
                  </a:rPr>
                  <a:t>VAS 0-100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8534684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PP14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Ballspeed_total!$O$1</c:f>
              <c:strCache>
                <c:ptCount val="1"/>
                <c:pt idx="0">
                  <c:v>PP14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80">
                <a:solidFill>
                  <a:srgbClr val="FF0000"/>
                </a:solidFill>
                <a:round/>
              </a:ln>
            </c:spPr>
            <c:trendlineType val="linear"/>
            <c:dispRSqr val="0"/>
            <c:dispEq val="0"/>
          </c:trendline>
          <c:val>
            <c:numRef>
              <c:f>Ballspeed_total!$O$2:$O$81</c:f>
              <c:numCache>
                <c:formatCode>General</c:formatCode>
                <c:ptCount val="80"/>
                <c:pt idx="0">
                  <c:v>59</c:v>
                </c:pt>
                <c:pt idx="1">
                  <c:v>62</c:v>
                </c:pt>
                <c:pt idx="2">
                  <c:v>62</c:v>
                </c:pt>
                <c:pt idx="3">
                  <c:v>63</c:v>
                </c:pt>
                <c:pt idx="4">
                  <c:v>63</c:v>
                </c:pt>
                <c:pt idx="5">
                  <c:v>64</c:v>
                </c:pt>
                <c:pt idx="6">
                  <c:v>63</c:v>
                </c:pt>
                <c:pt idx="7">
                  <c:v>61</c:v>
                </c:pt>
                <c:pt idx="8">
                  <c:v>61</c:v>
                </c:pt>
                <c:pt idx="9">
                  <c:v>61</c:v>
                </c:pt>
                <c:pt idx="10">
                  <c:v>62</c:v>
                </c:pt>
                <c:pt idx="11">
                  <c:v>60</c:v>
                </c:pt>
                <c:pt idx="12">
                  <c:v>63</c:v>
                </c:pt>
                <c:pt idx="13">
                  <c:v>60</c:v>
                </c:pt>
                <c:pt idx="14">
                  <c:v>61</c:v>
                </c:pt>
                <c:pt idx="15">
                  <c:v>60</c:v>
                </c:pt>
                <c:pt idx="16">
                  <c:v>61</c:v>
                </c:pt>
                <c:pt idx="17">
                  <c:v>60</c:v>
                </c:pt>
                <c:pt idx="18">
                  <c:v>60</c:v>
                </c:pt>
                <c:pt idx="19">
                  <c:v>61</c:v>
                </c:pt>
                <c:pt idx="20">
                  <c:v>62</c:v>
                </c:pt>
                <c:pt idx="21">
                  <c:v>63</c:v>
                </c:pt>
                <c:pt idx="22">
                  <c:v>62</c:v>
                </c:pt>
                <c:pt idx="23">
                  <c:v>61</c:v>
                </c:pt>
                <c:pt idx="24">
                  <c:v>59</c:v>
                </c:pt>
                <c:pt idx="25">
                  <c:v>64</c:v>
                </c:pt>
                <c:pt idx="26">
                  <c:v>62</c:v>
                </c:pt>
                <c:pt idx="27">
                  <c:v>61</c:v>
                </c:pt>
                <c:pt idx="28">
                  <c:v>62</c:v>
                </c:pt>
                <c:pt idx="29">
                  <c:v>64</c:v>
                </c:pt>
                <c:pt idx="30">
                  <c:v>63</c:v>
                </c:pt>
                <c:pt idx="31">
                  <c:v>64</c:v>
                </c:pt>
                <c:pt idx="32">
                  <c:v>63</c:v>
                </c:pt>
                <c:pt idx="33">
                  <c:v>63</c:v>
                </c:pt>
                <c:pt idx="34">
                  <c:v>63</c:v>
                </c:pt>
                <c:pt idx="35">
                  <c:v>62</c:v>
                </c:pt>
                <c:pt idx="36">
                  <c:v>62</c:v>
                </c:pt>
                <c:pt idx="37">
                  <c:v>63</c:v>
                </c:pt>
                <c:pt idx="38">
                  <c:v>64</c:v>
                </c:pt>
                <c:pt idx="39">
                  <c:v>65</c:v>
                </c:pt>
                <c:pt idx="40">
                  <c:v>62</c:v>
                </c:pt>
                <c:pt idx="41">
                  <c:v>64</c:v>
                </c:pt>
                <c:pt idx="42">
                  <c:v>62</c:v>
                </c:pt>
                <c:pt idx="43">
                  <c:v>62</c:v>
                </c:pt>
                <c:pt idx="44">
                  <c:v>62</c:v>
                </c:pt>
                <c:pt idx="45">
                  <c:v>63</c:v>
                </c:pt>
                <c:pt idx="46">
                  <c:v>63</c:v>
                </c:pt>
                <c:pt idx="47">
                  <c:v>62</c:v>
                </c:pt>
                <c:pt idx="48">
                  <c:v>62</c:v>
                </c:pt>
                <c:pt idx="49">
                  <c:v>62</c:v>
                </c:pt>
                <c:pt idx="50">
                  <c:v>63</c:v>
                </c:pt>
                <c:pt idx="51">
                  <c:v>63</c:v>
                </c:pt>
                <c:pt idx="52">
                  <c:v>63</c:v>
                </c:pt>
                <c:pt idx="53">
                  <c:v>63</c:v>
                </c:pt>
                <c:pt idx="54">
                  <c:v>62</c:v>
                </c:pt>
                <c:pt idx="55">
                  <c:v>63</c:v>
                </c:pt>
                <c:pt idx="56">
                  <c:v>62</c:v>
                </c:pt>
                <c:pt idx="57">
                  <c:v>63</c:v>
                </c:pt>
                <c:pt idx="58">
                  <c:v>62</c:v>
                </c:pt>
                <c:pt idx="59">
                  <c:v>64</c:v>
                </c:pt>
                <c:pt idx="60">
                  <c:v>63</c:v>
                </c:pt>
                <c:pt idx="61">
                  <c:v>63</c:v>
                </c:pt>
                <c:pt idx="62">
                  <c:v>63</c:v>
                </c:pt>
                <c:pt idx="63">
                  <c:v>61</c:v>
                </c:pt>
                <c:pt idx="64">
                  <c:v>62</c:v>
                </c:pt>
                <c:pt idx="65">
                  <c:v>63</c:v>
                </c:pt>
                <c:pt idx="66">
                  <c:v>62</c:v>
                </c:pt>
                <c:pt idx="67">
                  <c:v>65</c:v>
                </c:pt>
                <c:pt idx="68">
                  <c:v>62</c:v>
                </c:pt>
                <c:pt idx="69">
                  <c:v>62</c:v>
                </c:pt>
                <c:pt idx="70">
                  <c:v>62</c:v>
                </c:pt>
                <c:pt idx="71">
                  <c:v>63</c:v>
                </c:pt>
                <c:pt idx="72">
                  <c:v>63</c:v>
                </c:pt>
                <c:pt idx="73">
                  <c:v>62</c:v>
                </c:pt>
                <c:pt idx="74">
                  <c:v>63</c:v>
                </c:pt>
                <c:pt idx="75">
                  <c:v>62</c:v>
                </c:pt>
                <c:pt idx="76">
                  <c:v>63</c:v>
                </c:pt>
                <c:pt idx="77">
                  <c:v>63</c:v>
                </c:pt>
                <c:pt idx="78">
                  <c:v>63</c:v>
                </c:pt>
                <c:pt idx="79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64-421F-B031-46074BE4A8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9798026"/>
        <c:axId val="37529214"/>
      </c:lineChart>
      <c:catAx>
        <c:axId val="9798026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lang="nl-NL"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nl-NL" sz="1000" b="0" strike="noStrike" spc="-1">
                    <a:solidFill>
                      <a:srgbClr val="595959"/>
                    </a:solidFill>
                    <a:latin typeface="Calibri"/>
                  </a:rPr>
                  <a:t>Pitches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7529214"/>
        <c:crosses val="autoZero"/>
        <c:auto val="1"/>
        <c:lblAlgn val="ctr"/>
        <c:lblOffset val="100"/>
        <c:noMultiLvlLbl val="0"/>
      </c:catAx>
      <c:valAx>
        <c:axId val="37529214"/>
        <c:scaling>
          <c:orientation val="minMax"/>
          <c:min val="58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nl-NL"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nl-NL" sz="1000" b="0" strike="noStrike" spc="-1">
                    <a:solidFill>
                      <a:srgbClr val="595959"/>
                    </a:solidFill>
                    <a:latin typeface="Calibri"/>
                  </a:rPr>
                  <a:t>Ballspeed (mp/h)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9798026"/>
        <c:crossesAt val="1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PP15 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Ballspeed_total!$P$1</c:f>
              <c:strCache>
                <c:ptCount val="1"/>
                <c:pt idx="0">
                  <c:v>PP15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80">
                <a:solidFill>
                  <a:srgbClr val="FF0000"/>
                </a:solidFill>
                <a:round/>
              </a:ln>
            </c:spPr>
            <c:trendlineType val="linear"/>
            <c:dispRSqr val="0"/>
            <c:dispEq val="0"/>
          </c:trendline>
          <c:val>
            <c:numRef>
              <c:f>Ballspeed_total!$P$2:$P$111</c:f>
              <c:numCache>
                <c:formatCode>General</c:formatCode>
                <c:ptCount val="110"/>
                <c:pt idx="0">
                  <c:v>69</c:v>
                </c:pt>
                <c:pt idx="1">
                  <c:v>68</c:v>
                </c:pt>
                <c:pt idx="2">
                  <c:v>70</c:v>
                </c:pt>
                <c:pt idx="3">
                  <c:v>69</c:v>
                </c:pt>
                <c:pt idx="4">
                  <c:v>69</c:v>
                </c:pt>
                <c:pt idx="5">
                  <c:v>68</c:v>
                </c:pt>
                <c:pt idx="6">
                  <c:v>69</c:v>
                </c:pt>
                <c:pt idx="7">
                  <c:v>70</c:v>
                </c:pt>
                <c:pt idx="8">
                  <c:v>67</c:v>
                </c:pt>
                <c:pt idx="9">
                  <c:v>69</c:v>
                </c:pt>
                <c:pt idx="10">
                  <c:v>70</c:v>
                </c:pt>
                <c:pt idx="11">
                  <c:v>70</c:v>
                </c:pt>
                <c:pt idx="12">
                  <c:v>69</c:v>
                </c:pt>
                <c:pt idx="13">
                  <c:v>70</c:v>
                </c:pt>
                <c:pt idx="14">
                  <c:v>69</c:v>
                </c:pt>
                <c:pt idx="15">
                  <c:v>69</c:v>
                </c:pt>
                <c:pt idx="16">
                  <c:v>70</c:v>
                </c:pt>
                <c:pt idx="17">
                  <c:v>70</c:v>
                </c:pt>
                <c:pt idx="18">
                  <c:v>71</c:v>
                </c:pt>
                <c:pt idx="19">
                  <c:v>70</c:v>
                </c:pt>
                <c:pt idx="20">
                  <c:v>69</c:v>
                </c:pt>
                <c:pt idx="21">
                  <c:v>70</c:v>
                </c:pt>
                <c:pt idx="22">
                  <c:v>69</c:v>
                </c:pt>
                <c:pt idx="23">
                  <c:v>69</c:v>
                </c:pt>
                <c:pt idx="24">
                  <c:v>69</c:v>
                </c:pt>
                <c:pt idx="25">
                  <c:v>69</c:v>
                </c:pt>
                <c:pt idx="26">
                  <c:v>70</c:v>
                </c:pt>
                <c:pt idx="27">
                  <c:v>69</c:v>
                </c:pt>
                <c:pt idx="28">
                  <c:v>70</c:v>
                </c:pt>
                <c:pt idx="29">
                  <c:v>68</c:v>
                </c:pt>
                <c:pt idx="30">
                  <c:v>69</c:v>
                </c:pt>
                <c:pt idx="31">
                  <c:v>69</c:v>
                </c:pt>
                <c:pt idx="32">
                  <c:v>71</c:v>
                </c:pt>
                <c:pt idx="33">
                  <c:v>69</c:v>
                </c:pt>
                <c:pt idx="34">
                  <c:v>69</c:v>
                </c:pt>
                <c:pt idx="35">
                  <c:v>69</c:v>
                </c:pt>
                <c:pt idx="36">
                  <c:v>69</c:v>
                </c:pt>
                <c:pt idx="37">
                  <c:v>70</c:v>
                </c:pt>
                <c:pt idx="38">
                  <c:v>69</c:v>
                </c:pt>
                <c:pt idx="39">
                  <c:v>68</c:v>
                </c:pt>
                <c:pt idx="40">
                  <c:v>69</c:v>
                </c:pt>
                <c:pt idx="41">
                  <c:v>71</c:v>
                </c:pt>
                <c:pt idx="42">
                  <c:v>69</c:v>
                </c:pt>
                <c:pt idx="43">
                  <c:v>69</c:v>
                </c:pt>
                <c:pt idx="44">
                  <c:v>71</c:v>
                </c:pt>
                <c:pt idx="45">
                  <c:v>69</c:v>
                </c:pt>
                <c:pt idx="46">
                  <c:v>69</c:v>
                </c:pt>
                <c:pt idx="47">
                  <c:v>70</c:v>
                </c:pt>
                <c:pt idx="48">
                  <c:v>70</c:v>
                </c:pt>
                <c:pt idx="49">
                  <c:v>69</c:v>
                </c:pt>
                <c:pt idx="50">
                  <c:v>71</c:v>
                </c:pt>
                <c:pt idx="51">
                  <c:v>69</c:v>
                </c:pt>
                <c:pt idx="52">
                  <c:v>70</c:v>
                </c:pt>
                <c:pt idx="53">
                  <c:v>69</c:v>
                </c:pt>
                <c:pt idx="54">
                  <c:v>68</c:v>
                </c:pt>
                <c:pt idx="55">
                  <c:v>69</c:v>
                </c:pt>
                <c:pt idx="56">
                  <c:v>69</c:v>
                </c:pt>
                <c:pt idx="57">
                  <c:v>68</c:v>
                </c:pt>
                <c:pt idx="58">
                  <c:v>69</c:v>
                </c:pt>
                <c:pt idx="59">
                  <c:v>68</c:v>
                </c:pt>
                <c:pt idx="60">
                  <c:v>71</c:v>
                </c:pt>
                <c:pt idx="61">
                  <c:v>70</c:v>
                </c:pt>
                <c:pt idx="62">
                  <c:v>69</c:v>
                </c:pt>
                <c:pt idx="63">
                  <c:v>69</c:v>
                </c:pt>
                <c:pt idx="64">
                  <c:v>69</c:v>
                </c:pt>
                <c:pt idx="65">
                  <c:v>70</c:v>
                </c:pt>
                <c:pt idx="66">
                  <c:v>70</c:v>
                </c:pt>
                <c:pt idx="67">
                  <c:v>69</c:v>
                </c:pt>
                <c:pt idx="68">
                  <c:v>70</c:v>
                </c:pt>
                <c:pt idx="69">
                  <c:v>70</c:v>
                </c:pt>
                <c:pt idx="70">
                  <c:v>71</c:v>
                </c:pt>
                <c:pt idx="71">
                  <c:v>70</c:v>
                </c:pt>
                <c:pt idx="72">
                  <c:v>69</c:v>
                </c:pt>
                <c:pt idx="73">
                  <c:v>69</c:v>
                </c:pt>
                <c:pt idx="74">
                  <c:v>70</c:v>
                </c:pt>
                <c:pt idx="75">
                  <c:v>69</c:v>
                </c:pt>
                <c:pt idx="76">
                  <c:v>70</c:v>
                </c:pt>
                <c:pt idx="77">
                  <c:v>69</c:v>
                </c:pt>
                <c:pt idx="78">
                  <c:v>70</c:v>
                </c:pt>
                <c:pt idx="79">
                  <c:v>70</c:v>
                </c:pt>
                <c:pt idx="80">
                  <c:v>70</c:v>
                </c:pt>
                <c:pt idx="81">
                  <c:v>69</c:v>
                </c:pt>
                <c:pt idx="82">
                  <c:v>70</c:v>
                </c:pt>
                <c:pt idx="83">
                  <c:v>70</c:v>
                </c:pt>
                <c:pt idx="84">
                  <c:v>69</c:v>
                </c:pt>
                <c:pt idx="85">
                  <c:v>68</c:v>
                </c:pt>
                <c:pt idx="86">
                  <c:v>68</c:v>
                </c:pt>
                <c:pt idx="87">
                  <c:v>68</c:v>
                </c:pt>
                <c:pt idx="88">
                  <c:v>69</c:v>
                </c:pt>
                <c:pt idx="89">
                  <c:v>69</c:v>
                </c:pt>
                <c:pt idx="90">
                  <c:v>69</c:v>
                </c:pt>
                <c:pt idx="91">
                  <c:v>70</c:v>
                </c:pt>
                <c:pt idx="92">
                  <c:v>69</c:v>
                </c:pt>
                <c:pt idx="93">
                  <c:v>68</c:v>
                </c:pt>
                <c:pt idx="94">
                  <c:v>68</c:v>
                </c:pt>
                <c:pt idx="95">
                  <c:v>69</c:v>
                </c:pt>
                <c:pt idx="96">
                  <c:v>70</c:v>
                </c:pt>
                <c:pt idx="97">
                  <c:v>67</c:v>
                </c:pt>
                <c:pt idx="98">
                  <c:v>70</c:v>
                </c:pt>
                <c:pt idx="99">
                  <c:v>69</c:v>
                </c:pt>
                <c:pt idx="100">
                  <c:v>70</c:v>
                </c:pt>
                <c:pt idx="101">
                  <c:v>68</c:v>
                </c:pt>
                <c:pt idx="102">
                  <c:v>69</c:v>
                </c:pt>
                <c:pt idx="103">
                  <c:v>69</c:v>
                </c:pt>
                <c:pt idx="104">
                  <c:v>70</c:v>
                </c:pt>
                <c:pt idx="105">
                  <c:v>70</c:v>
                </c:pt>
                <c:pt idx="106">
                  <c:v>70</c:v>
                </c:pt>
                <c:pt idx="107">
                  <c:v>69</c:v>
                </c:pt>
                <c:pt idx="108">
                  <c:v>70</c:v>
                </c:pt>
                <c:pt idx="109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86-401B-8E29-B3F37B999C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54068650"/>
        <c:axId val="64409878"/>
      </c:lineChart>
      <c:catAx>
        <c:axId val="54068650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lang="nl-NL"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nl-NL" sz="1000" b="0" strike="noStrike" spc="-1">
                    <a:solidFill>
                      <a:srgbClr val="595959"/>
                    </a:solidFill>
                    <a:latin typeface="Calibri"/>
                  </a:rPr>
                  <a:t>Pitches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4409878"/>
        <c:crosses val="autoZero"/>
        <c:auto val="1"/>
        <c:lblAlgn val="ctr"/>
        <c:lblOffset val="100"/>
        <c:noMultiLvlLbl val="0"/>
      </c:catAx>
      <c:valAx>
        <c:axId val="64409878"/>
        <c:scaling>
          <c:orientation val="minMax"/>
          <c:min val="6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nl-NL"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nl-NL" sz="1000" b="0" strike="noStrike" spc="-1">
                    <a:solidFill>
                      <a:srgbClr val="595959"/>
                    </a:solidFill>
                    <a:latin typeface="Calibri"/>
                  </a:rPr>
                  <a:t>Ballspeed (mp/h)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4068650"/>
        <c:crossesAt val="1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nl-NL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nl-NL" sz="1400" b="0" strike="noStrike" spc="-1">
                <a:solidFill>
                  <a:srgbClr val="595959"/>
                </a:solidFill>
                <a:latin typeface="Calibri"/>
              </a:rPr>
              <a:t>Ballspeed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Ballspeed_total!$B$1</c:f>
              <c:strCache>
                <c:ptCount val="1"/>
                <c:pt idx="0">
                  <c:v>PP01</c:v>
                </c:pt>
              </c:strCache>
            </c:strRef>
          </c:tx>
          <c:spPr>
            <a:ln w="28440">
              <a:solidFill>
                <a:srgbClr val="FFFFFF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80">
                <a:solidFill>
                  <a:srgbClr val="4472C4"/>
                </a:solidFill>
                <a:round/>
              </a:ln>
            </c:spPr>
            <c:trendlineType val="linear"/>
            <c:dispRSqr val="0"/>
            <c:dispEq val="0"/>
          </c:trendline>
          <c:val>
            <c:numRef>
              <c:f>Ballspeed_total!$B$2:$B$111</c:f>
              <c:numCache>
                <c:formatCode>General</c:formatCode>
                <c:ptCount val="110"/>
                <c:pt idx="0">
                  <c:v>69</c:v>
                </c:pt>
                <c:pt idx="1">
                  <c:v>67</c:v>
                </c:pt>
                <c:pt idx="2">
                  <c:v>68</c:v>
                </c:pt>
                <c:pt idx="3">
                  <c:v>68</c:v>
                </c:pt>
                <c:pt idx="4">
                  <c:v>69</c:v>
                </c:pt>
                <c:pt idx="5">
                  <c:v>68</c:v>
                </c:pt>
                <c:pt idx="6">
                  <c:v>67</c:v>
                </c:pt>
                <c:pt idx="7">
                  <c:v>69</c:v>
                </c:pt>
                <c:pt idx="8">
                  <c:v>69</c:v>
                </c:pt>
                <c:pt idx="9">
                  <c:v>68</c:v>
                </c:pt>
                <c:pt idx="10">
                  <c:v>66</c:v>
                </c:pt>
                <c:pt idx="11">
                  <c:v>66</c:v>
                </c:pt>
                <c:pt idx="12">
                  <c:v>65</c:v>
                </c:pt>
                <c:pt idx="13">
                  <c:v>68</c:v>
                </c:pt>
                <c:pt idx="14">
                  <c:v>66</c:v>
                </c:pt>
                <c:pt idx="15">
                  <c:v>67</c:v>
                </c:pt>
                <c:pt idx="16">
                  <c:v>67</c:v>
                </c:pt>
                <c:pt idx="17">
                  <c:v>68</c:v>
                </c:pt>
                <c:pt idx="18">
                  <c:v>67</c:v>
                </c:pt>
                <c:pt idx="19">
                  <c:v>67</c:v>
                </c:pt>
                <c:pt idx="20">
                  <c:v>67</c:v>
                </c:pt>
                <c:pt idx="21">
                  <c:v>67</c:v>
                </c:pt>
                <c:pt idx="22">
                  <c:v>68</c:v>
                </c:pt>
                <c:pt idx="23">
                  <c:v>68</c:v>
                </c:pt>
                <c:pt idx="24">
                  <c:v>68</c:v>
                </c:pt>
                <c:pt idx="25">
                  <c:v>68</c:v>
                </c:pt>
                <c:pt idx="26">
                  <c:v>67</c:v>
                </c:pt>
                <c:pt idx="27">
                  <c:v>67</c:v>
                </c:pt>
                <c:pt idx="28">
                  <c:v>69</c:v>
                </c:pt>
                <c:pt idx="29">
                  <c:v>69</c:v>
                </c:pt>
                <c:pt idx="30">
                  <c:v>63</c:v>
                </c:pt>
                <c:pt idx="31">
                  <c:v>67</c:v>
                </c:pt>
                <c:pt idx="32">
                  <c:v>67</c:v>
                </c:pt>
                <c:pt idx="33">
                  <c:v>66</c:v>
                </c:pt>
                <c:pt idx="34">
                  <c:v>70</c:v>
                </c:pt>
                <c:pt idx="35">
                  <c:v>66</c:v>
                </c:pt>
                <c:pt idx="36">
                  <c:v>70</c:v>
                </c:pt>
                <c:pt idx="37">
                  <c:v>69</c:v>
                </c:pt>
                <c:pt idx="38">
                  <c:v>66</c:v>
                </c:pt>
                <c:pt idx="39">
                  <c:v>69</c:v>
                </c:pt>
                <c:pt idx="40">
                  <c:v>65</c:v>
                </c:pt>
                <c:pt idx="41">
                  <c:v>65</c:v>
                </c:pt>
                <c:pt idx="42">
                  <c:v>65</c:v>
                </c:pt>
                <c:pt idx="43">
                  <c:v>67</c:v>
                </c:pt>
                <c:pt idx="44">
                  <c:v>64</c:v>
                </c:pt>
                <c:pt idx="45">
                  <c:v>66</c:v>
                </c:pt>
                <c:pt idx="46">
                  <c:v>67</c:v>
                </c:pt>
                <c:pt idx="47">
                  <c:v>66</c:v>
                </c:pt>
                <c:pt idx="48">
                  <c:v>68</c:v>
                </c:pt>
                <c:pt idx="49">
                  <c:v>67</c:v>
                </c:pt>
                <c:pt idx="50">
                  <c:v>65</c:v>
                </c:pt>
                <c:pt idx="51">
                  <c:v>66</c:v>
                </c:pt>
                <c:pt idx="52">
                  <c:v>66</c:v>
                </c:pt>
                <c:pt idx="53">
                  <c:v>67</c:v>
                </c:pt>
                <c:pt idx="54">
                  <c:v>67</c:v>
                </c:pt>
                <c:pt idx="55">
                  <c:v>66</c:v>
                </c:pt>
                <c:pt idx="56">
                  <c:v>66</c:v>
                </c:pt>
                <c:pt idx="57">
                  <c:v>63</c:v>
                </c:pt>
                <c:pt idx="58">
                  <c:v>66</c:v>
                </c:pt>
                <c:pt idx="59">
                  <c:v>69</c:v>
                </c:pt>
                <c:pt idx="60">
                  <c:v>62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65</c:v>
                </c:pt>
                <c:pt idx="65">
                  <c:v>62</c:v>
                </c:pt>
                <c:pt idx="66">
                  <c:v>64</c:v>
                </c:pt>
                <c:pt idx="67">
                  <c:v>66</c:v>
                </c:pt>
                <c:pt idx="68">
                  <c:v>63</c:v>
                </c:pt>
                <c:pt idx="69">
                  <c:v>63</c:v>
                </c:pt>
                <c:pt idx="70">
                  <c:v>61</c:v>
                </c:pt>
                <c:pt idx="71">
                  <c:v>62</c:v>
                </c:pt>
                <c:pt idx="72">
                  <c:v>63</c:v>
                </c:pt>
                <c:pt idx="73">
                  <c:v>62</c:v>
                </c:pt>
                <c:pt idx="74">
                  <c:v>61</c:v>
                </c:pt>
                <c:pt idx="75">
                  <c:v>62</c:v>
                </c:pt>
                <c:pt idx="76">
                  <c:v>61</c:v>
                </c:pt>
                <c:pt idx="77">
                  <c:v>64</c:v>
                </c:pt>
                <c:pt idx="78">
                  <c:v>62</c:v>
                </c:pt>
                <c:pt idx="79">
                  <c:v>63</c:v>
                </c:pt>
                <c:pt idx="80">
                  <c:v>62</c:v>
                </c:pt>
                <c:pt idx="81">
                  <c:v>62</c:v>
                </c:pt>
                <c:pt idx="82">
                  <c:v>65</c:v>
                </c:pt>
                <c:pt idx="83">
                  <c:v>63</c:v>
                </c:pt>
                <c:pt idx="84">
                  <c:v>63</c:v>
                </c:pt>
                <c:pt idx="85">
                  <c:v>63</c:v>
                </c:pt>
                <c:pt idx="86">
                  <c:v>62</c:v>
                </c:pt>
                <c:pt idx="88">
                  <c:v>62</c:v>
                </c:pt>
                <c:pt idx="89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5B-49BA-A147-CD74C0544430}"/>
            </c:ext>
          </c:extLst>
        </c:ser>
        <c:ser>
          <c:idx val="1"/>
          <c:order val="1"/>
          <c:tx>
            <c:strRef>
              <c:f>Ballspeed_total!$C$1</c:f>
              <c:strCache>
                <c:ptCount val="1"/>
                <c:pt idx="0">
                  <c:v>PP02</c:v>
                </c:pt>
              </c:strCache>
            </c:strRef>
          </c:tx>
          <c:spPr>
            <a:ln w="28440">
              <a:solidFill>
                <a:srgbClr val="FFFFFF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80">
                <a:solidFill>
                  <a:srgbClr val="ED7D31"/>
                </a:solidFill>
                <a:round/>
              </a:ln>
            </c:spPr>
            <c:trendlineType val="linear"/>
            <c:dispRSqr val="0"/>
            <c:dispEq val="0"/>
          </c:trendline>
          <c:val>
            <c:numRef>
              <c:f>Ballspeed_total!$C$2:$C$111</c:f>
              <c:numCache>
                <c:formatCode>General</c:formatCode>
                <c:ptCount val="110"/>
                <c:pt idx="0">
                  <c:v>76</c:v>
                </c:pt>
                <c:pt idx="1">
                  <c:v>75</c:v>
                </c:pt>
                <c:pt idx="2">
                  <c:v>76</c:v>
                </c:pt>
                <c:pt idx="3">
                  <c:v>74</c:v>
                </c:pt>
                <c:pt idx="4">
                  <c:v>77</c:v>
                </c:pt>
                <c:pt idx="5">
                  <c:v>75</c:v>
                </c:pt>
                <c:pt idx="6">
                  <c:v>75</c:v>
                </c:pt>
                <c:pt idx="7">
                  <c:v>75</c:v>
                </c:pt>
                <c:pt idx="8">
                  <c:v>76</c:v>
                </c:pt>
                <c:pt idx="9">
                  <c:v>75</c:v>
                </c:pt>
                <c:pt idx="10">
                  <c:v>74</c:v>
                </c:pt>
                <c:pt idx="11">
                  <c:v>72</c:v>
                </c:pt>
                <c:pt idx="12">
                  <c:v>74</c:v>
                </c:pt>
                <c:pt idx="13">
                  <c:v>75</c:v>
                </c:pt>
                <c:pt idx="14">
                  <c:v>70</c:v>
                </c:pt>
                <c:pt idx="15">
                  <c:v>73</c:v>
                </c:pt>
                <c:pt idx="16">
                  <c:v>74</c:v>
                </c:pt>
                <c:pt idx="17">
                  <c:v>70</c:v>
                </c:pt>
                <c:pt idx="18">
                  <c:v>74</c:v>
                </c:pt>
                <c:pt idx="19">
                  <c:v>70</c:v>
                </c:pt>
                <c:pt idx="20">
                  <c:v>75</c:v>
                </c:pt>
                <c:pt idx="21">
                  <c:v>74</c:v>
                </c:pt>
                <c:pt idx="22">
                  <c:v>75</c:v>
                </c:pt>
                <c:pt idx="23">
                  <c:v>72</c:v>
                </c:pt>
                <c:pt idx="24">
                  <c:v>73</c:v>
                </c:pt>
                <c:pt idx="25">
                  <c:v>74</c:v>
                </c:pt>
                <c:pt idx="26">
                  <c:v>73</c:v>
                </c:pt>
                <c:pt idx="27">
                  <c:v>74</c:v>
                </c:pt>
                <c:pt idx="28">
                  <c:v>73</c:v>
                </c:pt>
                <c:pt idx="29">
                  <c:v>75</c:v>
                </c:pt>
                <c:pt idx="30">
                  <c:v>75</c:v>
                </c:pt>
                <c:pt idx="31">
                  <c:v>74</c:v>
                </c:pt>
                <c:pt idx="32">
                  <c:v>75</c:v>
                </c:pt>
                <c:pt idx="33">
                  <c:v>75</c:v>
                </c:pt>
                <c:pt idx="34">
                  <c:v>74</c:v>
                </c:pt>
                <c:pt idx="35">
                  <c:v>74</c:v>
                </c:pt>
                <c:pt idx="36">
                  <c:v>72</c:v>
                </c:pt>
                <c:pt idx="37">
                  <c:v>72</c:v>
                </c:pt>
                <c:pt idx="38">
                  <c:v>73</c:v>
                </c:pt>
                <c:pt idx="39">
                  <c:v>72</c:v>
                </c:pt>
                <c:pt idx="40">
                  <c:v>73</c:v>
                </c:pt>
                <c:pt idx="41">
                  <c:v>76</c:v>
                </c:pt>
                <c:pt idx="42">
                  <c:v>71</c:v>
                </c:pt>
                <c:pt idx="43">
                  <c:v>74</c:v>
                </c:pt>
                <c:pt idx="44">
                  <c:v>73</c:v>
                </c:pt>
                <c:pt idx="45">
                  <c:v>73</c:v>
                </c:pt>
                <c:pt idx="46">
                  <c:v>74</c:v>
                </c:pt>
                <c:pt idx="47">
                  <c:v>75</c:v>
                </c:pt>
                <c:pt idx="48">
                  <c:v>72</c:v>
                </c:pt>
                <c:pt idx="49">
                  <c:v>75</c:v>
                </c:pt>
                <c:pt idx="50">
                  <c:v>74</c:v>
                </c:pt>
                <c:pt idx="51">
                  <c:v>76</c:v>
                </c:pt>
                <c:pt idx="52">
                  <c:v>74</c:v>
                </c:pt>
                <c:pt idx="53">
                  <c:v>73</c:v>
                </c:pt>
                <c:pt idx="54">
                  <c:v>77</c:v>
                </c:pt>
                <c:pt idx="55">
                  <c:v>74</c:v>
                </c:pt>
                <c:pt idx="56">
                  <c:v>73</c:v>
                </c:pt>
                <c:pt idx="57">
                  <c:v>73</c:v>
                </c:pt>
                <c:pt idx="58">
                  <c:v>73</c:v>
                </c:pt>
                <c:pt idx="59">
                  <c:v>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95B-49BA-A147-CD74C0544430}"/>
            </c:ext>
          </c:extLst>
        </c:ser>
        <c:ser>
          <c:idx val="2"/>
          <c:order val="2"/>
          <c:tx>
            <c:strRef>
              <c:f>Ballspeed_total!$D$1</c:f>
              <c:strCache>
                <c:ptCount val="1"/>
                <c:pt idx="0">
                  <c:v>PP03</c:v>
                </c:pt>
              </c:strCache>
            </c:strRef>
          </c:tx>
          <c:spPr>
            <a:ln w="28440">
              <a:solidFill>
                <a:srgbClr val="FFFFFF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80" cap="rnd">
                <a:solidFill>
                  <a:srgbClr val="A5A5A5"/>
                </a:solidFill>
                <a:prstDash val="sysDot"/>
                <a:round/>
              </a:ln>
            </c:spPr>
            <c:trendlineType val="linear"/>
            <c:dispRSqr val="0"/>
            <c:dispEq val="0"/>
          </c:trendline>
          <c:trendline>
            <c:spPr>
              <a:ln w="19080">
                <a:solidFill>
                  <a:srgbClr val="A5A5A5"/>
                </a:solidFill>
                <a:round/>
              </a:ln>
            </c:spPr>
            <c:trendlineType val="linear"/>
            <c:dispRSqr val="0"/>
            <c:dispEq val="0"/>
          </c:trendline>
          <c:val>
            <c:numRef>
              <c:f>Ballspeed_total!$D$2:$D$111</c:f>
              <c:numCache>
                <c:formatCode>General</c:formatCode>
                <c:ptCount val="110"/>
                <c:pt idx="0">
                  <c:v>65</c:v>
                </c:pt>
                <c:pt idx="1">
                  <c:v>65</c:v>
                </c:pt>
                <c:pt idx="2">
                  <c:v>66</c:v>
                </c:pt>
                <c:pt idx="3">
                  <c:v>65</c:v>
                </c:pt>
                <c:pt idx="4">
                  <c:v>66</c:v>
                </c:pt>
                <c:pt idx="5">
                  <c:v>66</c:v>
                </c:pt>
                <c:pt idx="6">
                  <c:v>65</c:v>
                </c:pt>
                <c:pt idx="7">
                  <c:v>64</c:v>
                </c:pt>
                <c:pt idx="8">
                  <c:v>65</c:v>
                </c:pt>
                <c:pt idx="9">
                  <c:v>63</c:v>
                </c:pt>
                <c:pt idx="10">
                  <c:v>64</c:v>
                </c:pt>
                <c:pt idx="11">
                  <c:v>64</c:v>
                </c:pt>
                <c:pt idx="12">
                  <c:v>69</c:v>
                </c:pt>
                <c:pt idx="13">
                  <c:v>63</c:v>
                </c:pt>
                <c:pt idx="14">
                  <c:v>65</c:v>
                </c:pt>
                <c:pt idx="15">
                  <c:v>65</c:v>
                </c:pt>
                <c:pt idx="16">
                  <c:v>64</c:v>
                </c:pt>
                <c:pt idx="17">
                  <c:v>64</c:v>
                </c:pt>
                <c:pt idx="18">
                  <c:v>67</c:v>
                </c:pt>
                <c:pt idx="19">
                  <c:v>64</c:v>
                </c:pt>
                <c:pt idx="20">
                  <c:v>66</c:v>
                </c:pt>
                <c:pt idx="21">
                  <c:v>65</c:v>
                </c:pt>
                <c:pt idx="22">
                  <c:v>64</c:v>
                </c:pt>
                <c:pt idx="23">
                  <c:v>65</c:v>
                </c:pt>
                <c:pt idx="24">
                  <c:v>64</c:v>
                </c:pt>
                <c:pt idx="25">
                  <c:v>65</c:v>
                </c:pt>
                <c:pt idx="26">
                  <c:v>64</c:v>
                </c:pt>
                <c:pt idx="27">
                  <c:v>62</c:v>
                </c:pt>
                <c:pt idx="28">
                  <c:v>64</c:v>
                </c:pt>
                <c:pt idx="29">
                  <c:v>65</c:v>
                </c:pt>
                <c:pt idx="30">
                  <c:v>63</c:v>
                </c:pt>
                <c:pt idx="31">
                  <c:v>64</c:v>
                </c:pt>
                <c:pt idx="32">
                  <c:v>64</c:v>
                </c:pt>
                <c:pt idx="33">
                  <c:v>65</c:v>
                </c:pt>
                <c:pt idx="34">
                  <c:v>62</c:v>
                </c:pt>
                <c:pt idx="35">
                  <c:v>68</c:v>
                </c:pt>
                <c:pt idx="36">
                  <c:v>63</c:v>
                </c:pt>
                <c:pt idx="37">
                  <c:v>65</c:v>
                </c:pt>
                <c:pt idx="38">
                  <c:v>64</c:v>
                </c:pt>
                <c:pt idx="39">
                  <c:v>65</c:v>
                </c:pt>
                <c:pt idx="40">
                  <c:v>64</c:v>
                </c:pt>
                <c:pt idx="41">
                  <c:v>66</c:v>
                </c:pt>
                <c:pt idx="42">
                  <c:v>63</c:v>
                </c:pt>
                <c:pt idx="43">
                  <c:v>63</c:v>
                </c:pt>
                <c:pt idx="44">
                  <c:v>65</c:v>
                </c:pt>
                <c:pt idx="45">
                  <c:v>64</c:v>
                </c:pt>
                <c:pt idx="46">
                  <c:v>64</c:v>
                </c:pt>
                <c:pt idx="47">
                  <c:v>64</c:v>
                </c:pt>
                <c:pt idx="48">
                  <c:v>65</c:v>
                </c:pt>
                <c:pt idx="49">
                  <c:v>65</c:v>
                </c:pt>
                <c:pt idx="50">
                  <c:v>64</c:v>
                </c:pt>
                <c:pt idx="51">
                  <c:v>65</c:v>
                </c:pt>
                <c:pt idx="52">
                  <c:v>65</c:v>
                </c:pt>
                <c:pt idx="53">
                  <c:v>65</c:v>
                </c:pt>
                <c:pt idx="54">
                  <c:v>65</c:v>
                </c:pt>
                <c:pt idx="55">
                  <c:v>66</c:v>
                </c:pt>
                <c:pt idx="56">
                  <c:v>66</c:v>
                </c:pt>
                <c:pt idx="57">
                  <c:v>65</c:v>
                </c:pt>
                <c:pt idx="58">
                  <c:v>65</c:v>
                </c:pt>
                <c:pt idx="59">
                  <c:v>65</c:v>
                </c:pt>
                <c:pt idx="60">
                  <c:v>65</c:v>
                </c:pt>
                <c:pt idx="61">
                  <c:v>65</c:v>
                </c:pt>
                <c:pt idx="62">
                  <c:v>64</c:v>
                </c:pt>
                <c:pt idx="63">
                  <c:v>64</c:v>
                </c:pt>
                <c:pt idx="64">
                  <c:v>64</c:v>
                </c:pt>
                <c:pt idx="65">
                  <c:v>66</c:v>
                </c:pt>
                <c:pt idx="66">
                  <c:v>64</c:v>
                </c:pt>
                <c:pt idx="67">
                  <c:v>64</c:v>
                </c:pt>
                <c:pt idx="68">
                  <c:v>64</c:v>
                </c:pt>
                <c:pt idx="69">
                  <c:v>66</c:v>
                </c:pt>
                <c:pt idx="70">
                  <c:v>63</c:v>
                </c:pt>
                <c:pt idx="71">
                  <c:v>64</c:v>
                </c:pt>
                <c:pt idx="72">
                  <c:v>64</c:v>
                </c:pt>
                <c:pt idx="73">
                  <c:v>64</c:v>
                </c:pt>
                <c:pt idx="74">
                  <c:v>64</c:v>
                </c:pt>
                <c:pt idx="75">
                  <c:v>64</c:v>
                </c:pt>
                <c:pt idx="76">
                  <c:v>66</c:v>
                </c:pt>
                <c:pt idx="77">
                  <c:v>66</c:v>
                </c:pt>
                <c:pt idx="78">
                  <c:v>66</c:v>
                </c:pt>
                <c:pt idx="79">
                  <c:v>63</c:v>
                </c:pt>
                <c:pt idx="80">
                  <c:v>65</c:v>
                </c:pt>
                <c:pt idx="81">
                  <c:v>65</c:v>
                </c:pt>
                <c:pt idx="82">
                  <c:v>65</c:v>
                </c:pt>
                <c:pt idx="83">
                  <c:v>66</c:v>
                </c:pt>
                <c:pt idx="84">
                  <c:v>64</c:v>
                </c:pt>
                <c:pt idx="85">
                  <c:v>64</c:v>
                </c:pt>
                <c:pt idx="86">
                  <c:v>64</c:v>
                </c:pt>
                <c:pt idx="87">
                  <c:v>65</c:v>
                </c:pt>
                <c:pt idx="88">
                  <c:v>64</c:v>
                </c:pt>
                <c:pt idx="89">
                  <c:v>63</c:v>
                </c:pt>
                <c:pt idx="90">
                  <c:v>65</c:v>
                </c:pt>
                <c:pt idx="91">
                  <c:v>66</c:v>
                </c:pt>
                <c:pt idx="92">
                  <c:v>63</c:v>
                </c:pt>
                <c:pt idx="93">
                  <c:v>65</c:v>
                </c:pt>
                <c:pt idx="94">
                  <c:v>65</c:v>
                </c:pt>
                <c:pt idx="95">
                  <c:v>65</c:v>
                </c:pt>
                <c:pt idx="96">
                  <c:v>63</c:v>
                </c:pt>
                <c:pt idx="97">
                  <c:v>63</c:v>
                </c:pt>
                <c:pt idx="98">
                  <c:v>65</c:v>
                </c:pt>
                <c:pt idx="99">
                  <c:v>65</c:v>
                </c:pt>
                <c:pt idx="100">
                  <c:v>66</c:v>
                </c:pt>
                <c:pt idx="101">
                  <c:v>65</c:v>
                </c:pt>
                <c:pt idx="102">
                  <c:v>65</c:v>
                </c:pt>
                <c:pt idx="103">
                  <c:v>65</c:v>
                </c:pt>
                <c:pt idx="104">
                  <c:v>67</c:v>
                </c:pt>
                <c:pt idx="105">
                  <c:v>65</c:v>
                </c:pt>
                <c:pt idx="106">
                  <c:v>65</c:v>
                </c:pt>
                <c:pt idx="107">
                  <c:v>64</c:v>
                </c:pt>
                <c:pt idx="108">
                  <c:v>64</c:v>
                </c:pt>
                <c:pt idx="109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95B-49BA-A147-CD74C0544430}"/>
            </c:ext>
          </c:extLst>
        </c:ser>
        <c:ser>
          <c:idx val="3"/>
          <c:order val="3"/>
          <c:tx>
            <c:strRef>
              <c:f>Ballspeed_total!$E$1</c:f>
              <c:strCache>
                <c:ptCount val="1"/>
                <c:pt idx="0">
                  <c:v>PP04</c:v>
                </c:pt>
              </c:strCache>
            </c:strRef>
          </c:tx>
          <c:spPr>
            <a:ln w="28440">
              <a:solidFill>
                <a:srgbClr val="FFFFFF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80">
                <a:solidFill>
                  <a:srgbClr val="FFC000"/>
                </a:solidFill>
                <a:round/>
              </a:ln>
            </c:spPr>
            <c:trendlineType val="linear"/>
            <c:dispRSqr val="0"/>
            <c:dispEq val="0"/>
          </c:trendline>
          <c:val>
            <c:numRef>
              <c:f>Ballspeed_total!$E$2:$E$111</c:f>
              <c:numCache>
                <c:formatCode>General</c:formatCode>
                <c:ptCount val="110"/>
                <c:pt idx="0">
                  <c:v>66</c:v>
                </c:pt>
                <c:pt idx="1">
                  <c:v>65</c:v>
                </c:pt>
                <c:pt idx="2">
                  <c:v>63</c:v>
                </c:pt>
                <c:pt idx="3">
                  <c:v>66</c:v>
                </c:pt>
                <c:pt idx="4">
                  <c:v>63</c:v>
                </c:pt>
                <c:pt idx="5">
                  <c:v>65</c:v>
                </c:pt>
                <c:pt idx="6">
                  <c:v>65</c:v>
                </c:pt>
                <c:pt idx="7">
                  <c:v>65</c:v>
                </c:pt>
                <c:pt idx="8">
                  <c:v>65</c:v>
                </c:pt>
                <c:pt idx="9">
                  <c:v>67</c:v>
                </c:pt>
                <c:pt idx="10">
                  <c:v>68</c:v>
                </c:pt>
                <c:pt idx="11">
                  <c:v>67</c:v>
                </c:pt>
                <c:pt idx="12">
                  <c:v>66</c:v>
                </c:pt>
                <c:pt idx="13">
                  <c:v>67</c:v>
                </c:pt>
                <c:pt idx="14">
                  <c:v>67</c:v>
                </c:pt>
                <c:pt idx="15">
                  <c:v>67</c:v>
                </c:pt>
                <c:pt idx="16">
                  <c:v>68</c:v>
                </c:pt>
                <c:pt idx="17">
                  <c:v>69</c:v>
                </c:pt>
                <c:pt idx="18">
                  <c:v>69</c:v>
                </c:pt>
                <c:pt idx="19">
                  <c:v>69</c:v>
                </c:pt>
                <c:pt idx="20">
                  <c:v>68</c:v>
                </c:pt>
                <c:pt idx="21">
                  <c:v>69</c:v>
                </c:pt>
                <c:pt idx="22">
                  <c:v>68</c:v>
                </c:pt>
                <c:pt idx="23">
                  <c:v>68</c:v>
                </c:pt>
                <c:pt idx="24">
                  <c:v>69</c:v>
                </c:pt>
                <c:pt idx="25">
                  <c:v>67</c:v>
                </c:pt>
                <c:pt idx="26">
                  <c:v>68</c:v>
                </c:pt>
                <c:pt idx="27">
                  <c:v>69</c:v>
                </c:pt>
                <c:pt idx="28">
                  <c:v>68</c:v>
                </c:pt>
                <c:pt idx="29">
                  <c:v>68</c:v>
                </c:pt>
                <c:pt idx="30">
                  <c:v>69</c:v>
                </c:pt>
                <c:pt idx="31">
                  <c:v>68</c:v>
                </c:pt>
                <c:pt idx="32">
                  <c:v>68</c:v>
                </c:pt>
                <c:pt idx="33">
                  <c:v>68</c:v>
                </c:pt>
                <c:pt idx="34">
                  <c:v>68</c:v>
                </c:pt>
                <c:pt idx="35">
                  <c:v>68</c:v>
                </c:pt>
                <c:pt idx="36">
                  <c:v>68</c:v>
                </c:pt>
                <c:pt idx="37">
                  <c:v>69</c:v>
                </c:pt>
                <c:pt idx="38">
                  <c:v>68</c:v>
                </c:pt>
                <c:pt idx="39">
                  <c:v>67</c:v>
                </c:pt>
                <c:pt idx="40">
                  <c:v>69</c:v>
                </c:pt>
                <c:pt idx="41">
                  <c:v>68</c:v>
                </c:pt>
                <c:pt idx="42">
                  <c:v>68</c:v>
                </c:pt>
                <c:pt idx="43">
                  <c:v>66</c:v>
                </c:pt>
                <c:pt idx="44">
                  <c:v>65</c:v>
                </c:pt>
                <c:pt idx="45">
                  <c:v>66</c:v>
                </c:pt>
                <c:pt idx="46">
                  <c:v>69</c:v>
                </c:pt>
                <c:pt idx="47">
                  <c:v>68</c:v>
                </c:pt>
                <c:pt idx="48">
                  <c:v>67</c:v>
                </c:pt>
                <c:pt idx="49">
                  <c:v>68</c:v>
                </c:pt>
                <c:pt idx="50">
                  <c:v>68</c:v>
                </c:pt>
                <c:pt idx="51">
                  <c:v>68</c:v>
                </c:pt>
                <c:pt idx="52">
                  <c:v>67</c:v>
                </c:pt>
                <c:pt idx="53">
                  <c:v>69</c:v>
                </c:pt>
                <c:pt idx="54">
                  <c:v>68</c:v>
                </c:pt>
                <c:pt idx="55">
                  <c:v>68</c:v>
                </c:pt>
                <c:pt idx="56">
                  <c:v>69</c:v>
                </c:pt>
                <c:pt idx="57">
                  <c:v>69</c:v>
                </c:pt>
                <c:pt idx="58">
                  <c:v>63</c:v>
                </c:pt>
                <c:pt idx="59">
                  <c:v>67</c:v>
                </c:pt>
                <c:pt idx="60">
                  <c:v>67</c:v>
                </c:pt>
                <c:pt idx="61">
                  <c:v>66</c:v>
                </c:pt>
                <c:pt idx="62">
                  <c:v>66</c:v>
                </c:pt>
                <c:pt idx="63">
                  <c:v>67</c:v>
                </c:pt>
                <c:pt idx="64">
                  <c:v>67</c:v>
                </c:pt>
                <c:pt idx="65">
                  <c:v>66</c:v>
                </c:pt>
                <c:pt idx="66">
                  <c:v>67</c:v>
                </c:pt>
                <c:pt idx="67">
                  <c:v>66</c:v>
                </c:pt>
                <c:pt idx="68">
                  <c:v>66</c:v>
                </c:pt>
                <c:pt idx="69">
                  <c:v>65</c:v>
                </c:pt>
                <c:pt idx="70">
                  <c:v>69</c:v>
                </c:pt>
                <c:pt idx="71">
                  <c:v>67</c:v>
                </c:pt>
                <c:pt idx="72">
                  <c:v>68</c:v>
                </c:pt>
                <c:pt idx="73">
                  <c:v>69</c:v>
                </c:pt>
                <c:pt idx="74">
                  <c:v>68</c:v>
                </c:pt>
                <c:pt idx="75">
                  <c:v>66</c:v>
                </c:pt>
                <c:pt idx="76">
                  <c:v>66</c:v>
                </c:pt>
                <c:pt idx="77">
                  <c:v>68</c:v>
                </c:pt>
                <c:pt idx="78">
                  <c:v>66</c:v>
                </c:pt>
                <c:pt idx="79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95B-49BA-A147-CD74C0544430}"/>
            </c:ext>
          </c:extLst>
        </c:ser>
        <c:ser>
          <c:idx val="4"/>
          <c:order val="4"/>
          <c:tx>
            <c:strRef>
              <c:f>Ballspeed_total!$F$1</c:f>
              <c:strCache>
                <c:ptCount val="1"/>
                <c:pt idx="0">
                  <c:v>PP05</c:v>
                </c:pt>
              </c:strCache>
            </c:strRef>
          </c:tx>
          <c:spPr>
            <a:ln w="28440">
              <a:solidFill>
                <a:srgbClr val="FFFFFF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80">
                <a:solidFill>
                  <a:srgbClr val="5B9BD5"/>
                </a:solidFill>
                <a:round/>
              </a:ln>
            </c:spPr>
            <c:trendlineType val="linear"/>
            <c:dispRSqr val="0"/>
            <c:dispEq val="0"/>
          </c:trendline>
          <c:val>
            <c:numRef>
              <c:f>Ballspeed_total!$F$2:$F$111</c:f>
              <c:numCache>
                <c:formatCode>General</c:formatCode>
                <c:ptCount val="110"/>
                <c:pt idx="0">
                  <c:v>62</c:v>
                </c:pt>
                <c:pt idx="1">
                  <c:v>61</c:v>
                </c:pt>
                <c:pt idx="2">
                  <c:v>61</c:v>
                </c:pt>
                <c:pt idx="3">
                  <c:v>59</c:v>
                </c:pt>
                <c:pt idx="4">
                  <c:v>62</c:v>
                </c:pt>
                <c:pt idx="5">
                  <c:v>60</c:v>
                </c:pt>
                <c:pt idx="6">
                  <c:v>61</c:v>
                </c:pt>
                <c:pt idx="7">
                  <c:v>60</c:v>
                </c:pt>
                <c:pt idx="8">
                  <c:v>61</c:v>
                </c:pt>
                <c:pt idx="9">
                  <c:v>60</c:v>
                </c:pt>
                <c:pt idx="10">
                  <c:v>63</c:v>
                </c:pt>
                <c:pt idx="11">
                  <c:v>63</c:v>
                </c:pt>
                <c:pt idx="12">
                  <c:v>61</c:v>
                </c:pt>
                <c:pt idx="13">
                  <c:v>61</c:v>
                </c:pt>
                <c:pt idx="14">
                  <c:v>60</c:v>
                </c:pt>
                <c:pt idx="15">
                  <c:v>61</c:v>
                </c:pt>
                <c:pt idx="16">
                  <c:v>60</c:v>
                </c:pt>
                <c:pt idx="17">
                  <c:v>61</c:v>
                </c:pt>
                <c:pt idx="18">
                  <c:v>61</c:v>
                </c:pt>
                <c:pt idx="19">
                  <c:v>60</c:v>
                </c:pt>
                <c:pt idx="20">
                  <c:v>59</c:v>
                </c:pt>
                <c:pt idx="21">
                  <c:v>60</c:v>
                </c:pt>
                <c:pt idx="22">
                  <c:v>61</c:v>
                </c:pt>
                <c:pt idx="23">
                  <c:v>60</c:v>
                </c:pt>
                <c:pt idx="24">
                  <c:v>60</c:v>
                </c:pt>
                <c:pt idx="25">
                  <c:v>60</c:v>
                </c:pt>
                <c:pt idx="26">
                  <c:v>61</c:v>
                </c:pt>
                <c:pt idx="27">
                  <c:v>62</c:v>
                </c:pt>
                <c:pt idx="28">
                  <c:v>60</c:v>
                </c:pt>
                <c:pt idx="29">
                  <c:v>62</c:v>
                </c:pt>
                <c:pt idx="30">
                  <c:v>62</c:v>
                </c:pt>
                <c:pt idx="31">
                  <c:v>62</c:v>
                </c:pt>
                <c:pt idx="32">
                  <c:v>62</c:v>
                </c:pt>
                <c:pt idx="33">
                  <c:v>62</c:v>
                </c:pt>
                <c:pt idx="34">
                  <c:v>63</c:v>
                </c:pt>
                <c:pt idx="35">
                  <c:v>60</c:v>
                </c:pt>
                <c:pt idx="36">
                  <c:v>62</c:v>
                </c:pt>
                <c:pt idx="37">
                  <c:v>60</c:v>
                </c:pt>
                <c:pt idx="38">
                  <c:v>62</c:v>
                </c:pt>
                <c:pt idx="39">
                  <c:v>61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  <c:pt idx="45">
                  <c:v>63</c:v>
                </c:pt>
                <c:pt idx="46">
                  <c:v>62</c:v>
                </c:pt>
                <c:pt idx="47">
                  <c:v>64</c:v>
                </c:pt>
                <c:pt idx="48">
                  <c:v>62</c:v>
                </c:pt>
                <c:pt idx="49">
                  <c:v>61</c:v>
                </c:pt>
                <c:pt idx="50">
                  <c:v>61</c:v>
                </c:pt>
                <c:pt idx="51">
                  <c:v>63</c:v>
                </c:pt>
                <c:pt idx="52">
                  <c:v>63</c:v>
                </c:pt>
                <c:pt idx="53">
                  <c:v>63</c:v>
                </c:pt>
                <c:pt idx="54">
                  <c:v>64</c:v>
                </c:pt>
                <c:pt idx="55">
                  <c:v>63</c:v>
                </c:pt>
                <c:pt idx="56">
                  <c:v>61</c:v>
                </c:pt>
                <c:pt idx="57">
                  <c:v>63</c:v>
                </c:pt>
                <c:pt idx="58">
                  <c:v>62</c:v>
                </c:pt>
                <c:pt idx="59">
                  <c:v>62</c:v>
                </c:pt>
                <c:pt idx="60">
                  <c:v>62</c:v>
                </c:pt>
                <c:pt idx="61">
                  <c:v>63</c:v>
                </c:pt>
                <c:pt idx="62">
                  <c:v>62</c:v>
                </c:pt>
                <c:pt idx="63">
                  <c:v>64</c:v>
                </c:pt>
                <c:pt idx="64">
                  <c:v>62</c:v>
                </c:pt>
                <c:pt idx="65">
                  <c:v>63</c:v>
                </c:pt>
                <c:pt idx="66">
                  <c:v>64</c:v>
                </c:pt>
                <c:pt idx="67">
                  <c:v>64</c:v>
                </c:pt>
                <c:pt idx="68">
                  <c:v>65</c:v>
                </c:pt>
                <c:pt idx="69">
                  <c:v>65</c:v>
                </c:pt>
                <c:pt idx="70">
                  <c:v>62</c:v>
                </c:pt>
                <c:pt idx="71">
                  <c:v>63</c:v>
                </c:pt>
                <c:pt idx="72">
                  <c:v>62</c:v>
                </c:pt>
                <c:pt idx="73">
                  <c:v>63</c:v>
                </c:pt>
                <c:pt idx="74">
                  <c:v>63</c:v>
                </c:pt>
                <c:pt idx="75">
                  <c:v>64</c:v>
                </c:pt>
                <c:pt idx="76">
                  <c:v>64</c:v>
                </c:pt>
                <c:pt idx="77">
                  <c:v>62</c:v>
                </c:pt>
                <c:pt idx="78">
                  <c:v>63</c:v>
                </c:pt>
                <c:pt idx="79">
                  <c:v>62</c:v>
                </c:pt>
                <c:pt idx="80">
                  <c:v>60</c:v>
                </c:pt>
                <c:pt idx="81">
                  <c:v>63</c:v>
                </c:pt>
                <c:pt idx="82">
                  <c:v>59</c:v>
                </c:pt>
                <c:pt idx="83">
                  <c:v>60</c:v>
                </c:pt>
                <c:pt idx="84">
                  <c:v>60</c:v>
                </c:pt>
                <c:pt idx="85">
                  <c:v>61</c:v>
                </c:pt>
                <c:pt idx="86">
                  <c:v>61</c:v>
                </c:pt>
                <c:pt idx="87">
                  <c:v>60</c:v>
                </c:pt>
                <c:pt idx="88">
                  <c:v>60</c:v>
                </c:pt>
                <c:pt idx="89">
                  <c:v>62</c:v>
                </c:pt>
                <c:pt idx="90">
                  <c:v>63</c:v>
                </c:pt>
                <c:pt idx="91">
                  <c:v>66</c:v>
                </c:pt>
                <c:pt idx="92">
                  <c:v>63</c:v>
                </c:pt>
                <c:pt idx="93">
                  <c:v>64</c:v>
                </c:pt>
                <c:pt idx="94">
                  <c:v>64</c:v>
                </c:pt>
                <c:pt idx="95">
                  <c:v>61</c:v>
                </c:pt>
                <c:pt idx="96">
                  <c:v>63</c:v>
                </c:pt>
                <c:pt idx="97">
                  <c:v>63</c:v>
                </c:pt>
                <c:pt idx="98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95B-49BA-A147-CD74C0544430}"/>
            </c:ext>
          </c:extLst>
        </c:ser>
        <c:ser>
          <c:idx val="5"/>
          <c:order val="5"/>
          <c:tx>
            <c:strRef>
              <c:f>Ballspeed_total!$G$1</c:f>
              <c:strCache>
                <c:ptCount val="1"/>
                <c:pt idx="0">
                  <c:v>PP06</c:v>
                </c:pt>
              </c:strCache>
            </c:strRef>
          </c:tx>
          <c:spPr>
            <a:ln w="28440">
              <a:solidFill>
                <a:srgbClr val="FFFFFF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80">
                <a:solidFill>
                  <a:srgbClr val="70AD47"/>
                </a:solidFill>
                <a:round/>
              </a:ln>
            </c:spPr>
            <c:trendlineType val="linear"/>
            <c:dispRSqr val="0"/>
            <c:dispEq val="0"/>
          </c:trendline>
          <c:val>
            <c:numRef>
              <c:f>Ballspeed_total!$G$2:$G$111</c:f>
              <c:numCache>
                <c:formatCode>General</c:formatCode>
                <c:ptCount val="110"/>
                <c:pt idx="0">
                  <c:v>65</c:v>
                </c:pt>
                <c:pt idx="1">
                  <c:v>64</c:v>
                </c:pt>
                <c:pt idx="2">
                  <c:v>66</c:v>
                </c:pt>
                <c:pt idx="3">
                  <c:v>68</c:v>
                </c:pt>
                <c:pt idx="4">
                  <c:v>68</c:v>
                </c:pt>
                <c:pt idx="10">
                  <c:v>65</c:v>
                </c:pt>
                <c:pt idx="11">
                  <c:v>68</c:v>
                </c:pt>
                <c:pt idx="12">
                  <c:v>68</c:v>
                </c:pt>
                <c:pt idx="13">
                  <c:v>69</c:v>
                </c:pt>
                <c:pt idx="14">
                  <c:v>68</c:v>
                </c:pt>
                <c:pt idx="15">
                  <c:v>69</c:v>
                </c:pt>
                <c:pt idx="16">
                  <c:v>68</c:v>
                </c:pt>
                <c:pt idx="17">
                  <c:v>69</c:v>
                </c:pt>
                <c:pt idx="18">
                  <c:v>68</c:v>
                </c:pt>
                <c:pt idx="19">
                  <c:v>70</c:v>
                </c:pt>
                <c:pt idx="20">
                  <c:v>67</c:v>
                </c:pt>
                <c:pt idx="21">
                  <c:v>69</c:v>
                </c:pt>
                <c:pt idx="22">
                  <c:v>67</c:v>
                </c:pt>
                <c:pt idx="23">
                  <c:v>68</c:v>
                </c:pt>
                <c:pt idx="24">
                  <c:v>66</c:v>
                </c:pt>
                <c:pt idx="25">
                  <c:v>68</c:v>
                </c:pt>
                <c:pt idx="26">
                  <c:v>67</c:v>
                </c:pt>
                <c:pt idx="27">
                  <c:v>68</c:v>
                </c:pt>
                <c:pt idx="28">
                  <c:v>67</c:v>
                </c:pt>
                <c:pt idx="29">
                  <c:v>68</c:v>
                </c:pt>
                <c:pt idx="31">
                  <c:v>68</c:v>
                </c:pt>
                <c:pt idx="32">
                  <c:v>66</c:v>
                </c:pt>
                <c:pt idx="33">
                  <c:v>68</c:v>
                </c:pt>
                <c:pt idx="34">
                  <c:v>67</c:v>
                </c:pt>
                <c:pt idx="35">
                  <c:v>68</c:v>
                </c:pt>
                <c:pt idx="36">
                  <c:v>68</c:v>
                </c:pt>
                <c:pt idx="37">
                  <c:v>68</c:v>
                </c:pt>
                <c:pt idx="38">
                  <c:v>68</c:v>
                </c:pt>
                <c:pt idx="39">
                  <c:v>68</c:v>
                </c:pt>
                <c:pt idx="40">
                  <c:v>67</c:v>
                </c:pt>
                <c:pt idx="41">
                  <c:v>67</c:v>
                </c:pt>
                <c:pt idx="42">
                  <c:v>70</c:v>
                </c:pt>
                <c:pt idx="43">
                  <c:v>68</c:v>
                </c:pt>
                <c:pt idx="44">
                  <c:v>68</c:v>
                </c:pt>
                <c:pt idx="45">
                  <c:v>69</c:v>
                </c:pt>
                <c:pt idx="46">
                  <c:v>68</c:v>
                </c:pt>
                <c:pt idx="47">
                  <c:v>69</c:v>
                </c:pt>
                <c:pt idx="48">
                  <c:v>68</c:v>
                </c:pt>
                <c:pt idx="49">
                  <c:v>68</c:v>
                </c:pt>
                <c:pt idx="50">
                  <c:v>66</c:v>
                </c:pt>
                <c:pt idx="51">
                  <c:v>69</c:v>
                </c:pt>
                <c:pt idx="52">
                  <c:v>68</c:v>
                </c:pt>
                <c:pt idx="53">
                  <c:v>68</c:v>
                </c:pt>
                <c:pt idx="54">
                  <c:v>68</c:v>
                </c:pt>
                <c:pt idx="55">
                  <c:v>68</c:v>
                </c:pt>
                <c:pt idx="56">
                  <c:v>68</c:v>
                </c:pt>
                <c:pt idx="57">
                  <c:v>69</c:v>
                </c:pt>
                <c:pt idx="58">
                  <c:v>68</c:v>
                </c:pt>
                <c:pt idx="59">
                  <c:v>69</c:v>
                </c:pt>
                <c:pt idx="60">
                  <c:v>68</c:v>
                </c:pt>
                <c:pt idx="61">
                  <c:v>69</c:v>
                </c:pt>
                <c:pt idx="62">
                  <c:v>69</c:v>
                </c:pt>
                <c:pt idx="63">
                  <c:v>69</c:v>
                </c:pt>
                <c:pt idx="64">
                  <c:v>69</c:v>
                </c:pt>
                <c:pt idx="65">
                  <c:v>69</c:v>
                </c:pt>
                <c:pt idx="66">
                  <c:v>66</c:v>
                </c:pt>
                <c:pt idx="67">
                  <c:v>69</c:v>
                </c:pt>
                <c:pt idx="68">
                  <c:v>68</c:v>
                </c:pt>
                <c:pt idx="69">
                  <c:v>67</c:v>
                </c:pt>
                <c:pt idx="70">
                  <c:v>67</c:v>
                </c:pt>
                <c:pt idx="71">
                  <c:v>67</c:v>
                </c:pt>
                <c:pt idx="72">
                  <c:v>68</c:v>
                </c:pt>
                <c:pt idx="73">
                  <c:v>68</c:v>
                </c:pt>
                <c:pt idx="74">
                  <c:v>70</c:v>
                </c:pt>
                <c:pt idx="75">
                  <c:v>69</c:v>
                </c:pt>
                <c:pt idx="76">
                  <c:v>69</c:v>
                </c:pt>
                <c:pt idx="77">
                  <c:v>68</c:v>
                </c:pt>
                <c:pt idx="78">
                  <c:v>68</c:v>
                </c:pt>
                <c:pt idx="79">
                  <c:v>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A95B-49BA-A147-CD74C0544430}"/>
            </c:ext>
          </c:extLst>
        </c:ser>
        <c:ser>
          <c:idx val="6"/>
          <c:order val="6"/>
          <c:tx>
            <c:strRef>
              <c:f>Ballspeed_total!$H$1</c:f>
              <c:strCache>
                <c:ptCount val="1"/>
                <c:pt idx="0">
                  <c:v>PP07</c:v>
                </c:pt>
              </c:strCache>
            </c:strRef>
          </c:tx>
          <c:spPr>
            <a:ln w="28440">
              <a:solidFill>
                <a:srgbClr val="FFFFFF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80">
                <a:solidFill>
                  <a:srgbClr val="264478"/>
                </a:solidFill>
                <a:round/>
              </a:ln>
            </c:spPr>
            <c:trendlineType val="linear"/>
            <c:dispRSqr val="0"/>
            <c:dispEq val="0"/>
          </c:trendline>
          <c:val>
            <c:numRef>
              <c:f>Ballspeed_total!$H$2:$H$111</c:f>
              <c:numCache>
                <c:formatCode>General</c:formatCode>
                <c:ptCount val="110"/>
                <c:pt idx="0">
                  <c:v>71</c:v>
                </c:pt>
                <c:pt idx="1">
                  <c:v>72</c:v>
                </c:pt>
                <c:pt idx="2">
                  <c:v>71</c:v>
                </c:pt>
                <c:pt idx="3">
                  <c:v>70</c:v>
                </c:pt>
                <c:pt idx="4">
                  <c:v>71</c:v>
                </c:pt>
                <c:pt idx="5">
                  <c:v>71</c:v>
                </c:pt>
                <c:pt idx="6">
                  <c:v>70</c:v>
                </c:pt>
                <c:pt idx="7">
                  <c:v>70</c:v>
                </c:pt>
                <c:pt idx="8">
                  <c:v>69</c:v>
                </c:pt>
                <c:pt idx="9">
                  <c:v>69</c:v>
                </c:pt>
                <c:pt idx="10">
                  <c:v>72</c:v>
                </c:pt>
                <c:pt idx="11">
                  <c:v>71</c:v>
                </c:pt>
                <c:pt idx="12">
                  <c:v>71</c:v>
                </c:pt>
                <c:pt idx="13">
                  <c:v>72</c:v>
                </c:pt>
                <c:pt idx="14">
                  <c:v>69</c:v>
                </c:pt>
                <c:pt idx="15">
                  <c:v>72</c:v>
                </c:pt>
                <c:pt idx="16">
                  <c:v>71</c:v>
                </c:pt>
                <c:pt idx="17">
                  <c:v>72</c:v>
                </c:pt>
                <c:pt idx="18">
                  <c:v>71</c:v>
                </c:pt>
                <c:pt idx="19">
                  <c:v>71</c:v>
                </c:pt>
                <c:pt idx="20">
                  <c:v>72</c:v>
                </c:pt>
                <c:pt idx="21">
                  <c:v>71</c:v>
                </c:pt>
                <c:pt idx="22">
                  <c:v>73</c:v>
                </c:pt>
                <c:pt idx="23">
                  <c:v>73</c:v>
                </c:pt>
                <c:pt idx="24">
                  <c:v>70</c:v>
                </c:pt>
                <c:pt idx="25">
                  <c:v>71</c:v>
                </c:pt>
                <c:pt idx="26">
                  <c:v>71</c:v>
                </c:pt>
                <c:pt idx="27">
                  <c:v>71</c:v>
                </c:pt>
                <c:pt idx="28">
                  <c:v>71</c:v>
                </c:pt>
                <c:pt idx="29">
                  <c:v>71</c:v>
                </c:pt>
                <c:pt idx="30">
                  <c:v>72</c:v>
                </c:pt>
                <c:pt idx="31">
                  <c:v>71</c:v>
                </c:pt>
                <c:pt idx="32">
                  <c:v>70</c:v>
                </c:pt>
                <c:pt idx="33">
                  <c:v>70</c:v>
                </c:pt>
                <c:pt idx="34">
                  <c:v>71</c:v>
                </c:pt>
                <c:pt idx="35">
                  <c:v>70</c:v>
                </c:pt>
                <c:pt idx="36">
                  <c:v>71</c:v>
                </c:pt>
                <c:pt idx="37">
                  <c:v>71</c:v>
                </c:pt>
                <c:pt idx="38">
                  <c:v>71</c:v>
                </c:pt>
                <c:pt idx="39">
                  <c:v>71</c:v>
                </c:pt>
                <c:pt idx="40">
                  <c:v>69</c:v>
                </c:pt>
                <c:pt idx="41">
                  <c:v>69</c:v>
                </c:pt>
                <c:pt idx="42">
                  <c:v>71</c:v>
                </c:pt>
                <c:pt idx="43">
                  <c:v>68</c:v>
                </c:pt>
                <c:pt idx="44">
                  <c:v>70</c:v>
                </c:pt>
                <c:pt idx="45">
                  <c:v>70</c:v>
                </c:pt>
                <c:pt idx="46">
                  <c:v>71</c:v>
                </c:pt>
                <c:pt idx="47">
                  <c:v>69</c:v>
                </c:pt>
                <c:pt idx="48">
                  <c:v>69</c:v>
                </c:pt>
                <c:pt idx="49">
                  <c:v>68</c:v>
                </c:pt>
                <c:pt idx="50">
                  <c:v>69</c:v>
                </c:pt>
                <c:pt idx="51">
                  <c:v>70</c:v>
                </c:pt>
                <c:pt idx="52">
                  <c:v>71</c:v>
                </c:pt>
                <c:pt idx="53">
                  <c:v>69</c:v>
                </c:pt>
                <c:pt idx="54">
                  <c:v>69</c:v>
                </c:pt>
                <c:pt idx="55">
                  <c:v>70</c:v>
                </c:pt>
                <c:pt idx="56">
                  <c:v>69</c:v>
                </c:pt>
                <c:pt idx="57">
                  <c:v>68</c:v>
                </c:pt>
                <c:pt idx="58">
                  <c:v>70</c:v>
                </c:pt>
                <c:pt idx="59">
                  <c:v>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A95B-49BA-A147-CD74C0544430}"/>
            </c:ext>
          </c:extLst>
        </c:ser>
        <c:ser>
          <c:idx val="7"/>
          <c:order val="7"/>
          <c:tx>
            <c:strRef>
              <c:f>Ballspeed_total!$I$1</c:f>
              <c:strCache>
                <c:ptCount val="1"/>
                <c:pt idx="0">
                  <c:v>PP08</c:v>
                </c:pt>
              </c:strCache>
            </c:strRef>
          </c:tx>
          <c:spPr>
            <a:ln w="28440">
              <a:solidFill>
                <a:srgbClr val="FFFFFF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80">
                <a:solidFill>
                  <a:srgbClr val="9E480E"/>
                </a:solidFill>
                <a:round/>
              </a:ln>
            </c:spPr>
            <c:trendlineType val="linear"/>
            <c:dispRSqr val="0"/>
            <c:dispEq val="0"/>
          </c:trendline>
          <c:val>
            <c:numRef>
              <c:f>Ballspeed_total!$I$2:$I$111</c:f>
              <c:numCache>
                <c:formatCode>General</c:formatCode>
                <c:ptCount val="110"/>
                <c:pt idx="0">
                  <c:v>67</c:v>
                </c:pt>
                <c:pt idx="1">
                  <c:v>68</c:v>
                </c:pt>
                <c:pt idx="2">
                  <c:v>68</c:v>
                </c:pt>
                <c:pt idx="3">
                  <c:v>69</c:v>
                </c:pt>
                <c:pt idx="4">
                  <c:v>69</c:v>
                </c:pt>
                <c:pt idx="5">
                  <c:v>67</c:v>
                </c:pt>
                <c:pt idx="6">
                  <c:v>68</c:v>
                </c:pt>
                <c:pt idx="7">
                  <c:v>67</c:v>
                </c:pt>
                <c:pt idx="8">
                  <c:v>67</c:v>
                </c:pt>
                <c:pt idx="9">
                  <c:v>67</c:v>
                </c:pt>
                <c:pt idx="10">
                  <c:v>66</c:v>
                </c:pt>
                <c:pt idx="11">
                  <c:v>67</c:v>
                </c:pt>
                <c:pt idx="12">
                  <c:v>66</c:v>
                </c:pt>
                <c:pt idx="13">
                  <c:v>67</c:v>
                </c:pt>
                <c:pt idx="14">
                  <c:v>66</c:v>
                </c:pt>
                <c:pt idx="15">
                  <c:v>67</c:v>
                </c:pt>
                <c:pt idx="16">
                  <c:v>65</c:v>
                </c:pt>
                <c:pt idx="17">
                  <c:v>65</c:v>
                </c:pt>
                <c:pt idx="18">
                  <c:v>66</c:v>
                </c:pt>
                <c:pt idx="19">
                  <c:v>68</c:v>
                </c:pt>
                <c:pt idx="20">
                  <c:v>66</c:v>
                </c:pt>
                <c:pt idx="21">
                  <c:v>68</c:v>
                </c:pt>
                <c:pt idx="22">
                  <c:v>68</c:v>
                </c:pt>
                <c:pt idx="23">
                  <c:v>68</c:v>
                </c:pt>
                <c:pt idx="24">
                  <c:v>66</c:v>
                </c:pt>
                <c:pt idx="25">
                  <c:v>66</c:v>
                </c:pt>
                <c:pt idx="26">
                  <c:v>65</c:v>
                </c:pt>
                <c:pt idx="27">
                  <c:v>67</c:v>
                </c:pt>
                <c:pt idx="28">
                  <c:v>66</c:v>
                </c:pt>
                <c:pt idx="29">
                  <c:v>64</c:v>
                </c:pt>
                <c:pt idx="30">
                  <c:v>67</c:v>
                </c:pt>
                <c:pt idx="31">
                  <c:v>65</c:v>
                </c:pt>
                <c:pt idx="32">
                  <c:v>67</c:v>
                </c:pt>
                <c:pt idx="33">
                  <c:v>66</c:v>
                </c:pt>
                <c:pt idx="34">
                  <c:v>67</c:v>
                </c:pt>
                <c:pt idx="35">
                  <c:v>67</c:v>
                </c:pt>
                <c:pt idx="36">
                  <c:v>65</c:v>
                </c:pt>
                <c:pt idx="37">
                  <c:v>66</c:v>
                </c:pt>
                <c:pt idx="38">
                  <c:v>65</c:v>
                </c:pt>
                <c:pt idx="39">
                  <c:v>67</c:v>
                </c:pt>
                <c:pt idx="40">
                  <c:v>66</c:v>
                </c:pt>
                <c:pt idx="41">
                  <c:v>66</c:v>
                </c:pt>
                <c:pt idx="42">
                  <c:v>65</c:v>
                </c:pt>
                <c:pt idx="43">
                  <c:v>65</c:v>
                </c:pt>
                <c:pt idx="44">
                  <c:v>65</c:v>
                </c:pt>
                <c:pt idx="45">
                  <c:v>65</c:v>
                </c:pt>
                <c:pt idx="46">
                  <c:v>65</c:v>
                </c:pt>
                <c:pt idx="47">
                  <c:v>64</c:v>
                </c:pt>
                <c:pt idx="48">
                  <c:v>65</c:v>
                </c:pt>
                <c:pt idx="49">
                  <c:v>64</c:v>
                </c:pt>
                <c:pt idx="50">
                  <c:v>65</c:v>
                </c:pt>
                <c:pt idx="51">
                  <c:v>64</c:v>
                </c:pt>
                <c:pt idx="52">
                  <c:v>67</c:v>
                </c:pt>
                <c:pt idx="53">
                  <c:v>64</c:v>
                </c:pt>
                <c:pt idx="54">
                  <c:v>67</c:v>
                </c:pt>
                <c:pt idx="55">
                  <c:v>67</c:v>
                </c:pt>
                <c:pt idx="56">
                  <c:v>65</c:v>
                </c:pt>
                <c:pt idx="57">
                  <c:v>65</c:v>
                </c:pt>
                <c:pt idx="58">
                  <c:v>67</c:v>
                </c:pt>
                <c:pt idx="59">
                  <c:v>65</c:v>
                </c:pt>
                <c:pt idx="60">
                  <c:v>66</c:v>
                </c:pt>
                <c:pt idx="61">
                  <c:v>65</c:v>
                </c:pt>
                <c:pt idx="62">
                  <c:v>65</c:v>
                </c:pt>
                <c:pt idx="63">
                  <c:v>65</c:v>
                </c:pt>
                <c:pt idx="64">
                  <c:v>65</c:v>
                </c:pt>
                <c:pt idx="65">
                  <c:v>64</c:v>
                </c:pt>
                <c:pt idx="66">
                  <c:v>65</c:v>
                </c:pt>
                <c:pt idx="67">
                  <c:v>65</c:v>
                </c:pt>
                <c:pt idx="68">
                  <c:v>65</c:v>
                </c:pt>
                <c:pt idx="69">
                  <c:v>66</c:v>
                </c:pt>
                <c:pt idx="70">
                  <c:v>64</c:v>
                </c:pt>
                <c:pt idx="71">
                  <c:v>66</c:v>
                </c:pt>
                <c:pt idx="72">
                  <c:v>65</c:v>
                </c:pt>
                <c:pt idx="73">
                  <c:v>64</c:v>
                </c:pt>
                <c:pt idx="74">
                  <c:v>66</c:v>
                </c:pt>
                <c:pt idx="75">
                  <c:v>64</c:v>
                </c:pt>
                <c:pt idx="76">
                  <c:v>63</c:v>
                </c:pt>
                <c:pt idx="77">
                  <c:v>66</c:v>
                </c:pt>
                <c:pt idx="78">
                  <c:v>64</c:v>
                </c:pt>
                <c:pt idx="79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A95B-49BA-A147-CD74C0544430}"/>
            </c:ext>
          </c:extLst>
        </c:ser>
        <c:ser>
          <c:idx val="8"/>
          <c:order val="8"/>
          <c:tx>
            <c:strRef>
              <c:f>Ballspeed_total!$J$1</c:f>
              <c:strCache>
                <c:ptCount val="1"/>
                <c:pt idx="0">
                  <c:v>PP09</c:v>
                </c:pt>
              </c:strCache>
            </c:strRef>
          </c:tx>
          <c:spPr>
            <a:ln w="28440">
              <a:solidFill>
                <a:srgbClr val="FFFFFF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80">
                <a:solidFill>
                  <a:srgbClr val="636363"/>
                </a:solidFill>
                <a:round/>
              </a:ln>
            </c:spPr>
            <c:trendlineType val="linear"/>
            <c:dispRSqr val="0"/>
            <c:dispEq val="0"/>
          </c:trendline>
          <c:val>
            <c:numRef>
              <c:f>Ballspeed_total!$J$2:$J$111</c:f>
              <c:numCache>
                <c:formatCode>General</c:formatCode>
                <c:ptCount val="110"/>
                <c:pt idx="0">
                  <c:v>71</c:v>
                </c:pt>
                <c:pt idx="1">
                  <c:v>74</c:v>
                </c:pt>
                <c:pt idx="2">
                  <c:v>74</c:v>
                </c:pt>
                <c:pt idx="3">
                  <c:v>73</c:v>
                </c:pt>
                <c:pt idx="4">
                  <c:v>74</c:v>
                </c:pt>
                <c:pt idx="5">
                  <c:v>74</c:v>
                </c:pt>
                <c:pt idx="6">
                  <c:v>75</c:v>
                </c:pt>
                <c:pt idx="7">
                  <c:v>75</c:v>
                </c:pt>
                <c:pt idx="8">
                  <c:v>74</c:v>
                </c:pt>
                <c:pt idx="9">
                  <c:v>75</c:v>
                </c:pt>
                <c:pt idx="10">
                  <c:v>74</c:v>
                </c:pt>
                <c:pt idx="11">
                  <c:v>76</c:v>
                </c:pt>
                <c:pt idx="12">
                  <c:v>77</c:v>
                </c:pt>
                <c:pt idx="13">
                  <c:v>76</c:v>
                </c:pt>
                <c:pt idx="14">
                  <c:v>76</c:v>
                </c:pt>
                <c:pt idx="15">
                  <c:v>76</c:v>
                </c:pt>
                <c:pt idx="16">
                  <c:v>76</c:v>
                </c:pt>
                <c:pt idx="17">
                  <c:v>74</c:v>
                </c:pt>
                <c:pt idx="18">
                  <c:v>74</c:v>
                </c:pt>
                <c:pt idx="19">
                  <c:v>76</c:v>
                </c:pt>
                <c:pt idx="20">
                  <c:v>77</c:v>
                </c:pt>
                <c:pt idx="21">
                  <c:v>77</c:v>
                </c:pt>
                <c:pt idx="22">
                  <c:v>75</c:v>
                </c:pt>
                <c:pt idx="23">
                  <c:v>75</c:v>
                </c:pt>
                <c:pt idx="24">
                  <c:v>75</c:v>
                </c:pt>
                <c:pt idx="25">
                  <c:v>74</c:v>
                </c:pt>
                <c:pt idx="26">
                  <c:v>74</c:v>
                </c:pt>
                <c:pt idx="27">
                  <c:v>74</c:v>
                </c:pt>
                <c:pt idx="28">
                  <c:v>76</c:v>
                </c:pt>
                <c:pt idx="29">
                  <c:v>75</c:v>
                </c:pt>
                <c:pt idx="30">
                  <c:v>75</c:v>
                </c:pt>
                <c:pt idx="31">
                  <c:v>77</c:v>
                </c:pt>
                <c:pt idx="32">
                  <c:v>75</c:v>
                </c:pt>
                <c:pt idx="33">
                  <c:v>75</c:v>
                </c:pt>
                <c:pt idx="34">
                  <c:v>76</c:v>
                </c:pt>
                <c:pt idx="35">
                  <c:v>75</c:v>
                </c:pt>
                <c:pt idx="36">
                  <c:v>77</c:v>
                </c:pt>
                <c:pt idx="37">
                  <c:v>76</c:v>
                </c:pt>
                <c:pt idx="38">
                  <c:v>76</c:v>
                </c:pt>
                <c:pt idx="39">
                  <c:v>76</c:v>
                </c:pt>
                <c:pt idx="40">
                  <c:v>75</c:v>
                </c:pt>
                <c:pt idx="41">
                  <c:v>74</c:v>
                </c:pt>
                <c:pt idx="42">
                  <c:v>75</c:v>
                </c:pt>
                <c:pt idx="43">
                  <c:v>75</c:v>
                </c:pt>
                <c:pt idx="44">
                  <c:v>73</c:v>
                </c:pt>
                <c:pt idx="45">
                  <c:v>77</c:v>
                </c:pt>
                <c:pt idx="46">
                  <c:v>76</c:v>
                </c:pt>
                <c:pt idx="47">
                  <c:v>75</c:v>
                </c:pt>
                <c:pt idx="48">
                  <c:v>73</c:v>
                </c:pt>
                <c:pt idx="49">
                  <c:v>74</c:v>
                </c:pt>
                <c:pt idx="50">
                  <c:v>76</c:v>
                </c:pt>
                <c:pt idx="51">
                  <c:v>75</c:v>
                </c:pt>
                <c:pt idx="52">
                  <c:v>75</c:v>
                </c:pt>
                <c:pt idx="53">
                  <c:v>74</c:v>
                </c:pt>
                <c:pt idx="54">
                  <c:v>75</c:v>
                </c:pt>
                <c:pt idx="55">
                  <c:v>73</c:v>
                </c:pt>
                <c:pt idx="56">
                  <c:v>75</c:v>
                </c:pt>
                <c:pt idx="57">
                  <c:v>75</c:v>
                </c:pt>
                <c:pt idx="58">
                  <c:v>77</c:v>
                </c:pt>
                <c:pt idx="59">
                  <c:v>75</c:v>
                </c:pt>
                <c:pt idx="60">
                  <c:v>74</c:v>
                </c:pt>
                <c:pt idx="61">
                  <c:v>75</c:v>
                </c:pt>
                <c:pt idx="62">
                  <c:v>75</c:v>
                </c:pt>
                <c:pt idx="63">
                  <c:v>75</c:v>
                </c:pt>
                <c:pt idx="64">
                  <c:v>74</c:v>
                </c:pt>
                <c:pt idx="65">
                  <c:v>74</c:v>
                </c:pt>
                <c:pt idx="66">
                  <c:v>75</c:v>
                </c:pt>
                <c:pt idx="67">
                  <c:v>77</c:v>
                </c:pt>
                <c:pt idx="68">
                  <c:v>75</c:v>
                </c:pt>
                <c:pt idx="69">
                  <c:v>75</c:v>
                </c:pt>
                <c:pt idx="70">
                  <c:v>74</c:v>
                </c:pt>
                <c:pt idx="71">
                  <c:v>75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75</c:v>
                </c:pt>
                <c:pt idx="76">
                  <c:v>74</c:v>
                </c:pt>
                <c:pt idx="77">
                  <c:v>75</c:v>
                </c:pt>
                <c:pt idx="78">
                  <c:v>74</c:v>
                </c:pt>
                <c:pt idx="79">
                  <c:v>75</c:v>
                </c:pt>
                <c:pt idx="80">
                  <c:v>73</c:v>
                </c:pt>
                <c:pt idx="81">
                  <c:v>74</c:v>
                </c:pt>
                <c:pt idx="82">
                  <c:v>76</c:v>
                </c:pt>
                <c:pt idx="83">
                  <c:v>75</c:v>
                </c:pt>
                <c:pt idx="84">
                  <c:v>76</c:v>
                </c:pt>
                <c:pt idx="85">
                  <c:v>75</c:v>
                </c:pt>
                <c:pt idx="86">
                  <c:v>75</c:v>
                </c:pt>
                <c:pt idx="87">
                  <c:v>75</c:v>
                </c:pt>
                <c:pt idx="88">
                  <c:v>75</c:v>
                </c:pt>
                <c:pt idx="89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A95B-49BA-A147-CD74C0544430}"/>
            </c:ext>
          </c:extLst>
        </c:ser>
        <c:ser>
          <c:idx val="9"/>
          <c:order val="9"/>
          <c:tx>
            <c:strRef>
              <c:f>Ballspeed_total!$K$1</c:f>
              <c:strCache>
                <c:ptCount val="1"/>
                <c:pt idx="0">
                  <c:v>PP10</c:v>
                </c:pt>
              </c:strCache>
            </c:strRef>
          </c:tx>
          <c:spPr>
            <a:ln w="28440">
              <a:solidFill>
                <a:srgbClr val="FFFFFF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80">
                <a:solidFill>
                  <a:srgbClr val="997300"/>
                </a:solidFill>
                <a:round/>
              </a:ln>
            </c:spPr>
            <c:trendlineType val="linear"/>
            <c:dispRSqr val="0"/>
            <c:dispEq val="0"/>
          </c:trendline>
          <c:val>
            <c:numRef>
              <c:f>Ballspeed_total!$K$2:$K$111</c:f>
              <c:numCache>
                <c:formatCode>General</c:formatCode>
                <c:ptCount val="110"/>
                <c:pt idx="0">
                  <c:v>60</c:v>
                </c:pt>
                <c:pt idx="1">
                  <c:v>61</c:v>
                </c:pt>
                <c:pt idx="2">
                  <c:v>62</c:v>
                </c:pt>
                <c:pt idx="3">
                  <c:v>60</c:v>
                </c:pt>
                <c:pt idx="4">
                  <c:v>61</c:v>
                </c:pt>
                <c:pt idx="5">
                  <c:v>61</c:v>
                </c:pt>
                <c:pt idx="6">
                  <c:v>62</c:v>
                </c:pt>
                <c:pt idx="7">
                  <c:v>61</c:v>
                </c:pt>
                <c:pt idx="8">
                  <c:v>59</c:v>
                </c:pt>
                <c:pt idx="9">
                  <c:v>62</c:v>
                </c:pt>
                <c:pt idx="10">
                  <c:v>60</c:v>
                </c:pt>
                <c:pt idx="11">
                  <c:v>60</c:v>
                </c:pt>
                <c:pt idx="12">
                  <c:v>62</c:v>
                </c:pt>
                <c:pt idx="13">
                  <c:v>60</c:v>
                </c:pt>
                <c:pt idx="14">
                  <c:v>62</c:v>
                </c:pt>
                <c:pt idx="15">
                  <c:v>61</c:v>
                </c:pt>
                <c:pt idx="16">
                  <c:v>62</c:v>
                </c:pt>
                <c:pt idx="17">
                  <c:v>62</c:v>
                </c:pt>
                <c:pt idx="18">
                  <c:v>62</c:v>
                </c:pt>
                <c:pt idx="19">
                  <c:v>62</c:v>
                </c:pt>
                <c:pt idx="20">
                  <c:v>61</c:v>
                </c:pt>
                <c:pt idx="21">
                  <c:v>62</c:v>
                </c:pt>
                <c:pt idx="22">
                  <c:v>62</c:v>
                </c:pt>
                <c:pt idx="23">
                  <c:v>61</c:v>
                </c:pt>
                <c:pt idx="24">
                  <c:v>61</c:v>
                </c:pt>
                <c:pt idx="25">
                  <c:v>60</c:v>
                </c:pt>
                <c:pt idx="26">
                  <c:v>61</c:v>
                </c:pt>
                <c:pt idx="27">
                  <c:v>62</c:v>
                </c:pt>
                <c:pt idx="28">
                  <c:v>61</c:v>
                </c:pt>
                <c:pt idx="29">
                  <c:v>62</c:v>
                </c:pt>
                <c:pt idx="30">
                  <c:v>62</c:v>
                </c:pt>
                <c:pt idx="31">
                  <c:v>61</c:v>
                </c:pt>
                <c:pt idx="32">
                  <c:v>61</c:v>
                </c:pt>
                <c:pt idx="33">
                  <c:v>60</c:v>
                </c:pt>
                <c:pt idx="34">
                  <c:v>60</c:v>
                </c:pt>
                <c:pt idx="35">
                  <c:v>61</c:v>
                </c:pt>
                <c:pt idx="36">
                  <c:v>62</c:v>
                </c:pt>
                <c:pt idx="37">
                  <c:v>62</c:v>
                </c:pt>
                <c:pt idx="38">
                  <c:v>61</c:v>
                </c:pt>
                <c:pt idx="39">
                  <c:v>61</c:v>
                </c:pt>
                <c:pt idx="40">
                  <c:v>62</c:v>
                </c:pt>
                <c:pt idx="41">
                  <c:v>61</c:v>
                </c:pt>
                <c:pt idx="42">
                  <c:v>62</c:v>
                </c:pt>
                <c:pt idx="43">
                  <c:v>60</c:v>
                </c:pt>
                <c:pt idx="44">
                  <c:v>62</c:v>
                </c:pt>
                <c:pt idx="45">
                  <c:v>60</c:v>
                </c:pt>
                <c:pt idx="46">
                  <c:v>62</c:v>
                </c:pt>
                <c:pt idx="47">
                  <c:v>61</c:v>
                </c:pt>
                <c:pt idx="48">
                  <c:v>60</c:v>
                </c:pt>
                <c:pt idx="49">
                  <c:v>62</c:v>
                </c:pt>
                <c:pt idx="50">
                  <c:v>61</c:v>
                </c:pt>
                <c:pt idx="51">
                  <c:v>61</c:v>
                </c:pt>
                <c:pt idx="52">
                  <c:v>62</c:v>
                </c:pt>
                <c:pt idx="53">
                  <c:v>60</c:v>
                </c:pt>
                <c:pt idx="54">
                  <c:v>58</c:v>
                </c:pt>
                <c:pt idx="55">
                  <c:v>61</c:v>
                </c:pt>
                <c:pt idx="56">
                  <c:v>62</c:v>
                </c:pt>
                <c:pt idx="57">
                  <c:v>61</c:v>
                </c:pt>
                <c:pt idx="58">
                  <c:v>62</c:v>
                </c:pt>
                <c:pt idx="59">
                  <c:v>61</c:v>
                </c:pt>
                <c:pt idx="60">
                  <c:v>61</c:v>
                </c:pt>
                <c:pt idx="61">
                  <c:v>62</c:v>
                </c:pt>
                <c:pt idx="62">
                  <c:v>61</c:v>
                </c:pt>
                <c:pt idx="63">
                  <c:v>61</c:v>
                </c:pt>
                <c:pt idx="64">
                  <c:v>62</c:v>
                </c:pt>
                <c:pt idx="65">
                  <c:v>61</c:v>
                </c:pt>
                <c:pt idx="66">
                  <c:v>62</c:v>
                </c:pt>
                <c:pt idx="67">
                  <c:v>61</c:v>
                </c:pt>
                <c:pt idx="68">
                  <c:v>61</c:v>
                </c:pt>
                <c:pt idx="69">
                  <c:v>61</c:v>
                </c:pt>
                <c:pt idx="70">
                  <c:v>63</c:v>
                </c:pt>
                <c:pt idx="71">
                  <c:v>61</c:v>
                </c:pt>
                <c:pt idx="72">
                  <c:v>60</c:v>
                </c:pt>
                <c:pt idx="73">
                  <c:v>61</c:v>
                </c:pt>
                <c:pt idx="74">
                  <c:v>61</c:v>
                </c:pt>
                <c:pt idx="75">
                  <c:v>62</c:v>
                </c:pt>
                <c:pt idx="76">
                  <c:v>61</c:v>
                </c:pt>
                <c:pt idx="77">
                  <c:v>61</c:v>
                </c:pt>
                <c:pt idx="78">
                  <c:v>60</c:v>
                </c:pt>
                <c:pt idx="79">
                  <c:v>61</c:v>
                </c:pt>
                <c:pt idx="80">
                  <c:v>57</c:v>
                </c:pt>
                <c:pt idx="81">
                  <c:v>62</c:v>
                </c:pt>
                <c:pt idx="82">
                  <c:v>60</c:v>
                </c:pt>
                <c:pt idx="83">
                  <c:v>60</c:v>
                </c:pt>
                <c:pt idx="84">
                  <c:v>59</c:v>
                </c:pt>
                <c:pt idx="85">
                  <c:v>62</c:v>
                </c:pt>
                <c:pt idx="86">
                  <c:v>60</c:v>
                </c:pt>
                <c:pt idx="87">
                  <c:v>61</c:v>
                </c:pt>
                <c:pt idx="88">
                  <c:v>59</c:v>
                </c:pt>
                <c:pt idx="89">
                  <c:v>59</c:v>
                </c:pt>
                <c:pt idx="90">
                  <c:v>62</c:v>
                </c:pt>
                <c:pt idx="91">
                  <c:v>60</c:v>
                </c:pt>
                <c:pt idx="92">
                  <c:v>61</c:v>
                </c:pt>
                <c:pt idx="93">
                  <c:v>61</c:v>
                </c:pt>
                <c:pt idx="94">
                  <c:v>58</c:v>
                </c:pt>
                <c:pt idx="95">
                  <c:v>60</c:v>
                </c:pt>
                <c:pt idx="96">
                  <c:v>62</c:v>
                </c:pt>
                <c:pt idx="97">
                  <c:v>61</c:v>
                </c:pt>
                <c:pt idx="98">
                  <c:v>60</c:v>
                </c:pt>
                <c:pt idx="99">
                  <c:v>59</c:v>
                </c:pt>
                <c:pt idx="100">
                  <c:v>61</c:v>
                </c:pt>
                <c:pt idx="101">
                  <c:v>61</c:v>
                </c:pt>
                <c:pt idx="102">
                  <c:v>62</c:v>
                </c:pt>
                <c:pt idx="103">
                  <c:v>59</c:v>
                </c:pt>
                <c:pt idx="104">
                  <c:v>61</c:v>
                </c:pt>
                <c:pt idx="105">
                  <c:v>59</c:v>
                </c:pt>
                <c:pt idx="106">
                  <c:v>61</c:v>
                </c:pt>
                <c:pt idx="107">
                  <c:v>60</c:v>
                </c:pt>
                <c:pt idx="108">
                  <c:v>60</c:v>
                </c:pt>
                <c:pt idx="109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A95B-49BA-A147-CD74C0544430}"/>
            </c:ext>
          </c:extLst>
        </c:ser>
        <c:ser>
          <c:idx val="10"/>
          <c:order val="10"/>
          <c:tx>
            <c:strRef>
              <c:f>Ballspeed_total!$L$1</c:f>
              <c:strCache>
                <c:ptCount val="1"/>
                <c:pt idx="0">
                  <c:v>PP11</c:v>
                </c:pt>
              </c:strCache>
            </c:strRef>
          </c:tx>
          <c:spPr>
            <a:ln w="28440">
              <a:solidFill>
                <a:srgbClr val="FFFFFF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80">
                <a:solidFill>
                  <a:srgbClr val="255E91"/>
                </a:solidFill>
                <a:round/>
              </a:ln>
            </c:spPr>
            <c:trendlineType val="linear"/>
            <c:dispRSqr val="0"/>
            <c:dispEq val="0"/>
          </c:trendline>
          <c:val>
            <c:numRef>
              <c:f>Ballspeed_total!$L$2:$L$111</c:f>
              <c:numCache>
                <c:formatCode>General</c:formatCode>
                <c:ptCount val="110"/>
                <c:pt idx="0">
                  <c:v>62</c:v>
                </c:pt>
                <c:pt idx="1">
                  <c:v>63</c:v>
                </c:pt>
                <c:pt idx="2">
                  <c:v>61</c:v>
                </c:pt>
                <c:pt idx="3">
                  <c:v>61</c:v>
                </c:pt>
                <c:pt idx="4">
                  <c:v>61</c:v>
                </c:pt>
                <c:pt idx="5">
                  <c:v>60</c:v>
                </c:pt>
                <c:pt idx="6">
                  <c:v>63</c:v>
                </c:pt>
                <c:pt idx="7">
                  <c:v>65</c:v>
                </c:pt>
                <c:pt idx="8">
                  <c:v>65</c:v>
                </c:pt>
                <c:pt idx="9">
                  <c:v>65</c:v>
                </c:pt>
                <c:pt idx="10">
                  <c:v>60</c:v>
                </c:pt>
                <c:pt idx="11">
                  <c:v>66</c:v>
                </c:pt>
                <c:pt idx="12">
                  <c:v>63</c:v>
                </c:pt>
                <c:pt idx="13">
                  <c:v>64</c:v>
                </c:pt>
                <c:pt idx="14">
                  <c:v>65</c:v>
                </c:pt>
                <c:pt idx="15">
                  <c:v>62</c:v>
                </c:pt>
                <c:pt idx="16">
                  <c:v>63</c:v>
                </c:pt>
                <c:pt idx="17">
                  <c:v>63</c:v>
                </c:pt>
                <c:pt idx="18">
                  <c:v>65</c:v>
                </c:pt>
                <c:pt idx="19">
                  <c:v>65</c:v>
                </c:pt>
                <c:pt idx="20">
                  <c:v>65</c:v>
                </c:pt>
                <c:pt idx="21">
                  <c:v>65</c:v>
                </c:pt>
                <c:pt idx="22">
                  <c:v>65</c:v>
                </c:pt>
                <c:pt idx="23">
                  <c:v>65</c:v>
                </c:pt>
                <c:pt idx="24">
                  <c:v>66</c:v>
                </c:pt>
                <c:pt idx="25">
                  <c:v>65</c:v>
                </c:pt>
                <c:pt idx="26">
                  <c:v>67</c:v>
                </c:pt>
                <c:pt idx="27">
                  <c:v>66</c:v>
                </c:pt>
                <c:pt idx="28">
                  <c:v>66</c:v>
                </c:pt>
                <c:pt idx="29">
                  <c:v>67</c:v>
                </c:pt>
                <c:pt idx="30">
                  <c:v>69</c:v>
                </c:pt>
                <c:pt idx="31">
                  <c:v>68</c:v>
                </c:pt>
                <c:pt idx="32">
                  <c:v>67</c:v>
                </c:pt>
                <c:pt idx="33">
                  <c:v>67</c:v>
                </c:pt>
                <c:pt idx="34">
                  <c:v>68</c:v>
                </c:pt>
                <c:pt idx="35">
                  <c:v>69</c:v>
                </c:pt>
                <c:pt idx="36">
                  <c:v>68</c:v>
                </c:pt>
                <c:pt idx="37">
                  <c:v>67</c:v>
                </c:pt>
                <c:pt idx="38">
                  <c:v>67</c:v>
                </c:pt>
                <c:pt idx="39">
                  <c:v>66</c:v>
                </c:pt>
                <c:pt idx="40">
                  <c:v>66</c:v>
                </c:pt>
                <c:pt idx="41">
                  <c:v>66</c:v>
                </c:pt>
                <c:pt idx="42">
                  <c:v>66</c:v>
                </c:pt>
                <c:pt idx="43">
                  <c:v>70</c:v>
                </c:pt>
                <c:pt idx="44">
                  <c:v>70</c:v>
                </c:pt>
                <c:pt idx="45">
                  <c:v>70</c:v>
                </c:pt>
                <c:pt idx="46">
                  <c:v>67</c:v>
                </c:pt>
                <c:pt idx="47">
                  <c:v>69</c:v>
                </c:pt>
                <c:pt idx="48">
                  <c:v>70</c:v>
                </c:pt>
                <c:pt idx="49">
                  <c:v>69</c:v>
                </c:pt>
                <c:pt idx="50">
                  <c:v>67</c:v>
                </c:pt>
                <c:pt idx="51">
                  <c:v>67</c:v>
                </c:pt>
                <c:pt idx="52">
                  <c:v>66</c:v>
                </c:pt>
                <c:pt idx="53">
                  <c:v>69</c:v>
                </c:pt>
                <c:pt idx="54">
                  <c:v>67</c:v>
                </c:pt>
                <c:pt idx="55">
                  <c:v>67</c:v>
                </c:pt>
                <c:pt idx="56">
                  <c:v>68</c:v>
                </c:pt>
                <c:pt idx="57">
                  <c:v>69</c:v>
                </c:pt>
                <c:pt idx="58">
                  <c:v>67</c:v>
                </c:pt>
                <c:pt idx="59">
                  <c:v>66</c:v>
                </c:pt>
                <c:pt idx="60">
                  <c:v>70</c:v>
                </c:pt>
                <c:pt idx="61">
                  <c:v>70</c:v>
                </c:pt>
                <c:pt idx="62">
                  <c:v>69</c:v>
                </c:pt>
                <c:pt idx="63">
                  <c:v>68</c:v>
                </c:pt>
                <c:pt idx="64">
                  <c:v>70</c:v>
                </c:pt>
                <c:pt idx="65">
                  <c:v>70</c:v>
                </c:pt>
                <c:pt idx="66">
                  <c:v>69</c:v>
                </c:pt>
                <c:pt idx="67">
                  <c:v>69</c:v>
                </c:pt>
                <c:pt idx="68">
                  <c:v>69</c:v>
                </c:pt>
                <c:pt idx="69">
                  <c:v>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A95B-49BA-A147-CD74C0544430}"/>
            </c:ext>
          </c:extLst>
        </c:ser>
        <c:ser>
          <c:idx val="11"/>
          <c:order val="11"/>
          <c:tx>
            <c:strRef>
              <c:f>Ballspeed_total!$M$1</c:f>
              <c:strCache>
                <c:ptCount val="1"/>
                <c:pt idx="0">
                  <c:v>PP12</c:v>
                </c:pt>
              </c:strCache>
            </c:strRef>
          </c:tx>
          <c:spPr>
            <a:ln w="28440">
              <a:solidFill>
                <a:srgbClr val="FFFFFF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80" cap="rnd">
                <a:solidFill>
                  <a:srgbClr val="43682B"/>
                </a:solidFill>
                <a:prstDash val="sysDot"/>
                <a:round/>
              </a:ln>
            </c:spPr>
            <c:trendlineType val="linear"/>
            <c:dispRSqr val="0"/>
            <c:dispEq val="0"/>
          </c:trendline>
          <c:trendline>
            <c:spPr>
              <a:ln w="19080">
                <a:solidFill>
                  <a:srgbClr val="43682B"/>
                </a:solidFill>
                <a:round/>
              </a:ln>
            </c:spPr>
            <c:trendlineType val="linear"/>
            <c:dispRSqr val="0"/>
            <c:dispEq val="0"/>
          </c:trendline>
          <c:val>
            <c:numRef>
              <c:f>Ballspeed_total!$M$2:$M$111</c:f>
              <c:numCache>
                <c:formatCode>General</c:formatCode>
                <c:ptCount val="110"/>
                <c:pt idx="0">
                  <c:v>62</c:v>
                </c:pt>
                <c:pt idx="1">
                  <c:v>62</c:v>
                </c:pt>
                <c:pt idx="2">
                  <c:v>60</c:v>
                </c:pt>
                <c:pt idx="3">
                  <c:v>63</c:v>
                </c:pt>
                <c:pt idx="4">
                  <c:v>63</c:v>
                </c:pt>
                <c:pt idx="5">
                  <c:v>62</c:v>
                </c:pt>
                <c:pt idx="6">
                  <c:v>63</c:v>
                </c:pt>
                <c:pt idx="7">
                  <c:v>63</c:v>
                </c:pt>
                <c:pt idx="8">
                  <c:v>63</c:v>
                </c:pt>
                <c:pt idx="9">
                  <c:v>62</c:v>
                </c:pt>
                <c:pt idx="10">
                  <c:v>63</c:v>
                </c:pt>
                <c:pt idx="11">
                  <c:v>63</c:v>
                </c:pt>
                <c:pt idx="12">
                  <c:v>62</c:v>
                </c:pt>
                <c:pt idx="13">
                  <c:v>63</c:v>
                </c:pt>
                <c:pt idx="14">
                  <c:v>63</c:v>
                </c:pt>
                <c:pt idx="15">
                  <c:v>63</c:v>
                </c:pt>
                <c:pt idx="16">
                  <c:v>64</c:v>
                </c:pt>
                <c:pt idx="17">
                  <c:v>64</c:v>
                </c:pt>
                <c:pt idx="18">
                  <c:v>64</c:v>
                </c:pt>
                <c:pt idx="19">
                  <c:v>64</c:v>
                </c:pt>
                <c:pt idx="20">
                  <c:v>63</c:v>
                </c:pt>
                <c:pt idx="21">
                  <c:v>64</c:v>
                </c:pt>
                <c:pt idx="22">
                  <c:v>62</c:v>
                </c:pt>
                <c:pt idx="23">
                  <c:v>61</c:v>
                </c:pt>
                <c:pt idx="24">
                  <c:v>62</c:v>
                </c:pt>
                <c:pt idx="25">
                  <c:v>63</c:v>
                </c:pt>
                <c:pt idx="26">
                  <c:v>62</c:v>
                </c:pt>
                <c:pt idx="27">
                  <c:v>64</c:v>
                </c:pt>
                <c:pt idx="28">
                  <c:v>63</c:v>
                </c:pt>
                <c:pt idx="29">
                  <c:v>63</c:v>
                </c:pt>
                <c:pt idx="30">
                  <c:v>65</c:v>
                </c:pt>
                <c:pt idx="31">
                  <c:v>64</c:v>
                </c:pt>
                <c:pt idx="32">
                  <c:v>63</c:v>
                </c:pt>
                <c:pt idx="33">
                  <c:v>63</c:v>
                </c:pt>
                <c:pt idx="34">
                  <c:v>62</c:v>
                </c:pt>
                <c:pt idx="35">
                  <c:v>62</c:v>
                </c:pt>
                <c:pt idx="36">
                  <c:v>64</c:v>
                </c:pt>
                <c:pt idx="37">
                  <c:v>64</c:v>
                </c:pt>
                <c:pt idx="38">
                  <c:v>62</c:v>
                </c:pt>
                <c:pt idx="39">
                  <c:v>63</c:v>
                </c:pt>
                <c:pt idx="40">
                  <c:v>63</c:v>
                </c:pt>
                <c:pt idx="41">
                  <c:v>63</c:v>
                </c:pt>
                <c:pt idx="42">
                  <c:v>63</c:v>
                </c:pt>
                <c:pt idx="43">
                  <c:v>63</c:v>
                </c:pt>
                <c:pt idx="44">
                  <c:v>61</c:v>
                </c:pt>
                <c:pt idx="45">
                  <c:v>61</c:v>
                </c:pt>
                <c:pt idx="46">
                  <c:v>63</c:v>
                </c:pt>
                <c:pt idx="47">
                  <c:v>64</c:v>
                </c:pt>
                <c:pt idx="48">
                  <c:v>64</c:v>
                </c:pt>
                <c:pt idx="49">
                  <c:v>63</c:v>
                </c:pt>
                <c:pt idx="50">
                  <c:v>65</c:v>
                </c:pt>
                <c:pt idx="51">
                  <c:v>64</c:v>
                </c:pt>
                <c:pt idx="52">
                  <c:v>66</c:v>
                </c:pt>
                <c:pt idx="53">
                  <c:v>64</c:v>
                </c:pt>
                <c:pt idx="54">
                  <c:v>65</c:v>
                </c:pt>
                <c:pt idx="55">
                  <c:v>63</c:v>
                </c:pt>
                <c:pt idx="56">
                  <c:v>66</c:v>
                </c:pt>
                <c:pt idx="57">
                  <c:v>64</c:v>
                </c:pt>
                <c:pt idx="58">
                  <c:v>66</c:v>
                </c:pt>
                <c:pt idx="59">
                  <c:v>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A95B-49BA-A147-CD74C0544430}"/>
            </c:ext>
          </c:extLst>
        </c:ser>
        <c:ser>
          <c:idx val="12"/>
          <c:order val="12"/>
          <c:tx>
            <c:strRef>
              <c:f>Ballspeed_total!$N$1</c:f>
              <c:strCache>
                <c:ptCount val="1"/>
                <c:pt idx="0">
                  <c:v>PP13</c:v>
                </c:pt>
              </c:strCache>
            </c:strRef>
          </c:tx>
          <c:spPr>
            <a:ln w="28440">
              <a:solidFill>
                <a:srgbClr val="FFFFFF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80" cap="rnd">
                <a:solidFill>
                  <a:srgbClr val="698ED0"/>
                </a:solidFill>
                <a:prstDash val="sysDot"/>
                <a:round/>
              </a:ln>
            </c:spPr>
            <c:trendlineType val="linear"/>
            <c:dispRSqr val="0"/>
            <c:dispEq val="0"/>
          </c:trendline>
          <c:trendline>
            <c:spPr>
              <a:ln w="19080">
                <a:solidFill>
                  <a:srgbClr val="698ED0"/>
                </a:solidFill>
                <a:round/>
              </a:ln>
            </c:spPr>
            <c:trendlineType val="linear"/>
            <c:dispRSqr val="0"/>
            <c:dispEq val="0"/>
          </c:trendline>
          <c:val>
            <c:numRef>
              <c:f>Ballspeed_total!$N$2:$N$111</c:f>
              <c:numCache>
                <c:formatCode>General</c:formatCode>
                <c:ptCount val="110"/>
                <c:pt idx="0">
                  <c:v>69</c:v>
                </c:pt>
                <c:pt idx="1">
                  <c:v>69</c:v>
                </c:pt>
                <c:pt idx="2">
                  <c:v>72</c:v>
                </c:pt>
                <c:pt idx="3">
                  <c:v>75</c:v>
                </c:pt>
                <c:pt idx="4">
                  <c:v>73</c:v>
                </c:pt>
                <c:pt idx="5">
                  <c:v>73</c:v>
                </c:pt>
                <c:pt idx="6">
                  <c:v>72</c:v>
                </c:pt>
                <c:pt idx="7">
                  <c:v>74</c:v>
                </c:pt>
                <c:pt idx="8">
                  <c:v>75</c:v>
                </c:pt>
                <c:pt idx="9">
                  <c:v>74</c:v>
                </c:pt>
                <c:pt idx="10">
                  <c:v>75</c:v>
                </c:pt>
                <c:pt idx="11">
                  <c:v>74</c:v>
                </c:pt>
                <c:pt idx="12">
                  <c:v>72</c:v>
                </c:pt>
                <c:pt idx="13">
                  <c:v>72</c:v>
                </c:pt>
                <c:pt idx="14">
                  <c:v>73</c:v>
                </c:pt>
                <c:pt idx="15">
                  <c:v>73</c:v>
                </c:pt>
                <c:pt idx="16">
                  <c:v>75</c:v>
                </c:pt>
                <c:pt idx="17">
                  <c:v>73</c:v>
                </c:pt>
                <c:pt idx="18">
                  <c:v>74</c:v>
                </c:pt>
                <c:pt idx="19">
                  <c:v>74</c:v>
                </c:pt>
                <c:pt idx="20">
                  <c:v>71</c:v>
                </c:pt>
                <c:pt idx="21">
                  <c:v>75</c:v>
                </c:pt>
                <c:pt idx="22">
                  <c:v>74</c:v>
                </c:pt>
                <c:pt idx="23">
                  <c:v>75</c:v>
                </c:pt>
                <c:pt idx="24">
                  <c:v>75</c:v>
                </c:pt>
                <c:pt idx="25">
                  <c:v>74</c:v>
                </c:pt>
                <c:pt idx="26">
                  <c:v>71</c:v>
                </c:pt>
                <c:pt idx="27">
                  <c:v>72</c:v>
                </c:pt>
                <c:pt idx="28">
                  <c:v>74</c:v>
                </c:pt>
                <c:pt idx="29">
                  <c:v>73</c:v>
                </c:pt>
                <c:pt idx="30">
                  <c:v>72</c:v>
                </c:pt>
                <c:pt idx="31">
                  <c:v>74</c:v>
                </c:pt>
                <c:pt idx="32">
                  <c:v>72</c:v>
                </c:pt>
                <c:pt idx="33">
                  <c:v>71</c:v>
                </c:pt>
                <c:pt idx="34">
                  <c:v>72</c:v>
                </c:pt>
                <c:pt idx="35">
                  <c:v>72</c:v>
                </c:pt>
                <c:pt idx="36">
                  <c:v>71</c:v>
                </c:pt>
                <c:pt idx="37">
                  <c:v>74</c:v>
                </c:pt>
                <c:pt idx="38">
                  <c:v>70</c:v>
                </c:pt>
                <c:pt idx="39">
                  <c:v>72</c:v>
                </c:pt>
                <c:pt idx="40">
                  <c:v>73</c:v>
                </c:pt>
                <c:pt idx="41">
                  <c:v>75</c:v>
                </c:pt>
                <c:pt idx="42">
                  <c:v>74</c:v>
                </c:pt>
                <c:pt idx="43">
                  <c:v>74</c:v>
                </c:pt>
                <c:pt idx="44">
                  <c:v>75</c:v>
                </c:pt>
                <c:pt idx="45">
                  <c:v>75</c:v>
                </c:pt>
                <c:pt idx="46">
                  <c:v>76</c:v>
                </c:pt>
                <c:pt idx="47">
                  <c:v>72</c:v>
                </c:pt>
                <c:pt idx="48">
                  <c:v>73</c:v>
                </c:pt>
                <c:pt idx="49">
                  <c:v>72</c:v>
                </c:pt>
                <c:pt idx="50">
                  <c:v>70</c:v>
                </c:pt>
                <c:pt idx="51">
                  <c:v>71</c:v>
                </c:pt>
                <c:pt idx="52">
                  <c:v>74</c:v>
                </c:pt>
                <c:pt idx="53">
                  <c:v>72</c:v>
                </c:pt>
                <c:pt idx="54">
                  <c:v>74</c:v>
                </c:pt>
                <c:pt idx="55">
                  <c:v>73</c:v>
                </c:pt>
                <c:pt idx="56">
                  <c:v>73</c:v>
                </c:pt>
                <c:pt idx="57">
                  <c:v>73</c:v>
                </c:pt>
                <c:pt idx="58">
                  <c:v>72</c:v>
                </c:pt>
                <c:pt idx="59">
                  <c:v>73</c:v>
                </c:pt>
                <c:pt idx="60">
                  <c:v>74</c:v>
                </c:pt>
                <c:pt idx="61">
                  <c:v>72</c:v>
                </c:pt>
                <c:pt idx="62">
                  <c:v>74</c:v>
                </c:pt>
                <c:pt idx="63">
                  <c:v>73</c:v>
                </c:pt>
                <c:pt idx="64">
                  <c:v>72</c:v>
                </c:pt>
                <c:pt idx="65">
                  <c:v>73</c:v>
                </c:pt>
                <c:pt idx="66">
                  <c:v>71</c:v>
                </c:pt>
                <c:pt idx="67">
                  <c:v>70</c:v>
                </c:pt>
                <c:pt idx="68">
                  <c:v>72</c:v>
                </c:pt>
                <c:pt idx="69">
                  <c:v>73</c:v>
                </c:pt>
                <c:pt idx="70">
                  <c:v>74</c:v>
                </c:pt>
                <c:pt idx="71">
                  <c:v>74</c:v>
                </c:pt>
                <c:pt idx="72">
                  <c:v>74</c:v>
                </c:pt>
                <c:pt idx="73">
                  <c:v>74</c:v>
                </c:pt>
                <c:pt idx="74">
                  <c:v>70</c:v>
                </c:pt>
                <c:pt idx="75">
                  <c:v>67</c:v>
                </c:pt>
                <c:pt idx="76">
                  <c:v>67</c:v>
                </c:pt>
                <c:pt idx="77">
                  <c:v>73</c:v>
                </c:pt>
                <c:pt idx="78">
                  <c:v>73</c:v>
                </c:pt>
                <c:pt idx="79">
                  <c:v>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A95B-49BA-A147-CD74C0544430}"/>
            </c:ext>
          </c:extLst>
        </c:ser>
        <c:ser>
          <c:idx val="13"/>
          <c:order val="13"/>
          <c:tx>
            <c:strRef>
              <c:f>Ballspeed_total!$O$1</c:f>
              <c:strCache>
                <c:ptCount val="1"/>
                <c:pt idx="0">
                  <c:v>PP14</c:v>
                </c:pt>
              </c:strCache>
            </c:strRef>
          </c:tx>
          <c:spPr>
            <a:ln w="28440">
              <a:solidFill>
                <a:srgbClr val="FFFFFF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80">
                <a:solidFill>
                  <a:srgbClr val="F1975A"/>
                </a:solidFill>
                <a:round/>
              </a:ln>
            </c:spPr>
            <c:trendlineType val="linear"/>
            <c:dispRSqr val="0"/>
            <c:dispEq val="0"/>
          </c:trendline>
          <c:val>
            <c:numRef>
              <c:f>Ballspeed_total!$O$2:$O$111</c:f>
              <c:numCache>
                <c:formatCode>General</c:formatCode>
                <c:ptCount val="110"/>
                <c:pt idx="0">
                  <c:v>59</c:v>
                </c:pt>
                <c:pt idx="1">
                  <c:v>62</c:v>
                </c:pt>
                <c:pt idx="2">
                  <c:v>62</c:v>
                </c:pt>
                <c:pt idx="3">
                  <c:v>63</c:v>
                </c:pt>
                <c:pt idx="4">
                  <c:v>63</c:v>
                </c:pt>
                <c:pt idx="5">
                  <c:v>64</c:v>
                </c:pt>
                <c:pt idx="6">
                  <c:v>63</c:v>
                </c:pt>
                <c:pt idx="7">
                  <c:v>61</c:v>
                </c:pt>
                <c:pt idx="8">
                  <c:v>61</c:v>
                </c:pt>
                <c:pt idx="9">
                  <c:v>61</c:v>
                </c:pt>
                <c:pt idx="10">
                  <c:v>62</c:v>
                </c:pt>
                <c:pt idx="11">
                  <c:v>60</c:v>
                </c:pt>
                <c:pt idx="12">
                  <c:v>63</c:v>
                </c:pt>
                <c:pt idx="13">
                  <c:v>60</c:v>
                </c:pt>
                <c:pt idx="14">
                  <c:v>61</c:v>
                </c:pt>
                <c:pt idx="15">
                  <c:v>60</c:v>
                </c:pt>
                <c:pt idx="16">
                  <c:v>61</c:v>
                </c:pt>
                <c:pt idx="17">
                  <c:v>60</c:v>
                </c:pt>
                <c:pt idx="18">
                  <c:v>60</c:v>
                </c:pt>
                <c:pt idx="19">
                  <c:v>61</c:v>
                </c:pt>
                <c:pt idx="20">
                  <c:v>62</c:v>
                </c:pt>
                <c:pt idx="21">
                  <c:v>63</c:v>
                </c:pt>
                <c:pt idx="22">
                  <c:v>62</c:v>
                </c:pt>
                <c:pt idx="23">
                  <c:v>61</c:v>
                </c:pt>
                <c:pt idx="24">
                  <c:v>59</c:v>
                </c:pt>
                <c:pt idx="25">
                  <c:v>64</c:v>
                </c:pt>
                <c:pt idx="26">
                  <c:v>62</c:v>
                </c:pt>
                <c:pt idx="27">
                  <c:v>61</c:v>
                </c:pt>
                <c:pt idx="28">
                  <c:v>62</c:v>
                </c:pt>
                <c:pt idx="29">
                  <c:v>64</c:v>
                </c:pt>
                <c:pt idx="30">
                  <c:v>63</c:v>
                </c:pt>
                <c:pt idx="31">
                  <c:v>64</c:v>
                </c:pt>
                <c:pt idx="32">
                  <c:v>63</c:v>
                </c:pt>
                <c:pt idx="33">
                  <c:v>63</c:v>
                </c:pt>
                <c:pt idx="34">
                  <c:v>63</c:v>
                </c:pt>
                <c:pt idx="35">
                  <c:v>62</c:v>
                </c:pt>
                <c:pt idx="36">
                  <c:v>62</c:v>
                </c:pt>
                <c:pt idx="37">
                  <c:v>63</c:v>
                </c:pt>
                <c:pt idx="38">
                  <c:v>64</c:v>
                </c:pt>
                <c:pt idx="39">
                  <c:v>65</c:v>
                </c:pt>
                <c:pt idx="40">
                  <c:v>62</c:v>
                </c:pt>
                <c:pt idx="41">
                  <c:v>64</c:v>
                </c:pt>
                <c:pt idx="42">
                  <c:v>62</c:v>
                </c:pt>
                <c:pt idx="43">
                  <c:v>62</c:v>
                </c:pt>
                <c:pt idx="44">
                  <c:v>62</c:v>
                </c:pt>
                <c:pt idx="45">
                  <c:v>63</c:v>
                </c:pt>
                <c:pt idx="46">
                  <c:v>63</c:v>
                </c:pt>
                <c:pt idx="47">
                  <c:v>62</c:v>
                </c:pt>
                <c:pt idx="48">
                  <c:v>62</c:v>
                </c:pt>
                <c:pt idx="49">
                  <c:v>62</c:v>
                </c:pt>
                <c:pt idx="50">
                  <c:v>63</c:v>
                </c:pt>
                <c:pt idx="51">
                  <c:v>63</c:v>
                </c:pt>
                <c:pt idx="52">
                  <c:v>63</c:v>
                </c:pt>
                <c:pt idx="53">
                  <c:v>63</c:v>
                </c:pt>
                <c:pt idx="54">
                  <c:v>62</c:v>
                </c:pt>
                <c:pt idx="55">
                  <c:v>63</c:v>
                </c:pt>
                <c:pt idx="56">
                  <c:v>62</c:v>
                </c:pt>
                <c:pt idx="57">
                  <c:v>63</c:v>
                </c:pt>
                <c:pt idx="58">
                  <c:v>62</c:v>
                </c:pt>
                <c:pt idx="59">
                  <c:v>64</c:v>
                </c:pt>
                <c:pt idx="60">
                  <c:v>63</c:v>
                </c:pt>
                <c:pt idx="61">
                  <c:v>63</c:v>
                </c:pt>
                <c:pt idx="62">
                  <c:v>63</c:v>
                </c:pt>
                <c:pt idx="63">
                  <c:v>61</c:v>
                </c:pt>
                <c:pt idx="64">
                  <c:v>62</c:v>
                </c:pt>
                <c:pt idx="65">
                  <c:v>63</c:v>
                </c:pt>
                <c:pt idx="66">
                  <c:v>62</c:v>
                </c:pt>
                <c:pt idx="67">
                  <c:v>65</c:v>
                </c:pt>
                <c:pt idx="68">
                  <c:v>62</c:v>
                </c:pt>
                <c:pt idx="69">
                  <c:v>62</c:v>
                </c:pt>
                <c:pt idx="70">
                  <c:v>62</c:v>
                </c:pt>
                <c:pt idx="71">
                  <c:v>63</c:v>
                </c:pt>
                <c:pt idx="72">
                  <c:v>63</c:v>
                </c:pt>
                <c:pt idx="73">
                  <c:v>62</c:v>
                </c:pt>
                <c:pt idx="74">
                  <c:v>63</c:v>
                </c:pt>
                <c:pt idx="75">
                  <c:v>62</c:v>
                </c:pt>
                <c:pt idx="76">
                  <c:v>63</c:v>
                </c:pt>
                <c:pt idx="77">
                  <c:v>63</c:v>
                </c:pt>
                <c:pt idx="78">
                  <c:v>63</c:v>
                </c:pt>
                <c:pt idx="79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A95B-49BA-A147-CD74C0544430}"/>
            </c:ext>
          </c:extLst>
        </c:ser>
        <c:ser>
          <c:idx val="14"/>
          <c:order val="14"/>
          <c:tx>
            <c:strRef>
              <c:f>Ballspeed_total!$P$1</c:f>
              <c:strCache>
                <c:ptCount val="1"/>
                <c:pt idx="0">
                  <c:v>PP15</c:v>
                </c:pt>
              </c:strCache>
            </c:strRef>
          </c:tx>
          <c:spPr>
            <a:ln w="28440">
              <a:solidFill>
                <a:srgbClr val="FFFFFF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80">
                <a:solidFill>
                  <a:srgbClr val="B7B7B7"/>
                </a:solidFill>
                <a:round/>
              </a:ln>
            </c:spPr>
            <c:trendlineType val="linear"/>
            <c:dispRSqr val="0"/>
            <c:dispEq val="0"/>
          </c:trendline>
          <c:val>
            <c:numRef>
              <c:f>Ballspeed_total!$P$2:$P$111</c:f>
              <c:numCache>
                <c:formatCode>General</c:formatCode>
                <c:ptCount val="110"/>
                <c:pt idx="0">
                  <c:v>69</c:v>
                </c:pt>
                <c:pt idx="1">
                  <c:v>68</c:v>
                </c:pt>
                <c:pt idx="2">
                  <c:v>70</c:v>
                </c:pt>
                <c:pt idx="3">
                  <c:v>69</c:v>
                </c:pt>
                <c:pt idx="4">
                  <c:v>69</c:v>
                </c:pt>
                <c:pt idx="5">
                  <c:v>68</c:v>
                </c:pt>
                <c:pt idx="6">
                  <c:v>69</c:v>
                </c:pt>
                <c:pt idx="7">
                  <c:v>70</c:v>
                </c:pt>
                <c:pt idx="8">
                  <c:v>67</c:v>
                </c:pt>
                <c:pt idx="9">
                  <c:v>69</c:v>
                </c:pt>
                <c:pt idx="10">
                  <c:v>70</c:v>
                </c:pt>
                <c:pt idx="11">
                  <c:v>70</c:v>
                </c:pt>
                <c:pt idx="12">
                  <c:v>69</c:v>
                </c:pt>
                <c:pt idx="13">
                  <c:v>70</c:v>
                </c:pt>
                <c:pt idx="14">
                  <c:v>69</c:v>
                </c:pt>
                <c:pt idx="15">
                  <c:v>69</c:v>
                </c:pt>
                <c:pt idx="16">
                  <c:v>70</c:v>
                </c:pt>
                <c:pt idx="17">
                  <c:v>70</c:v>
                </c:pt>
                <c:pt idx="18">
                  <c:v>71</c:v>
                </c:pt>
                <c:pt idx="19">
                  <c:v>70</c:v>
                </c:pt>
                <c:pt idx="20">
                  <c:v>69</c:v>
                </c:pt>
                <c:pt idx="21">
                  <c:v>70</c:v>
                </c:pt>
                <c:pt idx="22">
                  <c:v>69</c:v>
                </c:pt>
                <c:pt idx="23">
                  <c:v>69</c:v>
                </c:pt>
                <c:pt idx="24">
                  <c:v>69</c:v>
                </c:pt>
                <c:pt idx="25">
                  <c:v>69</c:v>
                </c:pt>
                <c:pt idx="26">
                  <c:v>70</c:v>
                </c:pt>
                <c:pt idx="27">
                  <c:v>69</c:v>
                </c:pt>
                <c:pt idx="28">
                  <c:v>70</c:v>
                </c:pt>
                <c:pt idx="29">
                  <c:v>68</c:v>
                </c:pt>
                <c:pt idx="30">
                  <c:v>69</c:v>
                </c:pt>
                <c:pt idx="31">
                  <c:v>69</c:v>
                </c:pt>
                <c:pt idx="32">
                  <c:v>71</c:v>
                </c:pt>
                <c:pt idx="33">
                  <c:v>69</c:v>
                </c:pt>
                <c:pt idx="34">
                  <c:v>69</c:v>
                </c:pt>
                <c:pt idx="35">
                  <c:v>69</c:v>
                </c:pt>
                <c:pt idx="36">
                  <c:v>69</c:v>
                </c:pt>
                <c:pt idx="37">
                  <c:v>70</c:v>
                </c:pt>
                <c:pt idx="38">
                  <c:v>69</c:v>
                </c:pt>
                <c:pt idx="39">
                  <c:v>68</c:v>
                </c:pt>
                <c:pt idx="40">
                  <c:v>69</c:v>
                </c:pt>
                <c:pt idx="41">
                  <c:v>71</c:v>
                </c:pt>
                <c:pt idx="42">
                  <c:v>69</c:v>
                </c:pt>
                <c:pt idx="43">
                  <c:v>69</c:v>
                </c:pt>
                <c:pt idx="44">
                  <c:v>71</c:v>
                </c:pt>
                <c:pt idx="45">
                  <c:v>69</c:v>
                </c:pt>
                <c:pt idx="46">
                  <c:v>69</c:v>
                </c:pt>
                <c:pt idx="47">
                  <c:v>70</c:v>
                </c:pt>
                <c:pt idx="48">
                  <c:v>70</c:v>
                </c:pt>
                <c:pt idx="49">
                  <c:v>69</c:v>
                </c:pt>
                <c:pt idx="50">
                  <c:v>71</c:v>
                </c:pt>
                <c:pt idx="51">
                  <c:v>69</c:v>
                </c:pt>
                <c:pt idx="52">
                  <c:v>70</c:v>
                </c:pt>
                <c:pt idx="53">
                  <c:v>69</c:v>
                </c:pt>
                <c:pt idx="54">
                  <c:v>68</c:v>
                </c:pt>
                <c:pt idx="55">
                  <c:v>69</c:v>
                </c:pt>
                <c:pt idx="56">
                  <c:v>69</c:v>
                </c:pt>
                <c:pt idx="57">
                  <c:v>68</c:v>
                </c:pt>
                <c:pt idx="58">
                  <c:v>69</c:v>
                </c:pt>
                <c:pt idx="59">
                  <c:v>68</c:v>
                </c:pt>
                <c:pt idx="60">
                  <c:v>71</c:v>
                </c:pt>
                <c:pt idx="61">
                  <c:v>70</c:v>
                </c:pt>
                <c:pt idx="62">
                  <c:v>69</c:v>
                </c:pt>
                <c:pt idx="63">
                  <c:v>69</c:v>
                </c:pt>
                <c:pt idx="64">
                  <c:v>69</c:v>
                </c:pt>
                <c:pt idx="65">
                  <c:v>70</c:v>
                </c:pt>
                <c:pt idx="66">
                  <c:v>70</c:v>
                </c:pt>
                <c:pt idx="67">
                  <c:v>69</c:v>
                </c:pt>
                <c:pt idx="68">
                  <c:v>70</c:v>
                </c:pt>
                <c:pt idx="69">
                  <c:v>70</c:v>
                </c:pt>
                <c:pt idx="70">
                  <c:v>71</c:v>
                </c:pt>
                <c:pt idx="71">
                  <c:v>70</c:v>
                </c:pt>
                <c:pt idx="72">
                  <c:v>69</c:v>
                </c:pt>
                <c:pt idx="73">
                  <c:v>69</c:v>
                </c:pt>
                <c:pt idx="74">
                  <c:v>70</c:v>
                </c:pt>
                <c:pt idx="75">
                  <c:v>69</c:v>
                </c:pt>
                <c:pt idx="76">
                  <c:v>70</c:v>
                </c:pt>
                <c:pt idx="77">
                  <c:v>69</c:v>
                </c:pt>
                <c:pt idx="78">
                  <c:v>70</c:v>
                </c:pt>
                <c:pt idx="79">
                  <c:v>70</c:v>
                </c:pt>
                <c:pt idx="80">
                  <c:v>70</c:v>
                </c:pt>
                <c:pt idx="81">
                  <c:v>69</c:v>
                </c:pt>
                <c:pt idx="82">
                  <c:v>70</c:v>
                </c:pt>
                <c:pt idx="83">
                  <c:v>70</c:v>
                </c:pt>
                <c:pt idx="84">
                  <c:v>69</c:v>
                </c:pt>
                <c:pt idx="85">
                  <c:v>68</c:v>
                </c:pt>
                <c:pt idx="86">
                  <c:v>68</c:v>
                </c:pt>
                <c:pt idx="87">
                  <c:v>68</c:v>
                </c:pt>
                <c:pt idx="88">
                  <c:v>69</c:v>
                </c:pt>
                <c:pt idx="89">
                  <c:v>69</c:v>
                </c:pt>
                <c:pt idx="90">
                  <c:v>69</c:v>
                </c:pt>
                <c:pt idx="91">
                  <c:v>70</c:v>
                </c:pt>
                <c:pt idx="92">
                  <c:v>69</c:v>
                </c:pt>
                <c:pt idx="93">
                  <c:v>68</c:v>
                </c:pt>
                <c:pt idx="94">
                  <c:v>68</c:v>
                </c:pt>
                <c:pt idx="95">
                  <c:v>69</c:v>
                </c:pt>
                <c:pt idx="96">
                  <c:v>70</c:v>
                </c:pt>
                <c:pt idx="97">
                  <c:v>67</c:v>
                </c:pt>
                <c:pt idx="98">
                  <c:v>70</c:v>
                </c:pt>
                <c:pt idx="99">
                  <c:v>69</c:v>
                </c:pt>
                <c:pt idx="100">
                  <c:v>70</c:v>
                </c:pt>
                <c:pt idx="101">
                  <c:v>68</c:v>
                </c:pt>
                <c:pt idx="102">
                  <c:v>69</c:v>
                </c:pt>
                <c:pt idx="103">
                  <c:v>69</c:v>
                </c:pt>
                <c:pt idx="104">
                  <c:v>70</c:v>
                </c:pt>
                <c:pt idx="105">
                  <c:v>70</c:v>
                </c:pt>
                <c:pt idx="106">
                  <c:v>70</c:v>
                </c:pt>
                <c:pt idx="107">
                  <c:v>69</c:v>
                </c:pt>
                <c:pt idx="108">
                  <c:v>70</c:v>
                </c:pt>
                <c:pt idx="109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A95B-49BA-A147-CD74C05444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77376801"/>
        <c:axId val="53747357"/>
      </c:lineChart>
      <c:catAx>
        <c:axId val="7737680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lang="nl-NL"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nl-NL" sz="1000" b="0" strike="noStrike" spc="-1">
                    <a:solidFill>
                      <a:srgbClr val="595959"/>
                    </a:solidFill>
                    <a:latin typeface="Calibri"/>
                  </a:rPr>
                  <a:t>Pitches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3747357"/>
        <c:crosses val="autoZero"/>
        <c:auto val="1"/>
        <c:lblAlgn val="ctr"/>
        <c:lblOffset val="100"/>
        <c:noMultiLvlLbl val="0"/>
      </c:catAx>
      <c:valAx>
        <c:axId val="53747357"/>
        <c:scaling>
          <c:orientation val="minMax"/>
          <c:max val="80"/>
          <c:min val="55"/>
        </c:scaling>
        <c:delete val="0"/>
        <c:axPos val="l"/>
        <c:title>
          <c:tx>
            <c:rich>
              <a:bodyPr rot="-5400000"/>
              <a:lstStyle/>
              <a:p>
                <a:pPr>
                  <a:defRPr lang="nl-NL"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nl-NL" sz="1000" b="0" strike="noStrike" spc="-1">
                    <a:solidFill>
                      <a:srgbClr val="595959"/>
                    </a:solidFill>
                    <a:latin typeface="Calibri"/>
                  </a:rPr>
                  <a:t>Ballspeed (mp/h)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77376801"/>
        <c:crossesAt val="1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PP03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'VAS-scale'!$D$1</c:f>
              <c:strCache>
                <c:ptCount val="1"/>
                <c:pt idx="0">
                  <c:v>PP03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'VAS-scale'!$D$2:$D$14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7</c:v>
                </c:pt>
                <c:pt idx="3">
                  <c:v>13</c:v>
                </c:pt>
                <c:pt idx="4">
                  <c:v>23</c:v>
                </c:pt>
                <c:pt idx="5">
                  <c:v>30</c:v>
                </c:pt>
                <c:pt idx="6">
                  <c:v>24</c:v>
                </c:pt>
                <c:pt idx="7">
                  <c:v>31</c:v>
                </c:pt>
                <c:pt idx="8">
                  <c:v>32</c:v>
                </c:pt>
                <c:pt idx="9">
                  <c:v>36</c:v>
                </c:pt>
                <c:pt idx="10">
                  <c:v>37</c:v>
                </c:pt>
                <c:pt idx="11">
                  <c:v>42</c:v>
                </c:pt>
                <c:pt idx="12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B1-4148-814D-F3259F8C40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98300721"/>
        <c:axId val="70214035"/>
      </c:lineChart>
      <c:catAx>
        <c:axId val="98300721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lang="nl-NL"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nl-NL" sz="1000" b="0" strike="noStrike" spc="-1">
                    <a:solidFill>
                      <a:srgbClr val="595959"/>
                    </a:solidFill>
                    <a:latin typeface="Calibri"/>
                  </a:rPr>
                  <a:t>Pitches x10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70214035"/>
        <c:crosses val="autoZero"/>
        <c:auto val="1"/>
        <c:lblAlgn val="ctr"/>
        <c:lblOffset val="100"/>
        <c:noMultiLvlLbl val="0"/>
      </c:catAx>
      <c:valAx>
        <c:axId val="70214035"/>
        <c:scaling>
          <c:orientation val="minMax"/>
          <c:max val="10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nl-NL"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nl-NL" sz="1000" b="0" strike="noStrike" spc="-1">
                    <a:solidFill>
                      <a:srgbClr val="595959"/>
                    </a:solidFill>
                    <a:latin typeface="Calibri"/>
                  </a:rPr>
                  <a:t>VAS 0-100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98300721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PP04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'VAS-scale'!$E$1</c:f>
              <c:strCache>
                <c:ptCount val="1"/>
                <c:pt idx="0">
                  <c:v>PP04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'VAS-scale'!$E$2:$E$11</c:f>
              <c:numCache>
                <c:formatCode>General</c:formatCode>
                <c:ptCount val="10"/>
                <c:pt idx="0">
                  <c:v>8</c:v>
                </c:pt>
                <c:pt idx="1">
                  <c:v>12</c:v>
                </c:pt>
                <c:pt idx="2">
                  <c:v>18</c:v>
                </c:pt>
                <c:pt idx="3">
                  <c:v>30</c:v>
                </c:pt>
                <c:pt idx="4">
                  <c:v>39</c:v>
                </c:pt>
                <c:pt idx="5">
                  <c:v>48</c:v>
                </c:pt>
                <c:pt idx="6">
                  <c:v>58</c:v>
                </c:pt>
                <c:pt idx="7">
                  <c:v>70</c:v>
                </c:pt>
                <c:pt idx="8">
                  <c:v>73</c:v>
                </c:pt>
                <c:pt idx="9">
                  <c:v>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B1-42BC-A863-03241AA066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73408025"/>
        <c:axId val="28738365"/>
      </c:lineChart>
      <c:catAx>
        <c:axId val="73408025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lang="nl-NL"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nl-NL" sz="1000" b="0" strike="noStrike" spc="-1">
                    <a:solidFill>
                      <a:srgbClr val="595959"/>
                    </a:solidFill>
                    <a:latin typeface="Calibri"/>
                  </a:rPr>
                  <a:t>Pitches x10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28738365"/>
        <c:crosses val="autoZero"/>
        <c:auto val="1"/>
        <c:lblAlgn val="ctr"/>
        <c:lblOffset val="100"/>
        <c:noMultiLvlLbl val="0"/>
      </c:catAx>
      <c:valAx>
        <c:axId val="28738365"/>
        <c:scaling>
          <c:orientation val="minMax"/>
          <c:max val="10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nl-NL"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nl-NL" sz="1000" b="0" strike="noStrike" spc="-1">
                    <a:solidFill>
                      <a:srgbClr val="595959"/>
                    </a:solidFill>
                    <a:latin typeface="Calibri"/>
                  </a:rPr>
                  <a:t>VAS 0-100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73408025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PP05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'VAS-scale'!$F$1</c:f>
              <c:strCache>
                <c:ptCount val="1"/>
                <c:pt idx="0">
                  <c:v>PP05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'VAS-scale'!$F$2:$F$13</c:f>
              <c:numCache>
                <c:formatCode>General</c:formatCode>
                <c:ptCount val="12"/>
                <c:pt idx="0">
                  <c:v>0</c:v>
                </c:pt>
                <c:pt idx="1">
                  <c:v>14</c:v>
                </c:pt>
                <c:pt idx="2">
                  <c:v>21</c:v>
                </c:pt>
                <c:pt idx="3">
                  <c:v>28</c:v>
                </c:pt>
                <c:pt idx="4">
                  <c:v>38</c:v>
                </c:pt>
                <c:pt idx="5">
                  <c:v>42</c:v>
                </c:pt>
                <c:pt idx="6">
                  <c:v>49</c:v>
                </c:pt>
                <c:pt idx="7">
                  <c:v>57</c:v>
                </c:pt>
                <c:pt idx="8">
                  <c:v>56</c:v>
                </c:pt>
                <c:pt idx="9">
                  <c:v>67</c:v>
                </c:pt>
                <c:pt idx="10">
                  <c:v>74</c:v>
                </c:pt>
                <c:pt idx="11">
                  <c:v>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D8-4AAD-8B9D-F4F6A5F25B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38047031"/>
        <c:axId val="8610307"/>
      </c:lineChart>
      <c:catAx>
        <c:axId val="38047031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lang="nl-NL"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nl-NL" sz="1000" b="0" strike="noStrike" spc="-1">
                    <a:solidFill>
                      <a:srgbClr val="595959"/>
                    </a:solidFill>
                    <a:latin typeface="Calibri"/>
                  </a:rPr>
                  <a:t>Pitches x10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8610307"/>
        <c:crosses val="autoZero"/>
        <c:auto val="1"/>
        <c:lblAlgn val="ctr"/>
        <c:lblOffset val="100"/>
        <c:noMultiLvlLbl val="0"/>
      </c:catAx>
      <c:valAx>
        <c:axId val="8610307"/>
        <c:scaling>
          <c:orientation val="minMax"/>
          <c:max val="10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nl-NL"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nl-NL" sz="1000" b="0" strike="noStrike" spc="-1">
                    <a:solidFill>
                      <a:srgbClr val="595959"/>
                    </a:solidFill>
                    <a:latin typeface="Calibri"/>
                  </a:rPr>
                  <a:t>VAS 0-100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8047031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PP06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'VAS-scale'!$G$1</c:f>
              <c:strCache>
                <c:ptCount val="1"/>
                <c:pt idx="0">
                  <c:v>PP06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'VAS-scale'!$G$2:$G$11</c:f>
              <c:numCache>
                <c:formatCode>General</c:formatCode>
                <c:ptCount val="10"/>
                <c:pt idx="0">
                  <c:v>7</c:v>
                </c:pt>
                <c:pt idx="1">
                  <c:v>9</c:v>
                </c:pt>
                <c:pt idx="2">
                  <c:v>29</c:v>
                </c:pt>
                <c:pt idx="3">
                  <c:v>50</c:v>
                </c:pt>
                <c:pt idx="4">
                  <c:v>66</c:v>
                </c:pt>
                <c:pt idx="5">
                  <c:v>74</c:v>
                </c:pt>
                <c:pt idx="6">
                  <c:v>81</c:v>
                </c:pt>
                <c:pt idx="7">
                  <c:v>84</c:v>
                </c:pt>
                <c:pt idx="8">
                  <c:v>81</c:v>
                </c:pt>
                <c:pt idx="9">
                  <c:v>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0B-485E-9067-C5B01DD225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23793429"/>
        <c:axId val="59828267"/>
      </c:lineChart>
      <c:catAx>
        <c:axId val="23793429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lang="nl-NL"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nl-NL" sz="1000" b="0" strike="noStrike" spc="-1">
                    <a:solidFill>
                      <a:srgbClr val="595959"/>
                    </a:solidFill>
                    <a:latin typeface="Calibri"/>
                  </a:rPr>
                  <a:t>Pitches x10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9828267"/>
        <c:crosses val="autoZero"/>
        <c:auto val="1"/>
        <c:lblAlgn val="ctr"/>
        <c:lblOffset val="100"/>
        <c:noMultiLvlLbl val="0"/>
      </c:catAx>
      <c:valAx>
        <c:axId val="59828267"/>
        <c:scaling>
          <c:orientation val="minMax"/>
          <c:max val="10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nl-NL"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nl-NL" sz="1000" b="0" strike="noStrike" spc="-1">
                    <a:solidFill>
                      <a:srgbClr val="595959"/>
                    </a:solidFill>
                    <a:latin typeface="Calibri"/>
                  </a:rPr>
                  <a:t>VAS 0-100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23793429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PP07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'VAS-scale'!$H$1</c:f>
              <c:strCache>
                <c:ptCount val="1"/>
                <c:pt idx="0">
                  <c:v>PP07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'VAS-scale'!$H$2:$H$9</c:f>
              <c:numCache>
                <c:formatCode>General</c:formatCode>
                <c:ptCount val="8"/>
                <c:pt idx="0">
                  <c:v>15</c:v>
                </c:pt>
                <c:pt idx="1">
                  <c:v>27</c:v>
                </c:pt>
                <c:pt idx="2">
                  <c:v>43</c:v>
                </c:pt>
                <c:pt idx="3">
                  <c:v>48</c:v>
                </c:pt>
                <c:pt idx="4">
                  <c:v>54</c:v>
                </c:pt>
                <c:pt idx="5">
                  <c:v>72</c:v>
                </c:pt>
                <c:pt idx="6">
                  <c:v>80</c:v>
                </c:pt>
                <c:pt idx="7">
                  <c:v>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1E-4BDB-B8FB-6CDC1CD39F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49936441"/>
        <c:axId val="73278413"/>
      </c:lineChart>
      <c:catAx>
        <c:axId val="49936441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lang="nl-NL"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nl-NL" sz="1000" b="0" strike="noStrike" spc="-1">
                    <a:solidFill>
                      <a:srgbClr val="595959"/>
                    </a:solidFill>
                    <a:latin typeface="Calibri"/>
                  </a:rPr>
                  <a:t>Pitches x10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73278413"/>
        <c:crosses val="autoZero"/>
        <c:auto val="1"/>
        <c:lblAlgn val="ctr"/>
        <c:lblOffset val="100"/>
        <c:noMultiLvlLbl val="0"/>
      </c:catAx>
      <c:valAx>
        <c:axId val="73278413"/>
        <c:scaling>
          <c:orientation val="minMax"/>
          <c:max val="10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nl-NL"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nl-NL" sz="1000" b="0" strike="noStrike" spc="-1">
                    <a:solidFill>
                      <a:srgbClr val="595959"/>
                    </a:solidFill>
                    <a:latin typeface="Calibri"/>
                  </a:rPr>
                  <a:t>VAS 0-100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49936441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PP08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'VAS-scale'!$I$1</c:f>
              <c:strCache>
                <c:ptCount val="1"/>
                <c:pt idx="0">
                  <c:v>PP08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'VAS-scale'!$I$2:$I$11</c:f>
              <c:numCache>
                <c:formatCode>General</c:formatCode>
                <c:ptCount val="10"/>
                <c:pt idx="0">
                  <c:v>7</c:v>
                </c:pt>
                <c:pt idx="1">
                  <c:v>30</c:v>
                </c:pt>
                <c:pt idx="2">
                  <c:v>48</c:v>
                </c:pt>
                <c:pt idx="3">
                  <c:v>56</c:v>
                </c:pt>
                <c:pt idx="4">
                  <c:v>64</c:v>
                </c:pt>
                <c:pt idx="5">
                  <c:v>69</c:v>
                </c:pt>
                <c:pt idx="6">
                  <c:v>77</c:v>
                </c:pt>
                <c:pt idx="7">
                  <c:v>84</c:v>
                </c:pt>
                <c:pt idx="8">
                  <c:v>89</c:v>
                </c:pt>
                <c:pt idx="9">
                  <c:v>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50-4328-A128-15DEF74F60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10628753"/>
        <c:axId val="49221085"/>
      </c:lineChart>
      <c:catAx>
        <c:axId val="10628753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lang="nl-NL"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nl-NL" sz="1000" b="0" strike="noStrike" spc="-1">
                    <a:solidFill>
                      <a:srgbClr val="595959"/>
                    </a:solidFill>
                    <a:latin typeface="Calibri"/>
                  </a:rPr>
                  <a:t>Pitches x10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49221085"/>
        <c:crosses val="autoZero"/>
        <c:auto val="1"/>
        <c:lblAlgn val="ctr"/>
        <c:lblOffset val="100"/>
        <c:noMultiLvlLbl val="0"/>
      </c:catAx>
      <c:valAx>
        <c:axId val="49221085"/>
        <c:scaling>
          <c:orientation val="minMax"/>
          <c:max val="10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nl-NL"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nl-NL" sz="1000" b="0" strike="noStrike" spc="-1">
                    <a:solidFill>
                      <a:srgbClr val="595959"/>
                    </a:solidFill>
                    <a:latin typeface="Calibri"/>
                  </a:rPr>
                  <a:t>VAS 0-100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0628753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13" Type="http://schemas.openxmlformats.org/officeDocument/2006/relationships/chart" Target="../charts/chart29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12" Type="http://schemas.openxmlformats.org/officeDocument/2006/relationships/chart" Target="../charts/chart28.xml"/><Relationship Id="rId2" Type="http://schemas.openxmlformats.org/officeDocument/2006/relationships/chart" Target="../charts/chart18.xml"/><Relationship Id="rId16" Type="http://schemas.openxmlformats.org/officeDocument/2006/relationships/chart" Target="../charts/chart32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11" Type="http://schemas.openxmlformats.org/officeDocument/2006/relationships/chart" Target="../charts/chart27.xml"/><Relationship Id="rId5" Type="http://schemas.openxmlformats.org/officeDocument/2006/relationships/chart" Target="../charts/chart21.xml"/><Relationship Id="rId15" Type="http://schemas.openxmlformats.org/officeDocument/2006/relationships/chart" Target="../charts/chart31.xml"/><Relationship Id="rId10" Type="http://schemas.openxmlformats.org/officeDocument/2006/relationships/chart" Target="../charts/chart26.xml"/><Relationship Id="rId4" Type="http://schemas.openxmlformats.org/officeDocument/2006/relationships/chart" Target="../charts/chart20.xml"/><Relationship Id="rId9" Type="http://schemas.openxmlformats.org/officeDocument/2006/relationships/chart" Target="../charts/chart25.xml"/><Relationship Id="rId14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958770</xdr:colOff>
      <xdr:row>16</xdr:row>
      <xdr:rowOff>31770</xdr:rowOff>
    </xdr:from>
    <xdr:to>
      <xdr:col>12</xdr:col>
      <xdr:colOff>288525</xdr:colOff>
      <xdr:row>40</xdr:row>
      <xdr:rowOff>18810</xdr:rowOff>
    </xdr:to>
    <xdr:graphicFrame macro="">
      <xdr:nvGraphicFramePr>
        <xdr:cNvPr id="2" name="Grafiek 3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654120</xdr:colOff>
      <xdr:row>40</xdr:row>
      <xdr:rowOff>50760</xdr:rowOff>
    </xdr:from>
    <xdr:to>
      <xdr:col>4</xdr:col>
      <xdr:colOff>514080</xdr:colOff>
      <xdr:row>53</xdr:row>
      <xdr:rowOff>151920</xdr:rowOff>
    </xdr:to>
    <xdr:graphicFrame macro="">
      <xdr:nvGraphicFramePr>
        <xdr:cNvPr id="3" name="Grafiek 4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5</xdr:col>
      <xdr:colOff>203040</xdr:colOff>
      <xdr:row>40</xdr:row>
      <xdr:rowOff>38160</xdr:rowOff>
    </xdr:from>
    <xdr:to>
      <xdr:col>9</xdr:col>
      <xdr:colOff>456840</xdr:colOff>
      <xdr:row>53</xdr:row>
      <xdr:rowOff>139320</xdr:rowOff>
    </xdr:to>
    <xdr:graphicFrame macro="">
      <xdr:nvGraphicFramePr>
        <xdr:cNvPr id="4" name="Grafiek 7">
          <a:extLst>
            <a:ext uri="{FF2B5EF4-FFF2-40B4-BE49-F238E27FC236}">
              <a16:creationId xmlns:a16="http://schemas.microsoft.com/office/drawing/2014/main" id="{00000000-0008-0000-1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10</xdr:col>
      <xdr:colOff>203040</xdr:colOff>
      <xdr:row>40</xdr:row>
      <xdr:rowOff>63360</xdr:rowOff>
    </xdr:from>
    <xdr:to>
      <xdr:col>14</xdr:col>
      <xdr:colOff>583560</xdr:colOff>
      <xdr:row>53</xdr:row>
      <xdr:rowOff>164520</xdr:rowOff>
    </xdr:to>
    <xdr:graphicFrame macro="">
      <xdr:nvGraphicFramePr>
        <xdr:cNvPr id="5" name="Grafiek 8">
          <a:extLst>
            <a:ext uri="{FF2B5EF4-FFF2-40B4-BE49-F238E27FC236}">
              <a16:creationId xmlns:a16="http://schemas.microsoft.com/office/drawing/2014/main" id="{00000000-0008-0000-1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635040</xdr:colOff>
      <xdr:row>58</xdr:row>
      <xdr:rowOff>63360</xdr:rowOff>
    </xdr:from>
    <xdr:to>
      <xdr:col>4</xdr:col>
      <xdr:colOff>495000</xdr:colOff>
      <xdr:row>71</xdr:row>
      <xdr:rowOff>164520</xdr:rowOff>
    </xdr:to>
    <xdr:graphicFrame macro="">
      <xdr:nvGraphicFramePr>
        <xdr:cNvPr id="6" name="Grafiek 9">
          <a:extLst>
            <a:ext uri="{FF2B5EF4-FFF2-40B4-BE49-F238E27FC236}">
              <a16:creationId xmlns:a16="http://schemas.microsoft.com/office/drawing/2014/main" id="{00000000-0008-0000-1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5</xdr:col>
      <xdr:colOff>190440</xdr:colOff>
      <xdr:row>58</xdr:row>
      <xdr:rowOff>50760</xdr:rowOff>
    </xdr:from>
    <xdr:to>
      <xdr:col>9</xdr:col>
      <xdr:colOff>444240</xdr:colOff>
      <xdr:row>71</xdr:row>
      <xdr:rowOff>151920</xdr:rowOff>
    </xdr:to>
    <xdr:graphicFrame macro="">
      <xdr:nvGraphicFramePr>
        <xdr:cNvPr id="7" name="Grafiek 10">
          <a:extLst>
            <a:ext uri="{FF2B5EF4-FFF2-40B4-BE49-F238E27FC236}">
              <a16:creationId xmlns:a16="http://schemas.microsoft.com/office/drawing/2014/main" id="{00000000-0008-0000-1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10</xdr:col>
      <xdr:colOff>254160</xdr:colOff>
      <xdr:row>58</xdr:row>
      <xdr:rowOff>50760</xdr:rowOff>
    </xdr:from>
    <xdr:to>
      <xdr:col>14</xdr:col>
      <xdr:colOff>634680</xdr:colOff>
      <xdr:row>71</xdr:row>
      <xdr:rowOff>151920</xdr:rowOff>
    </xdr:to>
    <xdr:graphicFrame macro="">
      <xdr:nvGraphicFramePr>
        <xdr:cNvPr id="8" name="Grafiek 11">
          <a:extLst>
            <a:ext uri="{FF2B5EF4-FFF2-40B4-BE49-F238E27FC236}">
              <a16:creationId xmlns:a16="http://schemas.microsoft.com/office/drawing/2014/main" id="{00000000-0008-0000-1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0</xdr:col>
      <xdr:colOff>641520</xdr:colOff>
      <xdr:row>76</xdr:row>
      <xdr:rowOff>38160</xdr:rowOff>
    </xdr:from>
    <xdr:to>
      <xdr:col>4</xdr:col>
      <xdr:colOff>501480</xdr:colOff>
      <xdr:row>89</xdr:row>
      <xdr:rowOff>139320</xdr:rowOff>
    </xdr:to>
    <xdr:graphicFrame macro="">
      <xdr:nvGraphicFramePr>
        <xdr:cNvPr id="9" name="Grafiek 12">
          <a:extLst>
            <a:ext uri="{FF2B5EF4-FFF2-40B4-BE49-F238E27FC236}">
              <a16:creationId xmlns:a16="http://schemas.microsoft.com/office/drawing/2014/main" id="{00000000-0008-0000-11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5</xdr:col>
      <xdr:colOff>190440</xdr:colOff>
      <xdr:row>76</xdr:row>
      <xdr:rowOff>25560</xdr:rowOff>
    </xdr:from>
    <xdr:to>
      <xdr:col>9</xdr:col>
      <xdr:colOff>444240</xdr:colOff>
      <xdr:row>89</xdr:row>
      <xdr:rowOff>126720</xdr:rowOff>
    </xdr:to>
    <xdr:graphicFrame macro="">
      <xdr:nvGraphicFramePr>
        <xdr:cNvPr id="10" name="Grafiek 13">
          <a:extLst>
            <a:ext uri="{FF2B5EF4-FFF2-40B4-BE49-F238E27FC236}">
              <a16:creationId xmlns:a16="http://schemas.microsoft.com/office/drawing/2014/main" id="{00000000-0008-0000-11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10</xdr:col>
      <xdr:colOff>190440</xdr:colOff>
      <xdr:row>76</xdr:row>
      <xdr:rowOff>50760</xdr:rowOff>
    </xdr:from>
    <xdr:to>
      <xdr:col>14</xdr:col>
      <xdr:colOff>570960</xdr:colOff>
      <xdr:row>89</xdr:row>
      <xdr:rowOff>151920</xdr:rowOff>
    </xdr:to>
    <xdr:graphicFrame macro="">
      <xdr:nvGraphicFramePr>
        <xdr:cNvPr id="11" name="Grafiek 14">
          <a:extLst>
            <a:ext uri="{FF2B5EF4-FFF2-40B4-BE49-F238E27FC236}">
              <a16:creationId xmlns:a16="http://schemas.microsoft.com/office/drawing/2014/main" id="{00000000-0008-0000-11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0</xdr:col>
      <xdr:colOff>622440</xdr:colOff>
      <xdr:row>94</xdr:row>
      <xdr:rowOff>50760</xdr:rowOff>
    </xdr:from>
    <xdr:to>
      <xdr:col>4</xdr:col>
      <xdr:colOff>482400</xdr:colOff>
      <xdr:row>107</xdr:row>
      <xdr:rowOff>151920</xdr:rowOff>
    </xdr:to>
    <xdr:graphicFrame macro="">
      <xdr:nvGraphicFramePr>
        <xdr:cNvPr id="12" name="Grafiek 15">
          <a:extLst>
            <a:ext uri="{FF2B5EF4-FFF2-40B4-BE49-F238E27FC236}">
              <a16:creationId xmlns:a16="http://schemas.microsoft.com/office/drawing/2014/main" id="{00000000-0008-0000-11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5</xdr:col>
      <xdr:colOff>177840</xdr:colOff>
      <xdr:row>94</xdr:row>
      <xdr:rowOff>38160</xdr:rowOff>
    </xdr:from>
    <xdr:to>
      <xdr:col>9</xdr:col>
      <xdr:colOff>431640</xdr:colOff>
      <xdr:row>107</xdr:row>
      <xdr:rowOff>139320</xdr:rowOff>
    </xdr:to>
    <xdr:graphicFrame macro="">
      <xdr:nvGraphicFramePr>
        <xdr:cNvPr id="13" name="Grafiek 16">
          <a:extLst>
            <a:ext uri="{FF2B5EF4-FFF2-40B4-BE49-F238E27FC236}">
              <a16:creationId xmlns:a16="http://schemas.microsoft.com/office/drawing/2014/main" id="{00000000-0008-0000-11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10</xdr:col>
      <xdr:colOff>241200</xdr:colOff>
      <xdr:row>94</xdr:row>
      <xdr:rowOff>38160</xdr:rowOff>
    </xdr:from>
    <xdr:to>
      <xdr:col>14</xdr:col>
      <xdr:colOff>621720</xdr:colOff>
      <xdr:row>107</xdr:row>
      <xdr:rowOff>139320</xdr:rowOff>
    </xdr:to>
    <xdr:graphicFrame macro="">
      <xdr:nvGraphicFramePr>
        <xdr:cNvPr id="14" name="Grafiek 17">
          <a:extLst>
            <a:ext uri="{FF2B5EF4-FFF2-40B4-BE49-F238E27FC236}">
              <a16:creationId xmlns:a16="http://schemas.microsoft.com/office/drawing/2014/main" id="{00000000-0008-0000-11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oneCell">
    <xdr:from>
      <xdr:col>0</xdr:col>
      <xdr:colOff>609480</xdr:colOff>
      <xdr:row>112</xdr:row>
      <xdr:rowOff>88920</xdr:rowOff>
    </xdr:from>
    <xdr:to>
      <xdr:col>4</xdr:col>
      <xdr:colOff>469440</xdr:colOff>
      <xdr:row>125</xdr:row>
      <xdr:rowOff>190080</xdr:rowOff>
    </xdr:to>
    <xdr:graphicFrame macro="">
      <xdr:nvGraphicFramePr>
        <xdr:cNvPr id="15" name="Grafiek 18">
          <a:extLst>
            <a:ext uri="{FF2B5EF4-FFF2-40B4-BE49-F238E27FC236}">
              <a16:creationId xmlns:a16="http://schemas.microsoft.com/office/drawing/2014/main" id="{00000000-0008-0000-11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 editAs="oneCell">
    <xdr:from>
      <xdr:col>5</xdr:col>
      <xdr:colOff>165240</xdr:colOff>
      <xdr:row>112</xdr:row>
      <xdr:rowOff>76320</xdr:rowOff>
    </xdr:from>
    <xdr:to>
      <xdr:col>9</xdr:col>
      <xdr:colOff>419040</xdr:colOff>
      <xdr:row>125</xdr:row>
      <xdr:rowOff>177480</xdr:rowOff>
    </xdr:to>
    <xdr:graphicFrame macro="">
      <xdr:nvGraphicFramePr>
        <xdr:cNvPr id="16" name="Grafiek 19">
          <a:extLst>
            <a:ext uri="{FF2B5EF4-FFF2-40B4-BE49-F238E27FC236}">
              <a16:creationId xmlns:a16="http://schemas.microsoft.com/office/drawing/2014/main" id="{00000000-0008-0000-11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 editAs="oneCell">
    <xdr:from>
      <xdr:col>10</xdr:col>
      <xdr:colOff>228600</xdr:colOff>
      <xdr:row>112</xdr:row>
      <xdr:rowOff>76320</xdr:rowOff>
    </xdr:from>
    <xdr:to>
      <xdr:col>14</xdr:col>
      <xdr:colOff>609120</xdr:colOff>
      <xdr:row>125</xdr:row>
      <xdr:rowOff>177480</xdr:rowOff>
    </xdr:to>
    <xdr:graphicFrame macro="">
      <xdr:nvGraphicFramePr>
        <xdr:cNvPr id="17" name="Grafiek 20">
          <a:extLst>
            <a:ext uri="{FF2B5EF4-FFF2-40B4-BE49-F238E27FC236}">
              <a16:creationId xmlns:a16="http://schemas.microsoft.com/office/drawing/2014/main" id="{00000000-0008-0000-11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111600</xdr:colOff>
      <xdr:row>138</xdr:row>
      <xdr:rowOff>40680</xdr:rowOff>
    </xdr:from>
    <xdr:to>
      <xdr:col>14</xdr:col>
      <xdr:colOff>24840</xdr:colOff>
      <xdr:row>154</xdr:row>
      <xdr:rowOff>162360</xdr:rowOff>
    </xdr:to>
    <xdr:graphicFrame macro="">
      <xdr:nvGraphicFramePr>
        <xdr:cNvPr id="16" name="Grafiek 2">
          <a:extLst>
            <a:ext uri="{FF2B5EF4-FFF2-40B4-BE49-F238E27FC236}">
              <a16:creationId xmlns:a16="http://schemas.microsoft.com/office/drawing/2014/main" id="{00000000-0008-0000-12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645120</xdr:colOff>
      <xdr:row>138</xdr:row>
      <xdr:rowOff>38160</xdr:rowOff>
    </xdr:from>
    <xdr:to>
      <xdr:col>21</xdr:col>
      <xdr:colOff>558360</xdr:colOff>
      <xdr:row>154</xdr:row>
      <xdr:rowOff>159840</xdr:rowOff>
    </xdr:to>
    <xdr:graphicFrame macro="">
      <xdr:nvGraphicFramePr>
        <xdr:cNvPr id="17" name="Grafiek 3">
          <a:extLst>
            <a:ext uri="{FF2B5EF4-FFF2-40B4-BE49-F238E27FC236}">
              <a16:creationId xmlns:a16="http://schemas.microsoft.com/office/drawing/2014/main" id="{00000000-0008-0000-12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216000</xdr:colOff>
      <xdr:row>156</xdr:row>
      <xdr:rowOff>12600</xdr:rowOff>
    </xdr:from>
    <xdr:to>
      <xdr:col>8</xdr:col>
      <xdr:colOff>136800</xdr:colOff>
      <xdr:row>172</xdr:row>
      <xdr:rowOff>134280</xdr:rowOff>
    </xdr:to>
    <xdr:graphicFrame macro="">
      <xdr:nvGraphicFramePr>
        <xdr:cNvPr id="18" name="Grafiek 4">
          <a:extLst>
            <a:ext uri="{FF2B5EF4-FFF2-40B4-BE49-F238E27FC236}">
              <a16:creationId xmlns:a16="http://schemas.microsoft.com/office/drawing/2014/main" id="{00000000-0008-0000-12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8</xdr:col>
      <xdr:colOff>604440</xdr:colOff>
      <xdr:row>156</xdr:row>
      <xdr:rowOff>33120</xdr:rowOff>
    </xdr:from>
    <xdr:to>
      <xdr:col>15</xdr:col>
      <xdr:colOff>517680</xdr:colOff>
      <xdr:row>172</xdr:row>
      <xdr:rowOff>154800</xdr:rowOff>
    </xdr:to>
    <xdr:graphicFrame macro="">
      <xdr:nvGraphicFramePr>
        <xdr:cNvPr id="19" name="Grafiek 5">
          <a:extLst>
            <a:ext uri="{FF2B5EF4-FFF2-40B4-BE49-F238E27FC236}">
              <a16:creationId xmlns:a16="http://schemas.microsoft.com/office/drawing/2014/main" id="{00000000-0008-0000-12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15</xdr:col>
      <xdr:colOff>757080</xdr:colOff>
      <xdr:row>156</xdr:row>
      <xdr:rowOff>17640</xdr:rowOff>
    </xdr:from>
    <xdr:to>
      <xdr:col>22</xdr:col>
      <xdr:colOff>670320</xdr:colOff>
      <xdr:row>172</xdr:row>
      <xdr:rowOff>139320</xdr:rowOff>
    </xdr:to>
    <xdr:graphicFrame macro="">
      <xdr:nvGraphicFramePr>
        <xdr:cNvPr id="20" name="Grafiek 6">
          <a:extLst>
            <a:ext uri="{FF2B5EF4-FFF2-40B4-BE49-F238E27FC236}">
              <a16:creationId xmlns:a16="http://schemas.microsoft.com/office/drawing/2014/main" id="{00000000-0008-0000-12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596880</xdr:colOff>
      <xdr:row>138</xdr:row>
      <xdr:rowOff>25560</xdr:rowOff>
    </xdr:from>
    <xdr:to>
      <xdr:col>6</xdr:col>
      <xdr:colOff>726120</xdr:colOff>
      <xdr:row>154</xdr:row>
      <xdr:rowOff>147240</xdr:rowOff>
    </xdr:to>
    <xdr:graphicFrame macro="">
      <xdr:nvGraphicFramePr>
        <xdr:cNvPr id="21" name="Grafiek 7">
          <a:extLst>
            <a:ext uri="{FF2B5EF4-FFF2-40B4-BE49-F238E27FC236}">
              <a16:creationId xmlns:a16="http://schemas.microsoft.com/office/drawing/2014/main" id="{00000000-0008-0000-1200-00001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</xdr:col>
      <xdr:colOff>177840</xdr:colOff>
      <xdr:row>174</xdr:row>
      <xdr:rowOff>165240</xdr:rowOff>
    </xdr:from>
    <xdr:to>
      <xdr:col>8</xdr:col>
      <xdr:colOff>98640</xdr:colOff>
      <xdr:row>191</xdr:row>
      <xdr:rowOff>83520</xdr:rowOff>
    </xdr:to>
    <xdr:graphicFrame macro="">
      <xdr:nvGraphicFramePr>
        <xdr:cNvPr id="22" name="Grafiek 8">
          <a:extLst>
            <a:ext uri="{FF2B5EF4-FFF2-40B4-BE49-F238E27FC236}">
              <a16:creationId xmlns:a16="http://schemas.microsoft.com/office/drawing/2014/main" id="{00000000-0008-0000-1200-00001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8</xdr:col>
      <xdr:colOff>566280</xdr:colOff>
      <xdr:row>174</xdr:row>
      <xdr:rowOff>185400</xdr:rowOff>
    </xdr:from>
    <xdr:to>
      <xdr:col>15</xdr:col>
      <xdr:colOff>479520</xdr:colOff>
      <xdr:row>191</xdr:row>
      <xdr:rowOff>103680</xdr:rowOff>
    </xdr:to>
    <xdr:graphicFrame macro="">
      <xdr:nvGraphicFramePr>
        <xdr:cNvPr id="23" name="Grafiek 9">
          <a:extLst>
            <a:ext uri="{FF2B5EF4-FFF2-40B4-BE49-F238E27FC236}">
              <a16:creationId xmlns:a16="http://schemas.microsoft.com/office/drawing/2014/main" id="{00000000-0008-0000-1200-00001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15</xdr:col>
      <xdr:colOff>718920</xdr:colOff>
      <xdr:row>174</xdr:row>
      <xdr:rowOff>170280</xdr:rowOff>
    </xdr:from>
    <xdr:to>
      <xdr:col>22</xdr:col>
      <xdr:colOff>632160</xdr:colOff>
      <xdr:row>191</xdr:row>
      <xdr:rowOff>88560</xdr:rowOff>
    </xdr:to>
    <xdr:graphicFrame macro="">
      <xdr:nvGraphicFramePr>
        <xdr:cNvPr id="24" name="Grafiek 10">
          <a:extLst>
            <a:ext uri="{FF2B5EF4-FFF2-40B4-BE49-F238E27FC236}">
              <a16:creationId xmlns:a16="http://schemas.microsoft.com/office/drawing/2014/main" id="{00000000-0008-0000-1200-00001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1</xdr:col>
      <xdr:colOff>0</xdr:colOff>
      <xdr:row>193</xdr:row>
      <xdr:rowOff>0</xdr:rowOff>
    </xdr:from>
    <xdr:to>
      <xdr:col>7</xdr:col>
      <xdr:colOff>708480</xdr:colOff>
      <xdr:row>209</xdr:row>
      <xdr:rowOff>121680</xdr:rowOff>
    </xdr:to>
    <xdr:graphicFrame macro="">
      <xdr:nvGraphicFramePr>
        <xdr:cNvPr id="25" name="Grafiek 11">
          <a:extLst>
            <a:ext uri="{FF2B5EF4-FFF2-40B4-BE49-F238E27FC236}">
              <a16:creationId xmlns:a16="http://schemas.microsoft.com/office/drawing/2014/main" id="{00000000-0008-0000-1200-00001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8</xdr:col>
      <xdr:colOff>388800</xdr:colOff>
      <xdr:row>193</xdr:row>
      <xdr:rowOff>20160</xdr:rowOff>
    </xdr:from>
    <xdr:to>
      <xdr:col>15</xdr:col>
      <xdr:colOff>302040</xdr:colOff>
      <xdr:row>209</xdr:row>
      <xdr:rowOff>141840</xdr:rowOff>
    </xdr:to>
    <xdr:graphicFrame macro="">
      <xdr:nvGraphicFramePr>
        <xdr:cNvPr id="26" name="Grafiek 12">
          <a:extLst>
            <a:ext uri="{FF2B5EF4-FFF2-40B4-BE49-F238E27FC236}">
              <a16:creationId xmlns:a16="http://schemas.microsoft.com/office/drawing/2014/main" id="{00000000-0008-0000-1200-00001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15</xdr:col>
      <xdr:colOff>541080</xdr:colOff>
      <xdr:row>193</xdr:row>
      <xdr:rowOff>5040</xdr:rowOff>
    </xdr:from>
    <xdr:to>
      <xdr:col>22</xdr:col>
      <xdr:colOff>454320</xdr:colOff>
      <xdr:row>209</xdr:row>
      <xdr:rowOff>126720</xdr:rowOff>
    </xdr:to>
    <xdr:graphicFrame macro="">
      <xdr:nvGraphicFramePr>
        <xdr:cNvPr id="27" name="Grafiek 13">
          <a:extLst>
            <a:ext uri="{FF2B5EF4-FFF2-40B4-BE49-F238E27FC236}">
              <a16:creationId xmlns:a16="http://schemas.microsoft.com/office/drawing/2014/main" id="{00000000-0008-0000-1200-00001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1</xdr:col>
      <xdr:colOff>0</xdr:colOff>
      <xdr:row>211</xdr:row>
      <xdr:rowOff>0</xdr:rowOff>
    </xdr:from>
    <xdr:to>
      <xdr:col>7</xdr:col>
      <xdr:colOff>708480</xdr:colOff>
      <xdr:row>227</xdr:row>
      <xdr:rowOff>121680</xdr:rowOff>
    </xdr:to>
    <xdr:graphicFrame macro="">
      <xdr:nvGraphicFramePr>
        <xdr:cNvPr id="28" name="Grafiek 14">
          <a:extLst>
            <a:ext uri="{FF2B5EF4-FFF2-40B4-BE49-F238E27FC236}">
              <a16:creationId xmlns:a16="http://schemas.microsoft.com/office/drawing/2014/main" id="{00000000-0008-0000-1200-00001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oneCell">
    <xdr:from>
      <xdr:col>8</xdr:col>
      <xdr:colOff>388800</xdr:colOff>
      <xdr:row>211</xdr:row>
      <xdr:rowOff>20160</xdr:rowOff>
    </xdr:from>
    <xdr:to>
      <xdr:col>15</xdr:col>
      <xdr:colOff>302040</xdr:colOff>
      <xdr:row>227</xdr:row>
      <xdr:rowOff>141840</xdr:rowOff>
    </xdr:to>
    <xdr:graphicFrame macro="">
      <xdr:nvGraphicFramePr>
        <xdr:cNvPr id="29" name="Grafiek 15">
          <a:extLst>
            <a:ext uri="{FF2B5EF4-FFF2-40B4-BE49-F238E27FC236}">
              <a16:creationId xmlns:a16="http://schemas.microsoft.com/office/drawing/2014/main" id="{00000000-0008-0000-1200-00001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 editAs="oneCell">
    <xdr:from>
      <xdr:col>15</xdr:col>
      <xdr:colOff>541080</xdr:colOff>
      <xdr:row>211</xdr:row>
      <xdr:rowOff>5040</xdr:rowOff>
    </xdr:from>
    <xdr:to>
      <xdr:col>22</xdr:col>
      <xdr:colOff>454320</xdr:colOff>
      <xdr:row>227</xdr:row>
      <xdr:rowOff>126720</xdr:rowOff>
    </xdr:to>
    <xdr:graphicFrame macro="">
      <xdr:nvGraphicFramePr>
        <xdr:cNvPr id="30" name="Grafiek 16">
          <a:extLst>
            <a:ext uri="{FF2B5EF4-FFF2-40B4-BE49-F238E27FC236}">
              <a16:creationId xmlns:a16="http://schemas.microsoft.com/office/drawing/2014/main" id="{00000000-0008-0000-1200-00001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 editAs="oneCell">
    <xdr:from>
      <xdr:col>1</xdr:col>
      <xdr:colOff>266760</xdr:colOff>
      <xdr:row>228</xdr:row>
      <xdr:rowOff>38160</xdr:rowOff>
    </xdr:from>
    <xdr:to>
      <xdr:col>20</xdr:col>
      <xdr:colOff>266400</xdr:colOff>
      <xdr:row>261</xdr:row>
      <xdr:rowOff>12240</xdr:rowOff>
    </xdr:to>
    <xdr:graphicFrame macro="">
      <xdr:nvGraphicFramePr>
        <xdr:cNvPr id="31" name="Grafiek 17">
          <a:extLst>
            <a:ext uri="{FF2B5EF4-FFF2-40B4-BE49-F238E27FC236}">
              <a16:creationId xmlns:a16="http://schemas.microsoft.com/office/drawing/2014/main" id="{00000000-0008-0000-1200-00001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9"/>
  <sheetViews>
    <sheetView zoomScaleNormal="100" workbookViewId="0">
      <selection activeCell="C25" sqref="C25"/>
    </sheetView>
  </sheetViews>
  <sheetFormatPr defaultColWidth="9.5" defaultRowHeight="15.75" x14ac:dyDescent="0.25"/>
  <cols>
    <col min="1" max="1" width="20.625" style="1" customWidth="1"/>
    <col min="2" max="2" width="22.75" style="2" customWidth="1"/>
    <col min="3" max="3" width="18.125" style="2" customWidth="1"/>
    <col min="4" max="4" width="12.125" style="1" customWidth="1"/>
    <col min="5" max="5" width="14.125" style="1" customWidth="1"/>
    <col min="6" max="6" width="17.125" style="1" customWidth="1"/>
    <col min="7" max="7" width="9.5" style="1"/>
    <col min="8" max="8" width="15" style="1" customWidth="1"/>
    <col min="9" max="9" width="24.125" style="1" customWidth="1"/>
    <col min="10" max="11" width="18.5" style="1" customWidth="1"/>
    <col min="12" max="12" width="18" style="3" customWidth="1"/>
    <col min="13" max="13" width="78.625" customWidth="1"/>
    <col min="14" max="14" width="19.125" style="4" customWidth="1"/>
    <col min="15" max="15" width="19.125" style="5" customWidth="1"/>
  </cols>
  <sheetData>
    <row r="1" spans="1:18" x14ac:dyDescent="0.25">
      <c r="A1" s="6" t="s">
        <v>0</v>
      </c>
      <c r="B1" s="7" t="s">
        <v>1</v>
      </c>
      <c r="C1" s="7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8" t="s">
        <v>8</v>
      </c>
      <c r="J1" s="8" t="s">
        <v>9</v>
      </c>
      <c r="K1" s="8" t="s">
        <v>10</v>
      </c>
      <c r="L1" s="9" t="s">
        <v>11</v>
      </c>
      <c r="M1" s="10" t="s">
        <v>12</v>
      </c>
      <c r="N1" s="11" t="s">
        <v>13</v>
      </c>
      <c r="O1" s="12" t="s">
        <v>14</v>
      </c>
    </row>
    <row r="2" spans="1:18" x14ac:dyDescent="0.25">
      <c r="A2" s="13" t="s">
        <v>15</v>
      </c>
      <c r="B2" s="14">
        <v>36271</v>
      </c>
      <c r="C2" s="2">
        <v>44348</v>
      </c>
      <c r="D2" s="1">
        <v>22</v>
      </c>
      <c r="E2" s="15" t="s">
        <v>16</v>
      </c>
      <c r="F2" s="1" t="s">
        <v>17</v>
      </c>
      <c r="G2" s="15" t="s">
        <v>18</v>
      </c>
      <c r="H2" s="15"/>
      <c r="I2" s="1">
        <v>2009</v>
      </c>
      <c r="J2" s="1">
        <v>2011</v>
      </c>
      <c r="K2" s="1">
        <v>10</v>
      </c>
      <c r="L2" s="16" t="s">
        <v>19</v>
      </c>
      <c r="N2" s="4">
        <v>189</v>
      </c>
      <c r="O2" s="5">
        <v>73.400000000000006</v>
      </c>
      <c r="P2" t="s">
        <v>15</v>
      </c>
    </row>
    <row r="3" spans="1:18" x14ac:dyDescent="0.25">
      <c r="A3" s="13" t="s">
        <v>20</v>
      </c>
      <c r="B3" s="14">
        <v>37318</v>
      </c>
      <c r="C3" s="2">
        <v>44355</v>
      </c>
      <c r="D3" s="1">
        <v>19</v>
      </c>
      <c r="E3" s="15" t="s">
        <v>16</v>
      </c>
      <c r="F3" s="1" t="s">
        <v>21</v>
      </c>
      <c r="G3" s="15" t="s">
        <v>18</v>
      </c>
      <c r="H3" s="15"/>
      <c r="I3" s="1">
        <v>2009</v>
      </c>
      <c r="J3" s="1">
        <v>2010</v>
      </c>
      <c r="K3" s="1">
        <v>11</v>
      </c>
      <c r="L3" s="3" t="s">
        <v>22</v>
      </c>
      <c r="M3" s="16"/>
      <c r="N3" s="4">
        <v>193</v>
      </c>
      <c r="O3" s="5">
        <v>85.9</v>
      </c>
      <c r="P3" t="s">
        <v>20</v>
      </c>
    </row>
    <row r="4" spans="1:18" x14ac:dyDescent="0.25">
      <c r="A4" s="13" t="s">
        <v>23</v>
      </c>
      <c r="B4" s="14">
        <v>34891</v>
      </c>
      <c r="C4" s="2">
        <v>44357</v>
      </c>
      <c r="D4" s="1">
        <v>25</v>
      </c>
      <c r="E4" s="15" t="s">
        <v>16</v>
      </c>
      <c r="F4" s="1" t="s">
        <v>17</v>
      </c>
      <c r="G4" s="15" t="s">
        <v>18</v>
      </c>
      <c r="H4" s="15"/>
      <c r="I4" s="1">
        <v>2005</v>
      </c>
      <c r="J4" s="1">
        <v>2016</v>
      </c>
      <c r="K4" s="1">
        <v>5</v>
      </c>
      <c r="L4" s="3" t="s">
        <v>22</v>
      </c>
      <c r="N4" s="4">
        <v>196</v>
      </c>
      <c r="O4" s="5">
        <v>88.9</v>
      </c>
      <c r="P4" t="s">
        <v>23</v>
      </c>
    </row>
    <row r="5" spans="1:18" x14ac:dyDescent="0.25">
      <c r="A5" s="13" t="s">
        <v>24</v>
      </c>
      <c r="B5" s="14">
        <v>33602</v>
      </c>
      <c r="C5" s="2">
        <v>44362</v>
      </c>
      <c r="D5" s="1">
        <v>29</v>
      </c>
      <c r="E5" s="15" t="s">
        <v>16</v>
      </c>
      <c r="F5" s="1" t="s">
        <v>25</v>
      </c>
      <c r="G5" s="15" t="s">
        <v>18</v>
      </c>
      <c r="H5" s="15"/>
      <c r="I5" s="1">
        <v>2000</v>
      </c>
      <c r="J5" s="1">
        <v>2001</v>
      </c>
      <c r="K5" s="1">
        <v>20</v>
      </c>
      <c r="L5" s="16" t="s">
        <v>19</v>
      </c>
      <c r="N5" s="4">
        <v>191</v>
      </c>
      <c r="O5" s="5">
        <v>78.5</v>
      </c>
      <c r="P5" t="s">
        <v>24</v>
      </c>
    </row>
    <row r="6" spans="1:18" x14ac:dyDescent="0.25">
      <c r="A6" s="13" t="s">
        <v>26</v>
      </c>
      <c r="B6" s="14">
        <v>28228</v>
      </c>
      <c r="C6" s="2" t="s">
        <v>27</v>
      </c>
      <c r="D6" s="1">
        <v>44</v>
      </c>
      <c r="E6" s="15" t="s">
        <v>16</v>
      </c>
      <c r="F6" s="1" t="s">
        <v>28</v>
      </c>
      <c r="G6" s="15" t="s">
        <v>18</v>
      </c>
      <c r="H6" s="15"/>
      <c r="I6" s="1">
        <v>1987</v>
      </c>
      <c r="J6" s="1">
        <v>1988</v>
      </c>
      <c r="K6" s="1">
        <v>32</v>
      </c>
      <c r="L6" s="3" t="s">
        <v>22</v>
      </c>
      <c r="N6" s="4">
        <v>199</v>
      </c>
      <c r="O6" s="5">
        <v>102.5</v>
      </c>
      <c r="P6" t="s">
        <v>26</v>
      </c>
    </row>
    <row r="7" spans="1:18" x14ac:dyDescent="0.25">
      <c r="A7" s="13" t="s">
        <v>29</v>
      </c>
      <c r="B7" s="14">
        <v>35656</v>
      </c>
      <c r="C7" s="2" t="s">
        <v>27</v>
      </c>
      <c r="D7" s="1">
        <v>24</v>
      </c>
      <c r="E7" s="15" t="s">
        <v>16</v>
      </c>
      <c r="F7" s="1" t="s">
        <v>17</v>
      </c>
      <c r="G7" s="15" t="s">
        <v>18</v>
      </c>
      <c r="H7" s="15"/>
      <c r="I7" s="1">
        <v>2002</v>
      </c>
      <c r="J7" s="1">
        <v>2009</v>
      </c>
      <c r="K7" s="1">
        <v>12</v>
      </c>
      <c r="L7" s="3" t="s">
        <v>22</v>
      </c>
      <c r="N7" s="4">
        <v>185</v>
      </c>
      <c r="O7" s="5">
        <v>71</v>
      </c>
      <c r="P7" t="s">
        <v>29</v>
      </c>
    </row>
    <row r="8" spans="1:18" x14ac:dyDescent="0.25">
      <c r="A8" s="13" t="s">
        <v>30</v>
      </c>
      <c r="B8" s="14">
        <v>37573</v>
      </c>
      <c r="C8" s="2">
        <v>44369</v>
      </c>
      <c r="D8" s="1">
        <v>18</v>
      </c>
      <c r="E8" s="15" t="s">
        <v>16</v>
      </c>
      <c r="F8" s="1" t="s">
        <v>31</v>
      </c>
      <c r="G8" s="15" t="s">
        <v>18</v>
      </c>
      <c r="H8" s="15"/>
      <c r="I8" s="1">
        <v>2009</v>
      </c>
      <c r="J8" s="1">
        <v>2016</v>
      </c>
      <c r="K8" s="1">
        <v>5</v>
      </c>
      <c r="L8" s="3" t="s">
        <v>19</v>
      </c>
      <c r="N8" s="4">
        <v>191</v>
      </c>
      <c r="O8" s="5">
        <v>75.900000000000006</v>
      </c>
      <c r="P8" t="s">
        <v>30</v>
      </c>
    </row>
    <row r="9" spans="1:18" s="24" customFormat="1" x14ac:dyDescent="0.25">
      <c r="A9" s="17" t="s">
        <v>32</v>
      </c>
      <c r="B9" s="18">
        <v>37853</v>
      </c>
      <c r="C9" s="2">
        <v>44369</v>
      </c>
      <c r="D9" s="19">
        <v>17</v>
      </c>
      <c r="E9" s="19" t="s">
        <v>16</v>
      </c>
      <c r="F9" s="19" t="s">
        <v>31</v>
      </c>
      <c r="G9" s="19" t="s">
        <v>18</v>
      </c>
      <c r="H9" s="19"/>
      <c r="I9" s="19">
        <v>2015</v>
      </c>
      <c r="J9" s="19">
        <v>2017</v>
      </c>
      <c r="K9" s="19">
        <v>4</v>
      </c>
      <c r="L9" s="20" t="s">
        <v>22</v>
      </c>
      <c r="M9" s="21"/>
      <c r="N9" s="22">
        <v>183</v>
      </c>
      <c r="O9" s="23">
        <v>62.7</v>
      </c>
      <c r="P9" s="21" t="s">
        <v>32</v>
      </c>
      <c r="Q9" s="21"/>
      <c r="R9" s="21"/>
    </row>
    <row r="10" spans="1:18" s="21" customFormat="1" x14ac:dyDescent="0.25">
      <c r="A10" s="17" t="s">
        <v>33</v>
      </c>
      <c r="B10" s="18">
        <v>35867</v>
      </c>
      <c r="C10" s="25">
        <v>44371</v>
      </c>
      <c r="D10" s="19">
        <v>23</v>
      </c>
      <c r="E10" s="19" t="s">
        <v>34</v>
      </c>
      <c r="F10" s="19" t="s">
        <v>21</v>
      </c>
      <c r="G10" s="19" t="s">
        <v>18</v>
      </c>
      <c r="H10" s="19"/>
      <c r="I10" s="19">
        <v>2011</v>
      </c>
      <c r="J10" s="19">
        <v>2016</v>
      </c>
      <c r="K10" s="19">
        <v>5</v>
      </c>
      <c r="L10" s="20" t="s">
        <v>19</v>
      </c>
      <c r="N10" s="22">
        <v>197</v>
      </c>
      <c r="O10" s="23">
        <v>85</v>
      </c>
      <c r="P10" s="26" t="s">
        <v>33</v>
      </c>
    </row>
    <row r="11" spans="1:18" ht="17.100000000000001" customHeight="1" x14ac:dyDescent="0.25">
      <c r="A11" s="17" t="s">
        <v>35</v>
      </c>
      <c r="B11" s="18">
        <v>36535</v>
      </c>
      <c r="C11" s="25">
        <v>44371</v>
      </c>
      <c r="D11" s="19">
        <v>21</v>
      </c>
      <c r="E11" s="19" t="s">
        <v>34</v>
      </c>
      <c r="F11" s="19" t="s">
        <v>31</v>
      </c>
      <c r="G11" s="19" t="s">
        <v>18</v>
      </c>
      <c r="H11" s="19"/>
      <c r="I11" s="27">
        <v>2008</v>
      </c>
      <c r="J11" s="27">
        <v>2009</v>
      </c>
      <c r="K11" s="19">
        <v>12</v>
      </c>
      <c r="L11" s="20" t="s">
        <v>19</v>
      </c>
      <c r="M11" s="21"/>
      <c r="N11" s="22">
        <v>189</v>
      </c>
      <c r="O11" s="23">
        <v>78.099999999999994</v>
      </c>
      <c r="P11" s="26" t="s">
        <v>35</v>
      </c>
      <c r="Q11" s="28"/>
      <c r="R11" s="28"/>
    </row>
    <row r="12" spans="1:18" ht="17.100000000000001" customHeight="1" x14ac:dyDescent="0.25">
      <c r="A12" s="17" t="s">
        <v>36</v>
      </c>
      <c r="B12" s="18">
        <v>31056</v>
      </c>
      <c r="C12" s="25">
        <v>44371</v>
      </c>
      <c r="D12" s="19">
        <v>37</v>
      </c>
      <c r="E12" s="19" t="s">
        <v>34</v>
      </c>
      <c r="F12" s="19" t="s">
        <v>37</v>
      </c>
      <c r="G12" s="19" t="s">
        <v>18</v>
      </c>
      <c r="H12" s="19"/>
      <c r="I12" s="27">
        <v>1991</v>
      </c>
      <c r="J12" s="27">
        <v>1995</v>
      </c>
      <c r="K12" s="19">
        <v>26</v>
      </c>
      <c r="L12" s="20" t="s">
        <v>22</v>
      </c>
      <c r="M12" s="21"/>
      <c r="N12" s="22">
        <v>185</v>
      </c>
      <c r="O12" s="23">
        <v>82.2</v>
      </c>
      <c r="P12" s="26" t="s">
        <v>36</v>
      </c>
      <c r="Q12" s="28"/>
      <c r="R12" s="28"/>
    </row>
    <row r="13" spans="1:18" ht="17.100000000000001" customHeight="1" x14ac:dyDescent="0.25">
      <c r="A13" s="13" t="s">
        <v>38</v>
      </c>
      <c r="B13" s="18">
        <v>34812</v>
      </c>
      <c r="C13" s="25">
        <v>44371</v>
      </c>
      <c r="D13" s="19">
        <v>26</v>
      </c>
      <c r="E13" s="19" t="s">
        <v>16</v>
      </c>
      <c r="F13" s="19" t="s">
        <v>37</v>
      </c>
      <c r="G13" s="19" t="s">
        <v>18</v>
      </c>
      <c r="H13" s="19"/>
      <c r="I13" s="27">
        <v>2005</v>
      </c>
      <c r="J13" s="27">
        <v>2009</v>
      </c>
      <c r="K13" s="19">
        <v>12</v>
      </c>
      <c r="L13" s="20" t="s">
        <v>22</v>
      </c>
      <c r="M13" s="21"/>
      <c r="N13" s="22">
        <v>194</v>
      </c>
      <c r="O13" s="23">
        <v>74.8</v>
      </c>
      <c r="P13" s="26" t="s">
        <v>38</v>
      </c>
      <c r="Q13" s="28"/>
      <c r="R13" s="28"/>
    </row>
    <row r="14" spans="1:18" x14ac:dyDescent="0.25">
      <c r="A14" s="17" t="s">
        <v>39</v>
      </c>
      <c r="B14" s="18">
        <v>38139</v>
      </c>
      <c r="C14" s="25">
        <v>44376</v>
      </c>
      <c r="D14" s="19">
        <v>17</v>
      </c>
      <c r="E14" s="19" t="s">
        <v>34</v>
      </c>
      <c r="F14" s="19" t="s">
        <v>40</v>
      </c>
      <c r="G14" s="19" t="s">
        <v>18</v>
      </c>
      <c r="H14" s="19"/>
      <c r="I14" s="27">
        <v>2010</v>
      </c>
      <c r="J14" s="27">
        <v>2016</v>
      </c>
      <c r="K14" s="19">
        <v>5</v>
      </c>
      <c r="L14" s="20" t="s">
        <v>22</v>
      </c>
      <c r="M14" s="21"/>
      <c r="N14" s="22">
        <v>192</v>
      </c>
      <c r="O14" s="23">
        <v>81.900000000000006</v>
      </c>
      <c r="P14" s="26" t="s">
        <v>39</v>
      </c>
      <c r="Q14" s="28"/>
      <c r="R14" s="28"/>
    </row>
    <row r="15" spans="1:18" x14ac:dyDescent="0.25">
      <c r="A15" s="17" t="s">
        <v>41</v>
      </c>
      <c r="B15" s="18">
        <v>35424</v>
      </c>
      <c r="C15" s="25">
        <v>44376</v>
      </c>
      <c r="D15" s="19">
        <v>24</v>
      </c>
      <c r="E15" s="19" t="s">
        <v>16</v>
      </c>
      <c r="F15" s="19" t="s">
        <v>17</v>
      </c>
      <c r="G15" s="19" t="s">
        <v>18</v>
      </c>
      <c r="H15" s="19"/>
      <c r="I15" s="27">
        <v>2007</v>
      </c>
      <c r="J15" s="27">
        <v>2015</v>
      </c>
      <c r="K15" s="19">
        <v>6</v>
      </c>
      <c r="L15" s="20" t="s">
        <v>22</v>
      </c>
      <c r="M15" s="21"/>
      <c r="N15" s="22">
        <v>188</v>
      </c>
      <c r="O15" s="23">
        <v>75.5</v>
      </c>
      <c r="P15" s="26" t="s">
        <v>41</v>
      </c>
      <c r="Q15" s="28"/>
      <c r="R15" s="28"/>
    </row>
    <row r="16" spans="1:18" x14ac:dyDescent="0.25">
      <c r="A16" s="17" t="s">
        <v>42</v>
      </c>
      <c r="B16" s="18">
        <v>37066</v>
      </c>
      <c r="C16" s="25">
        <v>44377</v>
      </c>
      <c r="D16" s="19">
        <v>20</v>
      </c>
      <c r="E16" s="19" t="s">
        <v>16</v>
      </c>
      <c r="F16" s="19" t="s">
        <v>37</v>
      </c>
      <c r="G16" s="19" t="s">
        <v>18</v>
      </c>
      <c r="H16" s="19"/>
      <c r="I16" s="27">
        <v>2014</v>
      </c>
      <c r="J16" s="27">
        <v>2014</v>
      </c>
      <c r="K16" s="19">
        <v>7</v>
      </c>
      <c r="L16" s="20" t="s">
        <v>22</v>
      </c>
      <c r="M16" s="21"/>
      <c r="N16" s="22">
        <v>199</v>
      </c>
      <c r="O16" s="23">
        <v>74.3</v>
      </c>
      <c r="P16" s="26" t="s">
        <v>42</v>
      </c>
      <c r="Q16" s="28"/>
      <c r="R16" s="28"/>
    </row>
    <row r="17" spans="1:15" s="32" customFormat="1" x14ac:dyDescent="0.25">
      <c r="A17" s="12" t="s">
        <v>43</v>
      </c>
      <c r="B17" s="12"/>
      <c r="C17" s="12"/>
      <c r="D17" s="29">
        <f>AVERAGE(D2:D16)</f>
        <v>24.4</v>
      </c>
      <c r="E17" s="12"/>
      <c r="F17" s="12"/>
      <c r="G17" s="12"/>
      <c r="H17" s="12"/>
      <c r="I17" s="30">
        <f>AVERAGE(I2:I16)</f>
        <v>2005.4666666666667</v>
      </c>
      <c r="J17" s="30">
        <f>AVERAGE(J2:J16)</f>
        <v>2009.4666666666667</v>
      </c>
      <c r="K17" s="29">
        <f>AVERAGE(K2:K16)</f>
        <v>11.466666666666667</v>
      </c>
      <c r="L17" s="31"/>
      <c r="N17" s="33">
        <f>AVERAGE(N2:N16)/100</f>
        <v>1.9140000000000001</v>
      </c>
      <c r="O17" s="29">
        <f>AVERAGE(O2:O16)</f>
        <v>79.373333333333349</v>
      </c>
    </row>
    <row r="18" spans="1:15" s="32" customFormat="1" x14ac:dyDescent="0.25">
      <c r="A18" s="12" t="s">
        <v>44</v>
      </c>
      <c r="B18" s="12"/>
      <c r="C18" s="12"/>
      <c r="D18" s="29">
        <f>STDEV(D2:D16)</f>
        <v>7.490946917065008</v>
      </c>
      <c r="E18" s="12"/>
      <c r="F18" s="12"/>
      <c r="G18" s="12"/>
      <c r="H18" s="12"/>
      <c r="I18" s="30">
        <f>STDEV(I2:I16)</f>
        <v>7.8090301818441175</v>
      </c>
      <c r="J18" s="30">
        <f>STDEV(J2:J16)</f>
        <v>8.5512460801809169</v>
      </c>
      <c r="K18" s="29">
        <f>STDEV(K2:K16)</f>
        <v>8.3739960307973362</v>
      </c>
      <c r="L18" s="31"/>
      <c r="N18" s="33">
        <f>STDEV(N2:N16)/100</f>
        <v>5.025648501153146E-2</v>
      </c>
      <c r="O18" s="29">
        <f>STDEV(O2:O16)</f>
        <v>9.1578589720730967</v>
      </c>
    </row>
    <row r="19" spans="1:15" x14ac:dyDescent="0.25">
      <c r="E19" s="15"/>
      <c r="G19" s="15"/>
      <c r="H19" s="15"/>
      <c r="N19" s="34"/>
    </row>
    <row r="20" spans="1:15" x14ac:dyDescent="0.25">
      <c r="E20" s="15"/>
      <c r="G20" s="15"/>
      <c r="H20" s="15"/>
    </row>
    <row r="21" spans="1:15" x14ac:dyDescent="0.25">
      <c r="E21" s="15"/>
      <c r="G21" s="15"/>
      <c r="H21" s="15"/>
    </row>
    <row r="22" spans="1:15" x14ac:dyDescent="0.25">
      <c r="E22" s="15"/>
      <c r="G22" s="15"/>
      <c r="H22" s="15"/>
    </row>
    <row r="23" spans="1:15" x14ac:dyDescent="0.25">
      <c r="E23" s="15"/>
      <c r="G23" s="15"/>
      <c r="H23" s="15"/>
    </row>
    <row r="24" spans="1:15" x14ac:dyDescent="0.25">
      <c r="E24" s="15"/>
      <c r="G24" s="15"/>
      <c r="H24" s="15"/>
    </row>
    <row r="25" spans="1:15" x14ac:dyDescent="0.25">
      <c r="E25" s="15"/>
      <c r="G25" s="15"/>
      <c r="H25" s="15"/>
    </row>
    <row r="26" spans="1:15" x14ac:dyDescent="0.25">
      <c r="E26" s="15"/>
      <c r="G26" s="15"/>
      <c r="H26" s="15"/>
    </row>
    <row r="27" spans="1:15" x14ac:dyDescent="0.25">
      <c r="E27" s="15"/>
      <c r="G27" s="15"/>
      <c r="H27" s="15"/>
    </row>
    <row r="28" spans="1:15" x14ac:dyDescent="0.25">
      <c r="E28" s="15"/>
      <c r="G28" s="15"/>
      <c r="H28" s="15"/>
    </row>
    <row r="29" spans="1:15" x14ac:dyDescent="0.25">
      <c r="E29" s="15"/>
      <c r="G29" s="15"/>
      <c r="H29" s="15"/>
    </row>
    <row r="30" spans="1:15" x14ac:dyDescent="0.25">
      <c r="E30" s="15"/>
      <c r="G30" s="15"/>
      <c r="H30" s="15"/>
    </row>
    <row r="31" spans="1:15" x14ac:dyDescent="0.25">
      <c r="E31" s="15"/>
      <c r="G31" s="15"/>
      <c r="H31" s="15"/>
    </row>
    <row r="32" spans="1:15" x14ac:dyDescent="0.25">
      <c r="E32" s="15"/>
      <c r="G32" s="15"/>
      <c r="H32" s="15"/>
    </row>
    <row r="33" spans="5:8" x14ac:dyDescent="0.25">
      <c r="E33" s="15"/>
      <c r="G33" s="15"/>
      <c r="H33" s="15"/>
    </row>
    <row r="34" spans="5:8" x14ac:dyDescent="0.25">
      <c r="E34" s="15"/>
      <c r="G34" s="15"/>
      <c r="H34" s="15"/>
    </row>
    <row r="35" spans="5:8" x14ac:dyDescent="0.25">
      <c r="E35" s="15"/>
      <c r="G35" s="15"/>
      <c r="H35" s="15"/>
    </row>
    <row r="36" spans="5:8" x14ac:dyDescent="0.25">
      <c r="E36" s="15"/>
      <c r="G36" s="15"/>
      <c r="H36" s="15"/>
    </row>
    <row r="37" spans="5:8" x14ac:dyDescent="0.25">
      <c r="E37" s="15"/>
      <c r="G37" s="15"/>
      <c r="H37" s="15"/>
    </row>
    <row r="38" spans="5:8" x14ac:dyDescent="0.25">
      <c r="E38" s="15"/>
      <c r="G38" s="15"/>
      <c r="H38" s="15"/>
    </row>
    <row r="39" spans="5:8" x14ac:dyDescent="0.25">
      <c r="E39" s="15"/>
      <c r="G39" s="15"/>
      <c r="H39" s="15"/>
    </row>
    <row r="40" spans="5:8" x14ac:dyDescent="0.25">
      <c r="E40" s="15"/>
      <c r="G40" s="15"/>
      <c r="H40" s="15"/>
    </row>
    <row r="41" spans="5:8" x14ac:dyDescent="0.25">
      <c r="E41" s="15"/>
      <c r="G41" s="15"/>
      <c r="H41" s="15"/>
    </row>
    <row r="42" spans="5:8" x14ac:dyDescent="0.25">
      <c r="E42" s="15"/>
      <c r="G42" s="15"/>
      <c r="H42" s="15"/>
    </row>
    <row r="43" spans="5:8" x14ac:dyDescent="0.25">
      <c r="E43" s="15"/>
      <c r="G43" s="15"/>
      <c r="H43" s="15"/>
    </row>
    <row r="44" spans="5:8" x14ac:dyDescent="0.25">
      <c r="E44" s="15"/>
      <c r="G44" s="15"/>
      <c r="H44" s="15"/>
    </row>
    <row r="45" spans="5:8" x14ac:dyDescent="0.25">
      <c r="E45" s="15"/>
      <c r="G45" s="15"/>
      <c r="H45" s="15"/>
    </row>
    <row r="46" spans="5:8" x14ac:dyDescent="0.25">
      <c r="E46" s="15"/>
      <c r="G46" s="15"/>
      <c r="H46" s="15"/>
    </row>
    <row r="47" spans="5:8" x14ac:dyDescent="0.25">
      <c r="E47" s="15"/>
      <c r="G47" s="15"/>
      <c r="H47" s="15"/>
    </row>
    <row r="48" spans="5:8" x14ac:dyDescent="0.25">
      <c r="E48" s="15"/>
      <c r="G48" s="15"/>
      <c r="H48" s="15"/>
    </row>
    <row r="49" spans="5:8" x14ac:dyDescent="0.25">
      <c r="E49" s="15"/>
      <c r="G49" s="15"/>
      <c r="H49" s="15"/>
    </row>
    <row r="50" spans="5:8" x14ac:dyDescent="0.25">
      <c r="E50" s="15"/>
      <c r="G50" s="15"/>
      <c r="H50" s="15"/>
    </row>
    <row r="51" spans="5:8" x14ac:dyDescent="0.25">
      <c r="E51" s="15"/>
      <c r="G51" s="15"/>
      <c r="H51" s="15"/>
    </row>
    <row r="52" spans="5:8" x14ac:dyDescent="0.25">
      <c r="E52" s="15"/>
      <c r="G52" s="15"/>
      <c r="H52" s="15"/>
    </row>
    <row r="53" spans="5:8" x14ac:dyDescent="0.25">
      <c r="E53" s="15"/>
      <c r="G53" s="15"/>
      <c r="H53" s="15"/>
    </row>
    <row r="54" spans="5:8" x14ac:dyDescent="0.25">
      <c r="E54" s="15"/>
      <c r="G54" s="15"/>
      <c r="H54" s="15"/>
    </row>
    <row r="55" spans="5:8" x14ac:dyDescent="0.25">
      <c r="E55" s="15"/>
      <c r="G55" s="15"/>
      <c r="H55" s="15"/>
    </row>
    <row r="56" spans="5:8" x14ac:dyDescent="0.25">
      <c r="E56" s="15"/>
      <c r="G56" s="15"/>
      <c r="H56" s="15"/>
    </row>
    <row r="57" spans="5:8" x14ac:dyDescent="0.25">
      <c r="E57" s="15"/>
      <c r="G57" s="15"/>
      <c r="H57" s="15"/>
    </row>
    <row r="58" spans="5:8" x14ac:dyDescent="0.25">
      <c r="E58" s="15"/>
      <c r="G58" s="15"/>
      <c r="H58" s="15"/>
    </row>
    <row r="59" spans="5:8" x14ac:dyDescent="0.25">
      <c r="E59" s="15"/>
      <c r="G59" s="15"/>
      <c r="H59" s="15"/>
    </row>
  </sheetData>
  <autoFilter ref="A1:O25" xr:uid="{00000000-0009-0000-0000-000000000000}"/>
  <dataValidations count="4">
    <dataValidation allowBlank="1" showInputMessage="1" sqref="L2" xr:uid="{00000000-0002-0000-0000-000000000000}">
      <formula1>0</formula1>
      <formula2>0</formula2>
    </dataValidation>
    <dataValidation type="list" allowBlank="1" showInputMessage="1" showErrorMessage="1" sqref="G2:G5 H3:H4 G6:H6 G7:G16 H8 H11:H16 G17:H59" xr:uid="{00000000-0002-0000-0000-000001000000}">
      <formula1>"Pitcher,Catcher,Eerste Honk,Tweede Honk,Derde Honk,Korte Stop,Linksveld,Midveld,Rechtsveld"</formula1>
      <formula2>0</formula2>
    </dataValidation>
    <dataValidation type="list" allowBlank="1" showInputMessage="1" showErrorMessage="1" sqref="H2 H5 H7 H9:H10" xr:uid="{00000000-0002-0000-0000-000002000000}">
      <formula1>"Pitcher,Catcher,Eerste Honk,Tweede Honk,Derde Honk,Korte Stop,Linksveld,Midveld,Rechtsveld,NVT"</formula1>
      <formula2>0</formula2>
    </dataValidation>
    <dataValidation type="list" allowBlank="1" showInputMessage="1" showErrorMessage="1" sqref="E2:E59" xr:uid="{00000000-0002-0000-0000-000003000000}">
      <formula1>"Left-Handed,Right-Handed"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112"/>
  <sheetViews>
    <sheetView zoomScaleNormal="100" workbookViewId="0">
      <selection activeCell="A3" sqref="A3:A112"/>
    </sheetView>
  </sheetViews>
  <sheetFormatPr defaultColWidth="9.75" defaultRowHeight="15.75" x14ac:dyDescent="0.25"/>
  <cols>
    <col min="5" max="5" width="20" customWidth="1"/>
    <col min="7" max="7" width="17.625" customWidth="1"/>
    <col min="8" max="8" width="30.125" customWidth="1"/>
  </cols>
  <sheetData>
    <row r="1" spans="1:10" x14ac:dyDescent="0.25">
      <c r="A1" s="38" t="s">
        <v>30</v>
      </c>
      <c r="B1" s="36"/>
      <c r="C1" s="36"/>
      <c r="D1" s="36"/>
      <c r="E1" s="36"/>
      <c r="F1" s="36"/>
      <c r="G1" s="36"/>
    </row>
    <row r="2" spans="1:10" x14ac:dyDescent="0.25">
      <c r="A2" s="36"/>
      <c r="B2" s="40" t="s">
        <v>55</v>
      </c>
      <c r="C2" s="40" t="s">
        <v>56</v>
      </c>
      <c r="D2" s="40" t="s">
        <v>57</v>
      </c>
      <c r="E2" s="40" t="s">
        <v>326</v>
      </c>
      <c r="F2" s="40" t="s">
        <v>52</v>
      </c>
      <c r="G2" s="40" t="s">
        <v>58</v>
      </c>
      <c r="H2" s="38" t="s">
        <v>59</v>
      </c>
      <c r="I2" s="41" t="s">
        <v>60</v>
      </c>
      <c r="J2" s="41" t="s">
        <v>61</v>
      </c>
    </row>
    <row r="3" spans="1:10" x14ac:dyDescent="0.25">
      <c r="A3" s="60" t="s">
        <v>342</v>
      </c>
      <c r="B3" s="43">
        <v>71</v>
      </c>
      <c r="C3" s="43">
        <v>0</v>
      </c>
      <c r="D3" s="43"/>
      <c r="E3" s="48"/>
      <c r="F3" s="47">
        <v>0.58402777777777803</v>
      </c>
      <c r="G3" s="36" t="s">
        <v>239</v>
      </c>
      <c r="I3">
        <v>2101</v>
      </c>
      <c r="J3">
        <v>2192</v>
      </c>
    </row>
    <row r="4" spans="1:10" x14ac:dyDescent="0.25">
      <c r="A4" s="60" t="s">
        <v>343</v>
      </c>
      <c r="B4" s="43">
        <v>72</v>
      </c>
      <c r="C4" s="43">
        <v>0</v>
      </c>
      <c r="D4" s="43"/>
      <c r="E4" s="48"/>
      <c r="F4" s="36"/>
      <c r="G4" s="36"/>
      <c r="I4">
        <v>3626</v>
      </c>
      <c r="J4">
        <v>3725</v>
      </c>
    </row>
    <row r="5" spans="1:10" x14ac:dyDescent="0.25">
      <c r="A5" s="60" t="s">
        <v>344</v>
      </c>
      <c r="B5" s="43">
        <v>71</v>
      </c>
      <c r="C5" s="43">
        <v>1</v>
      </c>
      <c r="D5" s="43"/>
      <c r="E5" s="48"/>
      <c r="F5" s="36"/>
      <c r="G5" s="36"/>
      <c r="I5">
        <v>4982</v>
      </c>
      <c r="J5">
        <v>5071</v>
      </c>
    </row>
    <row r="6" spans="1:10" x14ac:dyDescent="0.25">
      <c r="A6" s="60" t="s">
        <v>345</v>
      </c>
      <c r="B6" s="43">
        <v>70</v>
      </c>
      <c r="C6" s="43">
        <v>0</v>
      </c>
      <c r="D6" s="43"/>
      <c r="E6" s="48"/>
      <c r="F6" s="36"/>
      <c r="G6" s="36"/>
      <c r="I6">
        <v>6284</v>
      </c>
      <c r="J6">
        <v>6387</v>
      </c>
    </row>
    <row r="7" spans="1:10" x14ac:dyDescent="0.25">
      <c r="A7" s="60" t="s">
        <v>346</v>
      </c>
      <c r="B7" s="43">
        <v>71</v>
      </c>
      <c r="C7" s="43">
        <v>0</v>
      </c>
      <c r="D7" s="43"/>
      <c r="E7" s="48"/>
      <c r="F7" s="36"/>
      <c r="G7" s="36"/>
      <c r="I7">
        <v>7587</v>
      </c>
      <c r="J7">
        <v>7677</v>
      </c>
    </row>
    <row r="8" spans="1:10" x14ac:dyDescent="0.25">
      <c r="A8" s="60" t="s">
        <v>347</v>
      </c>
      <c r="B8" s="43">
        <v>71</v>
      </c>
      <c r="C8" s="43">
        <v>0</v>
      </c>
      <c r="D8" s="43"/>
      <c r="E8" s="48"/>
      <c r="F8" s="36"/>
      <c r="G8" s="36"/>
      <c r="I8">
        <v>9051</v>
      </c>
      <c r="J8">
        <v>9143</v>
      </c>
    </row>
    <row r="9" spans="1:10" x14ac:dyDescent="0.25">
      <c r="A9" s="60" t="s">
        <v>348</v>
      </c>
      <c r="B9" s="43">
        <v>70</v>
      </c>
      <c r="C9" s="43">
        <v>1</v>
      </c>
      <c r="D9" s="43"/>
      <c r="E9" s="48"/>
      <c r="F9" s="36"/>
      <c r="G9" s="36"/>
      <c r="I9">
        <v>10450</v>
      </c>
      <c r="J9">
        <v>10557</v>
      </c>
    </row>
    <row r="10" spans="1:10" x14ac:dyDescent="0.25">
      <c r="A10" s="60" t="s">
        <v>349</v>
      </c>
      <c r="B10" s="43">
        <v>70</v>
      </c>
      <c r="C10" s="43">
        <v>1</v>
      </c>
      <c r="D10" s="43"/>
      <c r="E10" s="48"/>
      <c r="F10" s="36"/>
      <c r="G10" s="36"/>
      <c r="I10">
        <v>11956</v>
      </c>
      <c r="J10">
        <v>12049</v>
      </c>
    </row>
    <row r="11" spans="1:10" x14ac:dyDescent="0.25">
      <c r="A11" s="60" t="s">
        <v>350</v>
      </c>
      <c r="B11" s="43">
        <v>69</v>
      </c>
      <c r="C11" s="43">
        <v>0</v>
      </c>
      <c r="D11" s="43"/>
      <c r="E11" s="48"/>
      <c r="F11" s="36"/>
      <c r="G11" s="36"/>
      <c r="I11">
        <v>13417</v>
      </c>
      <c r="J11">
        <v>13512</v>
      </c>
    </row>
    <row r="12" spans="1:10" x14ac:dyDescent="0.25">
      <c r="A12" s="60" t="s">
        <v>351</v>
      </c>
      <c r="B12" s="43">
        <v>69</v>
      </c>
      <c r="C12" s="43">
        <v>1</v>
      </c>
      <c r="D12" s="43"/>
      <c r="E12" s="48"/>
      <c r="F12" s="36"/>
      <c r="G12" s="36"/>
      <c r="I12">
        <v>14829</v>
      </c>
      <c r="J12">
        <v>14923</v>
      </c>
    </row>
    <row r="13" spans="1:10" x14ac:dyDescent="0.25">
      <c r="A13" s="60" t="s">
        <v>352</v>
      </c>
      <c r="B13" s="43">
        <v>72</v>
      </c>
      <c r="C13" s="43">
        <v>1</v>
      </c>
      <c r="D13" s="43" t="s">
        <v>240</v>
      </c>
      <c r="E13" s="48"/>
      <c r="F13" s="47">
        <v>0.58611111111111103</v>
      </c>
      <c r="G13" s="36" t="s">
        <v>241</v>
      </c>
      <c r="I13">
        <v>1619</v>
      </c>
      <c r="J13">
        <v>1716</v>
      </c>
    </row>
    <row r="14" spans="1:10" x14ac:dyDescent="0.25">
      <c r="A14" s="60" t="s">
        <v>353</v>
      </c>
      <c r="B14" s="43">
        <v>71</v>
      </c>
      <c r="C14" s="43">
        <v>0</v>
      </c>
      <c r="D14" s="43"/>
      <c r="E14" s="48"/>
      <c r="F14" s="36"/>
      <c r="G14" s="36"/>
      <c r="I14">
        <v>2973</v>
      </c>
      <c r="J14">
        <v>3069</v>
      </c>
    </row>
    <row r="15" spans="1:10" x14ac:dyDescent="0.25">
      <c r="A15" s="60" t="s">
        <v>354</v>
      </c>
      <c r="B15" s="43">
        <v>71</v>
      </c>
      <c r="C15" s="43">
        <v>0</v>
      </c>
      <c r="D15" s="43"/>
      <c r="E15" s="48"/>
      <c r="F15" s="36"/>
      <c r="G15" s="36"/>
      <c r="I15">
        <v>4249</v>
      </c>
      <c r="J15">
        <v>4342</v>
      </c>
    </row>
    <row r="16" spans="1:10" x14ac:dyDescent="0.25">
      <c r="A16" s="60" t="s">
        <v>355</v>
      </c>
      <c r="B16" s="44">
        <v>72</v>
      </c>
      <c r="C16" s="44">
        <v>0</v>
      </c>
      <c r="D16" s="44"/>
      <c r="E16" s="44"/>
      <c r="F16" s="45"/>
      <c r="G16" s="45"/>
      <c r="I16">
        <v>5804</v>
      </c>
      <c r="J16">
        <v>5903</v>
      </c>
    </row>
    <row r="17" spans="1:10" x14ac:dyDescent="0.25">
      <c r="A17" s="60" t="s">
        <v>356</v>
      </c>
      <c r="B17" s="43">
        <v>69</v>
      </c>
      <c r="C17" s="43">
        <v>0</v>
      </c>
      <c r="D17" s="43"/>
      <c r="E17" s="48"/>
      <c r="F17" s="36"/>
      <c r="G17" s="36"/>
      <c r="I17">
        <v>7267</v>
      </c>
      <c r="J17">
        <v>7418</v>
      </c>
    </row>
    <row r="18" spans="1:10" x14ac:dyDescent="0.25">
      <c r="A18" s="60" t="s">
        <v>357</v>
      </c>
      <c r="B18" s="43">
        <v>72</v>
      </c>
      <c r="C18" s="43">
        <v>0</v>
      </c>
      <c r="D18" s="43"/>
      <c r="E18" s="48"/>
      <c r="F18" s="36"/>
      <c r="G18" s="36"/>
      <c r="I18">
        <v>10263</v>
      </c>
      <c r="J18">
        <v>10354</v>
      </c>
    </row>
    <row r="19" spans="1:10" x14ac:dyDescent="0.25">
      <c r="A19" s="60" t="s">
        <v>358</v>
      </c>
      <c r="B19" s="43">
        <v>71</v>
      </c>
      <c r="C19" s="43">
        <v>0</v>
      </c>
      <c r="D19" s="43"/>
      <c r="E19" s="48"/>
      <c r="F19" s="36"/>
      <c r="G19" s="36"/>
      <c r="I19">
        <v>11689</v>
      </c>
      <c r="J19">
        <v>11792</v>
      </c>
    </row>
    <row r="20" spans="1:10" x14ac:dyDescent="0.25">
      <c r="A20" s="60" t="s">
        <v>359</v>
      </c>
      <c r="B20" s="43">
        <v>72</v>
      </c>
      <c r="C20" s="43">
        <v>0</v>
      </c>
      <c r="D20" s="43"/>
      <c r="E20" s="48"/>
      <c r="F20" s="36"/>
      <c r="G20" s="36"/>
      <c r="I20">
        <v>13061</v>
      </c>
      <c r="J20">
        <v>13146</v>
      </c>
    </row>
    <row r="21" spans="1:10" x14ac:dyDescent="0.25">
      <c r="A21" s="60" t="s">
        <v>360</v>
      </c>
      <c r="B21" s="43">
        <v>71</v>
      </c>
      <c r="C21" s="43">
        <v>0</v>
      </c>
      <c r="D21" s="43"/>
      <c r="E21" s="48"/>
      <c r="F21" s="36"/>
      <c r="G21" s="36"/>
      <c r="I21">
        <v>14775</v>
      </c>
      <c r="J21">
        <v>14868</v>
      </c>
    </row>
    <row r="22" spans="1:10" x14ac:dyDescent="0.25">
      <c r="A22" s="60" t="s">
        <v>361</v>
      </c>
      <c r="B22" s="43">
        <v>71</v>
      </c>
      <c r="C22" s="43">
        <v>0</v>
      </c>
      <c r="D22" s="43"/>
      <c r="E22" s="48"/>
      <c r="F22" s="36"/>
      <c r="G22" s="36"/>
      <c r="I22">
        <v>16404</v>
      </c>
      <c r="J22">
        <v>16491</v>
      </c>
    </row>
    <row r="23" spans="1:10" x14ac:dyDescent="0.25">
      <c r="A23" s="60" t="s">
        <v>362</v>
      </c>
      <c r="B23" s="43">
        <v>72</v>
      </c>
      <c r="C23" s="43">
        <v>1</v>
      </c>
      <c r="D23" s="43"/>
      <c r="E23" s="48"/>
      <c r="F23" s="47">
        <v>0.58888888888888902</v>
      </c>
      <c r="G23" s="36" t="s">
        <v>242</v>
      </c>
      <c r="I23">
        <v>1911</v>
      </c>
      <c r="J23">
        <v>2145</v>
      </c>
    </row>
    <row r="24" spans="1:10" x14ac:dyDescent="0.25">
      <c r="A24" s="60" t="s">
        <v>363</v>
      </c>
      <c r="B24" s="43">
        <v>71</v>
      </c>
      <c r="C24" s="43">
        <v>1</v>
      </c>
      <c r="D24" s="43"/>
      <c r="E24" s="48"/>
      <c r="F24" s="36"/>
      <c r="G24" s="36"/>
      <c r="I24">
        <v>3568</v>
      </c>
      <c r="J24">
        <v>3668</v>
      </c>
    </row>
    <row r="25" spans="1:10" x14ac:dyDescent="0.25">
      <c r="A25" s="60" t="s">
        <v>364</v>
      </c>
      <c r="B25" s="43">
        <v>73</v>
      </c>
      <c r="C25" s="43">
        <v>1</v>
      </c>
      <c r="D25" s="43"/>
      <c r="E25" s="48"/>
      <c r="F25" s="36"/>
      <c r="G25" s="36"/>
      <c r="I25">
        <v>5011</v>
      </c>
      <c r="J25">
        <v>5098</v>
      </c>
    </row>
    <row r="26" spans="1:10" x14ac:dyDescent="0.25">
      <c r="A26" s="60" t="s">
        <v>365</v>
      </c>
      <c r="B26" s="43">
        <v>73</v>
      </c>
      <c r="C26" s="43">
        <v>0</v>
      </c>
      <c r="D26" s="43"/>
      <c r="E26" s="48"/>
      <c r="F26" s="36"/>
      <c r="G26" s="36"/>
      <c r="I26">
        <v>6674</v>
      </c>
      <c r="J26">
        <v>6761</v>
      </c>
    </row>
    <row r="27" spans="1:10" x14ac:dyDescent="0.25">
      <c r="A27" s="60" t="s">
        <v>366</v>
      </c>
      <c r="B27" s="43">
        <v>70</v>
      </c>
      <c r="C27" s="43">
        <v>0</v>
      </c>
      <c r="D27" s="43"/>
      <c r="E27" s="48"/>
      <c r="F27" s="36"/>
      <c r="G27" s="36"/>
      <c r="I27">
        <v>8068</v>
      </c>
      <c r="J27">
        <v>8162</v>
      </c>
    </row>
    <row r="28" spans="1:10" x14ac:dyDescent="0.25">
      <c r="A28" s="60" t="s">
        <v>367</v>
      </c>
      <c r="B28" s="43">
        <v>71</v>
      </c>
      <c r="C28" s="43">
        <v>0</v>
      </c>
      <c r="D28" s="43"/>
      <c r="E28" s="48" t="s">
        <v>334</v>
      </c>
      <c r="F28" s="36"/>
      <c r="G28" s="36"/>
      <c r="I28">
        <v>9489</v>
      </c>
      <c r="J28">
        <v>9579</v>
      </c>
    </row>
    <row r="29" spans="1:10" x14ac:dyDescent="0.25">
      <c r="A29" s="60" t="s">
        <v>368</v>
      </c>
      <c r="B29" s="43">
        <v>71</v>
      </c>
      <c r="C29" s="43">
        <v>0</v>
      </c>
      <c r="D29" s="43"/>
      <c r="E29" s="48"/>
      <c r="F29" s="36"/>
      <c r="G29" s="36"/>
      <c r="I29">
        <v>11278</v>
      </c>
      <c r="J29">
        <v>11366</v>
      </c>
    </row>
    <row r="30" spans="1:10" x14ac:dyDescent="0.25">
      <c r="A30" s="60" t="s">
        <v>369</v>
      </c>
      <c r="B30" s="43">
        <v>71</v>
      </c>
      <c r="C30" s="43">
        <v>1</v>
      </c>
      <c r="D30" s="43"/>
      <c r="E30" s="48"/>
      <c r="F30" s="36"/>
      <c r="G30" s="36"/>
      <c r="I30">
        <v>12765</v>
      </c>
      <c r="J30">
        <v>12859</v>
      </c>
    </row>
    <row r="31" spans="1:10" x14ac:dyDescent="0.25">
      <c r="A31" s="60" t="s">
        <v>370</v>
      </c>
      <c r="B31" s="43">
        <v>71</v>
      </c>
      <c r="C31" s="43">
        <v>1</v>
      </c>
      <c r="D31" s="43"/>
      <c r="E31" s="48"/>
      <c r="F31" s="36"/>
      <c r="G31" s="36"/>
      <c r="I31">
        <v>14236</v>
      </c>
      <c r="J31">
        <v>14327</v>
      </c>
    </row>
    <row r="32" spans="1:10" x14ac:dyDescent="0.25">
      <c r="A32" s="60" t="s">
        <v>371</v>
      </c>
      <c r="B32" s="43">
        <v>71</v>
      </c>
      <c r="C32" s="43">
        <v>0</v>
      </c>
      <c r="D32" s="43"/>
      <c r="E32" s="48"/>
      <c r="F32" s="36"/>
      <c r="G32" s="36"/>
      <c r="I32">
        <v>15843</v>
      </c>
      <c r="J32">
        <v>15936</v>
      </c>
    </row>
    <row r="33" spans="1:10" x14ac:dyDescent="0.25">
      <c r="A33" s="60" t="s">
        <v>372</v>
      </c>
      <c r="B33" s="43">
        <v>72</v>
      </c>
      <c r="C33" s="43">
        <v>0</v>
      </c>
      <c r="D33" s="43"/>
      <c r="E33" s="48"/>
      <c r="F33" s="47">
        <v>0.59166666666666701</v>
      </c>
      <c r="G33" s="36" t="s">
        <v>243</v>
      </c>
      <c r="I33">
        <v>1785</v>
      </c>
      <c r="J33">
        <v>1885</v>
      </c>
    </row>
    <row r="34" spans="1:10" x14ac:dyDescent="0.25">
      <c r="A34" s="60" t="s">
        <v>373</v>
      </c>
      <c r="B34" s="43">
        <v>71</v>
      </c>
      <c r="C34" s="43">
        <v>0</v>
      </c>
      <c r="D34" s="43"/>
      <c r="E34" s="48"/>
      <c r="F34" s="36"/>
      <c r="G34" s="36"/>
      <c r="I34">
        <v>3080</v>
      </c>
      <c r="J34">
        <v>3171</v>
      </c>
    </row>
    <row r="35" spans="1:10" x14ac:dyDescent="0.25">
      <c r="A35" s="60" t="s">
        <v>374</v>
      </c>
      <c r="B35" s="43">
        <v>70</v>
      </c>
      <c r="C35" s="43">
        <v>1</v>
      </c>
      <c r="D35" s="43"/>
      <c r="E35" s="48"/>
      <c r="F35" s="36"/>
      <c r="G35" s="36"/>
      <c r="I35">
        <v>4495</v>
      </c>
      <c r="J35">
        <v>4580</v>
      </c>
    </row>
    <row r="36" spans="1:10" x14ac:dyDescent="0.25">
      <c r="A36" s="60" t="s">
        <v>375</v>
      </c>
      <c r="B36" s="43">
        <v>70</v>
      </c>
      <c r="C36" s="43">
        <v>0</v>
      </c>
      <c r="D36" s="43"/>
      <c r="E36" s="48" t="s">
        <v>335</v>
      </c>
      <c r="F36" s="36"/>
      <c r="G36" s="36"/>
      <c r="I36">
        <v>5688</v>
      </c>
      <c r="J36">
        <v>5778</v>
      </c>
    </row>
    <row r="37" spans="1:10" x14ac:dyDescent="0.25">
      <c r="A37" s="60" t="s">
        <v>376</v>
      </c>
      <c r="B37" s="43">
        <v>71</v>
      </c>
      <c r="C37" s="43">
        <v>0</v>
      </c>
      <c r="D37" s="43"/>
      <c r="E37" s="48"/>
      <c r="F37" s="36"/>
      <c r="G37" s="36"/>
      <c r="I37">
        <v>7465</v>
      </c>
      <c r="J37">
        <v>7550</v>
      </c>
    </row>
    <row r="38" spans="1:10" x14ac:dyDescent="0.25">
      <c r="A38" s="60" t="s">
        <v>377</v>
      </c>
      <c r="B38" s="43">
        <v>70</v>
      </c>
      <c r="C38" s="43">
        <v>1</v>
      </c>
      <c r="D38" s="43"/>
      <c r="E38" s="48"/>
      <c r="F38" s="36"/>
      <c r="G38" s="36"/>
      <c r="I38">
        <v>9058</v>
      </c>
      <c r="J38">
        <v>9151</v>
      </c>
    </row>
    <row r="39" spans="1:10" x14ac:dyDescent="0.25">
      <c r="A39" s="60" t="s">
        <v>378</v>
      </c>
      <c r="B39" s="43">
        <v>71</v>
      </c>
      <c r="C39" s="43">
        <v>0</v>
      </c>
      <c r="D39" s="43"/>
      <c r="E39" s="48"/>
      <c r="F39" s="36"/>
      <c r="G39" s="36"/>
      <c r="I39">
        <v>10395</v>
      </c>
      <c r="J39">
        <v>10482</v>
      </c>
    </row>
    <row r="40" spans="1:10" x14ac:dyDescent="0.25">
      <c r="A40" s="60" t="s">
        <v>379</v>
      </c>
      <c r="B40" s="43">
        <v>71</v>
      </c>
      <c r="C40" s="43">
        <v>0</v>
      </c>
      <c r="D40" s="43"/>
      <c r="E40" s="48"/>
      <c r="F40" s="36"/>
      <c r="G40" s="36"/>
      <c r="I40">
        <v>11934</v>
      </c>
      <c r="J40">
        <v>12017</v>
      </c>
    </row>
    <row r="41" spans="1:10" x14ac:dyDescent="0.25">
      <c r="A41" s="60" t="s">
        <v>380</v>
      </c>
      <c r="B41" s="43">
        <v>71</v>
      </c>
      <c r="C41" s="43">
        <v>0</v>
      </c>
      <c r="D41" s="43"/>
      <c r="E41" s="48"/>
      <c r="F41" s="36"/>
      <c r="G41" s="36"/>
      <c r="I41">
        <v>13498</v>
      </c>
      <c r="J41">
        <v>13592</v>
      </c>
    </row>
    <row r="42" spans="1:10" x14ac:dyDescent="0.25">
      <c r="A42" s="60" t="s">
        <v>381</v>
      </c>
      <c r="B42" s="43">
        <v>71</v>
      </c>
      <c r="C42" s="43">
        <v>1</v>
      </c>
      <c r="D42" s="43"/>
      <c r="E42" s="48"/>
      <c r="F42" s="36"/>
      <c r="G42" s="36"/>
      <c r="I42">
        <v>14899</v>
      </c>
      <c r="J42">
        <v>14988</v>
      </c>
    </row>
    <row r="43" spans="1:10" x14ac:dyDescent="0.25">
      <c r="A43" s="60" t="s">
        <v>382</v>
      </c>
      <c r="B43" s="43">
        <v>69</v>
      </c>
      <c r="C43" s="43">
        <v>1</v>
      </c>
      <c r="D43" s="43"/>
      <c r="E43" s="48"/>
      <c r="F43" s="47">
        <v>0.594444444444445</v>
      </c>
      <c r="G43" s="36" t="s">
        <v>244</v>
      </c>
      <c r="I43">
        <v>1568</v>
      </c>
      <c r="J43">
        <v>1670</v>
      </c>
    </row>
    <row r="44" spans="1:10" x14ac:dyDescent="0.25">
      <c r="A44" s="60" t="s">
        <v>383</v>
      </c>
      <c r="B44" s="43">
        <v>69</v>
      </c>
      <c r="C44" s="43">
        <v>0</v>
      </c>
      <c r="D44" s="43"/>
      <c r="E44" s="48"/>
      <c r="F44" s="36"/>
      <c r="G44" s="36"/>
      <c r="I44">
        <v>3687</v>
      </c>
      <c r="J44">
        <v>3785</v>
      </c>
    </row>
    <row r="45" spans="1:10" x14ac:dyDescent="0.25">
      <c r="A45" s="60" t="s">
        <v>384</v>
      </c>
      <c r="B45" s="43">
        <v>71</v>
      </c>
      <c r="C45" s="43">
        <v>0</v>
      </c>
      <c r="D45" s="43"/>
      <c r="E45" s="48"/>
      <c r="F45" s="36"/>
      <c r="G45" s="36"/>
      <c r="I45">
        <v>5319</v>
      </c>
      <c r="J45">
        <v>5417</v>
      </c>
    </row>
    <row r="46" spans="1:10" x14ac:dyDescent="0.25">
      <c r="A46" s="60" t="s">
        <v>385</v>
      </c>
      <c r="B46" s="43">
        <v>68</v>
      </c>
      <c r="C46" s="43">
        <v>1</v>
      </c>
      <c r="D46" s="43"/>
      <c r="E46" s="48"/>
      <c r="F46" s="36"/>
      <c r="G46" s="36"/>
      <c r="I46">
        <v>6716</v>
      </c>
      <c r="J46">
        <v>6804</v>
      </c>
    </row>
    <row r="47" spans="1:10" x14ac:dyDescent="0.25">
      <c r="A47" s="60" t="s">
        <v>386</v>
      </c>
      <c r="B47" s="43">
        <v>70</v>
      </c>
      <c r="C47" s="43">
        <v>0</v>
      </c>
      <c r="D47" s="43"/>
      <c r="E47" s="48"/>
      <c r="F47" s="36"/>
      <c r="G47" s="36"/>
      <c r="I47">
        <v>7968</v>
      </c>
      <c r="J47">
        <v>8054</v>
      </c>
    </row>
    <row r="48" spans="1:10" x14ac:dyDescent="0.25">
      <c r="A48" s="60" t="s">
        <v>387</v>
      </c>
      <c r="B48" s="43">
        <v>70</v>
      </c>
      <c r="C48" s="43">
        <v>1</v>
      </c>
      <c r="D48" s="43"/>
      <c r="E48" s="48"/>
      <c r="F48" s="36"/>
      <c r="G48" s="36"/>
      <c r="I48">
        <v>9457</v>
      </c>
      <c r="J48">
        <v>9543</v>
      </c>
    </row>
    <row r="49" spans="1:10" x14ac:dyDescent="0.25">
      <c r="A49" s="60" t="s">
        <v>388</v>
      </c>
      <c r="B49" s="43">
        <v>71</v>
      </c>
      <c r="C49" s="43">
        <v>0</v>
      </c>
      <c r="D49" s="43"/>
      <c r="E49" s="48"/>
      <c r="F49" s="36"/>
      <c r="G49" s="36"/>
      <c r="I49">
        <v>10923</v>
      </c>
      <c r="J49">
        <v>11005</v>
      </c>
    </row>
    <row r="50" spans="1:10" x14ac:dyDescent="0.25">
      <c r="A50" s="60" t="s">
        <v>389</v>
      </c>
      <c r="B50" s="43">
        <v>69</v>
      </c>
      <c r="C50" s="43">
        <v>0</v>
      </c>
      <c r="D50" s="43"/>
      <c r="E50" s="48"/>
      <c r="F50" s="36"/>
      <c r="G50" s="36"/>
      <c r="I50">
        <v>12250</v>
      </c>
      <c r="J50">
        <v>12332</v>
      </c>
    </row>
    <row r="51" spans="1:10" x14ac:dyDescent="0.25">
      <c r="A51" s="60" t="s">
        <v>390</v>
      </c>
      <c r="B51" s="43">
        <v>69</v>
      </c>
      <c r="C51" s="43">
        <v>1</v>
      </c>
      <c r="D51" s="43"/>
      <c r="E51" s="48"/>
      <c r="F51" s="36"/>
      <c r="G51" s="36"/>
      <c r="I51">
        <v>13686</v>
      </c>
      <c r="J51">
        <v>13765</v>
      </c>
    </row>
    <row r="52" spans="1:10" x14ac:dyDescent="0.25">
      <c r="A52" s="60" t="s">
        <v>391</v>
      </c>
      <c r="B52" s="43">
        <v>68</v>
      </c>
      <c r="C52" s="43">
        <v>1</v>
      </c>
      <c r="D52" s="43"/>
      <c r="E52" s="48"/>
      <c r="F52" s="36"/>
      <c r="G52" s="36"/>
      <c r="I52">
        <v>15155</v>
      </c>
      <c r="J52">
        <v>15248</v>
      </c>
    </row>
    <row r="53" spans="1:10" x14ac:dyDescent="0.25">
      <c r="A53" s="60" t="s">
        <v>392</v>
      </c>
      <c r="B53" s="43">
        <v>69</v>
      </c>
      <c r="C53" s="43">
        <v>1</v>
      </c>
      <c r="D53" s="43"/>
      <c r="E53" s="48"/>
      <c r="F53" s="47">
        <v>0.59652777777777799</v>
      </c>
      <c r="G53" s="36" t="s">
        <v>245</v>
      </c>
      <c r="I53">
        <v>1487</v>
      </c>
      <c r="J53">
        <v>1601</v>
      </c>
    </row>
    <row r="54" spans="1:10" x14ac:dyDescent="0.25">
      <c r="A54" s="60" t="s">
        <v>393</v>
      </c>
      <c r="B54" s="43">
        <v>70</v>
      </c>
      <c r="C54" s="43">
        <v>0</v>
      </c>
      <c r="D54" s="43"/>
      <c r="E54" s="48"/>
      <c r="F54" s="36"/>
      <c r="G54" s="36"/>
      <c r="I54">
        <v>2685</v>
      </c>
      <c r="J54">
        <v>2781</v>
      </c>
    </row>
    <row r="55" spans="1:10" x14ac:dyDescent="0.25">
      <c r="A55" s="60" t="s">
        <v>394</v>
      </c>
      <c r="B55" s="43">
        <v>71</v>
      </c>
      <c r="C55" s="43">
        <v>0</v>
      </c>
      <c r="D55" s="43"/>
      <c r="E55" s="48"/>
      <c r="F55" s="36"/>
      <c r="G55" s="36"/>
      <c r="I55">
        <v>3927</v>
      </c>
      <c r="J55">
        <v>4025</v>
      </c>
    </row>
    <row r="56" spans="1:10" x14ac:dyDescent="0.25">
      <c r="A56" s="60" t="s">
        <v>395</v>
      </c>
      <c r="B56" s="43">
        <v>69</v>
      </c>
      <c r="C56" s="43">
        <v>0</v>
      </c>
      <c r="D56" s="43"/>
      <c r="E56" s="48"/>
      <c r="F56" s="36"/>
      <c r="G56" s="36"/>
      <c r="I56">
        <v>5384</v>
      </c>
      <c r="J56">
        <v>5480</v>
      </c>
    </row>
    <row r="57" spans="1:10" x14ac:dyDescent="0.25">
      <c r="A57" s="60" t="s">
        <v>396</v>
      </c>
      <c r="B57" s="43">
        <v>69</v>
      </c>
      <c r="C57" s="43">
        <v>1</v>
      </c>
      <c r="D57" s="43"/>
      <c r="E57" s="48"/>
      <c r="F57" s="36"/>
      <c r="G57" s="36"/>
      <c r="I57">
        <v>6701</v>
      </c>
      <c r="J57">
        <v>6792</v>
      </c>
    </row>
    <row r="58" spans="1:10" x14ac:dyDescent="0.25">
      <c r="A58" s="60" t="s">
        <v>397</v>
      </c>
      <c r="B58" s="43">
        <v>70</v>
      </c>
      <c r="C58" s="43">
        <v>0</v>
      </c>
      <c r="D58" s="43"/>
      <c r="E58" s="48"/>
      <c r="F58" s="36"/>
      <c r="G58" s="36"/>
      <c r="I58">
        <v>8041</v>
      </c>
      <c r="J58">
        <v>8132</v>
      </c>
    </row>
    <row r="59" spans="1:10" x14ac:dyDescent="0.25">
      <c r="A59" s="60" t="s">
        <v>398</v>
      </c>
      <c r="B59" s="43">
        <v>69</v>
      </c>
      <c r="C59" s="43">
        <v>1</v>
      </c>
      <c r="D59" s="43"/>
      <c r="E59" s="48"/>
      <c r="F59" s="36"/>
      <c r="G59" s="36"/>
      <c r="I59">
        <v>9379</v>
      </c>
      <c r="J59">
        <v>9467</v>
      </c>
    </row>
    <row r="60" spans="1:10" x14ac:dyDescent="0.25">
      <c r="A60" s="60" t="s">
        <v>399</v>
      </c>
      <c r="B60" s="43">
        <v>68</v>
      </c>
      <c r="C60" s="43">
        <v>0</v>
      </c>
      <c r="D60" s="43"/>
      <c r="E60" s="48"/>
      <c r="F60" s="36"/>
      <c r="G60" s="36"/>
      <c r="I60">
        <v>10907</v>
      </c>
      <c r="J60">
        <v>10982</v>
      </c>
    </row>
    <row r="61" spans="1:10" x14ac:dyDescent="0.25">
      <c r="A61" s="60" t="s">
        <v>400</v>
      </c>
      <c r="B61" s="43">
        <v>70</v>
      </c>
      <c r="C61" s="43">
        <v>1</v>
      </c>
      <c r="D61" s="43"/>
      <c r="E61" s="48"/>
      <c r="F61" s="36"/>
      <c r="G61" s="36"/>
      <c r="I61">
        <v>12425</v>
      </c>
      <c r="J61">
        <v>12439</v>
      </c>
    </row>
    <row r="62" spans="1:10" x14ac:dyDescent="0.25">
      <c r="A62" s="60" t="s">
        <v>401</v>
      </c>
      <c r="B62" s="43">
        <v>69</v>
      </c>
      <c r="C62" s="43">
        <v>1</v>
      </c>
      <c r="D62" s="43"/>
      <c r="E62" s="48"/>
      <c r="F62" s="36"/>
      <c r="G62" s="36"/>
      <c r="I62">
        <v>13748</v>
      </c>
      <c r="J62">
        <v>13841</v>
      </c>
    </row>
    <row r="63" spans="1:10" x14ac:dyDescent="0.25">
      <c r="A63" s="60" t="s">
        <v>402</v>
      </c>
      <c r="B63" s="43"/>
      <c r="C63" s="43"/>
      <c r="D63" s="43"/>
      <c r="E63" s="48"/>
      <c r="F63" s="36"/>
      <c r="G63" s="36"/>
    </row>
    <row r="64" spans="1:10" x14ac:dyDescent="0.25">
      <c r="A64" s="60" t="s">
        <v>403</v>
      </c>
      <c r="B64" s="43"/>
      <c r="C64" s="43"/>
      <c r="D64" s="43"/>
      <c r="E64" s="48"/>
      <c r="F64" s="36"/>
      <c r="G64" s="36"/>
    </row>
    <row r="65" spans="1:7" x14ac:dyDescent="0.25">
      <c r="A65" s="60" t="s">
        <v>404</v>
      </c>
      <c r="B65" s="43"/>
      <c r="C65" s="43"/>
      <c r="D65" s="43"/>
      <c r="E65" s="48"/>
      <c r="F65" s="36"/>
      <c r="G65" s="36"/>
    </row>
    <row r="66" spans="1:7" x14ac:dyDescent="0.25">
      <c r="A66" s="60" t="s">
        <v>405</v>
      </c>
      <c r="B66" s="43"/>
      <c r="C66" s="43"/>
      <c r="D66" s="43"/>
      <c r="E66" s="48"/>
      <c r="F66" s="36"/>
      <c r="G66" s="36"/>
    </row>
    <row r="67" spans="1:7" x14ac:dyDescent="0.25">
      <c r="A67" s="60" t="s">
        <v>406</v>
      </c>
      <c r="B67" s="43"/>
      <c r="C67" s="43"/>
      <c r="D67" s="43"/>
      <c r="E67" s="48"/>
      <c r="F67" s="36"/>
      <c r="G67" s="36"/>
    </row>
    <row r="68" spans="1:7" x14ac:dyDescent="0.25">
      <c r="A68" s="60" t="s">
        <v>407</v>
      </c>
      <c r="B68" s="43"/>
      <c r="C68" s="43"/>
      <c r="D68" s="43"/>
      <c r="E68" s="48"/>
      <c r="F68" s="36"/>
      <c r="G68" s="36"/>
    </row>
    <row r="69" spans="1:7" x14ac:dyDescent="0.25">
      <c r="A69" s="60" t="s">
        <v>408</v>
      </c>
      <c r="B69" s="43"/>
      <c r="C69" s="43"/>
      <c r="D69" s="43"/>
      <c r="E69" s="48"/>
      <c r="F69" s="36"/>
      <c r="G69" s="36"/>
    </row>
    <row r="70" spans="1:7" x14ac:dyDescent="0.25">
      <c r="A70" s="60" t="s">
        <v>409</v>
      </c>
      <c r="B70" s="43"/>
      <c r="C70" s="43"/>
      <c r="D70" s="43"/>
      <c r="E70" s="48"/>
      <c r="F70" s="36"/>
      <c r="G70" s="36"/>
    </row>
    <row r="71" spans="1:7" x14ac:dyDescent="0.25">
      <c r="A71" s="60" t="s">
        <v>410</v>
      </c>
      <c r="B71" s="43"/>
      <c r="C71" s="43"/>
      <c r="D71" s="43"/>
      <c r="E71" s="48"/>
      <c r="F71" s="36"/>
      <c r="G71" s="36"/>
    </row>
    <row r="72" spans="1:7" x14ac:dyDescent="0.25">
      <c r="A72" s="60" t="s">
        <v>411</v>
      </c>
      <c r="B72" s="43"/>
      <c r="C72" s="43"/>
      <c r="D72" s="43"/>
      <c r="E72" s="48"/>
      <c r="F72" s="36"/>
      <c r="G72" s="36"/>
    </row>
    <row r="73" spans="1:7" x14ac:dyDescent="0.25">
      <c r="A73" s="60" t="s">
        <v>412</v>
      </c>
      <c r="B73" s="43"/>
      <c r="C73" s="43"/>
      <c r="D73" s="43"/>
      <c r="E73" s="48"/>
      <c r="F73" s="36"/>
      <c r="G73" s="36"/>
    </row>
    <row r="74" spans="1:7" x14ac:dyDescent="0.25">
      <c r="A74" s="60" t="s">
        <v>413</v>
      </c>
      <c r="B74" s="43"/>
      <c r="C74" s="43"/>
      <c r="D74" s="43"/>
      <c r="E74" s="48"/>
      <c r="F74" s="36"/>
      <c r="G74" s="36"/>
    </row>
    <row r="75" spans="1:7" x14ac:dyDescent="0.25">
      <c r="A75" s="60" t="s">
        <v>414</v>
      </c>
      <c r="B75" s="43"/>
      <c r="C75" s="43"/>
      <c r="D75" s="43"/>
      <c r="E75" s="48"/>
      <c r="F75" s="36"/>
      <c r="G75" s="36"/>
    </row>
    <row r="76" spans="1:7" x14ac:dyDescent="0.25">
      <c r="A76" s="60" t="s">
        <v>415</v>
      </c>
      <c r="B76" s="43"/>
      <c r="C76" s="43"/>
      <c r="D76" s="43"/>
      <c r="E76" s="48"/>
      <c r="F76" s="36"/>
      <c r="G76" s="36"/>
    </row>
    <row r="77" spans="1:7" x14ac:dyDescent="0.25">
      <c r="A77" s="60" t="s">
        <v>416</v>
      </c>
      <c r="B77" s="43"/>
      <c r="C77" s="43"/>
      <c r="D77" s="43"/>
      <c r="E77" s="48"/>
      <c r="F77" s="36"/>
      <c r="G77" s="36"/>
    </row>
    <row r="78" spans="1:7" x14ac:dyDescent="0.25">
      <c r="A78" s="60" t="s">
        <v>417</v>
      </c>
      <c r="B78" s="43"/>
      <c r="C78" s="43"/>
      <c r="D78" s="43"/>
      <c r="E78" s="48"/>
      <c r="F78" s="36"/>
      <c r="G78" s="36"/>
    </row>
    <row r="79" spans="1:7" x14ac:dyDescent="0.25">
      <c r="A79" s="60" t="s">
        <v>418</v>
      </c>
      <c r="B79" s="43"/>
      <c r="C79" s="43"/>
      <c r="D79" s="43"/>
      <c r="E79" s="48"/>
      <c r="F79" s="36"/>
      <c r="G79" s="36"/>
    </row>
    <row r="80" spans="1:7" x14ac:dyDescent="0.25">
      <c r="A80" s="60" t="s">
        <v>419</v>
      </c>
      <c r="B80" s="43"/>
      <c r="C80" s="43"/>
      <c r="D80" s="43"/>
      <c r="E80" s="48"/>
      <c r="F80" s="36"/>
      <c r="G80" s="36"/>
    </row>
    <row r="81" spans="1:7" x14ac:dyDescent="0.25">
      <c r="A81" s="60" t="s">
        <v>420</v>
      </c>
      <c r="B81" s="43"/>
      <c r="C81" s="43"/>
      <c r="D81" s="43"/>
      <c r="E81" s="48"/>
      <c r="F81" s="36"/>
      <c r="G81" s="36"/>
    </row>
    <row r="82" spans="1:7" x14ac:dyDescent="0.25">
      <c r="A82" s="60" t="s">
        <v>421</v>
      </c>
      <c r="B82" s="43"/>
      <c r="C82" s="43"/>
      <c r="D82" s="43"/>
      <c r="E82" s="48"/>
      <c r="F82" s="36"/>
      <c r="G82" s="36"/>
    </row>
    <row r="83" spans="1:7" x14ac:dyDescent="0.25">
      <c r="A83" s="60" t="s">
        <v>422</v>
      </c>
      <c r="B83" s="43"/>
      <c r="C83" s="43"/>
      <c r="D83" s="43"/>
      <c r="E83" s="48"/>
      <c r="F83" s="36"/>
      <c r="G83" s="36"/>
    </row>
    <row r="84" spans="1:7" x14ac:dyDescent="0.25">
      <c r="A84" s="60" t="s">
        <v>423</v>
      </c>
      <c r="B84" s="43"/>
      <c r="C84" s="43"/>
      <c r="D84" s="43"/>
      <c r="E84" s="48"/>
      <c r="F84" s="36"/>
      <c r="G84" s="36"/>
    </row>
    <row r="85" spans="1:7" x14ac:dyDescent="0.25">
      <c r="A85" s="60" t="s">
        <v>424</v>
      </c>
      <c r="B85" s="43"/>
      <c r="C85" s="43"/>
      <c r="D85" s="43"/>
      <c r="E85" s="48"/>
      <c r="F85" s="36"/>
      <c r="G85" s="36"/>
    </row>
    <row r="86" spans="1:7" x14ac:dyDescent="0.25">
      <c r="A86" s="60" t="s">
        <v>425</v>
      </c>
      <c r="B86" s="43"/>
      <c r="C86" s="43"/>
      <c r="D86" s="43"/>
      <c r="E86" s="48"/>
      <c r="F86" s="36"/>
      <c r="G86" s="36"/>
    </row>
    <row r="87" spans="1:7" x14ac:dyDescent="0.25">
      <c r="A87" s="60" t="s">
        <v>426</v>
      </c>
      <c r="B87" s="43"/>
      <c r="C87" s="43"/>
      <c r="D87" s="43"/>
      <c r="E87" s="48"/>
      <c r="F87" s="36"/>
      <c r="G87" s="36"/>
    </row>
    <row r="88" spans="1:7" x14ac:dyDescent="0.25">
      <c r="A88" s="60" t="s">
        <v>427</v>
      </c>
      <c r="B88" s="43"/>
      <c r="C88" s="43"/>
      <c r="D88" s="43"/>
      <c r="E88" s="48"/>
      <c r="F88" s="36"/>
      <c r="G88" s="36"/>
    </row>
    <row r="89" spans="1:7" x14ac:dyDescent="0.25">
      <c r="A89" s="60" t="s">
        <v>428</v>
      </c>
      <c r="B89" s="43"/>
      <c r="C89" s="43"/>
      <c r="D89" s="43"/>
      <c r="E89" s="48"/>
      <c r="F89" s="36"/>
      <c r="G89" s="36"/>
    </row>
    <row r="90" spans="1:7" x14ac:dyDescent="0.25">
      <c r="A90" s="60" t="s">
        <v>429</v>
      </c>
      <c r="B90" s="43"/>
      <c r="C90" s="43"/>
      <c r="D90" s="43"/>
      <c r="E90" s="48"/>
      <c r="F90" s="36"/>
      <c r="G90" s="36"/>
    </row>
    <row r="91" spans="1:7" x14ac:dyDescent="0.25">
      <c r="A91" s="60" t="s">
        <v>430</v>
      </c>
      <c r="B91" s="43"/>
      <c r="C91" s="43"/>
      <c r="D91" s="43"/>
      <c r="E91" s="48"/>
      <c r="F91" s="36"/>
      <c r="G91" s="36"/>
    </row>
    <row r="92" spans="1:7" x14ac:dyDescent="0.25">
      <c r="A92" s="60" t="s">
        <v>431</v>
      </c>
      <c r="B92" s="43"/>
      <c r="C92" s="43"/>
      <c r="D92" s="43"/>
      <c r="E92" s="48"/>
      <c r="F92" s="36"/>
      <c r="G92" s="36"/>
    </row>
    <row r="93" spans="1:7" x14ac:dyDescent="0.25">
      <c r="A93" s="60" t="s">
        <v>432</v>
      </c>
      <c r="B93" s="43"/>
      <c r="C93" s="43"/>
      <c r="D93" s="43"/>
      <c r="E93" s="48"/>
      <c r="F93" s="36"/>
      <c r="G93" s="36"/>
    </row>
    <row r="94" spans="1:7" x14ac:dyDescent="0.25">
      <c r="A94" s="60" t="s">
        <v>433</v>
      </c>
      <c r="B94" s="43"/>
      <c r="C94" s="43"/>
      <c r="D94" s="43"/>
      <c r="E94" s="48"/>
      <c r="F94" s="36"/>
      <c r="G94" s="36"/>
    </row>
    <row r="95" spans="1:7" x14ac:dyDescent="0.25">
      <c r="A95" s="60" t="s">
        <v>434</v>
      </c>
      <c r="B95" s="43"/>
      <c r="C95" s="43"/>
      <c r="D95" s="43"/>
      <c r="E95" s="48"/>
      <c r="F95" s="36"/>
      <c r="G95" s="36"/>
    </row>
    <row r="96" spans="1:7" x14ac:dyDescent="0.25">
      <c r="A96" s="60" t="s">
        <v>435</v>
      </c>
      <c r="B96" s="43"/>
      <c r="C96" s="43"/>
      <c r="D96" s="43"/>
      <c r="E96" s="48"/>
      <c r="F96" s="36"/>
      <c r="G96" s="36"/>
    </row>
    <row r="97" spans="1:7" x14ac:dyDescent="0.25">
      <c r="A97" s="60" t="s">
        <v>436</v>
      </c>
      <c r="B97" s="43"/>
      <c r="C97" s="43"/>
      <c r="D97" s="43"/>
      <c r="E97" s="48"/>
      <c r="F97" s="36"/>
      <c r="G97" s="36"/>
    </row>
    <row r="98" spans="1:7" x14ac:dyDescent="0.25">
      <c r="A98" s="60" t="s">
        <v>437</v>
      </c>
      <c r="B98" s="43"/>
      <c r="C98" s="43"/>
      <c r="D98" s="43"/>
      <c r="E98" s="48"/>
      <c r="F98" s="36"/>
      <c r="G98" s="36"/>
    </row>
    <row r="99" spans="1:7" x14ac:dyDescent="0.25">
      <c r="A99" s="60" t="s">
        <v>438</v>
      </c>
      <c r="B99" s="43"/>
      <c r="C99" s="43"/>
      <c r="D99" s="43"/>
      <c r="E99" s="48"/>
      <c r="F99" s="36"/>
      <c r="G99" s="36"/>
    </row>
    <row r="100" spans="1:7" x14ac:dyDescent="0.25">
      <c r="A100" s="60" t="s">
        <v>439</v>
      </c>
      <c r="B100" s="43"/>
      <c r="C100" s="43"/>
      <c r="D100" s="43"/>
      <c r="E100" s="48"/>
      <c r="F100" s="36"/>
      <c r="G100" s="36"/>
    </row>
    <row r="101" spans="1:7" x14ac:dyDescent="0.25">
      <c r="A101" s="60" t="s">
        <v>440</v>
      </c>
      <c r="B101" s="43"/>
      <c r="C101" s="43"/>
      <c r="D101" s="43"/>
      <c r="E101" s="48"/>
      <c r="F101" s="36"/>
      <c r="G101" s="36"/>
    </row>
    <row r="102" spans="1:7" x14ac:dyDescent="0.25">
      <c r="A102" s="60" t="s">
        <v>441</v>
      </c>
      <c r="B102" s="43"/>
      <c r="C102" s="43"/>
      <c r="D102" s="43"/>
      <c r="E102" s="48"/>
      <c r="F102" s="36"/>
      <c r="G102" s="36"/>
    </row>
    <row r="103" spans="1:7" x14ac:dyDescent="0.25">
      <c r="A103" s="60" t="s">
        <v>442</v>
      </c>
    </row>
    <row r="104" spans="1:7" x14ac:dyDescent="0.25">
      <c r="A104" s="60" t="s">
        <v>443</v>
      </c>
    </row>
    <row r="105" spans="1:7" x14ac:dyDescent="0.25">
      <c r="A105" s="60" t="s">
        <v>444</v>
      </c>
    </row>
    <row r="106" spans="1:7" x14ac:dyDescent="0.25">
      <c r="A106" s="60" t="s">
        <v>445</v>
      </c>
    </row>
    <row r="107" spans="1:7" x14ac:dyDescent="0.25">
      <c r="A107" s="60" t="s">
        <v>446</v>
      </c>
    </row>
    <row r="108" spans="1:7" x14ac:dyDescent="0.25">
      <c r="A108" s="60" t="s">
        <v>447</v>
      </c>
    </row>
    <row r="109" spans="1:7" x14ac:dyDescent="0.25">
      <c r="A109" s="60" t="s">
        <v>448</v>
      </c>
    </row>
    <row r="110" spans="1:7" x14ac:dyDescent="0.25">
      <c r="A110" s="60" t="s">
        <v>449</v>
      </c>
    </row>
    <row r="111" spans="1:7" x14ac:dyDescent="0.25">
      <c r="A111" s="60" t="s">
        <v>450</v>
      </c>
    </row>
    <row r="112" spans="1:7" x14ac:dyDescent="0.25">
      <c r="A112" s="60" t="s">
        <v>451</v>
      </c>
    </row>
  </sheetData>
  <phoneticPr fontId="7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112"/>
  <sheetViews>
    <sheetView zoomScaleNormal="100" workbookViewId="0">
      <selection activeCell="A3" sqref="A3:A112"/>
    </sheetView>
  </sheetViews>
  <sheetFormatPr defaultColWidth="9.75" defaultRowHeight="15.75" x14ac:dyDescent="0.25"/>
  <cols>
    <col min="6" max="6" width="19.875" customWidth="1"/>
    <col min="7" max="7" width="32.625" customWidth="1"/>
  </cols>
  <sheetData>
    <row r="1" spans="1:9" x14ac:dyDescent="0.25">
      <c r="A1" s="38" t="s">
        <v>32</v>
      </c>
      <c r="B1" s="36"/>
      <c r="C1" s="36"/>
      <c r="D1" s="36"/>
      <c r="E1" s="36"/>
      <c r="F1" s="36"/>
    </row>
    <row r="2" spans="1:9" x14ac:dyDescent="0.25">
      <c r="A2" s="36"/>
      <c r="B2" s="40" t="s">
        <v>55</v>
      </c>
      <c r="C2" s="40" t="s">
        <v>56</v>
      </c>
      <c r="D2" s="40" t="s">
        <v>57</v>
      </c>
      <c r="E2" s="40" t="s">
        <v>52</v>
      </c>
      <c r="F2" s="40" t="s">
        <v>58</v>
      </c>
      <c r="G2" s="38" t="s">
        <v>59</v>
      </c>
      <c r="H2" s="41" t="s">
        <v>60</v>
      </c>
      <c r="I2" s="41" t="s">
        <v>61</v>
      </c>
    </row>
    <row r="3" spans="1:9" x14ac:dyDescent="0.25">
      <c r="A3" s="60" t="s">
        <v>342</v>
      </c>
      <c r="B3" s="43">
        <v>67</v>
      </c>
      <c r="C3" s="43">
        <v>0</v>
      </c>
      <c r="D3" s="43"/>
      <c r="E3" s="47">
        <v>0.69374999999999998</v>
      </c>
      <c r="F3" s="36"/>
      <c r="H3">
        <v>2320</v>
      </c>
      <c r="I3">
        <v>2423</v>
      </c>
    </row>
    <row r="4" spans="1:9" x14ac:dyDescent="0.25">
      <c r="A4" s="60" t="s">
        <v>343</v>
      </c>
      <c r="B4" s="43">
        <v>68</v>
      </c>
      <c r="C4" s="43">
        <v>1</v>
      </c>
      <c r="D4" s="43"/>
      <c r="E4" s="36"/>
      <c r="F4" s="36"/>
      <c r="H4">
        <v>3842</v>
      </c>
      <c r="I4">
        <v>3951</v>
      </c>
    </row>
    <row r="5" spans="1:9" x14ac:dyDescent="0.25">
      <c r="A5" s="60" t="s">
        <v>344</v>
      </c>
      <c r="B5" s="43">
        <v>68</v>
      </c>
      <c r="C5" s="43">
        <v>0</v>
      </c>
      <c r="D5" s="43"/>
      <c r="E5" s="36"/>
      <c r="F5" s="36"/>
      <c r="H5">
        <v>5380</v>
      </c>
      <c r="I5">
        <v>5477</v>
      </c>
    </row>
    <row r="6" spans="1:9" x14ac:dyDescent="0.25">
      <c r="A6" s="60" t="s">
        <v>345</v>
      </c>
      <c r="B6" s="43">
        <v>69</v>
      </c>
      <c r="C6" s="43">
        <v>0</v>
      </c>
      <c r="D6" s="43"/>
      <c r="E6" s="36"/>
      <c r="F6" s="36"/>
      <c r="H6">
        <v>7177</v>
      </c>
      <c r="I6">
        <v>7271</v>
      </c>
    </row>
    <row r="7" spans="1:9" x14ac:dyDescent="0.25">
      <c r="A7" s="60" t="s">
        <v>346</v>
      </c>
      <c r="B7" s="43">
        <v>69</v>
      </c>
      <c r="C7" s="43">
        <v>1</v>
      </c>
      <c r="D7" s="43"/>
      <c r="E7" s="36"/>
      <c r="F7" s="36"/>
      <c r="H7">
        <v>8791</v>
      </c>
      <c r="I7">
        <v>8894</v>
      </c>
    </row>
    <row r="8" spans="1:9" x14ac:dyDescent="0.25">
      <c r="A8" s="60" t="s">
        <v>347</v>
      </c>
      <c r="B8" s="43">
        <v>67</v>
      </c>
      <c r="C8" s="43">
        <v>0</v>
      </c>
      <c r="D8" s="43"/>
      <c r="E8" s="36"/>
      <c r="F8" s="36"/>
      <c r="H8">
        <v>10334</v>
      </c>
      <c r="I8">
        <v>10438</v>
      </c>
    </row>
    <row r="9" spans="1:9" x14ac:dyDescent="0.25">
      <c r="A9" s="60" t="s">
        <v>348</v>
      </c>
      <c r="B9" s="43">
        <v>68</v>
      </c>
      <c r="C9" s="43">
        <v>0</v>
      </c>
      <c r="D9" s="43"/>
      <c r="E9" s="36"/>
      <c r="F9" s="36"/>
      <c r="H9">
        <v>12073</v>
      </c>
      <c r="I9">
        <v>12174</v>
      </c>
    </row>
    <row r="10" spans="1:9" x14ac:dyDescent="0.25">
      <c r="A10" s="60" t="s">
        <v>349</v>
      </c>
      <c r="B10" s="43">
        <v>67</v>
      </c>
      <c r="C10" s="43">
        <v>1</v>
      </c>
      <c r="D10" s="43"/>
      <c r="E10" s="36"/>
      <c r="F10" s="36"/>
      <c r="H10">
        <v>13692</v>
      </c>
      <c r="I10">
        <v>13797</v>
      </c>
    </row>
    <row r="11" spans="1:9" x14ac:dyDescent="0.25">
      <c r="A11" s="60" t="s">
        <v>350</v>
      </c>
      <c r="B11" s="43">
        <v>67</v>
      </c>
      <c r="C11" s="43">
        <v>1</v>
      </c>
      <c r="D11" s="43"/>
      <c r="E11" s="36"/>
      <c r="F11" s="36"/>
      <c r="H11">
        <v>15357</v>
      </c>
      <c r="I11">
        <v>15442</v>
      </c>
    </row>
    <row r="12" spans="1:9" x14ac:dyDescent="0.25">
      <c r="A12" s="60" t="s">
        <v>351</v>
      </c>
      <c r="B12" s="43">
        <v>67</v>
      </c>
      <c r="C12" s="43">
        <v>1</v>
      </c>
      <c r="D12" s="43"/>
      <c r="E12" s="36"/>
      <c r="F12" s="36"/>
      <c r="H12">
        <v>16833</v>
      </c>
      <c r="I12">
        <v>16934</v>
      </c>
    </row>
    <row r="13" spans="1:9" x14ac:dyDescent="0.25">
      <c r="A13" s="60" t="s">
        <v>352</v>
      </c>
      <c r="B13" s="43">
        <v>66</v>
      </c>
      <c r="C13" s="43">
        <v>0</v>
      </c>
      <c r="D13" s="43"/>
      <c r="E13" s="47">
        <v>0.69583333333333297</v>
      </c>
      <c r="F13" s="36"/>
      <c r="H13">
        <v>2449</v>
      </c>
      <c r="I13">
        <v>2541</v>
      </c>
    </row>
    <row r="14" spans="1:9" x14ac:dyDescent="0.25">
      <c r="A14" s="60" t="s">
        <v>353</v>
      </c>
      <c r="B14" s="43">
        <v>67</v>
      </c>
      <c r="C14" s="43">
        <v>1</v>
      </c>
      <c r="D14" s="43"/>
      <c r="E14" s="36"/>
      <c r="F14" s="36"/>
      <c r="H14">
        <v>4036</v>
      </c>
      <c r="I14">
        <v>4138</v>
      </c>
    </row>
    <row r="15" spans="1:9" x14ac:dyDescent="0.25">
      <c r="A15" s="60" t="s">
        <v>354</v>
      </c>
      <c r="B15" s="43">
        <v>66</v>
      </c>
      <c r="C15" s="43">
        <v>0</v>
      </c>
      <c r="D15" s="43"/>
      <c r="E15" s="36"/>
      <c r="F15" s="36"/>
      <c r="H15">
        <v>5513</v>
      </c>
      <c r="I15">
        <v>5625</v>
      </c>
    </row>
    <row r="16" spans="1:9" x14ac:dyDescent="0.25">
      <c r="A16" s="60" t="s">
        <v>355</v>
      </c>
      <c r="B16" s="44">
        <v>67</v>
      </c>
      <c r="C16" s="44">
        <v>1</v>
      </c>
      <c r="D16" s="44"/>
      <c r="E16" s="45"/>
      <c r="F16" s="45"/>
      <c r="H16">
        <v>7305</v>
      </c>
      <c r="I16">
        <v>7408</v>
      </c>
    </row>
    <row r="17" spans="1:9" x14ac:dyDescent="0.25">
      <c r="A17" s="60" t="s">
        <v>356</v>
      </c>
      <c r="B17" s="43">
        <v>66</v>
      </c>
      <c r="C17" s="43">
        <v>1</v>
      </c>
      <c r="D17" s="43"/>
      <c r="E17" s="36"/>
      <c r="F17" s="36"/>
      <c r="H17">
        <v>8722</v>
      </c>
      <c r="I17">
        <v>8820</v>
      </c>
    </row>
    <row r="18" spans="1:9" x14ac:dyDescent="0.25">
      <c r="A18" s="60" t="s">
        <v>357</v>
      </c>
      <c r="B18" s="43">
        <v>67</v>
      </c>
      <c r="C18" s="43">
        <v>1</v>
      </c>
      <c r="D18" s="43"/>
      <c r="E18" s="36"/>
      <c r="F18" s="36"/>
      <c r="H18">
        <v>10338</v>
      </c>
      <c r="I18">
        <v>10445</v>
      </c>
    </row>
    <row r="19" spans="1:9" x14ac:dyDescent="0.25">
      <c r="A19" s="60" t="s">
        <v>358</v>
      </c>
      <c r="B19" s="43">
        <v>65</v>
      </c>
      <c r="C19" s="43">
        <v>0</v>
      </c>
      <c r="D19" s="43"/>
      <c r="E19" s="36"/>
      <c r="F19" s="36"/>
      <c r="H19">
        <v>11904</v>
      </c>
      <c r="I19">
        <v>12007</v>
      </c>
    </row>
    <row r="20" spans="1:9" x14ac:dyDescent="0.25">
      <c r="A20" s="60" t="s">
        <v>359</v>
      </c>
      <c r="B20" s="43">
        <v>65</v>
      </c>
      <c r="C20" s="43">
        <v>1</v>
      </c>
      <c r="D20" s="43"/>
      <c r="E20" s="36"/>
      <c r="F20" s="36"/>
      <c r="H20">
        <v>13465</v>
      </c>
      <c r="I20">
        <v>13563</v>
      </c>
    </row>
    <row r="21" spans="1:9" x14ac:dyDescent="0.25">
      <c r="A21" s="60" t="s">
        <v>360</v>
      </c>
      <c r="B21" s="43">
        <v>66</v>
      </c>
      <c r="C21" s="43">
        <v>1</v>
      </c>
      <c r="D21" s="43"/>
      <c r="E21" s="36"/>
      <c r="F21" s="36"/>
      <c r="H21">
        <v>15091</v>
      </c>
      <c r="I21">
        <v>15201</v>
      </c>
    </row>
    <row r="22" spans="1:9" x14ac:dyDescent="0.25">
      <c r="A22" s="60" t="s">
        <v>361</v>
      </c>
      <c r="B22" s="43">
        <v>68</v>
      </c>
      <c r="C22" s="43">
        <v>1</v>
      </c>
      <c r="D22" s="43"/>
      <c r="E22" s="36"/>
      <c r="F22" s="36"/>
      <c r="H22">
        <v>16624</v>
      </c>
      <c r="I22">
        <v>16785</v>
      </c>
    </row>
    <row r="23" spans="1:9" x14ac:dyDescent="0.25">
      <c r="A23" s="60" t="s">
        <v>362</v>
      </c>
      <c r="B23" s="43">
        <v>66</v>
      </c>
      <c r="C23" s="43">
        <v>0</v>
      </c>
      <c r="D23" s="43"/>
      <c r="E23" s="47">
        <v>0.69791666666666696</v>
      </c>
      <c r="F23" s="36"/>
      <c r="H23">
        <v>1656</v>
      </c>
      <c r="I23">
        <v>1764</v>
      </c>
    </row>
    <row r="24" spans="1:9" x14ac:dyDescent="0.25">
      <c r="A24" s="60" t="s">
        <v>363</v>
      </c>
      <c r="B24" s="43">
        <v>68</v>
      </c>
      <c r="C24" s="43">
        <v>0</v>
      </c>
      <c r="D24" s="43"/>
      <c r="E24" s="36"/>
      <c r="F24" s="36"/>
      <c r="H24">
        <v>3030</v>
      </c>
      <c r="I24">
        <v>3133</v>
      </c>
    </row>
    <row r="25" spans="1:9" x14ac:dyDescent="0.25">
      <c r="A25" s="60" t="s">
        <v>364</v>
      </c>
      <c r="B25" s="43">
        <v>68</v>
      </c>
      <c r="C25" s="43">
        <v>1</v>
      </c>
      <c r="D25" s="43"/>
      <c r="E25" s="36"/>
      <c r="F25" s="36"/>
      <c r="H25">
        <v>4417</v>
      </c>
      <c r="I25">
        <v>4536</v>
      </c>
    </row>
    <row r="26" spans="1:9" x14ac:dyDescent="0.25">
      <c r="A26" s="60" t="s">
        <v>365</v>
      </c>
      <c r="B26" s="43">
        <v>68</v>
      </c>
      <c r="C26" s="43">
        <v>1</v>
      </c>
      <c r="D26" s="43"/>
      <c r="E26" s="36"/>
      <c r="F26" s="36"/>
      <c r="H26">
        <v>5928</v>
      </c>
      <c r="I26">
        <v>6028</v>
      </c>
    </row>
    <row r="27" spans="1:9" x14ac:dyDescent="0.25">
      <c r="A27" s="60" t="s">
        <v>366</v>
      </c>
      <c r="B27" s="43">
        <v>66</v>
      </c>
      <c r="C27" s="43">
        <v>0</v>
      </c>
      <c r="D27" s="43"/>
      <c r="E27" s="36"/>
      <c r="F27" s="36"/>
      <c r="H27">
        <v>7575</v>
      </c>
      <c r="I27">
        <v>7676</v>
      </c>
    </row>
    <row r="28" spans="1:9" x14ac:dyDescent="0.25">
      <c r="A28" s="60" t="s">
        <v>367</v>
      </c>
      <c r="B28" s="43">
        <v>66</v>
      </c>
      <c r="C28" s="43">
        <v>1</v>
      </c>
      <c r="D28" s="43"/>
      <c r="E28" s="36"/>
      <c r="F28" s="36"/>
      <c r="H28">
        <v>9445</v>
      </c>
      <c r="I28">
        <v>9544</v>
      </c>
    </row>
    <row r="29" spans="1:9" x14ac:dyDescent="0.25">
      <c r="A29" s="60" t="s">
        <v>368</v>
      </c>
      <c r="B29" s="43">
        <v>65</v>
      </c>
      <c r="C29" s="43">
        <v>0</v>
      </c>
      <c r="D29" s="43"/>
      <c r="E29" s="36"/>
      <c r="F29" s="36"/>
      <c r="H29">
        <v>10873</v>
      </c>
      <c r="I29">
        <v>10984</v>
      </c>
    </row>
    <row r="30" spans="1:9" x14ac:dyDescent="0.25">
      <c r="A30" s="60" t="s">
        <v>369</v>
      </c>
      <c r="B30" s="43">
        <v>67</v>
      </c>
      <c r="C30" s="43">
        <v>1</v>
      </c>
      <c r="D30" s="43"/>
      <c r="E30" s="36"/>
      <c r="F30" s="36"/>
      <c r="H30">
        <v>12330</v>
      </c>
      <c r="I30">
        <v>12433</v>
      </c>
    </row>
    <row r="31" spans="1:9" x14ac:dyDescent="0.25">
      <c r="A31" s="60" t="s">
        <v>370</v>
      </c>
      <c r="B31" s="43">
        <v>66</v>
      </c>
      <c r="C31" s="43">
        <v>0</v>
      </c>
      <c r="D31" s="43"/>
      <c r="E31" s="36"/>
      <c r="F31" s="36"/>
      <c r="H31">
        <v>14049</v>
      </c>
      <c r="I31">
        <v>14164</v>
      </c>
    </row>
    <row r="32" spans="1:9" x14ac:dyDescent="0.25">
      <c r="A32" s="60" t="s">
        <v>371</v>
      </c>
      <c r="B32" s="43">
        <v>64</v>
      </c>
      <c r="C32" s="43">
        <v>0</v>
      </c>
      <c r="D32" s="43"/>
      <c r="E32" s="36"/>
      <c r="F32" s="36"/>
      <c r="H32">
        <v>15694</v>
      </c>
      <c r="I32">
        <v>15792</v>
      </c>
    </row>
    <row r="33" spans="1:9" x14ac:dyDescent="0.25">
      <c r="A33" s="60" t="s">
        <v>372</v>
      </c>
      <c r="B33" s="43">
        <v>67</v>
      </c>
      <c r="C33" s="43">
        <v>1</v>
      </c>
      <c r="D33" s="43"/>
      <c r="E33" s="47">
        <v>0.70069444444444395</v>
      </c>
      <c r="F33" s="36"/>
      <c r="H33">
        <v>4133</v>
      </c>
      <c r="I33">
        <v>4231</v>
      </c>
    </row>
    <row r="34" spans="1:9" x14ac:dyDescent="0.25">
      <c r="A34" s="60" t="s">
        <v>373</v>
      </c>
      <c r="B34" s="43">
        <v>65</v>
      </c>
      <c r="C34" s="43">
        <v>1</v>
      </c>
      <c r="D34" s="43"/>
      <c r="E34" s="36"/>
      <c r="F34" s="36"/>
      <c r="H34">
        <v>5628</v>
      </c>
      <c r="I34">
        <v>5726</v>
      </c>
    </row>
    <row r="35" spans="1:9" x14ac:dyDescent="0.25">
      <c r="A35" s="60" t="s">
        <v>374</v>
      </c>
      <c r="B35" s="43">
        <v>67</v>
      </c>
      <c r="C35" s="43">
        <v>0</v>
      </c>
      <c r="D35" s="43"/>
      <c r="E35" s="36"/>
      <c r="F35" s="36"/>
      <c r="H35">
        <v>7173</v>
      </c>
      <c r="I35">
        <v>7262</v>
      </c>
    </row>
    <row r="36" spans="1:9" x14ac:dyDescent="0.25">
      <c r="A36" s="60" t="s">
        <v>375</v>
      </c>
      <c r="B36" s="43">
        <v>66</v>
      </c>
      <c r="C36" s="43">
        <v>0</v>
      </c>
      <c r="D36" s="43"/>
      <c r="E36" s="36"/>
      <c r="F36" s="36"/>
      <c r="H36">
        <v>8765</v>
      </c>
      <c r="I36">
        <v>8964</v>
      </c>
    </row>
    <row r="37" spans="1:9" x14ac:dyDescent="0.25">
      <c r="A37" s="60" t="s">
        <v>376</v>
      </c>
      <c r="B37" s="43">
        <v>67</v>
      </c>
      <c r="C37" s="43">
        <v>0</v>
      </c>
      <c r="D37" s="43"/>
      <c r="E37" s="36"/>
      <c r="F37" s="36"/>
      <c r="H37">
        <v>10476</v>
      </c>
      <c r="I37">
        <v>10583</v>
      </c>
    </row>
    <row r="38" spans="1:9" x14ac:dyDescent="0.25">
      <c r="A38" s="60" t="s">
        <v>377</v>
      </c>
      <c r="B38" s="43">
        <v>67</v>
      </c>
      <c r="C38" s="43">
        <v>0</v>
      </c>
      <c r="D38" s="43"/>
      <c r="E38" s="36"/>
      <c r="F38" s="36"/>
      <c r="H38">
        <v>12182</v>
      </c>
      <c r="I38">
        <v>12290</v>
      </c>
    </row>
    <row r="39" spans="1:9" x14ac:dyDescent="0.25">
      <c r="A39" s="60" t="s">
        <v>378</v>
      </c>
      <c r="B39" s="43">
        <v>65</v>
      </c>
      <c r="C39" s="43">
        <v>0</v>
      </c>
      <c r="D39" s="43"/>
      <c r="E39" s="36"/>
      <c r="F39" s="36"/>
      <c r="H39">
        <v>13791</v>
      </c>
      <c r="I39">
        <v>13886</v>
      </c>
    </row>
    <row r="40" spans="1:9" x14ac:dyDescent="0.25">
      <c r="A40" s="60" t="s">
        <v>379</v>
      </c>
      <c r="B40" s="43">
        <v>66</v>
      </c>
      <c r="C40" s="43">
        <v>1</v>
      </c>
      <c r="D40" s="43"/>
      <c r="E40" s="36"/>
      <c r="F40" s="36"/>
      <c r="H40">
        <v>15430</v>
      </c>
      <c r="I40">
        <v>15527</v>
      </c>
    </row>
    <row r="41" spans="1:9" x14ac:dyDescent="0.25">
      <c r="A41" s="60" t="s">
        <v>380</v>
      </c>
      <c r="B41" s="43">
        <v>65</v>
      </c>
      <c r="C41" s="43">
        <v>0</v>
      </c>
      <c r="D41" s="43"/>
      <c r="E41" s="36"/>
      <c r="F41" s="36"/>
      <c r="H41">
        <v>17169</v>
      </c>
      <c r="I41">
        <v>17275</v>
      </c>
    </row>
    <row r="42" spans="1:9" x14ac:dyDescent="0.25">
      <c r="A42" s="60" t="s">
        <v>381</v>
      </c>
      <c r="B42" s="43">
        <v>67</v>
      </c>
      <c r="C42" s="43">
        <v>0</v>
      </c>
      <c r="D42" s="43"/>
      <c r="E42" s="36"/>
      <c r="F42" s="36"/>
      <c r="H42">
        <v>18848</v>
      </c>
      <c r="I42">
        <v>18954</v>
      </c>
    </row>
    <row r="43" spans="1:9" x14ac:dyDescent="0.25">
      <c r="A43" s="60" t="s">
        <v>382</v>
      </c>
      <c r="B43" s="43">
        <v>66</v>
      </c>
      <c r="C43" s="43">
        <v>0</v>
      </c>
      <c r="D43" s="43"/>
      <c r="E43" s="47">
        <v>0.70277777777777795</v>
      </c>
      <c r="F43" s="36"/>
      <c r="H43">
        <v>2418</v>
      </c>
      <c r="I43">
        <v>2523</v>
      </c>
    </row>
    <row r="44" spans="1:9" x14ac:dyDescent="0.25">
      <c r="A44" s="60" t="s">
        <v>383</v>
      </c>
      <c r="B44" s="43">
        <v>66</v>
      </c>
      <c r="C44" s="43">
        <v>0</v>
      </c>
      <c r="D44" s="43"/>
      <c r="E44" s="36"/>
      <c r="F44" s="36"/>
      <c r="H44">
        <v>3899</v>
      </c>
      <c r="I44">
        <v>4013</v>
      </c>
    </row>
    <row r="45" spans="1:9" x14ac:dyDescent="0.25">
      <c r="A45" s="60" t="s">
        <v>384</v>
      </c>
      <c r="B45" s="43">
        <v>65</v>
      </c>
      <c r="C45" s="43">
        <v>0</v>
      </c>
      <c r="D45" s="43"/>
      <c r="E45" s="36"/>
      <c r="F45" s="36"/>
      <c r="H45">
        <v>5431</v>
      </c>
      <c r="I45">
        <v>5523</v>
      </c>
    </row>
    <row r="46" spans="1:9" x14ac:dyDescent="0.25">
      <c r="A46" s="60" t="s">
        <v>385</v>
      </c>
      <c r="B46" s="43">
        <v>65</v>
      </c>
      <c r="C46" s="43">
        <v>1</v>
      </c>
      <c r="D46" s="43"/>
      <c r="E46" s="36"/>
      <c r="F46" s="36"/>
      <c r="H46">
        <v>7043</v>
      </c>
      <c r="I46">
        <v>7150</v>
      </c>
    </row>
    <row r="47" spans="1:9" x14ac:dyDescent="0.25">
      <c r="A47" s="60" t="s">
        <v>386</v>
      </c>
      <c r="B47" s="43">
        <v>65</v>
      </c>
      <c r="C47" s="43">
        <v>0</v>
      </c>
      <c r="D47" s="43"/>
      <c r="E47" s="36"/>
      <c r="F47" s="36"/>
      <c r="H47">
        <v>8575</v>
      </c>
      <c r="I47">
        <v>8689</v>
      </c>
    </row>
    <row r="48" spans="1:9" x14ac:dyDescent="0.25">
      <c r="A48" s="60" t="s">
        <v>387</v>
      </c>
      <c r="B48" s="43">
        <v>65</v>
      </c>
      <c r="C48" s="43">
        <v>1</v>
      </c>
      <c r="D48" s="43"/>
      <c r="E48" s="36"/>
      <c r="F48" s="36"/>
      <c r="H48">
        <v>10178</v>
      </c>
      <c r="I48">
        <v>10286</v>
      </c>
    </row>
    <row r="49" spans="1:9" x14ac:dyDescent="0.25">
      <c r="A49" s="60" t="s">
        <v>388</v>
      </c>
      <c r="B49" s="43">
        <v>65</v>
      </c>
      <c r="C49" s="43">
        <v>1</v>
      </c>
      <c r="D49" s="43"/>
      <c r="E49" s="36"/>
      <c r="F49" s="36"/>
      <c r="H49">
        <v>11567</v>
      </c>
      <c r="I49">
        <v>11780</v>
      </c>
    </row>
    <row r="50" spans="1:9" x14ac:dyDescent="0.25">
      <c r="A50" s="60" t="s">
        <v>389</v>
      </c>
      <c r="B50" s="43">
        <v>64</v>
      </c>
      <c r="C50" s="43">
        <v>0</v>
      </c>
      <c r="D50" s="43"/>
      <c r="E50" s="36"/>
      <c r="F50" s="36"/>
      <c r="H50">
        <v>13198</v>
      </c>
      <c r="I50">
        <v>13291</v>
      </c>
    </row>
    <row r="51" spans="1:9" x14ac:dyDescent="0.25">
      <c r="A51" s="60" t="s">
        <v>390</v>
      </c>
      <c r="B51" s="43">
        <v>65</v>
      </c>
      <c r="C51" s="43">
        <v>0</v>
      </c>
      <c r="D51" s="43"/>
      <c r="E51" s="36"/>
      <c r="F51" s="36"/>
      <c r="H51">
        <v>14924</v>
      </c>
      <c r="I51">
        <v>15028</v>
      </c>
    </row>
    <row r="52" spans="1:9" x14ac:dyDescent="0.25">
      <c r="A52" s="60" t="s">
        <v>391</v>
      </c>
      <c r="B52" s="43">
        <v>64</v>
      </c>
      <c r="C52" s="43">
        <v>1</v>
      </c>
      <c r="D52" s="43"/>
      <c r="E52" s="36"/>
      <c r="F52" s="36"/>
      <c r="H52">
        <v>16454</v>
      </c>
      <c r="I52">
        <v>16552</v>
      </c>
    </row>
    <row r="53" spans="1:9" x14ac:dyDescent="0.25">
      <c r="A53" s="60" t="s">
        <v>392</v>
      </c>
      <c r="B53" s="43">
        <v>65</v>
      </c>
      <c r="C53" s="43">
        <v>0</v>
      </c>
      <c r="D53" s="43"/>
      <c r="E53" s="47">
        <v>0.70625000000000004</v>
      </c>
      <c r="F53" s="36"/>
      <c r="H53">
        <v>1721</v>
      </c>
      <c r="I53">
        <v>1812</v>
      </c>
    </row>
    <row r="54" spans="1:9" x14ac:dyDescent="0.25">
      <c r="A54" s="60" t="s">
        <v>393</v>
      </c>
      <c r="B54" s="43">
        <v>64</v>
      </c>
      <c r="C54" s="43">
        <v>1</v>
      </c>
      <c r="D54" s="43"/>
      <c r="E54" s="36"/>
      <c r="F54" s="36"/>
      <c r="H54">
        <v>3232</v>
      </c>
      <c r="I54">
        <v>3339</v>
      </c>
    </row>
    <row r="55" spans="1:9" x14ac:dyDescent="0.25">
      <c r="A55" s="60" t="s">
        <v>394</v>
      </c>
      <c r="B55" s="43">
        <v>67</v>
      </c>
      <c r="C55" s="43">
        <v>0</v>
      </c>
      <c r="D55" s="43"/>
      <c r="E55" s="36"/>
      <c r="F55" s="36"/>
      <c r="H55">
        <v>4724</v>
      </c>
      <c r="I55">
        <v>4832</v>
      </c>
    </row>
    <row r="56" spans="1:9" x14ac:dyDescent="0.25">
      <c r="A56" s="60" t="s">
        <v>395</v>
      </c>
      <c r="B56" s="43">
        <v>64</v>
      </c>
      <c r="C56" s="43">
        <v>0</v>
      </c>
      <c r="D56" s="43"/>
      <c r="E56" s="36"/>
      <c r="F56" s="36"/>
      <c r="H56">
        <v>6186</v>
      </c>
      <c r="I56">
        <v>6280</v>
      </c>
    </row>
    <row r="57" spans="1:9" x14ac:dyDescent="0.25">
      <c r="A57" s="60" t="s">
        <v>396</v>
      </c>
      <c r="B57" s="43">
        <v>67</v>
      </c>
      <c r="C57" s="43">
        <v>1</v>
      </c>
      <c r="D57" s="43" t="s">
        <v>246</v>
      </c>
      <c r="E57" s="36"/>
      <c r="F57" s="36"/>
      <c r="H57">
        <v>7842</v>
      </c>
      <c r="I57">
        <v>7952</v>
      </c>
    </row>
    <row r="58" spans="1:9" x14ac:dyDescent="0.25">
      <c r="A58" s="60" t="s">
        <v>397</v>
      </c>
      <c r="B58" s="43">
        <v>67</v>
      </c>
      <c r="C58" s="43">
        <v>1</v>
      </c>
      <c r="D58" s="43" t="s">
        <v>246</v>
      </c>
      <c r="E58" s="36"/>
      <c r="F58" s="36"/>
      <c r="H58">
        <v>9516</v>
      </c>
      <c r="I58">
        <v>9621</v>
      </c>
    </row>
    <row r="59" spans="1:9" x14ac:dyDescent="0.25">
      <c r="A59" s="60" t="s">
        <v>398</v>
      </c>
      <c r="B59" s="43">
        <v>65</v>
      </c>
      <c r="C59" s="43">
        <v>1</v>
      </c>
      <c r="D59" s="43"/>
      <c r="E59" s="36"/>
      <c r="F59" s="36"/>
      <c r="H59">
        <v>11264</v>
      </c>
      <c r="I59">
        <v>11365</v>
      </c>
    </row>
    <row r="60" spans="1:9" x14ac:dyDescent="0.25">
      <c r="A60" s="60" t="s">
        <v>399</v>
      </c>
      <c r="B60" s="43">
        <v>65</v>
      </c>
      <c r="C60" s="43">
        <v>0</v>
      </c>
      <c r="D60" s="43"/>
      <c r="E60" s="36"/>
      <c r="F60" s="36"/>
      <c r="H60">
        <v>12861</v>
      </c>
      <c r="I60">
        <v>12958</v>
      </c>
    </row>
    <row r="61" spans="1:9" x14ac:dyDescent="0.25">
      <c r="A61" s="60" t="s">
        <v>400</v>
      </c>
      <c r="B61" s="43">
        <v>67</v>
      </c>
      <c r="C61" s="43">
        <v>1</v>
      </c>
      <c r="D61" s="43"/>
      <c r="E61" s="36"/>
      <c r="F61" s="36"/>
      <c r="H61">
        <v>14515</v>
      </c>
      <c r="I61">
        <v>14616</v>
      </c>
    </row>
    <row r="62" spans="1:9" x14ac:dyDescent="0.25">
      <c r="A62" s="60" t="s">
        <v>401</v>
      </c>
      <c r="B62" s="43">
        <v>65</v>
      </c>
      <c r="C62" s="43">
        <v>1</v>
      </c>
      <c r="D62" s="43"/>
      <c r="E62" s="47">
        <v>0.70833333333333304</v>
      </c>
      <c r="F62" s="36"/>
      <c r="H62">
        <v>16155</v>
      </c>
      <c r="I62">
        <v>16265</v>
      </c>
    </row>
    <row r="63" spans="1:9" x14ac:dyDescent="0.25">
      <c r="A63" s="60" t="s">
        <v>402</v>
      </c>
      <c r="B63" s="43">
        <v>66</v>
      </c>
      <c r="C63" s="43">
        <v>0</v>
      </c>
      <c r="D63" s="43"/>
      <c r="E63" s="36"/>
      <c r="F63" s="36"/>
      <c r="H63">
        <v>1822</v>
      </c>
      <c r="I63">
        <v>1925</v>
      </c>
    </row>
    <row r="64" spans="1:9" x14ac:dyDescent="0.25">
      <c r="A64" s="60" t="s">
        <v>403</v>
      </c>
      <c r="B64" s="43">
        <v>65</v>
      </c>
      <c r="C64" s="43">
        <v>1</v>
      </c>
      <c r="D64" s="43"/>
      <c r="E64" s="36"/>
      <c r="F64" s="36"/>
      <c r="H64">
        <v>3398</v>
      </c>
      <c r="I64">
        <v>3503</v>
      </c>
    </row>
    <row r="65" spans="1:9" x14ac:dyDescent="0.25">
      <c r="A65" s="60" t="s">
        <v>404</v>
      </c>
      <c r="B65" s="43">
        <v>65</v>
      </c>
      <c r="C65" s="43">
        <v>0</v>
      </c>
      <c r="D65" s="43"/>
      <c r="E65" s="36"/>
      <c r="F65" s="36"/>
      <c r="H65">
        <v>4999</v>
      </c>
      <c r="I65">
        <v>5101</v>
      </c>
    </row>
    <row r="66" spans="1:9" x14ac:dyDescent="0.25">
      <c r="A66" s="60" t="s">
        <v>405</v>
      </c>
      <c r="B66" s="43">
        <v>65</v>
      </c>
      <c r="C66" s="43">
        <v>1</v>
      </c>
      <c r="D66" s="43"/>
      <c r="E66" s="36"/>
      <c r="F66" s="36"/>
      <c r="H66">
        <v>6668</v>
      </c>
      <c r="I66">
        <v>6779</v>
      </c>
    </row>
    <row r="67" spans="1:9" x14ac:dyDescent="0.25">
      <c r="A67" s="60" t="s">
        <v>406</v>
      </c>
      <c r="B67" s="43">
        <v>65</v>
      </c>
      <c r="C67" s="43">
        <v>1</v>
      </c>
      <c r="D67" s="43"/>
      <c r="E67" s="36"/>
      <c r="F67" s="36"/>
      <c r="H67">
        <v>8621</v>
      </c>
      <c r="I67">
        <v>8726</v>
      </c>
    </row>
    <row r="68" spans="1:9" x14ac:dyDescent="0.25">
      <c r="A68" s="60" t="s">
        <v>407</v>
      </c>
      <c r="B68" s="43">
        <v>64</v>
      </c>
      <c r="C68" s="43">
        <v>1</v>
      </c>
      <c r="D68" s="43"/>
      <c r="E68" s="36"/>
      <c r="F68" s="36"/>
      <c r="H68">
        <v>10547</v>
      </c>
      <c r="I68">
        <v>10652</v>
      </c>
    </row>
    <row r="69" spans="1:9" x14ac:dyDescent="0.25">
      <c r="A69" s="60" t="s">
        <v>408</v>
      </c>
      <c r="B69" s="43">
        <v>65</v>
      </c>
      <c r="C69" s="43">
        <v>0</v>
      </c>
      <c r="D69" s="43"/>
      <c r="E69" s="36"/>
      <c r="F69" s="36"/>
      <c r="H69">
        <v>12025</v>
      </c>
      <c r="I69">
        <v>12208</v>
      </c>
    </row>
    <row r="70" spans="1:9" x14ac:dyDescent="0.25">
      <c r="A70" s="60" t="s">
        <v>409</v>
      </c>
      <c r="B70" s="43">
        <v>65</v>
      </c>
      <c r="C70" s="43">
        <v>0</v>
      </c>
      <c r="D70" s="43"/>
      <c r="E70" s="36"/>
      <c r="F70" s="36"/>
      <c r="H70">
        <v>14346</v>
      </c>
      <c r="I70">
        <v>14458</v>
      </c>
    </row>
    <row r="71" spans="1:9" x14ac:dyDescent="0.25">
      <c r="A71" s="60" t="s">
        <v>410</v>
      </c>
      <c r="B71" s="43">
        <v>65</v>
      </c>
      <c r="C71" s="43">
        <v>1</v>
      </c>
      <c r="D71" s="43"/>
      <c r="E71" s="36"/>
      <c r="F71" s="36"/>
      <c r="H71">
        <v>15965</v>
      </c>
      <c r="I71">
        <v>16058</v>
      </c>
    </row>
    <row r="72" spans="1:9" x14ac:dyDescent="0.25">
      <c r="A72" s="60" t="s">
        <v>411</v>
      </c>
      <c r="B72" s="43">
        <v>66</v>
      </c>
      <c r="C72" s="43">
        <v>0</v>
      </c>
      <c r="D72" s="43"/>
      <c r="E72" s="47">
        <v>0.71111111111111103</v>
      </c>
      <c r="F72" s="36"/>
      <c r="H72">
        <v>17891</v>
      </c>
      <c r="I72">
        <v>17987</v>
      </c>
    </row>
    <row r="73" spans="1:9" x14ac:dyDescent="0.25">
      <c r="A73" s="60" t="s">
        <v>412</v>
      </c>
      <c r="B73" s="43">
        <v>64</v>
      </c>
      <c r="C73" s="43">
        <v>0</v>
      </c>
      <c r="D73" s="43"/>
      <c r="E73" s="36"/>
      <c r="F73" s="36"/>
      <c r="H73">
        <v>1624</v>
      </c>
      <c r="I73">
        <v>1725</v>
      </c>
    </row>
    <row r="74" spans="1:9" x14ac:dyDescent="0.25">
      <c r="A74" s="60" t="s">
        <v>413</v>
      </c>
      <c r="B74" s="43">
        <v>66</v>
      </c>
      <c r="C74" s="43">
        <v>1</v>
      </c>
      <c r="D74" s="43"/>
      <c r="E74" s="36"/>
      <c r="F74" s="36"/>
      <c r="H74">
        <v>3041</v>
      </c>
      <c r="I74">
        <v>3151</v>
      </c>
    </row>
    <row r="75" spans="1:9" x14ac:dyDescent="0.25">
      <c r="A75" s="60" t="s">
        <v>414</v>
      </c>
      <c r="B75" s="43">
        <v>65</v>
      </c>
      <c r="C75" s="43">
        <v>0</v>
      </c>
      <c r="D75" s="43"/>
      <c r="E75" s="36"/>
      <c r="F75" s="36"/>
      <c r="H75">
        <v>4625</v>
      </c>
      <c r="I75">
        <v>4725</v>
      </c>
    </row>
    <row r="76" spans="1:9" x14ac:dyDescent="0.25">
      <c r="A76" s="60" t="s">
        <v>415</v>
      </c>
      <c r="B76" s="43">
        <v>64</v>
      </c>
      <c r="C76" s="43">
        <v>0</v>
      </c>
      <c r="D76" s="43"/>
      <c r="E76" s="36"/>
      <c r="F76" s="36"/>
      <c r="H76">
        <v>6155</v>
      </c>
      <c r="I76">
        <v>6252</v>
      </c>
    </row>
    <row r="77" spans="1:9" x14ac:dyDescent="0.25">
      <c r="A77" s="60" t="s">
        <v>416</v>
      </c>
      <c r="B77" s="43">
        <v>66</v>
      </c>
      <c r="C77" s="43">
        <v>0</v>
      </c>
      <c r="D77" s="43"/>
      <c r="E77" s="36"/>
      <c r="F77" s="36"/>
      <c r="H77">
        <v>7724</v>
      </c>
      <c r="I77">
        <v>7830</v>
      </c>
    </row>
    <row r="78" spans="1:9" x14ac:dyDescent="0.25">
      <c r="A78" s="60" t="s">
        <v>417</v>
      </c>
      <c r="B78" s="43">
        <v>64</v>
      </c>
      <c r="C78" s="43">
        <v>0</v>
      </c>
      <c r="D78" s="43"/>
      <c r="E78" s="36"/>
      <c r="F78" s="36"/>
      <c r="H78">
        <v>9215</v>
      </c>
      <c r="I78">
        <v>9322</v>
      </c>
    </row>
    <row r="79" spans="1:9" x14ac:dyDescent="0.25">
      <c r="A79" s="60" t="s">
        <v>418</v>
      </c>
      <c r="B79" s="43">
        <v>63</v>
      </c>
      <c r="C79" s="43">
        <v>0</v>
      </c>
      <c r="D79" s="43"/>
      <c r="E79" s="36"/>
      <c r="F79" s="36"/>
      <c r="H79">
        <v>10975</v>
      </c>
      <c r="I79">
        <v>11086</v>
      </c>
    </row>
    <row r="80" spans="1:9" x14ac:dyDescent="0.25">
      <c r="A80" s="60" t="s">
        <v>419</v>
      </c>
      <c r="B80" s="43">
        <v>66</v>
      </c>
      <c r="C80" s="43">
        <v>1</v>
      </c>
      <c r="D80" s="43"/>
      <c r="E80" s="36"/>
      <c r="F80" s="36"/>
      <c r="H80">
        <v>12813</v>
      </c>
      <c r="I80">
        <v>12917</v>
      </c>
    </row>
    <row r="81" spans="1:9" x14ac:dyDescent="0.25">
      <c r="A81" s="60" t="s">
        <v>420</v>
      </c>
      <c r="B81" s="43">
        <v>64</v>
      </c>
      <c r="C81" s="43">
        <v>1</v>
      </c>
      <c r="D81" s="43"/>
      <c r="E81" s="36"/>
      <c r="F81" s="36"/>
      <c r="H81">
        <v>14355</v>
      </c>
      <c r="I81">
        <v>14468</v>
      </c>
    </row>
    <row r="82" spans="1:9" x14ac:dyDescent="0.25">
      <c r="A82" s="60" t="s">
        <v>421</v>
      </c>
      <c r="B82" s="43">
        <v>64</v>
      </c>
      <c r="C82" s="43">
        <v>0</v>
      </c>
      <c r="D82" s="43"/>
      <c r="E82" s="36"/>
      <c r="F82" s="36"/>
      <c r="H82">
        <v>15872</v>
      </c>
      <c r="I82">
        <v>15979</v>
      </c>
    </row>
    <row r="83" spans="1:9" x14ac:dyDescent="0.25">
      <c r="A83" s="60" t="s">
        <v>422</v>
      </c>
      <c r="B83" s="43"/>
      <c r="C83" s="43"/>
      <c r="D83" s="43"/>
      <c r="E83" s="36"/>
      <c r="F83" s="36"/>
    </row>
    <row r="84" spans="1:9" x14ac:dyDescent="0.25">
      <c r="A84" s="60" t="s">
        <v>423</v>
      </c>
      <c r="B84" s="43"/>
      <c r="C84" s="43"/>
      <c r="D84" s="43"/>
      <c r="E84" s="36"/>
      <c r="F84" s="36"/>
    </row>
    <row r="85" spans="1:9" x14ac:dyDescent="0.25">
      <c r="A85" s="60" t="s">
        <v>424</v>
      </c>
      <c r="B85" s="43"/>
      <c r="C85" s="43"/>
      <c r="D85" s="43"/>
      <c r="E85" s="36"/>
      <c r="F85" s="36"/>
    </row>
    <row r="86" spans="1:9" x14ac:dyDescent="0.25">
      <c r="A86" s="60" t="s">
        <v>425</v>
      </c>
      <c r="B86" s="43"/>
      <c r="C86" s="43"/>
      <c r="D86" s="43"/>
      <c r="E86" s="36"/>
      <c r="F86" s="36"/>
    </row>
    <row r="87" spans="1:9" x14ac:dyDescent="0.25">
      <c r="A87" s="60" t="s">
        <v>426</v>
      </c>
      <c r="B87" s="43"/>
      <c r="C87" s="43"/>
      <c r="D87" s="43"/>
      <c r="E87" s="36"/>
      <c r="F87" s="36"/>
    </row>
    <row r="88" spans="1:9" x14ac:dyDescent="0.25">
      <c r="A88" s="60" t="s">
        <v>427</v>
      </c>
      <c r="B88" s="43"/>
      <c r="C88" s="43"/>
      <c r="D88" s="43"/>
      <c r="E88" s="36"/>
      <c r="F88" s="36"/>
    </row>
    <row r="89" spans="1:9" x14ac:dyDescent="0.25">
      <c r="A89" s="60" t="s">
        <v>428</v>
      </c>
      <c r="B89" s="43"/>
      <c r="C89" s="43"/>
      <c r="D89" s="43"/>
      <c r="E89" s="36"/>
      <c r="F89" s="36"/>
    </row>
    <row r="90" spans="1:9" x14ac:dyDescent="0.25">
      <c r="A90" s="60" t="s">
        <v>429</v>
      </c>
      <c r="B90" s="43"/>
      <c r="C90" s="43"/>
      <c r="D90" s="43"/>
      <c r="E90" s="36"/>
      <c r="F90" s="36"/>
    </row>
    <row r="91" spans="1:9" x14ac:dyDescent="0.25">
      <c r="A91" s="60" t="s">
        <v>430</v>
      </c>
      <c r="B91" s="43"/>
      <c r="C91" s="43"/>
      <c r="D91" s="43"/>
      <c r="E91" s="36"/>
      <c r="F91" s="36"/>
    </row>
    <row r="92" spans="1:9" x14ac:dyDescent="0.25">
      <c r="A92" s="60" t="s">
        <v>431</v>
      </c>
      <c r="B92" s="43"/>
      <c r="C92" s="43"/>
      <c r="D92" s="43"/>
      <c r="E92" s="36"/>
      <c r="F92" s="36"/>
    </row>
    <row r="93" spans="1:9" x14ac:dyDescent="0.25">
      <c r="A93" s="60" t="s">
        <v>432</v>
      </c>
      <c r="B93" s="43"/>
      <c r="C93" s="43"/>
      <c r="D93" s="43"/>
      <c r="E93" s="36"/>
      <c r="F93" s="36"/>
    </row>
    <row r="94" spans="1:9" x14ac:dyDescent="0.25">
      <c r="A94" s="60" t="s">
        <v>433</v>
      </c>
      <c r="B94" s="43"/>
      <c r="C94" s="43"/>
      <c r="D94" s="43"/>
      <c r="E94" s="36"/>
      <c r="F94" s="36"/>
    </row>
    <row r="95" spans="1:9" x14ac:dyDescent="0.25">
      <c r="A95" s="60" t="s">
        <v>434</v>
      </c>
      <c r="B95" s="43"/>
      <c r="C95" s="43"/>
      <c r="D95" s="43"/>
      <c r="E95" s="36"/>
      <c r="F95" s="36"/>
    </row>
    <row r="96" spans="1:9" x14ac:dyDescent="0.25">
      <c r="A96" s="60" t="s">
        <v>435</v>
      </c>
      <c r="B96" s="43"/>
      <c r="C96" s="43"/>
      <c r="D96" s="43"/>
      <c r="E96" s="36"/>
      <c r="F96" s="36"/>
    </row>
    <row r="97" spans="1:6" x14ac:dyDescent="0.25">
      <c r="A97" s="60" t="s">
        <v>436</v>
      </c>
      <c r="B97" s="43"/>
      <c r="C97" s="43"/>
      <c r="D97" s="43"/>
      <c r="E97" s="36"/>
      <c r="F97" s="36"/>
    </row>
    <row r="98" spans="1:6" x14ac:dyDescent="0.25">
      <c r="A98" s="60" t="s">
        <v>437</v>
      </c>
      <c r="B98" s="43"/>
      <c r="C98" s="43"/>
      <c r="D98" s="43"/>
      <c r="E98" s="36"/>
      <c r="F98" s="36"/>
    </row>
    <row r="99" spans="1:6" x14ac:dyDescent="0.25">
      <c r="A99" s="60" t="s">
        <v>438</v>
      </c>
      <c r="B99" s="43"/>
      <c r="C99" s="43"/>
      <c r="D99" s="43"/>
      <c r="E99" s="36"/>
      <c r="F99" s="36"/>
    </row>
    <row r="100" spans="1:6" x14ac:dyDescent="0.25">
      <c r="A100" s="60" t="s">
        <v>439</v>
      </c>
      <c r="B100" s="43"/>
      <c r="C100" s="43"/>
      <c r="D100" s="43"/>
      <c r="E100" s="36"/>
      <c r="F100" s="36"/>
    </row>
    <row r="101" spans="1:6" x14ac:dyDescent="0.25">
      <c r="A101" s="60" t="s">
        <v>440</v>
      </c>
      <c r="B101" s="43"/>
      <c r="C101" s="43"/>
      <c r="D101" s="43"/>
      <c r="E101" s="36"/>
      <c r="F101" s="36"/>
    </row>
    <row r="102" spans="1:6" x14ac:dyDescent="0.25">
      <c r="A102" s="60" t="s">
        <v>441</v>
      </c>
      <c r="B102" s="43"/>
      <c r="C102" s="43"/>
      <c r="D102" s="43"/>
      <c r="E102" s="36"/>
      <c r="F102" s="36"/>
    </row>
    <row r="103" spans="1:6" x14ac:dyDescent="0.25">
      <c r="A103" s="60" t="s">
        <v>442</v>
      </c>
    </row>
    <row r="104" spans="1:6" x14ac:dyDescent="0.25">
      <c r="A104" s="60" t="s">
        <v>443</v>
      </c>
    </row>
    <row r="105" spans="1:6" x14ac:dyDescent="0.25">
      <c r="A105" s="60" t="s">
        <v>444</v>
      </c>
    </row>
    <row r="106" spans="1:6" x14ac:dyDescent="0.25">
      <c r="A106" s="60" t="s">
        <v>445</v>
      </c>
    </row>
    <row r="107" spans="1:6" x14ac:dyDescent="0.25">
      <c r="A107" s="60" t="s">
        <v>446</v>
      </c>
    </row>
    <row r="108" spans="1:6" x14ac:dyDescent="0.25">
      <c r="A108" s="60" t="s">
        <v>447</v>
      </c>
    </row>
    <row r="109" spans="1:6" x14ac:dyDescent="0.25">
      <c r="A109" s="60" t="s">
        <v>448</v>
      </c>
    </row>
    <row r="110" spans="1:6" x14ac:dyDescent="0.25">
      <c r="A110" s="60" t="s">
        <v>449</v>
      </c>
    </row>
    <row r="111" spans="1:6" x14ac:dyDescent="0.25">
      <c r="A111" s="60" t="s">
        <v>450</v>
      </c>
    </row>
    <row r="112" spans="1:6" x14ac:dyDescent="0.25">
      <c r="A112" s="60" t="s">
        <v>451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112"/>
  <sheetViews>
    <sheetView topLeftCell="A94" zoomScaleNormal="100" workbookViewId="0">
      <selection activeCell="A3" sqref="A3:A112"/>
    </sheetView>
  </sheetViews>
  <sheetFormatPr defaultColWidth="9.75" defaultRowHeight="15.75" x14ac:dyDescent="0.25"/>
  <cols>
    <col min="6" max="6" width="16.875" customWidth="1"/>
    <col min="7" max="7" width="30.125" customWidth="1"/>
  </cols>
  <sheetData>
    <row r="1" spans="1:9" x14ac:dyDescent="0.25">
      <c r="A1" s="38" t="s">
        <v>33</v>
      </c>
      <c r="B1" s="36"/>
      <c r="C1" s="36"/>
      <c r="D1" s="36"/>
      <c r="E1" s="36"/>
      <c r="F1" s="36"/>
    </row>
    <row r="2" spans="1:9" x14ac:dyDescent="0.25">
      <c r="A2" s="36"/>
      <c r="B2" s="40" t="s">
        <v>55</v>
      </c>
      <c r="C2" s="40" t="s">
        <v>56</v>
      </c>
      <c r="D2" s="40" t="s">
        <v>57</v>
      </c>
      <c r="E2" s="40" t="s">
        <v>52</v>
      </c>
      <c r="F2" s="40" t="s">
        <v>58</v>
      </c>
      <c r="G2" s="38" t="s">
        <v>59</v>
      </c>
      <c r="H2" s="41" t="s">
        <v>60</v>
      </c>
      <c r="I2" s="41" t="s">
        <v>61</v>
      </c>
    </row>
    <row r="3" spans="1:9" x14ac:dyDescent="0.25">
      <c r="A3" s="60" t="s">
        <v>342</v>
      </c>
      <c r="B3" s="43">
        <v>71</v>
      </c>
      <c r="C3" s="43">
        <v>0</v>
      </c>
      <c r="D3" s="43"/>
      <c r="E3" s="47">
        <v>0.48055555555555601</v>
      </c>
      <c r="F3" s="36"/>
      <c r="H3">
        <v>3132</v>
      </c>
      <c r="I3">
        <v>3234</v>
      </c>
    </row>
    <row r="4" spans="1:9" x14ac:dyDescent="0.25">
      <c r="A4" s="60" t="s">
        <v>343</v>
      </c>
      <c r="B4" s="43">
        <v>74</v>
      </c>
      <c r="C4" s="43">
        <v>0</v>
      </c>
      <c r="D4" s="43"/>
      <c r="E4" s="36"/>
      <c r="F4" s="36"/>
      <c r="H4">
        <v>4457</v>
      </c>
      <c r="I4">
        <v>4620</v>
      </c>
    </row>
    <row r="5" spans="1:9" x14ac:dyDescent="0.25">
      <c r="A5" s="60" t="s">
        <v>344</v>
      </c>
      <c r="B5" s="43">
        <v>74</v>
      </c>
      <c r="C5" s="43">
        <v>1</v>
      </c>
      <c r="D5" s="43"/>
      <c r="E5" s="36"/>
      <c r="F5" s="36"/>
      <c r="H5">
        <v>5895</v>
      </c>
      <c r="I5">
        <v>5986</v>
      </c>
    </row>
    <row r="6" spans="1:9" x14ac:dyDescent="0.25">
      <c r="A6" s="60" t="s">
        <v>345</v>
      </c>
      <c r="B6" s="43">
        <v>73</v>
      </c>
      <c r="C6" s="43">
        <v>0</v>
      </c>
      <c r="D6" s="43"/>
      <c r="E6" s="36"/>
      <c r="F6" s="36"/>
      <c r="H6">
        <v>7607</v>
      </c>
      <c r="I6">
        <v>7698</v>
      </c>
    </row>
    <row r="7" spans="1:9" x14ac:dyDescent="0.25">
      <c r="A7" s="60" t="s">
        <v>346</v>
      </c>
      <c r="B7" s="48">
        <v>74</v>
      </c>
      <c r="C7" s="43">
        <v>0</v>
      </c>
      <c r="D7" s="43"/>
      <c r="E7" s="36"/>
      <c r="F7" s="36"/>
      <c r="H7">
        <v>9175</v>
      </c>
      <c r="I7">
        <v>9292</v>
      </c>
    </row>
    <row r="8" spans="1:9" x14ac:dyDescent="0.25">
      <c r="A8" s="60" t="s">
        <v>347</v>
      </c>
      <c r="B8" s="43">
        <v>74</v>
      </c>
      <c r="C8" s="43">
        <v>0</v>
      </c>
      <c r="D8" s="43"/>
      <c r="E8" s="36"/>
      <c r="F8" s="36"/>
      <c r="H8">
        <v>10896</v>
      </c>
      <c r="I8">
        <v>10991</v>
      </c>
    </row>
    <row r="9" spans="1:9" x14ac:dyDescent="0.25">
      <c r="A9" s="60" t="s">
        <v>348</v>
      </c>
      <c r="B9" s="43">
        <v>75</v>
      </c>
      <c r="C9" s="43">
        <v>0</v>
      </c>
      <c r="D9" s="43"/>
      <c r="E9" s="36"/>
      <c r="F9" s="36"/>
      <c r="H9">
        <v>12744</v>
      </c>
      <c r="I9">
        <v>12835</v>
      </c>
    </row>
    <row r="10" spans="1:9" x14ac:dyDescent="0.25">
      <c r="A10" s="60" t="s">
        <v>349</v>
      </c>
      <c r="B10" s="43">
        <v>75</v>
      </c>
      <c r="C10" s="43">
        <v>0</v>
      </c>
      <c r="D10" s="43"/>
      <c r="E10" s="36"/>
      <c r="F10" s="36"/>
      <c r="H10">
        <v>14546</v>
      </c>
      <c r="I10">
        <v>14640</v>
      </c>
    </row>
    <row r="11" spans="1:9" x14ac:dyDescent="0.25">
      <c r="A11" s="60" t="s">
        <v>350</v>
      </c>
      <c r="B11" s="43">
        <v>74</v>
      </c>
      <c r="C11" s="43">
        <v>1</v>
      </c>
      <c r="D11" s="43"/>
      <c r="E11" s="36"/>
      <c r="F11" s="36"/>
      <c r="H11">
        <v>16025</v>
      </c>
      <c r="I11">
        <v>16122</v>
      </c>
    </row>
    <row r="12" spans="1:9" x14ac:dyDescent="0.25">
      <c r="A12" s="60" t="s">
        <v>351</v>
      </c>
      <c r="B12" s="43">
        <v>75</v>
      </c>
      <c r="C12" s="43">
        <v>1</v>
      </c>
      <c r="D12" s="43"/>
      <c r="E12" s="36"/>
      <c r="F12" s="36"/>
      <c r="H12">
        <v>17606</v>
      </c>
      <c r="I12">
        <v>17700</v>
      </c>
    </row>
    <row r="13" spans="1:9" x14ac:dyDescent="0.25">
      <c r="A13" s="60" t="s">
        <v>352</v>
      </c>
      <c r="B13" s="43">
        <v>74</v>
      </c>
      <c r="C13" s="43">
        <v>1</v>
      </c>
      <c r="D13" s="43"/>
      <c r="E13" s="47">
        <v>0.48263888888888901</v>
      </c>
      <c r="F13" s="36"/>
      <c r="H13">
        <v>5260</v>
      </c>
      <c r="I13">
        <v>5349</v>
      </c>
    </row>
    <row r="14" spans="1:9" x14ac:dyDescent="0.25">
      <c r="A14" s="60" t="s">
        <v>353</v>
      </c>
      <c r="B14" s="43">
        <v>76</v>
      </c>
      <c r="C14" s="43">
        <v>0</v>
      </c>
      <c r="D14" s="43"/>
      <c r="E14" s="36"/>
      <c r="F14" s="36"/>
      <c r="H14">
        <v>6914</v>
      </c>
      <c r="I14">
        <v>7005</v>
      </c>
    </row>
    <row r="15" spans="1:9" x14ac:dyDescent="0.25">
      <c r="A15" s="60" t="s">
        <v>354</v>
      </c>
      <c r="B15" s="43">
        <v>77</v>
      </c>
      <c r="C15" s="43">
        <v>1</v>
      </c>
      <c r="D15" s="43"/>
      <c r="E15" s="36"/>
      <c r="F15" s="36"/>
      <c r="H15">
        <v>8423</v>
      </c>
      <c r="I15">
        <v>8519</v>
      </c>
    </row>
    <row r="16" spans="1:9" x14ac:dyDescent="0.25">
      <c r="A16" s="60" t="s">
        <v>355</v>
      </c>
      <c r="B16" s="44">
        <v>76</v>
      </c>
      <c r="C16" s="44">
        <v>1</v>
      </c>
      <c r="D16" s="44"/>
      <c r="E16" s="45"/>
      <c r="F16" s="45"/>
      <c r="H16">
        <v>9988</v>
      </c>
      <c r="I16">
        <v>10101</v>
      </c>
    </row>
    <row r="17" spans="1:9" x14ac:dyDescent="0.25">
      <c r="A17" s="60" t="s">
        <v>356</v>
      </c>
      <c r="B17" s="43">
        <v>76</v>
      </c>
      <c r="C17" s="43">
        <v>1</v>
      </c>
      <c r="D17" s="43"/>
      <c r="E17" s="36"/>
      <c r="F17" s="36"/>
      <c r="H17">
        <v>11697</v>
      </c>
      <c r="I17">
        <v>11794</v>
      </c>
    </row>
    <row r="18" spans="1:9" x14ac:dyDescent="0.25">
      <c r="A18" s="60" t="s">
        <v>357</v>
      </c>
      <c r="B18" s="43">
        <v>76</v>
      </c>
      <c r="C18" s="43">
        <v>1</v>
      </c>
      <c r="D18" s="43" t="s">
        <v>247</v>
      </c>
      <c r="E18" s="36"/>
      <c r="F18" s="36"/>
      <c r="H18">
        <v>13412</v>
      </c>
      <c r="I18">
        <v>13503</v>
      </c>
    </row>
    <row r="19" spans="1:9" x14ac:dyDescent="0.25">
      <c r="A19" s="60" t="s">
        <v>358</v>
      </c>
      <c r="B19" s="43">
        <v>76</v>
      </c>
      <c r="C19" s="43">
        <v>0</v>
      </c>
      <c r="D19" s="43"/>
      <c r="E19" s="36"/>
      <c r="F19" s="36"/>
      <c r="H19">
        <v>17249</v>
      </c>
      <c r="I19">
        <v>17249</v>
      </c>
    </row>
    <row r="20" spans="1:9" x14ac:dyDescent="0.25">
      <c r="A20" s="60" t="s">
        <v>359</v>
      </c>
      <c r="B20" s="43">
        <v>74</v>
      </c>
      <c r="C20" s="43">
        <v>1</v>
      </c>
      <c r="D20" s="43"/>
      <c r="E20" s="36"/>
      <c r="F20" s="36"/>
      <c r="H20">
        <v>18791</v>
      </c>
      <c r="I20">
        <v>18886</v>
      </c>
    </row>
    <row r="21" spans="1:9" x14ac:dyDescent="0.25">
      <c r="A21" s="60" t="s">
        <v>360</v>
      </c>
      <c r="B21" s="43">
        <v>74</v>
      </c>
      <c r="C21" s="43">
        <v>0</v>
      </c>
      <c r="D21" s="43"/>
      <c r="E21" s="36"/>
      <c r="F21" s="36"/>
      <c r="H21">
        <v>20485</v>
      </c>
      <c r="I21">
        <v>20580</v>
      </c>
    </row>
    <row r="22" spans="1:9" x14ac:dyDescent="0.25">
      <c r="A22" s="60" t="s">
        <v>361</v>
      </c>
      <c r="B22" s="43">
        <v>76</v>
      </c>
      <c r="C22" s="43">
        <v>0</v>
      </c>
      <c r="D22" s="43"/>
      <c r="E22" s="36"/>
      <c r="F22" s="36"/>
      <c r="H22">
        <v>22248</v>
      </c>
      <c r="I22">
        <v>22336</v>
      </c>
    </row>
    <row r="23" spans="1:9" x14ac:dyDescent="0.25">
      <c r="A23" s="60" t="s">
        <v>362</v>
      </c>
      <c r="B23" s="43">
        <v>77</v>
      </c>
      <c r="C23" s="43">
        <v>0</v>
      </c>
      <c r="D23" s="43"/>
      <c r="E23" s="47">
        <v>0.48611111111111099</v>
      </c>
      <c r="F23" s="36"/>
      <c r="H23">
        <v>2950</v>
      </c>
      <c r="I23">
        <v>3043</v>
      </c>
    </row>
    <row r="24" spans="1:9" x14ac:dyDescent="0.25">
      <c r="A24" s="60" t="s">
        <v>363</v>
      </c>
      <c r="B24" s="43">
        <v>77</v>
      </c>
      <c r="C24" s="43">
        <v>1</v>
      </c>
      <c r="D24" s="43"/>
      <c r="E24" s="36"/>
      <c r="F24" s="36"/>
      <c r="H24">
        <v>4487</v>
      </c>
      <c r="I24">
        <v>4586</v>
      </c>
    </row>
    <row r="25" spans="1:9" x14ac:dyDescent="0.25">
      <c r="A25" s="60" t="s">
        <v>364</v>
      </c>
      <c r="B25" s="43">
        <v>75</v>
      </c>
      <c r="C25" s="43">
        <v>0</v>
      </c>
      <c r="D25" s="43"/>
      <c r="E25" s="36"/>
      <c r="F25" s="36"/>
      <c r="H25">
        <v>6158</v>
      </c>
      <c r="I25">
        <v>6250</v>
      </c>
    </row>
    <row r="26" spans="1:9" x14ac:dyDescent="0.25">
      <c r="A26" s="60" t="s">
        <v>365</v>
      </c>
      <c r="B26" s="43">
        <v>75</v>
      </c>
      <c r="C26" s="43">
        <v>0</v>
      </c>
      <c r="D26" s="43"/>
      <c r="E26" s="36"/>
      <c r="F26" s="36"/>
      <c r="H26">
        <v>8130</v>
      </c>
      <c r="I26">
        <v>8228</v>
      </c>
    </row>
    <row r="27" spans="1:9" x14ac:dyDescent="0.25">
      <c r="A27" s="60" t="s">
        <v>366</v>
      </c>
      <c r="B27" s="43">
        <v>75</v>
      </c>
      <c r="C27" s="43">
        <v>1</v>
      </c>
      <c r="D27" s="43"/>
      <c r="E27" s="36"/>
      <c r="F27" s="36"/>
      <c r="H27">
        <v>10219</v>
      </c>
      <c r="I27">
        <v>10306</v>
      </c>
    </row>
    <row r="28" spans="1:9" x14ac:dyDescent="0.25">
      <c r="A28" s="60" t="s">
        <v>367</v>
      </c>
      <c r="B28" s="43">
        <v>74</v>
      </c>
      <c r="C28" s="43">
        <v>0</v>
      </c>
      <c r="D28" s="43"/>
      <c r="E28" s="36"/>
      <c r="F28" s="36"/>
      <c r="H28">
        <v>12361</v>
      </c>
      <c r="I28">
        <v>12455</v>
      </c>
    </row>
    <row r="29" spans="1:9" x14ac:dyDescent="0.25">
      <c r="A29" s="60" t="s">
        <v>368</v>
      </c>
      <c r="B29" s="43">
        <v>74</v>
      </c>
      <c r="C29" s="43">
        <v>0</v>
      </c>
      <c r="D29" s="43"/>
      <c r="E29" s="36"/>
      <c r="F29" s="36"/>
      <c r="H29">
        <v>14784</v>
      </c>
      <c r="I29">
        <v>14878</v>
      </c>
    </row>
    <row r="30" spans="1:9" x14ac:dyDescent="0.25">
      <c r="A30" s="60" t="s">
        <v>369</v>
      </c>
      <c r="B30" s="43">
        <v>74</v>
      </c>
      <c r="C30" s="43">
        <v>1</v>
      </c>
      <c r="D30" s="43"/>
      <c r="E30" s="36"/>
      <c r="F30" s="36"/>
      <c r="H30">
        <v>16542</v>
      </c>
      <c r="I30">
        <v>16637</v>
      </c>
    </row>
    <row r="31" spans="1:9" x14ac:dyDescent="0.25">
      <c r="A31" s="60" t="s">
        <v>370</v>
      </c>
      <c r="B31" s="43">
        <v>76</v>
      </c>
      <c r="C31" s="43">
        <v>1</v>
      </c>
      <c r="D31" s="43"/>
      <c r="E31" s="36"/>
      <c r="F31" s="36"/>
      <c r="H31">
        <v>18641</v>
      </c>
      <c r="I31">
        <v>18734</v>
      </c>
    </row>
    <row r="32" spans="1:9" x14ac:dyDescent="0.25">
      <c r="A32" s="60" t="s">
        <v>371</v>
      </c>
      <c r="B32" s="43">
        <v>75</v>
      </c>
      <c r="C32" s="43">
        <v>1</v>
      </c>
      <c r="D32" s="43"/>
      <c r="E32" s="36"/>
      <c r="F32" s="36"/>
      <c r="H32">
        <v>20673</v>
      </c>
      <c r="I32">
        <v>20768</v>
      </c>
    </row>
    <row r="33" spans="1:9" x14ac:dyDescent="0.25">
      <c r="A33" s="60" t="s">
        <v>372</v>
      </c>
      <c r="B33" s="43">
        <v>75</v>
      </c>
      <c r="C33" s="43">
        <v>0</v>
      </c>
      <c r="D33" s="43"/>
      <c r="E33" s="47">
        <v>0.48888888888888898</v>
      </c>
      <c r="F33" s="36"/>
      <c r="H33">
        <v>2302</v>
      </c>
      <c r="I33">
        <v>2747</v>
      </c>
    </row>
    <row r="34" spans="1:9" x14ac:dyDescent="0.25">
      <c r="A34" s="60" t="s">
        <v>373</v>
      </c>
      <c r="B34" s="43">
        <v>77</v>
      </c>
      <c r="C34" s="43">
        <v>0</v>
      </c>
      <c r="D34" s="43"/>
      <c r="E34" s="36"/>
      <c r="F34" s="36"/>
      <c r="H34">
        <v>4703</v>
      </c>
      <c r="I34">
        <v>4794</v>
      </c>
    </row>
    <row r="35" spans="1:9" x14ac:dyDescent="0.25">
      <c r="A35" s="60" t="s">
        <v>374</v>
      </c>
      <c r="B35" s="43">
        <v>75</v>
      </c>
      <c r="C35" s="43">
        <v>1</v>
      </c>
      <c r="D35" s="43"/>
      <c r="E35" s="36"/>
      <c r="F35" s="36"/>
      <c r="H35">
        <v>6498</v>
      </c>
      <c r="I35">
        <v>6592</v>
      </c>
    </row>
    <row r="36" spans="1:9" x14ac:dyDescent="0.25">
      <c r="A36" s="60" t="s">
        <v>375</v>
      </c>
      <c r="B36" s="43">
        <v>75</v>
      </c>
      <c r="C36" s="43">
        <v>1</v>
      </c>
      <c r="D36" s="43"/>
      <c r="E36" s="36"/>
      <c r="F36" s="36"/>
      <c r="H36">
        <v>8322</v>
      </c>
      <c r="I36">
        <v>8418</v>
      </c>
    </row>
    <row r="37" spans="1:9" x14ac:dyDescent="0.25">
      <c r="A37" s="60" t="s">
        <v>376</v>
      </c>
      <c r="B37" s="43">
        <v>76</v>
      </c>
      <c r="C37" s="43">
        <v>0</v>
      </c>
      <c r="D37" s="43"/>
      <c r="E37" s="36"/>
      <c r="F37" s="36"/>
      <c r="H37">
        <v>10212</v>
      </c>
      <c r="I37">
        <v>10308</v>
      </c>
    </row>
    <row r="38" spans="1:9" x14ac:dyDescent="0.25">
      <c r="A38" s="60" t="s">
        <v>377</v>
      </c>
      <c r="B38" s="43">
        <v>75</v>
      </c>
      <c r="C38" s="43">
        <v>1</v>
      </c>
      <c r="D38" s="43"/>
      <c r="E38" s="36"/>
      <c r="F38" s="36"/>
      <c r="H38">
        <v>12221</v>
      </c>
      <c r="I38">
        <v>12316</v>
      </c>
    </row>
    <row r="39" spans="1:9" x14ac:dyDescent="0.25">
      <c r="A39" s="60" t="s">
        <v>378</v>
      </c>
      <c r="B39" s="43">
        <v>77</v>
      </c>
      <c r="C39" s="43">
        <v>0</v>
      </c>
      <c r="D39" s="43"/>
      <c r="E39" s="36"/>
      <c r="F39" s="36"/>
      <c r="H39">
        <v>14216</v>
      </c>
      <c r="I39">
        <v>14312</v>
      </c>
    </row>
    <row r="40" spans="1:9" x14ac:dyDescent="0.25">
      <c r="A40" s="60" t="s">
        <v>379</v>
      </c>
      <c r="B40" s="43">
        <v>76</v>
      </c>
      <c r="C40" s="43">
        <v>0</v>
      </c>
      <c r="D40" s="43"/>
      <c r="E40" s="36"/>
      <c r="F40" s="36"/>
      <c r="H40">
        <v>16497</v>
      </c>
      <c r="I40">
        <v>16591</v>
      </c>
    </row>
    <row r="41" spans="1:9" x14ac:dyDescent="0.25">
      <c r="A41" s="60" t="s">
        <v>380</v>
      </c>
      <c r="B41" s="43">
        <v>76</v>
      </c>
      <c r="C41" s="43">
        <v>0</v>
      </c>
      <c r="D41" s="43"/>
      <c r="E41" s="36"/>
      <c r="F41" s="36"/>
      <c r="H41">
        <v>18613</v>
      </c>
      <c r="I41">
        <v>18706</v>
      </c>
    </row>
    <row r="42" spans="1:9" x14ac:dyDescent="0.25">
      <c r="A42" s="60" t="s">
        <v>381</v>
      </c>
      <c r="B42" s="43">
        <v>76</v>
      </c>
      <c r="C42" s="43">
        <v>0</v>
      </c>
      <c r="D42" s="43"/>
      <c r="E42" s="36"/>
      <c r="F42" s="36"/>
      <c r="H42">
        <v>20719</v>
      </c>
      <c r="I42">
        <v>20806</v>
      </c>
    </row>
    <row r="43" spans="1:9" x14ac:dyDescent="0.25">
      <c r="A43" s="60" t="s">
        <v>382</v>
      </c>
      <c r="B43" s="43">
        <v>75</v>
      </c>
      <c r="C43" s="43">
        <v>1</v>
      </c>
      <c r="D43" s="43"/>
      <c r="E43" s="47">
        <v>0.49166666666666697</v>
      </c>
      <c r="F43" s="36"/>
      <c r="H43">
        <v>2675</v>
      </c>
      <c r="I43">
        <v>2771</v>
      </c>
    </row>
    <row r="44" spans="1:9" x14ac:dyDescent="0.25">
      <c r="A44" s="60" t="s">
        <v>383</v>
      </c>
      <c r="B44" s="43">
        <v>74</v>
      </c>
      <c r="C44" s="43">
        <v>0</v>
      </c>
      <c r="D44" s="43"/>
      <c r="E44" s="36"/>
      <c r="F44" s="36"/>
      <c r="H44">
        <v>4450</v>
      </c>
      <c r="I44">
        <v>4544</v>
      </c>
    </row>
    <row r="45" spans="1:9" x14ac:dyDescent="0.25">
      <c r="A45" s="60" t="s">
        <v>384</v>
      </c>
      <c r="B45" s="43">
        <v>75</v>
      </c>
      <c r="C45" s="43">
        <v>1</v>
      </c>
      <c r="D45" s="43"/>
      <c r="E45" s="36"/>
      <c r="F45" s="36"/>
      <c r="H45">
        <v>6389</v>
      </c>
      <c r="I45">
        <v>6489</v>
      </c>
    </row>
    <row r="46" spans="1:9" x14ac:dyDescent="0.25">
      <c r="A46" s="60" t="s">
        <v>385</v>
      </c>
      <c r="B46" s="43">
        <v>75</v>
      </c>
      <c r="C46" s="43">
        <v>1</v>
      </c>
      <c r="D46" s="43"/>
      <c r="E46" s="36"/>
      <c r="F46" s="36"/>
      <c r="H46">
        <v>8337</v>
      </c>
      <c r="I46">
        <v>8431</v>
      </c>
    </row>
    <row r="47" spans="1:9" x14ac:dyDescent="0.25">
      <c r="A47" s="60" t="s">
        <v>386</v>
      </c>
      <c r="B47" s="43">
        <v>73</v>
      </c>
      <c r="C47" s="43">
        <v>0</v>
      </c>
      <c r="D47" s="43"/>
      <c r="E47" s="36"/>
      <c r="F47" s="36"/>
      <c r="H47">
        <v>10983</v>
      </c>
      <c r="I47">
        <v>11077</v>
      </c>
    </row>
    <row r="48" spans="1:9" x14ac:dyDescent="0.25">
      <c r="A48" s="60" t="s">
        <v>387</v>
      </c>
      <c r="B48" s="43">
        <v>77</v>
      </c>
      <c r="C48" s="43">
        <v>0</v>
      </c>
      <c r="D48" s="43"/>
      <c r="E48" s="36"/>
      <c r="F48" s="36"/>
      <c r="H48">
        <v>13101</v>
      </c>
      <c r="I48">
        <v>13194</v>
      </c>
    </row>
    <row r="49" spans="1:9" x14ac:dyDescent="0.25">
      <c r="A49" s="60" t="s">
        <v>388</v>
      </c>
      <c r="B49" s="43">
        <v>76</v>
      </c>
      <c r="C49" s="43">
        <v>0</v>
      </c>
      <c r="D49" s="43"/>
      <c r="E49" s="36"/>
      <c r="F49" s="36"/>
      <c r="H49">
        <v>15351</v>
      </c>
      <c r="I49">
        <v>15438</v>
      </c>
    </row>
    <row r="50" spans="1:9" x14ac:dyDescent="0.25">
      <c r="A50" s="60" t="s">
        <v>389</v>
      </c>
      <c r="B50" s="43">
        <v>75</v>
      </c>
      <c r="C50" s="43">
        <v>1</v>
      </c>
      <c r="D50" s="43"/>
      <c r="E50" s="36"/>
      <c r="F50" s="36"/>
      <c r="H50">
        <v>18030</v>
      </c>
      <c r="I50">
        <v>18119</v>
      </c>
    </row>
    <row r="51" spans="1:9" x14ac:dyDescent="0.25">
      <c r="A51" s="60" t="s">
        <v>390</v>
      </c>
      <c r="B51" s="43">
        <v>73</v>
      </c>
      <c r="C51" s="43">
        <v>0</v>
      </c>
      <c r="D51" s="43"/>
      <c r="E51" s="36"/>
      <c r="F51" s="36"/>
      <c r="H51">
        <v>20174</v>
      </c>
      <c r="I51">
        <v>20264</v>
      </c>
    </row>
    <row r="52" spans="1:9" x14ac:dyDescent="0.25">
      <c r="A52" s="60" t="s">
        <v>391</v>
      </c>
      <c r="B52" s="43">
        <v>74</v>
      </c>
      <c r="C52" s="43">
        <v>0</v>
      </c>
      <c r="D52" s="43"/>
      <c r="E52" s="36"/>
      <c r="F52" s="36"/>
      <c r="H52">
        <v>26008</v>
      </c>
      <c r="I52">
        <v>26103</v>
      </c>
    </row>
    <row r="53" spans="1:9" x14ac:dyDescent="0.25">
      <c r="A53" s="60" t="s">
        <v>392</v>
      </c>
      <c r="B53" s="43">
        <v>76</v>
      </c>
      <c r="C53" s="43">
        <v>0</v>
      </c>
      <c r="D53" s="43"/>
      <c r="E53" s="47">
        <v>0.49513888888888902</v>
      </c>
      <c r="F53" s="36"/>
      <c r="H53">
        <v>3172</v>
      </c>
      <c r="I53">
        <v>3271</v>
      </c>
    </row>
    <row r="54" spans="1:9" x14ac:dyDescent="0.25">
      <c r="A54" s="60" t="s">
        <v>393</v>
      </c>
      <c r="B54" s="43">
        <v>75</v>
      </c>
      <c r="C54" s="43">
        <v>1</v>
      </c>
      <c r="D54" s="43"/>
      <c r="E54" s="36"/>
      <c r="F54" s="36"/>
      <c r="H54">
        <v>5272</v>
      </c>
      <c r="I54">
        <v>5360</v>
      </c>
    </row>
    <row r="55" spans="1:9" x14ac:dyDescent="0.25">
      <c r="A55" s="60" t="s">
        <v>394</v>
      </c>
      <c r="B55" s="43">
        <v>75</v>
      </c>
      <c r="C55" s="43">
        <v>0</v>
      </c>
      <c r="D55" s="43"/>
      <c r="E55" s="36"/>
      <c r="F55" s="36"/>
      <c r="H55">
        <v>7579</v>
      </c>
      <c r="I55">
        <v>7685</v>
      </c>
    </row>
    <row r="56" spans="1:9" x14ac:dyDescent="0.25">
      <c r="A56" s="60" t="s">
        <v>395</v>
      </c>
      <c r="B56" s="43">
        <v>74</v>
      </c>
      <c r="C56" s="43">
        <v>1</v>
      </c>
      <c r="D56" s="43" t="s">
        <v>248</v>
      </c>
      <c r="E56" s="36"/>
      <c r="F56" s="36"/>
      <c r="H56">
        <v>9758</v>
      </c>
      <c r="I56">
        <v>9857</v>
      </c>
    </row>
    <row r="57" spans="1:9" x14ac:dyDescent="0.25">
      <c r="A57" s="60" t="s">
        <v>396</v>
      </c>
      <c r="B57" s="43">
        <v>75</v>
      </c>
      <c r="C57" s="43">
        <v>0</v>
      </c>
      <c r="D57" s="43"/>
      <c r="E57" s="36"/>
      <c r="F57" s="36"/>
      <c r="H57">
        <v>14907</v>
      </c>
      <c r="I57">
        <v>15005</v>
      </c>
    </row>
    <row r="58" spans="1:9" x14ac:dyDescent="0.25">
      <c r="A58" s="60" t="s">
        <v>397</v>
      </c>
      <c r="B58" s="43">
        <v>73</v>
      </c>
      <c r="C58" s="43">
        <v>1</v>
      </c>
      <c r="D58" s="43"/>
      <c r="E58" s="36"/>
      <c r="F58" s="36"/>
      <c r="H58">
        <v>16756</v>
      </c>
      <c r="I58">
        <v>16860</v>
      </c>
    </row>
    <row r="59" spans="1:9" x14ac:dyDescent="0.25">
      <c r="A59" s="60" t="s">
        <v>398</v>
      </c>
      <c r="B59" s="43">
        <v>75</v>
      </c>
      <c r="C59" s="43">
        <v>0</v>
      </c>
      <c r="D59" s="43"/>
      <c r="E59" s="36"/>
      <c r="F59" s="36"/>
      <c r="H59">
        <v>19108</v>
      </c>
      <c r="I59">
        <v>21292</v>
      </c>
    </row>
    <row r="60" spans="1:9" x14ac:dyDescent="0.25">
      <c r="A60" s="60" t="s">
        <v>399</v>
      </c>
      <c r="B60" s="43">
        <v>75</v>
      </c>
      <c r="C60" s="43">
        <v>0</v>
      </c>
      <c r="D60" s="43"/>
      <c r="E60" s="36"/>
      <c r="F60" s="36"/>
      <c r="H60">
        <v>21195</v>
      </c>
      <c r="I60">
        <v>21290</v>
      </c>
    </row>
    <row r="61" spans="1:9" x14ac:dyDescent="0.25">
      <c r="A61" s="60" t="s">
        <v>400</v>
      </c>
      <c r="B61" s="43">
        <v>77</v>
      </c>
      <c r="C61" s="43">
        <v>1</v>
      </c>
      <c r="D61" s="43"/>
      <c r="E61" s="36"/>
      <c r="F61" s="36"/>
      <c r="H61">
        <v>23242</v>
      </c>
      <c r="I61">
        <v>23339</v>
      </c>
    </row>
    <row r="62" spans="1:9" x14ac:dyDescent="0.25">
      <c r="A62" s="60" t="s">
        <v>401</v>
      </c>
      <c r="B62" s="43">
        <v>75</v>
      </c>
      <c r="C62" s="43">
        <v>0</v>
      </c>
      <c r="D62" s="43"/>
      <c r="E62" s="36"/>
      <c r="F62" s="36"/>
      <c r="H62">
        <v>25946</v>
      </c>
      <c r="I62">
        <v>26037</v>
      </c>
    </row>
    <row r="63" spans="1:9" x14ac:dyDescent="0.25">
      <c r="A63" s="60" t="s">
        <v>402</v>
      </c>
      <c r="B63" s="43">
        <v>74</v>
      </c>
      <c r="C63" s="43">
        <v>0</v>
      </c>
      <c r="D63" s="43"/>
      <c r="E63" s="47">
        <v>0.49861111111111101</v>
      </c>
      <c r="F63" s="36"/>
      <c r="H63">
        <v>2808</v>
      </c>
      <c r="I63">
        <v>2902</v>
      </c>
    </row>
    <row r="64" spans="1:9" x14ac:dyDescent="0.25">
      <c r="A64" s="60" t="s">
        <v>403</v>
      </c>
      <c r="B64" s="43">
        <v>75</v>
      </c>
      <c r="C64" s="43">
        <v>1</v>
      </c>
      <c r="D64" s="43"/>
      <c r="E64" s="36"/>
      <c r="F64" s="36"/>
      <c r="H64">
        <v>4853</v>
      </c>
      <c r="I64">
        <v>4943</v>
      </c>
    </row>
    <row r="65" spans="1:9" x14ac:dyDescent="0.25">
      <c r="A65" s="60" t="s">
        <v>404</v>
      </c>
      <c r="B65" s="43">
        <v>75</v>
      </c>
      <c r="C65" s="43">
        <v>0</v>
      </c>
      <c r="D65" s="43"/>
      <c r="E65" s="36"/>
      <c r="F65" s="36"/>
      <c r="H65">
        <v>7066</v>
      </c>
      <c r="I65">
        <v>7159</v>
      </c>
    </row>
    <row r="66" spans="1:9" x14ac:dyDescent="0.25">
      <c r="A66" s="60" t="s">
        <v>405</v>
      </c>
      <c r="B66" s="43">
        <v>75</v>
      </c>
      <c r="C66" s="48">
        <v>1</v>
      </c>
      <c r="D66" s="43"/>
      <c r="E66" s="36"/>
      <c r="F66" s="36"/>
      <c r="H66">
        <v>9057</v>
      </c>
      <c r="I66">
        <v>9154</v>
      </c>
    </row>
    <row r="67" spans="1:9" x14ac:dyDescent="0.25">
      <c r="A67" s="60" t="s">
        <v>406</v>
      </c>
      <c r="B67" s="43">
        <v>74</v>
      </c>
      <c r="C67" s="48">
        <v>0</v>
      </c>
      <c r="D67" s="43"/>
      <c r="E67" s="36"/>
      <c r="F67" s="36"/>
      <c r="H67">
        <v>10998</v>
      </c>
      <c r="I67">
        <v>11095</v>
      </c>
    </row>
    <row r="68" spans="1:9" x14ac:dyDescent="0.25">
      <c r="A68" s="60" t="s">
        <v>407</v>
      </c>
      <c r="B68" s="43">
        <v>74</v>
      </c>
      <c r="C68" s="43">
        <v>1</v>
      </c>
      <c r="D68" s="43"/>
      <c r="E68" s="36"/>
      <c r="F68" s="36"/>
      <c r="H68">
        <v>13023</v>
      </c>
      <c r="I68">
        <v>13121</v>
      </c>
    </row>
    <row r="69" spans="1:9" x14ac:dyDescent="0.25">
      <c r="A69" s="60" t="s">
        <v>408</v>
      </c>
      <c r="B69" s="43">
        <v>75</v>
      </c>
      <c r="C69" s="43">
        <v>1</v>
      </c>
      <c r="D69" s="43"/>
      <c r="E69" s="36"/>
      <c r="F69" s="36"/>
      <c r="H69">
        <v>15118</v>
      </c>
      <c r="I69">
        <v>15216</v>
      </c>
    </row>
    <row r="70" spans="1:9" x14ac:dyDescent="0.25">
      <c r="A70" s="60" t="s">
        <v>409</v>
      </c>
      <c r="B70" s="43">
        <v>77</v>
      </c>
      <c r="C70" s="43">
        <v>0</v>
      </c>
      <c r="D70" s="43"/>
      <c r="E70" s="36"/>
      <c r="F70" s="36"/>
      <c r="H70">
        <v>17112</v>
      </c>
      <c r="I70">
        <v>17201</v>
      </c>
    </row>
    <row r="71" spans="1:9" x14ac:dyDescent="0.25">
      <c r="A71" s="60" t="s">
        <v>410</v>
      </c>
      <c r="B71" s="43">
        <v>75</v>
      </c>
      <c r="C71" s="43">
        <v>0</v>
      </c>
      <c r="D71" s="43"/>
      <c r="E71" s="36"/>
      <c r="F71" s="36"/>
      <c r="H71">
        <v>18935</v>
      </c>
      <c r="I71">
        <v>19034</v>
      </c>
    </row>
    <row r="72" spans="1:9" x14ac:dyDescent="0.25">
      <c r="A72" s="60" t="s">
        <v>411</v>
      </c>
      <c r="B72" s="43">
        <v>75</v>
      </c>
      <c r="C72" s="43">
        <v>0</v>
      </c>
      <c r="D72" s="43"/>
      <c r="E72" s="36"/>
      <c r="F72" s="36"/>
      <c r="H72">
        <v>20882</v>
      </c>
      <c r="I72">
        <v>20988</v>
      </c>
    </row>
    <row r="73" spans="1:9" x14ac:dyDescent="0.25">
      <c r="A73" s="60" t="s">
        <v>412</v>
      </c>
      <c r="B73" s="43">
        <v>74</v>
      </c>
      <c r="C73" s="43">
        <v>0</v>
      </c>
      <c r="D73" s="43"/>
      <c r="E73" s="47">
        <v>0.50208333333333299</v>
      </c>
      <c r="F73" s="36"/>
      <c r="H73">
        <v>2822</v>
      </c>
      <c r="I73">
        <v>2920</v>
      </c>
    </row>
    <row r="74" spans="1:9" x14ac:dyDescent="0.25">
      <c r="A74" s="60" t="s">
        <v>413</v>
      </c>
      <c r="B74" s="43">
        <v>75</v>
      </c>
      <c r="C74" s="43">
        <v>0</v>
      </c>
      <c r="D74" s="43"/>
      <c r="E74" s="36"/>
      <c r="F74" s="36"/>
      <c r="H74">
        <v>4674</v>
      </c>
      <c r="I74">
        <v>4772</v>
      </c>
    </row>
    <row r="75" spans="1:9" x14ac:dyDescent="0.25">
      <c r="A75" s="60" t="s">
        <v>414</v>
      </c>
      <c r="B75" s="43">
        <v>74</v>
      </c>
      <c r="C75" s="43">
        <v>0</v>
      </c>
      <c r="D75" s="43"/>
      <c r="E75" s="36"/>
      <c r="F75" s="36"/>
      <c r="H75">
        <v>6511</v>
      </c>
      <c r="I75">
        <v>6604</v>
      </c>
    </row>
    <row r="76" spans="1:9" x14ac:dyDescent="0.25">
      <c r="A76" s="60" t="s">
        <v>415</v>
      </c>
      <c r="B76" s="43">
        <v>75</v>
      </c>
      <c r="C76" s="43">
        <v>0</v>
      </c>
      <c r="D76" s="43"/>
      <c r="E76" s="36"/>
      <c r="F76" s="36"/>
      <c r="H76">
        <v>8892</v>
      </c>
      <c r="I76">
        <v>8984</v>
      </c>
    </row>
    <row r="77" spans="1:9" x14ac:dyDescent="0.25">
      <c r="A77" s="60" t="s">
        <v>416</v>
      </c>
      <c r="B77" s="43">
        <v>76</v>
      </c>
      <c r="C77" s="43">
        <v>0</v>
      </c>
      <c r="D77" s="43" t="s">
        <v>249</v>
      </c>
      <c r="E77" s="36"/>
      <c r="F77" s="36"/>
      <c r="H77">
        <v>11186</v>
      </c>
      <c r="I77">
        <v>11292</v>
      </c>
    </row>
    <row r="78" spans="1:9" x14ac:dyDescent="0.25">
      <c r="A78" s="60" t="s">
        <v>417</v>
      </c>
      <c r="B78" s="43">
        <v>75</v>
      </c>
      <c r="C78" s="43">
        <v>0</v>
      </c>
      <c r="D78" s="43"/>
      <c r="E78" s="36"/>
      <c r="F78" s="36"/>
      <c r="H78">
        <v>13733</v>
      </c>
      <c r="I78">
        <v>13825</v>
      </c>
    </row>
    <row r="79" spans="1:9" x14ac:dyDescent="0.25">
      <c r="A79" s="60" t="s">
        <v>418</v>
      </c>
      <c r="B79" s="43">
        <v>74</v>
      </c>
      <c r="C79" s="43">
        <v>1</v>
      </c>
      <c r="D79" s="43"/>
      <c r="E79" s="36"/>
      <c r="F79" s="36"/>
      <c r="H79">
        <v>16202</v>
      </c>
      <c r="I79">
        <v>16297</v>
      </c>
    </row>
    <row r="80" spans="1:9" x14ac:dyDescent="0.25">
      <c r="A80" s="60" t="s">
        <v>419</v>
      </c>
      <c r="B80" s="43">
        <v>75</v>
      </c>
      <c r="C80" s="43">
        <v>0</v>
      </c>
      <c r="D80" s="43"/>
      <c r="E80" s="36"/>
      <c r="F80" s="36"/>
      <c r="H80">
        <v>18618</v>
      </c>
      <c r="I80">
        <v>18713</v>
      </c>
    </row>
    <row r="81" spans="1:9" x14ac:dyDescent="0.25">
      <c r="A81" s="60" t="s">
        <v>420</v>
      </c>
      <c r="B81" s="43">
        <v>74</v>
      </c>
      <c r="C81" s="43">
        <v>1</v>
      </c>
      <c r="D81" s="43"/>
      <c r="E81" s="36"/>
      <c r="F81" s="36"/>
      <c r="H81">
        <v>20781</v>
      </c>
      <c r="I81">
        <v>20880</v>
      </c>
    </row>
    <row r="82" spans="1:9" x14ac:dyDescent="0.25">
      <c r="A82" s="60" t="s">
        <v>421</v>
      </c>
      <c r="B82" s="43">
        <v>75</v>
      </c>
      <c r="C82" s="43">
        <v>0</v>
      </c>
      <c r="D82" s="43"/>
      <c r="E82" s="36"/>
      <c r="F82" s="36"/>
      <c r="H82">
        <v>22894</v>
      </c>
      <c r="I82">
        <v>22984</v>
      </c>
    </row>
    <row r="83" spans="1:9" x14ac:dyDescent="0.25">
      <c r="A83" s="60" t="s">
        <v>422</v>
      </c>
      <c r="B83" s="43">
        <v>73</v>
      </c>
      <c r="C83" s="43">
        <v>1</v>
      </c>
      <c r="D83" s="43"/>
      <c r="E83" s="47">
        <v>0.50624999999999998</v>
      </c>
      <c r="F83" s="36"/>
      <c r="H83">
        <v>3136</v>
      </c>
      <c r="I83">
        <v>3228</v>
      </c>
    </row>
    <row r="84" spans="1:9" x14ac:dyDescent="0.25">
      <c r="A84" s="60" t="s">
        <v>423</v>
      </c>
      <c r="B84" s="43">
        <v>74</v>
      </c>
      <c r="C84" s="43">
        <v>1</v>
      </c>
      <c r="D84" s="43"/>
      <c r="E84" s="36"/>
      <c r="F84" s="36"/>
      <c r="H84">
        <v>4986</v>
      </c>
      <c r="I84">
        <v>5080</v>
      </c>
    </row>
    <row r="85" spans="1:9" x14ac:dyDescent="0.25">
      <c r="A85" s="60" t="s">
        <v>424</v>
      </c>
      <c r="B85" s="43">
        <v>76</v>
      </c>
      <c r="C85" s="43">
        <v>1</v>
      </c>
      <c r="D85" s="43" t="s">
        <v>250</v>
      </c>
      <c r="E85" s="36"/>
      <c r="F85" s="36"/>
      <c r="H85">
        <v>7194</v>
      </c>
      <c r="I85">
        <v>7288</v>
      </c>
    </row>
    <row r="86" spans="1:9" x14ac:dyDescent="0.25">
      <c r="A86" s="60" t="s">
        <v>425</v>
      </c>
      <c r="B86" s="43">
        <v>75</v>
      </c>
      <c r="C86" s="43">
        <v>0</v>
      </c>
      <c r="D86" s="43"/>
      <c r="E86" s="36"/>
      <c r="F86" s="36"/>
      <c r="H86">
        <v>9447</v>
      </c>
      <c r="I86">
        <v>9547</v>
      </c>
    </row>
    <row r="87" spans="1:9" x14ac:dyDescent="0.25">
      <c r="A87" s="60" t="s">
        <v>426</v>
      </c>
      <c r="B87" s="43">
        <v>76</v>
      </c>
      <c r="C87" s="43">
        <v>1</v>
      </c>
      <c r="D87" s="43"/>
      <c r="E87" s="36"/>
      <c r="F87" s="36"/>
      <c r="H87">
        <v>11514</v>
      </c>
      <c r="I87">
        <v>11606</v>
      </c>
    </row>
    <row r="88" spans="1:9" x14ac:dyDescent="0.25">
      <c r="A88" s="60" t="s">
        <v>427</v>
      </c>
      <c r="B88" s="43">
        <v>75</v>
      </c>
      <c r="C88" s="43">
        <v>1</v>
      </c>
      <c r="D88" s="43"/>
      <c r="E88" s="36"/>
      <c r="F88" s="36"/>
      <c r="H88">
        <v>13338</v>
      </c>
      <c r="I88">
        <v>13427</v>
      </c>
    </row>
    <row r="89" spans="1:9" x14ac:dyDescent="0.25">
      <c r="A89" s="60" t="s">
        <v>428</v>
      </c>
      <c r="B89" s="43">
        <v>75</v>
      </c>
      <c r="C89" s="43">
        <v>1</v>
      </c>
      <c r="D89" s="43"/>
      <c r="E89" s="36"/>
      <c r="F89" s="36"/>
      <c r="H89">
        <v>15100</v>
      </c>
      <c r="I89">
        <v>15191</v>
      </c>
    </row>
    <row r="90" spans="1:9" x14ac:dyDescent="0.25">
      <c r="A90" s="60" t="s">
        <v>429</v>
      </c>
      <c r="B90" s="43">
        <v>75</v>
      </c>
      <c r="C90" s="43">
        <v>0</v>
      </c>
      <c r="D90" s="43"/>
      <c r="E90" s="36"/>
      <c r="F90" s="36"/>
      <c r="H90">
        <v>16983</v>
      </c>
      <c r="I90">
        <v>17076</v>
      </c>
    </row>
    <row r="91" spans="1:9" x14ac:dyDescent="0.25">
      <c r="A91" s="60" t="s">
        <v>430</v>
      </c>
      <c r="B91" s="43">
        <v>75</v>
      </c>
      <c r="C91" s="43">
        <v>0</v>
      </c>
      <c r="D91" s="43"/>
      <c r="E91" s="36"/>
      <c r="F91" s="36"/>
      <c r="H91">
        <v>19139</v>
      </c>
      <c r="I91">
        <v>19231</v>
      </c>
    </row>
    <row r="92" spans="1:9" x14ac:dyDescent="0.25">
      <c r="A92" s="60" t="s">
        <v>431</v>
      </c>
      <c r="B92" s="43">
        <v>75</v>
      </c>
      <c r="C92" s="43">
        <v>1</v>
      </c>
      <c r="D92" s="43"/>
      <c r="E92" s="36"/>
      <c r="F92" s="36"/>
      <c r="H92">
        <v>20910</v>
      </c>
      <c r="I92">
        <v>21006</v>
      </c>
    </row>
    <row r="93" spans="1:9" x14ac:dyDescent="0.25">
      <c r="A93" s="60" t="s">
        <v>432</v>
      </c>
      <c r="B93" s="43"/>
      <c r="C93" s="43"/>
      <c r="D93" s="43"/>
      <c r="E93" s="36"/>
      <c r="F93" s="36"/>
    </row>
    <row r="94" spans="1:9" x14ac:dyDescent="0.25">
      <c r="A94" s="60" t="s">
        <v>433</v>
      </c>
      <c r="B94" s="43"/>
      <c r="C94" s="43"/>
      <c r="D94" s="43"/>
      <c r="E94" s="36"/>
      <c r="F94" s="36"/>
    </row>
    <row r="95" spans="1:9" x14ac:dyDescent="0.25">
      <c r="A95" s="60" t="s">
        <v>434</v>
      </c>
      <c r="B95" s="43"/>
      <c r="C95" s="43"/>
      <c r="D95" s="43"/>
      <c r="E95" s="36"/>
      <c r="F95" s="36"/>
    </row>
    <row r="96" spans="1:9" x14ac:dyDescent="0.25">
      <c r="A96" s="60" t="s">
        <v>435</v>
      </c>
      <c r="B96" s="43"/>
      <c r="C96" s="43"/>
      <c r="D96" s="43"/>
      <c r="E96" s="36"/>
      <c r="F96" s="36"/>
    </row>
    <row r="97" spans="1:6" x14ac:dyDescent="0.25">
      <c r="A97" s="60" t="s">
        <v>436</v>
      </c>
      <c r="B97" s="43"/>
      <c r="C97" s="43"/>
      <c r="D97" s="43"/>
      <c r="E97" s="36"/>
      <c r="F97" s="36"/>
    </row>
    <row r="98" spans="1:6" x14ac:dyDescent="0.25">
      <c r="A98" s="60" t="s">
        <v>437</v>
      </c>
      <c r="B98" s="43"/>
      <c r="C98" s="43"/>
      <c r="D98" s="43"/>
      <c r="E98" s="36"/>
      <c r="F98" s="36"/>
    </row>
    <row r="99" spans="1:6" x14ac:dyDescent="0.25">
      <c r="A99" s="60" t="s">
        <v>438</v>
      </c>
      <c r="B99" s="43"/>
      <c r="C99" s="43"/>
      <c r="D99" s="43"/>
      <c r="E99" s="36"/>
      <c r="F99" s="36"/>
    </row>
    <row r="100" spans="1:6" x14ac:dyDescent="0.25">
      <c r="A100" s="60" t="s">
        <v>439</v>
      </c>
      <c r="B100" s="43"/>
      <c r="C100" s="43"/>
      <c r="D100" s="43"/>
      <c r="E100" s="36"/>
      <c r="F100" s="36"/>
    </row>
    <row r="101" spans="1:6" x14ac:dyDescent="0.25">
      <c r="A101" s="60" t="s">
        <v>440</v>
      </c>
      <c r="B101" s="43"/>
      <c r="C101" s="43"/>
      <c r="D101" s="43"/>
      <c r="E101" s="36"/>
      <c r="F101" s="36"/>
    </row>
    <row r="102" spans="1:6" x14ac:dyDescent="0.25">
      <c r="A102" s="60" t="s">
        <v>441</v>
      </c>
      <c r="B102" s="43"/>
      <c r="C102" s="43"/>
      <c r="D102" s="43"/>
      <c r="E102" s="36"/>
      <c r="F102" s="36"/>
    </row>
    <row r="103" spans="1:6" x14ac:dyDescent="0.25">
      <c r="A103" s="60" t="s">
        <v>442</v>
      </c>
    </row>
    <row r="104" spans="1:6" x14ac:dyDescent="0.25">
      <c r="A104" s="60" t="s">
        <v>443</v>
      </c>
    </row>
    <row r="105" spans="1:6" x14ac:dyDescent="0.25">
      <c r="A105" s="60" t="s">
        <v>444</v>
      </c>
    </row>
    <row r="106" spans="1:6" x14ac:dyDescent="0.25">
      <c r="A106" s="60" t="s">
        <v>445</v>
      </c>
    </row>
    <row r="107" spans="1:6" x14ac:dyDescent="0.25">
      <c r="A107" s="60" t="s">
        <v>446</v>
      </c>
    </row>
    <row r="108" spans="1:6" x14ac:dyDescent="0.25">
      <c r="A108" s="60" t="s">
        <v>447</v>
      </c>
    </row>
    <row r="109" spans="1:6" x14ac:dyDescent="0.25">
      <c r="A109" s="60" t="s">
        <v>448</v>
      </c>
    </row>
    <row r="110" spans="1:6" x14ac:dyDescent="0.25">
      <c r="A110" s="60" t="s">
        <v>449</v>
      </c>
    </row>
    <row r="111" spans="1:6" x14ac:dyDescent="0.25">
      <c r="A111" s="60" t="s">
        <v>450</v>
      </c>
    </row>
    <row r="112" spans="1:6" x14ac:dyDescent="0.25">
      <c r="A112" s="60" t="s">
        <v>451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112"/>
  <sheetViews>
    <sheetView topLeftCell="A2" zoomScaleNormal="100" workbookViewId="0">
      <selection activeCell="A3" sqref="A3:A112"/>
    </sheetView>
  </sheetViews>
  <sheetFormatPr defaultColWidth="9.75" defaultRowHeight="15.75" x14ac:dyDescent="0.25"/>
  <cols>
    <col min="4" max="4" width="13.75" customWidth="1"/>
    <col min="6" max="6" width="15.25" customWidth="1"/>
    <col min="7" max="7" width="24.75" customWidth="1"/>
  </cols>
  <sheetData>
    <row r="1" spans="1:9" x14ac:dyDescent="0.25">
      <c r="A1" s="38" t="s">
        <v>251</v>
      </c>
      <c r="B1" s="36"/>
      <c r="C1" s="36"/>
      <c r="D1" s="36"/>
      <c r="E1" s="36"/>
      <c r="F1" s="36"/>
    </row>
    <row r="2" spans="1:9" x14ac:dyDescent="0.25">
      <c r="A2" s="36"/>
      <c r="B2" s="40" t="s">
        <v>55</v>
      </c>
      <c r="C2" s="40" t="s">
        <v>56</v>
      </c>
      <c r="D2" s="40" t="s">
        <v>57</v>
      </c>
      <c r="E2" s="40" t="s">
        <v>52</v>
      </c>
      <c r="F2" s="40" t="s">
        <v>58</v>
      </c>
      <c r="G2" s="38" t="s">
        <v>59</v>
      </c>
      <c r="H2" s="41" t="s">
        <v>60</v>
      </c>
      <c r="I2" s="41" t="s">
        <v>61</v>
      </c>
    </row>
    <row r="3" spans="1:9" x14ac:dyDescent="0.25">
      <c r="A3" s="60" t="s">
        <v>342</v>
      </c>
      <c r="B3" s="43">
        <v>60</v>
      </c>
      <c r="C3" s="43">
        <v>0</v>
      </c>
      <c r="D3" s="43"/>
      <c r="E3" s="47">
        <v>0.56805555555555598</v>
      </c>
      <c r="F3" s="36"/>
      <c r="H3">
        <v>1587</v>
      </c>
      <c r="I3">
        <v>1719</v>
      </c>
    </row>
    <row r="4" spans="1:9" x14ac:dyDescent="0.25">
      <c r="A4" s="60" t="s">
        <v>343</v>
      </c>
      <c r="B4" s="43">
        <v>61</v>
      </c>
      <c r="C4" s="43">
        <v>0</v>
      </c>
      <c r="D4" s="43"/>
      <c r="E4" s="36"/>
      <c r="F4" s="36"/>
      <c r="H4">
        <v>3090</v>
      </c>
      <c r="I4">
        <v>3199</v>
      </c>
    </row>
    <row r="5" spans="1:9" x14ac:dyDescent="0.25">
      <c r="A5" s="60" t="s">
        <v>344</v>
      </c>
      <c r="B5" s="43">
        <v>62</v>
      </c>
      <c r="C5" s="43">
        <v>1</v>
      </c>
      <c r="D5" s="43"/>
      <c r="E5" s="36"/>
      <c r="F5" s="36"/>
      <c r="H5">
        <v>4642</v>
      </c>
      <c r="I5">
        <v>4729</v>
      </c>
    </row>
    <row r="6" spans="1:9" x14ac:dyDescent="0.25">
      <c r="A6" s="60" t="s">
        <v>345</v>
      </c>
      <c r="B6" s="43">
        <v>60</v>
      </c>
      <c r="C6" s="43">
        <v>0</v>
      </c>
      <c r="D6" s="43"/>
      <c r="E6" s="36"/>
      <c r="F6" s="36"/>
      <c r="H6">
        <v>6154</v>
      </c>
      <c r="I6">
        <v>6278</v>
      </c>
    </row>
    <row r="7" spans="1:9" x14ac:dyDescent="0.25">
      <c r="A7" s="60" t="s">
        <v>346</v>
      </c>
      <c r="B7" s="43">
        <v>61</v>
      </c>
      <c r="C7" s="43">
        <v>0</v>
      </c>
      <c r="D7" s="43"/>
      <c r="E7" s="36"/>
      <c r="F7" s="36"/>
      <c r="H7">
        <v>7683</v>
      </c>
      <c r="I7">
        <v>7803</v>
      </c>
    </row>
    <row r="8" spans="1:9" x14ac:dyDescent="0.25">
      <c r="A8" s="60" t="s">
        <v>347</v>
      </c>
      <c r="B8" s="43">
        <v>61</v>
      </c>
      <c r="C8" s="43">
        <v>0</v>
      </c>
      <c r="D8" s="43"/>
      <c r="E8" s="36"/>
      <c r="F8" s="36"/>
      <c r="H8">
        <v>9238</v>
      </c>
      <c r="I8">
        <v>9355</v>
      </c>
    </row>
    <row r="9" spans="1:9" x14ac:dyDescent="0.25">
      <c r="A9" s="60" t="s">
        <v>348</v>
      </c>
      <c r="B9" s="43">
        <v>62</v>
      </c>
      <c r="C9" s="43">
        <v>1</v>
      </c>
      <c r="D9" s="43"/>
      <c r="E9" s="36"/>
      <c r="F9" s="36"/>
      <c r="H9">
        <v>10817</v>
      </c>
      <c r="I9">
        <v>10940</v>
      </c>
    </row>
    <row r="10" spans="1:9" x14ac:dyDescent="0.25">
      <c r="A10" s="60" t="s">
        <v>349</v>
      </c>
      <c r="B10" s="43">
        <v>61</v>
      </c>
      <c r="C10" s="43">
        <v>0</v>
      </c>
      <c r="D10" s="43"/>
      <c r="E10" s="36"/>
      <c r="F10" s="36"/>
      <c r="H10">
        <v>12427</v>
      </c>
      <c r="I10">
        <v>12527</v>
      </c>
    </row>
    <row r="11" spans="1:9" x14ac:dyDescent="0.25">
      <c r="A11" s="60" t="s">
        <v>350</v>
      </c>
      <c r="B11" s="43">
        <v>59</v>
      </c>
      <c r="C11" s="43">
        <v>0</v>
      </c>
      <c r="D11" s="43"/>
      <c r="E11" s="36"/>
      <c r="F11" s="36"/>
      <c r="H11">
        <v>13867</v>
      </c>
      <c r="I11">
        <v>13973</v>
      </c>
    </row>
    <row r="12" spans="1:9" x14ac:dyDescent="0.25">
      <c r="A12" s="60" t="s">
        <v>351</v>
      </c>
      <c r="B12" s="43">
        <v>62</v>
      </c>
      <c r="C12" s="43">
        <v>1</v>
      </c>
      <c r="D12" s="43"/>
      <c r="E12" s="36"/>
      <c r="F12" s="36"/>
      <c r="H12">
        <v>15412</v>
      </c>
      <c r="I12">
        <v>15528</v>
      </c>
    </row>
    <row r="13" spans="1:9" x14ac:dyDescent="0.25">
      <c r="A13" s="60" t="s">
        <v>352</v>
      </c>
      <c r="B13" s="43">
        <v>60</v>
      </c>
      <c r="C13" s="43">
        <v>0</v>
      </c>
      <c r="D13" s="43"/>
      <c r="E13" s="47">
        <v>0.57083333333333297</v>
      </c>
      <c r="F13" s="36"/>
      <c r="H13">
        <v>1778</v>
      </c>
      <c r="I13">
        <v>1911</v>
      </c>
    </row>
    <row r="14" spans="1:9" x14ac:dyDescent="0.25">
      <c r="A14" s="60" t="s">
        <v>353</v>
      </c>
      <c r="B14" s="43">
        <v>60</v>
      </c>
      <c r="C14" s="43">
        <v>0</v>
      </c>
      <c r="D14" s="43"/>
      <c r="E14" s="36"/>
      <c r="F14" s="36"/>
      <c r="H14">
        <v>3256</v>
      </c>
      <c r="I14">
        <v>3383</v>
      </c>
    </row>
    <row r="15" spans="1:9" x14ac:dyDescent="0.25">
      <c r="A15" s="60" t="s">
        <v>354</v>
      </c>
      <c r="B15" s="43">
        <v>62</v>
      </c>
      <c r="C15" s="43">
        <v>1</v>
      </c>
      <c r="D15" s="43"/>
      <c r="E15" s="36"/>
      <c r="F15" s="36"/>
      <c r="H15">
        <v>4732</v>
      </c>
      <c r="I15">
        <v>4838</v>
      </c>
    </row>
    <row r="16" spans="1:9" x14ac:dyDescent="0.25">
      <c r="A16" s="60" t="s">
        <v>355</v>
      </c>
      <c r="B16" s="44">
        <v>60</v>
      </c>
      <c r="C16" s="44">
        <v>0</v>
      </c>
      <c r="D16" s="44"/>
      <c r="E16" s="45"/>
      <c r="F16" s="45"/>
      <c r="H16">
        <v>6138</v>
      </c>
      <c r="I16">
        <v>6286</v>
      </c>
    </row>
    <row r="17" spans="1:9" x14ac:dyDescent="0.25">
      <c r="A17" s="60" t="s">
        <v>356</v>
      </c>
      <c r="B17" s="43">
        <v>62</v>
      </c>
      <c r="C17" s="43">
        <v>0</v>
      </c>
      <c r="D17" s="43"/>
      <c r="E17" s="36"/>
      <c r="F17" s="36"/>
      <c r="H17">
        <v>7721</v>
      </c>
      <c r="I17">
        <v>7840</v>
      </c>
    </row>
    <row r="18" spans="1:9" x14ac:dyDescent="0.25">
      <c r="A18" s="60" t="s">
        <v>357</v>
      </c>
      <c r="B18" s="43">
        <v>61</v>
      </c>
      <c r="C18" s="43">
        <v>1</v>
      </c>
      <c r="D18" s="43"/>
      <c r="E18" s="36"/>
      <c r="F18" s="36"/>
      <c r="H18">
        <v>9288</v>
      </c>
      <c r="I18">
        <v>9405</v>
      </c>
    </row>
    <row r="19" spans="1:9" x14ac:dyDescent="0.25">
      <c r="A19" s="60" t="s">
        <v>358</v>
      </c>
      <c r="B19" s="43">
        <v>62</v>
      </c>
      <c r="C19" s="43">
        <v>0</v>
      </c>
      <c r="D19" s="43"/>
      <c r="E19" s="36"/>
      <c r="F19" s="36"/>
      <c r="H19">
        <v>10879</v>
      </c>
      <c r="I19">
        <v>10995</v>
      </c>
    </row>
    <row r="20" spans="1:9" x14ac:dyDescent="0.25">
      <c r="A20" s="60" t="s">
        <v>359</v>
      </c>
      <c r="B20" s="43">
        <v>62</v>
      </c>
      <c r="C20" s="43">
        <v>1</v>
      </c>
      <c r="D20" s="43"/>
      <c r="E20" s="36"/>
      <c r="F20" s="36"/>
      <c r="H20">
        <v>12448</v>
      </c>
      <c r="I20">
        <v>12553</v>
      </c>
    </row>
    <row r="21" spans="1:9" x14ac:dyDescent="0.25">
      <c r="A21" s="60" t="s">
        <v>360</v>
      </c>
      <c r="B21" s="43">
        <v>62</v>
      </c>
      <c r="C21" s="43">
        <v>0</v>
      </c>
      <c r="D21" s="43"/>
      <c r="E21" s="36"/>
      <c r="F21" s="36"/>
      <c r="H21">
        <v>14143</v>
      </c>
      <c r="I21">
        <v>14252</v>
      </c>
    </row>
    <row r="22" spans="1:9" x14ac:dyDescent="0.25">
      <c r="A22" s="60" t="s">
        <v>361</v>
      </c>
      <c r="B22" s="43">
        <v>62</v>
      </c>
      <c r="C22" s="43">
        <v>1</v>
      </c>
      <c r="D22" s="43"/>
      <c r="E22" s="36"/>
      <c r="F22" s="36"/>
      <c r="H22">
        <v>15740</v>
      </c>
      <c r="I22">
        <v>15841</v>
      </c>
    </row>
    <row r="23" spans="1:9" x14ac:dyDescent="0.25">
      <c r="A23" s="60" t="s">
        <v>362</v>
      </c>
      <c r="B23" s="43">
        <v>61</v>
      </c>
      <c r="C23" s="43">
        <v>1</v>
      </c>
      <c r="D23" s="43"/>
      <c r="E23" s="47">
        <v>0.57291666666666696</v>
      </c>
      <c r="F23" s="36"/>
      <c r="H23">
        <v>1564</v>
      </c>
      <c r="I23">
        <v>1671</v>
      </c>
    </row>
    <row r="24" spans="1:9" x14ac:dyDescent="0.25">
      <c r="A24" s="60" t="s">
        <v>363</v>
      </c>
      <c r="B24" s="43">
        <v>62</v>
      </c>
      <c r="C24" s="43">
        <v>0</v>
      </c>
      <c r="D24" s="43"/>
      <c r="E24" s="36"/>
      <c r="F24" s="36"/>
      <c r="H24">
        <v>3062</v>
      </c>
      <c r="I24">
        <v>3173</v>
      </c>
    </row>
    <row r="25" spans="1:9" x14ac:dyDescent="0.25">
      <c r="A25" s="60" t="s">
        <v>364</v>
      </c>
      <c r="B25" s="43">
        <v>62</v>
      </c>
      <c r="C25" s="43">
        <v>0</v>
      </c>
      <c r="D25" s="43"/>
      <c r="E25" s="36"/>
      <c r="F25" s="36"/>
      <c r="H25">
        <v>4536</v>
      </c>
      <c r="I25">
        <v>4635</v>
      </c>
    </row>
    <row r="26" spans="1:9" x14ac:dyDescent="0.25">
      <c r="A26" s="60" t="s">
        <v>365</v>
      </c>
      <c r="B26" s="43">
        <v>61</v>
      </c>
      <c r="C26" s="43">
        <v>1</v>
      </c>
      <c r="D26" s="43"/>
      <c r="E26" s="36"/>
      <c r="F26" s="36"/>
      <c r="H26">
        <v>6074</v>
      </c>
      <c r="I26">
        <v>6165</v>
      </c>
    </row>
    <row r="27" spans="1:9" x14ac:dyDescent="0.25">
      <c r="A27" s="60" t="s">
        <v>366</v>
      </c>
      <c r="B27" s="43">
        <v>61</v>
      </c>
      <c r="C27" s="43">
        <v>1</v>
      </c>
      <c r="D27" s="43"/>
      <c r="E27" s="36"/>
      <c r="F27" s="36"/>
      <c r="H27">
        <v>7680</v>
      </c>
      <c r="I27">
        <v>7784</v>
      </c>
    </row>
    <row r="28" spans="1:9" x14ac:dyDescent="0.25">
      <c r="A28" s="60" t="s">
        <v>367</v>
      </c>
      <c r="B28" s="43">
        <v>60</v>
      </c>
      <c r="C28" s="43">
        <v>0</v>
      </c>
      <c r="D28" s="43"/>
      <c r="E28" s="36"/>
      <c r="F28" s="36"/>
      <c r="H28">
        <v>9222</v>
      </c>
      <c r="I28">
        <v>9333</v>
      </c>
    </row>
    <row r="29" spans="1:9" x14ac:dyDescent="0.25">
      <c r="A29" s="60" t="s">
        <v>368</v>
      </c>
      <c r="B29" s="43">
        <v>61</v>
      </c>
      <c r="C29" s="43">
        <v>1</v>
      </c>
      <c r="D29" s="43"/>
      <c r="E29" s="36"/>
      <c r="F29" s="36"/>
      <c r="H29">
        <v>10897</v>
      </c>
      <c r="I29">
        <v>10995</v>
      </c>
    </row>
    <row r="30" spans="1:9" x14ac:dyDescent="0.25">
      <c r="A30" s="60" t="s">
        <v>369</v>
      </c>
      <c r="B30" s="43">
        <v>62</v>
      </c>
      <c r="C30" s="43">
        <v>1</v>
      </c>
      <c r="D30" s="43"/>
      <c r="E30" s="36"/>
      <c r="F30" s="36"/>
      <c r="H30">
        <v>12533</v>
      </c>
      <c r="I30">
        <v>12638</v>
      </c>
    </row>
    <row r="31" spans="1:9" x14ac:dyDescent="0.25">
      <c r="A31" s="60" t="s">
        <v>370</v>
      </c>
      <c r="B31" s="43">
        <v>61</v>
      </c>
      <c r="C31" s="43">
        <v>0</v>
      </c>
      <c r="D31" s="43"/>
      <c r="E31" s="36"/>
      <c r="F31" s="36"/>
      <c r="H31">
        <v>14188</v>
      </c>
      <c r="I31">
        <v>14301</v>
      </c>
    </row>
    <row r="32" spans="1:9" x14ac:dyDescent="0.25">
      <c r="A32" s="60" t="s">
        <v>371</v>
      </c>
      <c r="B32" s="43">
        <v>62</v>
      </c>
      <c r="C32" s="43">
        <v>1</v>
      </c>
      <c r="D32" s="43"/>
      <c r="E32" s="36"/>
      <c r="F32" s="36"/>
      <c r="H32">
        <v>15869</v>
      </c>
      <c r="I32">
        <v>15993</v>
      </c>
    </row>
    <row r="33" spans="1:9" x14ac:dyDescent="0.25">
      <c r="A33" s="60" t="s">
        <v>372</v>
      </c>
      <c r="B33" s="43">
        <v>62</v>
      </c>
      <c r="C33" s="43">
        <v>1</v>
      </c>
      <c r="D33" s="43"/>
      <c r="E33" s="47">
        <v>0.57569444444444395</v>
      </c>
      <c r="F33" s="36"/>
      <c r="H33">
        <v>1439</v>
      </c>
      <c r="I33">
        <v>1567</v>
      </c>
    </row>
    <row r="34" spans="1:9" x14ac:dyDescent="0.25">
      <c r="A34" s="60" t="s">
        <v>373</v>
      </c>
      <c r="B34" s="43">
        <v>61</v>
      </c>
      <c r="C34" s="43">
        <v>0</v>
      </c>
      <c r="D34" s="43"/>
      <c r="E34" s="36"/>
      <c r="F34" s="36"/>
      <c r="H34">
        <v>2977</v>
      </c>
      <c r="I34">
        <v>3083</v>
      </c>
    </row>
    <row r="35" spans="1:9" x14ac:dyDescent="0.25">
      <c r="A35" s="60" t="s">
        <v>374</v>
      </c>
      <c r="B35" s="43">
        <v>61</v>
      </c>
      <c r="C35" s="43">
        <v>1</v>
      </c>
      <c r="D35" s="43"/>
      <c r="E35" s="36"/>
      <c r="F35" s="36"/>
      <c r="H35">
        <v>4599</v>
      </c>
      <c r="I35">
        <v>4707</v>
      </c>
    </row>
    <row r="36" spans="1:9" x14ac:dyDescent="0.25">
      <c r="A36" s="60" t="s">
        <v>375</v>
      </c>
      <c r="B36" s="43">
        <v>60</v>
      </c>
      <c r="C36" s="43">
        <v>0</v>
      </c>
      <c r="D36" s="43" t="s">
        <v>252</v>
      </c>
      <c r="E36" s="36"/>
      <c r="F36" s="36"/>
      <c r="H36">
        <v>6211</v>
      </c>
    </row>
    <row r="37" spans="1:9" x14ac:dyDescent="0.25">
      <c r="A37" s="60" t="s">
        <v>376</v>
      </c>
      <c r="B37" s="43">
        <v>60</v>
      </c>
      <c r="C37" s="43">
        <v>1</v>
      </c>
      <c r="D37" s="43"/>
      <c r="E37" s="36"/>
      <c r="F37" s="36"/>
      <c r="H37">
        <v>7856</v>
      </c>
      <c r="I37">
        <v>7979</v>
      </c>
    </row>
    <row r="38" spans="1:9" x14ac:dyDescent="0.25">
      <c r="A38" s="60" t="s">
        <v>377</v>
      </c>
      <c r="B38" s="43">
        <v>61</v>
      </c>
      <c r="C38" s="43">
        <v>0</v>
      </c>
      <c r="D38" s="43"/>
      <c r="E38" s="36"/>
      <c r="F38" s="36"/>
      <c r="H38">
        <v>9664</v>
      </c>
      <c r="I38">
        <v>9775</v>
      </c>
    </row>
    <row r="39" spans="1:9" x14ac:dyDescent="0.25">
      <c r="A39" s="60" t="s">
        <v>378</v>
      </c>
      <c r="B39" s="43">
        <v>62</v>
      </c>
      <c r="C39" s="43">
        <v>0</v>
      </c>
      <c r="D39" s="43"/>
      <c r="E39" s="36"/>
      <c r="F39" s="36"/>
      <c r="H39">
        <v>11170</v>
      </c>
      <c r="I39">
        <v>11284</v>
      </c>
    </row>
    <row r="40" spans="1:9" x14ac:dyDescent="0.25">
      <c r="A40" s="60" t="s">
        <v>379</v>
      </c>
      <c r="B40" s="43">
        <v>62</v>
      </c>
      <c r="C40" s="43">
        <v>1</v>
      </c>
      <c r="D40" s="43"/>
      <c r="E40" s="36"/>
      <c r="F40" s="36"/>
      <c r="H40">
        <v>12752</v>
      </c>
      <c r="I40">
        <v>12869</v>
      </c>
    </row>
    <row r="41" spans="1:9" x14ac:dyDescent="0.25">
      <c r="A41" s="60" t="s">
        <v>380</v>
      </c>
      <c r="B41" s="43">
        <v>61</v>
      </c>
      <c r="C41" s="43">
        <v>1</v>
      </c>
      <c r="D41" s="43"/>
      <c r="E41" s="36"/>
      <c r="F41" s="36"/>
      <c r="H41">
        <v>14471</v>
      </c>
      <c r="I41">
        <v>14583</v>
      </c>
    </row>
    <row r="42" spans="1:9" x14ac:dyDescent="0.25">
      <c r="A42" s="60" t="s">
        <v>381</v>
      </c>
      <c r="B42" s="43">
        <v>61</v>
      </c>
      <c r="C42" s="43">
        <v>0</v>
      </c>
      <c r="D42" s="43"/>
      <c r="E42" s="36"/>
      <c r="F42" s="36"/>
      <c r="H42">
        <v>16162</v>
      </c>
      <c r="I42">
        <v>16279</v>
      </c>
    </row>
    <row r="43" spans="1:9" x14ac:dyDescent="0.25">
      <c r="A43" s="60" t="s">
        <v>382</v>
      </c>
      <c r="B43" s="43">
        <v>62</v>
      </c>
      <c r="C43" s="43">
        <v>1</v>
      </c>
      <c r="D43" s="43"/>
      <c r="E43" s="47">
        <v>0.57777777777777795</v>
      </c>
      <c r="F43" s="36"/>
      <c r="H43">
        <v>1455</v>
      </c>
      <c r="I43">
        <v>1577</v>
      </c>
    </row>
    <row r="44" spans="1:9" x14ac:dyDescent="0.25">
      <c r="A44" s="60" t="s">
        <v>383</v>
      </c>
      <c r="B44" s="43">
        <v>61</v>
      </c>
      <c r="C44" s="43">
        <v>0</v>
      </c>
      <c r="D44" s="43"/>
      <c r="E44" s="36"/>
      <c r="F44" s="36"/>
      <c r="H44">
        <v>2995</v>
      </c>
      <c r="I44">
        <v>3133</v>
      </c>
    </row>
    <row r="45" spans="1:9" x14ac:dyDescent="0.25">
      <c r="A45" s="60" t="s">
        <v>384</v>
      </c>
      <c r="B45" s="43">
        <v>62</v>
      </c>
      <c r="C45" s="43">
        <v>1</v>
      </c>
      <c r="D45" s="43"/>
      <c r="E45" s="36"/>
      <c r="F45" s="36"/>
      <c r="H45">
        <v>4451</v>
      </c>
      <c r="I45">
        <v>4573</v>
      </c>
    </row>
    <row r="46" spans="1:9" x14ac:dyDescent="0.25">
      <c r="A46" s="60" t="s">
        <v>385</v>
      </c>
      <c r="B46" s="43">
        <v>60</v>
      </c>
      <c r="C46" s="43">
        <v>0</v>
      </c>
      <c r="D46" s="43"/>
      <c r="E46" s="36"/>
      <c r="F46" s="36"/>
      <c r="H46">
        <v>5968</v>
      </c>
      <c r="I46">
        <v>6100</v>
      </c>
    </row>
    <row r="47" spans="1:9" x14ac:dyDescent="0.25">
      <c r="A47" s="60" t="s">
        <v>386</v>
      </c>
      <c r="B47" s="43">
        <v>62</v>
      </c>
      <c r="C47" s="43">
        <v>0</v>
      </c>
      <c r="D47" s="43"/>
      <c r="E47" s="36"/>
      <c r="F47" s="36"/>
      <c r="H47">
        <v>7434</v>
      </c>
      <c r="I47">
        <v>7556</v>
      </c>
    </row>
    <row r="48" spans="1:9" x14ac:dyDescent="0.25">
      <c r="A48" s="60" t="s">
        <v>387</v>
      </c>
      <c r="B48" s="43">
        <v>60</v>
      </c>
      <c r="C48" s="43">
        <v>0</v>
      </c>
      <c r="D48" s="43"/>
      <c r="E48" s="36"/>
      <c r="F48" s="36"/>
      <c r="H48">
        <v>9035</v>
      </c>
      <c r="I48">
        <v>9152</v>
      </c>
    </row>
    <row r="49" spans="1:9" x14ac:dyDescent="0.25">
      <c r="A49" s="60" t="s">
        <v>388</v>
      </c>
      <c r="B49" s="43">
        <v>62</v>
      </c>
      <c r="C49" s="43">
        <v>1</v>
      </c>
      <c r="D49" s="43"/>
      <c r="E49" s="36"/>
      <c r="F49" s="36"/>
      <c r="H49">
        <v>10702</v>
      </c>
      <c r="I49">
        <v>10818</v>
      </c>
    </row>
    <row r="50" spans="1:9" x14ac:dyDescent="0.25">
      <c r="A50" s="60" t="s">
        <v>389</v>
      </c>
      <c r="B50" s="43">
        <v>61</v>
      </c>
      <c r="C50" s="43">
        <v>0</v>
      </c>
      <c r="D50" s="43"/>
      <c r="E50" s="36"/>
      <c r="F50" s="36"/>
      <c r="H50">
        <v>12466</v>
      </c>
      <c r="I50">
        <v>12575</v>
      </c>
    </row>
    <row r="51" spans="1:9" x14ac:dyDescent="0.25">
      <c r="A51" s="60" t="s">
        <v>390</v>
      </c>
      <c r="B51" s="43">
        <v>60</v>
      </c>
      <c r="C51" s="43">
        <v>0</v>
      </c>
      <c r="D51" s="43"/>
      <c r="E51" s="36"/>
      <c r="F51" s="36"/>
      <c r="H51">
        <v>14037</v>
      </c>
      <c r="I51">
        <v>14153</v>
      </c>
    </row>
    <row r="52" spans="1:9" x14ac:dyDescent="0.25">
      <c r="A52" s="60" t="s">
        <v>391</v>
      </c>
      <c r="B52" s="43">
        <v>62</v>
      </c>
      <c r="C52" s="43">
        <v>0</v>
      </c>
      <c r="D52" s="43"/>
      <c r="E52" s="36"/>
      <c r="F52" s="36"/>
      <c r="H52">
        <v>15632</v>
      </c>
      <c r="I52">
        <v>15744</v>
      </c>
    </row>
    <row r="53" spans="1:9" x14ac:dyDescent="0.25">
      <c r="A53" s="60" t="s">
        <v>392</v>
      </c>
      <c r="B53" s="43">
        <v>61</v>
      </c>
      <c r="C53" s="43">
        <v>0</v>
      </c>
      <c r="D53" s="43"/>
      <c r="E53" s="47">
        <v>0.58055555555555605</v>
      </c>
      <c r="F53" s="36"/>
      <c r="H53">
        <v>1290</v>
      </c>
      <c r="I53">
        <v>1416</v>
      </c>
    </row>
    <row r="54" spans="1:9" x14ac:dyDescent="0.25">
      <c r="A54" s="60" t="s">
        <v>393</v>
      </c>
      <c r="B54" s="43">
        <v>61</v>
      </c>
      <c r="C54" s="43">
        <v>0</v>
      </c>
      <c r="D54" s="43"/>
      <c r="E54" s="36"/>
      <c r="F54" s="36"/>
      <c r="H54">
        <v>2785</v>
      </c>
      <c r="I54">
        <v>2905</v>
      </c>
    </row>
    <row r="55" spans="1:9" x14ac:dyDescent="0.25">
      <c r="A55" s="60" t="s">
        <v>394</v>
      </c>
      <c r="B55" s="43">
        <v>62</v>
      </c>
      <c r="C55" s="43">
        <v>1</v>
      </c>
      <c r="D55" s="43"/>
      <c r="E55" s="36"/>
      <c r="F55" s="36"/>
      <c r="H55">
        <v>4271</v>
      </c>
      <c r="I55">
        <v>4390</v>
      </c>
    </row>
    <row r="56" spans="1:9" x14ac:dyDescent="0.25">
      <c r="A56" s="60" t="s">
        <v>395</v>
      </c>
      <c r="B56" s="43">
        <v>60</v>
      </c>
      <c r="C56" s="43">
        <v>0</v>
      </c>
      <c r="D56" s="43"/>
      <c r="E56" s="36"/>
      <c r="F56" s="36"/>
      <c r="H56">
        <v>5738</v>
      </c>
      <c r="I56">
        <v>5862</v>
      </c>
    </row>
    <row r="57" spans="1:9" x14ac:dyDescent="0.25">
      <c r="A57" s="60" t="s">
        <v>396</v>
      </c>
      <c r="B57" s="43">
        <v>58</v>
      </c>
      <c r="C57" s="43">
        <v>0</v>
      </c>
      <c r="D57" s="43"/>
      <c r="E57" s="36"/>
      <c r="F57" s="36"/>
      <c r="H57">
        <v>7214</v>
      </c>
      <c r="I57">
        <v>7369</v>
      </c>
    </row>
    <row r="58" spans="1:9" x14ac:dyDescent="0.25">
      <c r="A58" s="60" t="s">
        <v>397</v>
      </c>
      <c r="B58" s="43">
        <v>61</v>
      </c>
      <c r="C58" s="43">
        <v>0</v>
      </c>
      <c r="D58" s="43"/>
      <c r="E58" s="36"/>
      <c r="F58" s="36"/>
      <c r="H58">
        <v>8848</v>
      </c>
      <c r="I58">
        <v>8980</v>
      </c>
    </row>
    <row r="59" spans="1:9" x14ac:dyDescent="0.25">
      <c r="A59" s="60" t="s">
        <v>398</v>
      </c>
      <c r="B59" s="43">
        <v>62</v>
      </c>
      <c r="C59" s="43">
        <v>1</v>
      </c>
      <c r="D59" s="43"/>
      <c r="E59" s="36"/>
      <c r="F59" s="36"/>
      <c r="H59">
        <v>10484</v>
      </c>
      <c r="I59">
        <v>10606</v>
      </c>
    </row>
    <row r="60" spans="1:9" x14ac:dyDescent="0.25">
      <c r="A60" s="60" t="s">
        <v>399</v>
      </c>
      <c r="B60" s="43">
        <v>61</v>
      </c>
      <c r="C60" s="43">
        <v>0</v>
      </c>
      <c r="D60" s="43"/>
      <c r="E60" s="36"/>
      <c r="F60" s="36"/>
      <c r="H60">
        <v>12117</v>
      </c>
      <c r="I60">
        <v>12256</v>
      </c>
    </row>
    <row r="61" spans="1:9" x14ac:dyDescent="0.25">
      <c r="A61" s="60" t="s">
        <v>400</v>
      </c>
      <c r="B61" s="43">
        <v>62</v>
      </c>
      <c r="C61" s="43">
        <v>1</v>
      </c>
      <c r="D61" s="43"/>
      <c r="E61" s="36"/>
      <c r="F61" s="36"/>
      <c r="H61">
        <v>13783</v>
      </c>
      <c r="I61">
        <v>13901</v>
      </c>
    </row>
    <row r="62" spans="1:9" x14ac:dyDescent="0.25">
      <c r="A62" s="60" t="s">
        <v>401</v>
      </c>
      <c r="B62" s="43">
        <v>61</v>
      </c>
      <c r="C62" s="43">
        <v>0</v>
      </c>
      <c r="D62" s="43"/>
      <c r="E62" s="36"/>
      <c r="F62" s="36"/>
      <c r="H62">
        <v>15392</v>
      </c>
      <c r="I62">
        <v>15515</v>
      </c>
    </row>
    <row r="63" spans="1:9" x14ac:dyDescent="0.25">
      <c r="A63" s="60" t="s">
        <v>402</v>
      </c>
      <c r="B63" s="43">
        <v>61</v>
      </c>
      <c r="C63" s="43">
        <v>1</v>
      </c>
      <c r="D63" s="43"/>
      <c r="E63" s="47">
        <v>0.58263888888888904</v>
      </c>
      <c r="F63" s="36"/>
      <c r="H63">
        <v>1393</v>
      </c>
      <c r="I63">
        <v>1521</v>
      </c>
    </row>
    <row r="64" spans="1:9" x14ac:dyDescent="0.25">
      <c r="A64" s="60" t="s">
        <v>403</v>
      </c>
      <c r="B64" s="43">
        <v>62</v>
      </c>
      <c r="C64" s="43">
        <v>0</v>
      </c>
      <c r="D64" s="43"/>
      <c r="E64" s="36"/>
      <c r="F64" s="36"/>
      <c r="H64">
        <v>2680</v>
      </c>
      <c r="I64">
        <v>2966</v>
      </c>
    </row>
    <row r="65" spans="1:9" x14ac:dyDescent="0.25">
      <c r="A65" s="60" t="s">
        <v>404</v>
      </c>
      <c r="B65" s="43">
        <v>61</v>
      </c>
      <c r="C65" s="43">
        <v>1</v>
      </c>
      <c r="D65" s="43"/>
      <c r="E65" s="36"/>
      <c r="F65" s="36"/>
      <c r="H65">
        <v>4602</v>
      </c>
      <c r="I65">
        <v>4702</v>
      </c>
    </row>
    <row r="66" spans="1:9" x14ac:dyDescent="0.25">
      <c r="A66" s="60" t="s">
        <v>405</v>
      </c>
      <c r="B66" s="43">
        <v>61</v>
      </c>
      <c r="C66" s="43">
        <v>0</v>
      </c>
      <c r="D66" s="43"/>
      <c r="E66" s="36"/>
      <c r="F66" s="36"/>
      <c r="H66">
        <v>6245</v>
      </c>
      <c r="I66">
        <v>6361</v>
      </c>
    </row>
    <row r="67" spans="1:9" x14ac:dyDescent="0.25">
      <c r="A67" s="60" t="s">
        <v>406</v>
      </c>
      <c r="B67" s="43">
        <v>62</v>
      </c>
      <c r="C67" s="43">
        <v>1</v>
      </c>
      <c r="D67" s="43"/>
      <c r="E67" s="36"/>
      <c r="F67" s="36"/>
      <c r="H67">
        <v>7953</v>
      </c>
      <c r="I67">
        <v>8076</v>
      </c>
    </row>
    <row r="68" spans="1:9" x14ac:dyDescent="0.25">
      <c r="A68" s="60" t="s">
        <v>407</v>
      </c>
      <c r="B68" s="43">
        <v>61</v>
      </c>
      <c r="C68" s="43">
        <v>0</v>
      </c>
      <c r="D68" s="43"/>
      <c r="E68" s="36"/>
      <c r="F68" s="36"/>
      <c r="H68">
        <v>9595</v>
      </c>
      <c r="I68">
        <v>9724</v>
      </c>
    </row>
    <row r="69" spans="1:9" x14ac:dyDescent="0.25">
      <c r="A69" s="60" t="s">
        <v>408</v>
      </c>
      <c r="B69" s="43">
        <v>62</v>
      </c>
      <c r="C69" s="43">
        <v>0</v>
      </c>
      <c r="D69" s="43"/>
      <c r="E69" s="36"/>
      <c r="F69" s="36"/>
      <c r="H69">
        <v>11211</v>
      </c>
      <c r="I69">
        <v>11310</v>
      </c>
    </row>
    <row r="70" spans="1:9" x14ac:dyDescent="0.25">
      <c r="A70" s="60" t="s">
        <v>409</v>
      </c>
      <c r="B70" s="43">
        <v>61</v>
      </c>
      <c r="C70" s="43">
        <v>1</v>
      </c>
      <c r="D70" s="43"/>
      <c r="E70" s="36"/>
      <c r="F70" s="36"/>
      <c r="H70">
        <v>12845</v>
      </c>
      <c r="I70">
        <v>12963</v>
      </c>
    </row>
    <row r="71" spans="1:9" x14ac:dyDescent="0.25">
      <c r="A71" s="60" t="s">
        <v>410</v>
      </c>
      <c r="B71" s="43">
        <v>61</v>
      </c>
      <c r="C71" s="43">
        <v>0</v>
      </c>
      <c r="D71" s="43"/>
      <c r="E71" s="36"/>
      <c r="F71" s="36"/>
      <c r="H71">
        <v>14384</v>
      </c>
      <c r="I71">
        <v>14501</v>
      </c>
    </row>
    <row r="72" spans="1:9" x14ac:dyDescent="0.25">
      <c r="A72" s="60" t="s">
        <v>411</v>
      </c>
      <c r="B72" s="43">
        <v>61</v>
      </c>
      <c r="C72" s="43">
        <v>0</v>
      </c>
      <c r="D72" s="43"/>
      <c r="E72" s="36"/>
      <c r="F72" s="36"/>
      <c r="H72">
        <v>16071</v>
      </c>
      <c r="I72">
        <v>16246</v>
      </c>
    </row>
    <row r="73" spans="1:9" x14ac:dyDescent="0.25">
      <c r="A73" s="60" t="s">
        <v>412</v>
      </c>
      <c r="B73" s="43">
        <v>63</v>
      </c>
      <c r="C73" s="43">
        <v>1</v>
      </c>
      <c r="D73" s="43"/>
      <c r="E73" s="47">
        <v>0.58541666666666703</v>
      </c>
      <c r="F73" s="36"/>
      <c r="H73">
        <v>1432</v>
      </c>
      <c r="I73">
        <v>1556</v>
      </c>
    </row>
    <row r="74" spans="1:9" x14ac:dyDescent="0.25">
      <c r="A74" s="60" t="s">
        <v>413</v>
      </c>
      <c r="B74" s="43">
        <v>61</v>
      </c>
      <c r="C74" s="43">
        <v>1</v>
      </c>
      <c r="D74" s="43"/>
      <c r="E74" s="36"/>
      <c r="F74" s="36"/>
      <c r="H74">
        <v>3040</v>
      </c>
      <c r="I74">
        <v>3157</v>
      </c>
    </row>
    <row r="75" spans="1:9" x14ac:dyDescent="0.25">
      <c r="A75" s="60" t="s">
        <v>414</v>
      </c>
      <c r="B75" s="43">
        <v>60</v>
      </c>
      <c r="C75" s="43">
        <v>1</v>
      </c>
      <c r="D75" s="43"/>
      <c r="E75" s="36"/>
      <c r="F75" s="36"/>
      <c r="H75">
        <v>5947</v>
      </c>
      <c r="I75">
        <v>6065</v>
      </c>
    </row>
    <row r="76" spans="1:9" x14ac:dyDescent="0.25">
      <c r="A76" s="60" t="s">
        <v>415</v>
      </c>
      <c r="B76" s="43">
        <v>61</v>
      </c>
      <c r="C76" s="43">
        <v>1</v>
      </c>
      <c r="D76" s="43"/>
      <c r="E76" s="36"/>
      <c r="F76" s="36"/>
      <c r="H76">
        <v>7444</v>
      </c>
      <c r="I76">
        <v>7585</v>
      </c>
    </row>
    <row r="77" spans="1:9" x14ac:dyDescent="0.25">
      <c r="A77" s="60" t="s">
        <v>416</v>
      </c>
      <c r="B77" s="43">
        <v>61</v>
      </c>
      <c r="C77" s="43">
        <v>1</v>
      </c>
      <c r="D77" s="43"/>
      <c r="E77" s="36"/>
      <c r="F77" s="36"/>
      <c r="H77">
        <v>9066</v>
      </c>
      <c r="I77">
        <v>9179</v>
      </c>
    </row>
    <row r="78" spans="1:9" x14ac:dyDescent="0.25">
      <c r="A78" s="60" t="s">
        <v>417</v>
      </c>
      <c r="B78" s="43">
        <v>62</v>
      </c>
      <c r="C78" s="43">
        <v>1</v>
      </c>
      <c r="D78" s="43"/>
      <c r="E78" s="36"/>
      <c r="F78" s="36"/>
      <c r="H78">
        <v>17655</v>
      </c>
      <c r="I78">
        <v>17782</v>
      </c>
    </row>
    <row r="79" spans="1:9" x14ac:dyDescent="0.25">
      <c r="A79" s="60" t="s">
        <v>418</v>
      </c>
      <c r="B79" s="43">
        <v>61</v>
      </c>
      <c r="C79" s="43">
        <v>1</v>
      </c>
      <c r="D79" s="43" t="s">
        <v>253</v>
      </c>
      <c r="E79" s="36"/>
      <c r="F79" s="36"/>
      <c r="H79" t="s">
        <v>75</v>
      </c>
      <c r="I79" t="s">
        <v>75</v>
      </c>
    </row>
    <row r="80" spans="1:9" x14ac:dyDescent="0.25">
      <c r="A80" s="60" t="s">
        <v>419</v>
      </c>
      <c r="B80" s="43">
        <v>61</v>
      </c>
      <c r="C80" s="43">
        <v>0</v>
      </c>
      <c r="D80" s="43"/>
      <c r="E80" s="36"/>
      <c r="F80" s="36"/>
      <c r="H80">
        <v>20593</v>
      </c>
      <c r="I80">
        <v>20712</v>
      </c>
    </row>
    <row r="81" spans="1:9" x14ac:dyDescent="0.25">
      <c r="A81" s="60" t="s">
        <v>420</v>
      </c>
      <c r="B81" s="43">
        <v>60</v>
      </c>
      <c r="C81" s="43">
        <v>0</v>
      </c>
      <c r="D81" s="43" t="s">
        <v>253</v>
      </c>
      <c r="E81" s="36"/>
      <c r="F81" s="36"/>
      <c r="H81" t="s">
        <v>75</v>
      </c>
      <c r="I81" t="s">
        <v>75</v>
      </c>
    </row>
    <row r="82" spans="1:9" x14ac:dyDescent="0.25">
      <c r="A82" s="60" t="s">
        <v>421</v>
      </c>
      <c r="B82" s="43">
        <v>61</v>
      </c>
      <c r="C82" s="43">
        <v>1</v>
      </c>
      <c r="D82" s="43" t="s">
        <v>253</v>
      </c>
      <c r="E82" s="36"/>
      <c r="F82" s="36"/>
      <c r="H82" t="s">
        <v>75</v>
      </c>
      <c r="I82" t="s">
        <v>75</v>
      </c>
    </row>
    <row r="83" spans="1:9" x14ac:dyDescent="0.25">
      <c r="A83" s="60" t="s">
        <v>422</v>
      </c>
      <c r="B83" s="43">
        <v>57</v>
      </c>
      <c r="C83" s="43">
        <v>1</v>
      </c>
      <c r="D83" s="43"/>
      <c r="E83" s="47">
        <v>0.58888888888888902</v>
      </c>
      <c r="F83" s="36"/>
      <c r="H83">
        <v>2355</v>
      </c>
      <c r="I83">
        <v>2473</v>
      </c>
    </row>
    <row r="84" spans="1:9" x14ac:dyDescent="0.25">
      <c r="A84" s="60" t="s">
        <v>423</v>
      </c>
      <c r="B84" s="43">
        <v>62</v>
      </c>
      <c r="C84" s="43">
        <v>1</v>
      </c>
      <c r="D84" s="43"/>
      <c r="E84" s="36"/>
      <c r="F84" s="36"/>
      <c r="H84">
        <v>3695</v>
      </c>
      <c r="I84">
        <v>3799</v>
      </c>
    </row>
    <row r="85" spans="1:9" x14ac:dyDescent="0.25">
      <c r="A85" s="60" t="s">
        <v>424</v>
      </c>
      <c r="B85" s="43">
        <v>60</v>
      </c>
      <c r="C85" s="43">
        <v>0</v>
      </c>
      <c r="D85" s="43"/>
      <c r="E85" s="36"/>
      <c r="F85" s="36"/>
      <c r="H85">
        <v>5091</v>
      </c>
      <c r="I85">
        <v>5218</v>
      </c>
    </row>
    <row r="86" spans="1:9" x14ac:dyDescent="0.25">
      <c r="A86" s="60" t="s">
        <v>425</v>
      </c>
      <c r="B86" s="43">
        <v>60</v>
      </c>
      <c r="C86" s="43">
        <v>1</v>
      </c>
      <c r="D86" s="43"/>
      <c r="E86" s="36"/>
      <c r="F86" s="36"/>
      <c r="H86">
        <v>6638</v>
      </c>
      <c r="I86">
        <v>6766</v>
      </c>
    </row>
    <row r="87" spans="1:9" x14ac:dyDescent="0.25">
      <c r="A87" s="60" t="s">
        <v>426</v>
      </c>
      <c r="B87" s="43">
        <v>59</v>
      </c>
      <c r="C87" s="43">
        <v>1</v>
      </c>
      <c r="D87" s="43"/>
      <c r="E87" s="36"/>
      <c r="F87" s="36"/>
      <c r="H87">
        <v>8173</v>
      </c>
      <c r="I87">
        <v>8288</v>
      </c>
    </row>
    <row r="88" spans="1:9" x14ac:dyDescent="0.25">
      <c r="A88" s="60" t="s">
        <v>427</v>
      </c>
      <c r="B88" s="43">
        <v>62</v>
      </c>
      <c r="C88" s="43">
        <v>0</v>
      </c>
      <c r="D88" s="43"/>
      <c r="E88" s="36"/>
      <c r="F88" s="36"/>
      <c r="H88">
        <v>9742</v>
      </c>
      <c r="I88">
        <v>9860</v>
      </c>
    </row>
    <row r="89" spans="1:9" x14ac:dyDescent="0.25">
      <c r="A89" s="60" t="s">
        <v>428</v>
      </c>
      <c r="B89" s="43">
        <v>60</v>
      </c>
      <c r="C89" s="43">
        <v>1</v>
      </c>
      <c r="D89" s="43"/>
      <c r="E89" s="36"/>
      <c r="F89" s="36"/>
      <c r="H89">
        <v>11364</v>
      </c>
      <c r="I89">
        <v>11483</v>
      </c>
    </row>
    <row r="90" spans="1:9" x14ac:dyDescent="0.25">
      <c r="A90" s="60" t="s">
        <v>429</v>
      </c>
      <c r="B90" s="43">
        <v>61</v>
      </c>
      <c r="C90" s="43">
        <v>1</v>
      </c>
      <c r="D90" s="43"/>
      <c r="E90" s="36"/>
      <c r="F90" s="36"/>
      <c r="H90">
        <v>13140</v>
      </c>
      <c r="I90">
        <v>13249</v>
      </c>
    </row>
    <row r="91" spans="1:9" x14ac:dyDescent="0.25">
      <c r="A91" s="60" t="s">
        <v>430</v>
      </c>
      <c r="B91" s="43">
        <v>59</v>
      </c>
      <c r="C91" s="43">
        <v>1</v>
      </c>
      <c r="D91" s="43"/>
      <c r="E91" s="36"/>
      <c r="F91" s="36"/>
      <c r="H91">
        <v>14771</v>
      </c>
      <c r="I91">
        <v>14891</v>
      </c>
    </row>
    <row r="92" spans="1:9" x14ac:dyDescent="0.25">
      <c r="A92" s="60" t="s">
        <v>431</v>
      </c>
      <c r="B92" s="43">
        <v>59</v>
      </c>
      <c r="C92" s="43">
        <v>1</v>
      </c>
      <c r="D92" s="43"/>
      <c r="E92" s="36"/>
      <c r="F92" s="36"/>
      <c r="H92">
        <v>16432</v>
      </c>
      <c r="I92">
        <v>16550</v>
      </c>
    </row>
    <row r="93" spans="1:9" x14ac:dyDescent="0.25">
      <c r="A93" s="60" t="s">
        <v>432</v>
      </c>
      <c r="B93" s="43">
        <v>62</v>
      </c>
      <c r="C93" s="43">
        <v>1</v>
      </c>
      <c r="D93" s="43" t="s">
        <v>254</v>
      </c>
      <c r="E93" s="47">
        <v>0.59097222222222201</v>
      </c>
      <c r="F93" s="36"/>
      <c r="H93">
        <v>3087</v>
      </c>
      <c r="I93">
        <v>3210</v>
      </c>
    </row>
    <row r="94" spans="1:9" x14ac:dyDescent="0.25">
      <c r="A94" s="60" t="s">
        <v>433</v>
      </c>
      <c r="B94" s="43">
        <v>60</v>
      </c>
      <c r="C94" s="43">
        <v>1</v>
      </c>
      <c r="D94" s="43"/>
      <c r="E94" s="36"/>
      <c r="F94" s="36"/>
      <c r="H94">
        <v>4568</v>
      </c>
      <c r="I94">
        <v>4683</v>
      </c>
    </row>
    <row r="95" spans="1:9" x14ac:dyDescent="0.25">
      <c r="A95" s="60" t="s">
        <v>434</v>
      </c>
      <c r="B95" s="43">
        <v>61</v>
      </c>
      <c r="C95" s="43">
        <v>1</v>
      </c>
      <c r="D95" s="43"/>
      <c r="E95" s="36"/>
      <c r="F95" s="36"/>
      <c r="H95">
        <v>6065</v>
      </c>
      <c r="I95">
        <v>6245</v>
      </c>
    </row>
    <row r="96" spans="1:9" x14ac:dyDescent="0.25">
      <c r="A96" s="60" t="s">
        <v>435</v>
      </c>
      <c r="B96" s="43">
        <v>61</v>
      </c>
      <c r="C96" s="43">
        <v>0</v>
      </c>
      <c r="D96" s="43" t="s">
        <v>255</v>
      </c>
      <c r="E96" s="36"/>
      <c r="F96" s="36"/>
      <c r="H96">
        <v>7674</v>
      </c>
      <c r="I96">
        <v>7796</v>
      </c>
    </row>
    <row r="97" spans="1:9" x14ac:dyDescent="0.25">
      <c r="A97" s="60" t="s">
        <v>436</v>
      </c>
      <c r="B97" s="43">
        <v>58</v>
      </c>
      <c r="C97" s="43">
        <v>0</v>
      </c>
      <c r="D97" s="43"/>
      <c r="E97" s="36"/>
      <c r="F97" s="36"/>
      <c r="H97">
        <v>9296</v>
      </c>
      <c r="I97">
        <v>9411</v>
      </c>
    </row>
    <row r="98" spans="1:9" x14ac:dyDescent="0.25">
      <c r="A98" s="60" t="s">
        <v>437</v>
      </c>
      <c r="B98" s="43">
        <v>60</v>
      </c>
      <c r="C98" s="43">
        <v>0</v>
      </c>
      <c r="D98" s="43"/>
      <c r="E98" s="36"/>
      <c r="F98" s="36"/>
      <c r="H98">
        <v>11034</v>
      </c>
      <c r="I98">
        <v>11154</v>
      </c>
    </row>
    <row r="99" spans="1:9" x14ac:dyDescent="0.25">
      <c r="A99" s="60" t="s">
        <v>438</v>
      </c>
      <c r="B99" s="43">
        <v>62</v>
      </c>
      <c r="C99" s="43">
        <v>0</v>
      </c>
      <c r="D99" s="43"/>
      <c r="E99" s="36"/>
      <c r="F99" s="36"/>
      <c r="H99">
        <v>12578</v>
      </c>
      <c r="I99">
        <v>12700</v>
      </c>
    </row>
    <row r="100" spans="1:9" x14ac:dyDescent="0.25">
      <c r="A100" s="60" t="s">
        <v>439</v>
      </c>
      <c r="B100" s="43">
        <v>61</v>
      </c>
      <c r="C100" s="43">
        <v>1</v>
      </c>
      <c r="D100" s="43"/>
      <c r="E100" s="36"/>
      <c r="F100" s="36"/>
      <c r="H100">
        <v>14214</v>
      </c>
      <c r="I100">
        <v>14322</v>
      </c>
    </row>
    <row r="101" spans="1:9" x14ac:dyDescent="0.25">
      <c r="A101" s="60" t="s">
        <v>440</v>
      </c>
      <c r="B101" s="43">
        <v>60</v>
      </c>
      <c r="C101" s="43">
        <v>1</v>
      </c>
      <c r="D101" s="43"/>
      <c r="E101" s="36"/>
      <c r="F101" s="36"/>
      <c r="H101">
        <v>15720</v>
      </c>
      <c r="I101">
        <v>15836</v>
      </c>
    </row>
    <row r="102" spans="1:9" x14ac:dyDescent="0.25">
      <c r="A102" s="60" t="s">
        <v>441</v>
      </c>
      <c r="B102" s="43">
        <v>59</v>
      </c>
      <c r="C102" s="43">
        <v>1</v>
      </c>
      <c r="D102" s="43"/>
      <c r="E102" s="36"/>
      <c r="F102" s="36"/>
      <c r="H102">
        <v>17335</v>
      </c>
      <c r="I102">
        <v>17450</v>
      </c>
    </row>
    <row r="103" spans="1:9" x14ac:dyDescent="0.25">
      <c r="A103" s="60" t="s">
        <v>442</v>
      </c>
      <c r="B103" s="48">
        <v>61</v>
      </c>
      <c r="C103" s="50">
        <v>0</v>
      </c>
      <c r="E103" s="35">
        <v>0.593055555555556</v>
      </c>
      <c r="H103">
        <v>1520</v>
      </c>
      <c r="I103">
        <v>1651</v>
      </c>
    </row>
    <row r="104" spans="1:9" x14ac:dyDescent="0.25">
      <c r="A104" s="60" t="s">
        <v>443</v>
      </c>
      <c r="B104" s="48">
        <v>61</v>
      </c>
      <c r="C104" s="50">
        <v>1</v>
      </c>
      <c r="H104">
        <v>2974</v>
      </c>
      <c r="I104">
        <v>3100</v>
      </c>
    </row>
    <row r="105" spans="1:9" x14ac:dyDescent="0.25">
      <c r="A105" s="60" t="s">
        <v>444</v>
      </c>
      <c r="B105" s="48">
        <v>62</v>
      </c>
      <c r="C105" s="48">
        <v>1</v>
      </c>
      <c r="D105" t="s">
        <v>253</v>
      </c>
      <c r="H105" t="s">
        <v>75</v>
      </c>
      <c r="I105" t="s">
        <v>75</v>
      </c>
    </row>
    <row r="106" spans="1:9" x14ac:dyDescent="0.25">
      <c r="A106" s="60" t="s">
        <v>445</v>
      </c>
      <c r="B106" s="48">
        <v>59</v>
      </c>
      <c r="C106" s="48">
        <v>0</v>
      </c>
      <c r="H106">
        <v>9334</v>
      </c>
      <c r="I106">
        <v>9451</v>
      </c>
    </row>
    <row r="107" spans="1:9" x14ac:dyDescent="0.25">
      <c r="A107" s="60" t="s">
        <v>446</v>
      </c>
      <c r="B107" s="48">
        <v>61</v>
      </c>
      <c r="C107" s="48">
        <v>1</v>
      </c>
      <c r="H107">
        <v>10762</v>
      </c>
      <c r="I107">
        <v>10884</v>
      </c>
    </row>
    <row r="108" spans="1:9" x14ac:dyDescent="0.25">
      <c r="A108" s="60" t="s">
        <v>447</v>
      </c>
      <c r="B108" s="48">
        <v>59</v>
      </c>
      <c r="C108" s="48">
        <v>1</v>
      </c>
      <c r="H108">
        <v>12417</v>
      </c>
      <c r="I108">
        <v>12538</v>
      </c>
    </row>
    <row r="109" spans="1:9" x14ac:dyDescent="0.25">
      <c r="A109" s="60" t="s">
        <v>448</v>
      </c>
      <c r="B109" s="48">
        <v>61</v>
      </c>
      <c r="C109" s="48">
        <v>0</v>
      </c>
      <c r="H109">
        <v>14159</v>
      </c>
      <c r="I109">
        <v>14283</v>
      </c>
    </row>
    <row r="110" spans="1:9" x14ac:dyDescent="0.25">
      <c r="A110" s="60" t="s">
        <v>449</v>
      </c>
      <c r="B110" s="48">
        <v>60</v>
      </c>
      <c r="C110" s="48">
        <v>1</v>
      </c>
      <c r="H110">
        <v>15818</v>
      </c>
      <c r="I110">
        <v>15938</v>
      </c>
    </row>
    <row r="111" spans="1:9" x14ac:dyDescent="0.25">
      <c r="A111" s="60" t="s">
        <v>450</v>
      </c>
      <c r="B111" s="48">
        <v>60</v>
      </c>
      <c r="C111" s="48">
        <v>1</v>
      </c>
      <c r="H111">
        <v>17455</v>
      </c>
      <c r="I111">
        <v>17570</v>
      </c>
    </row>
    <row r="112" spans="1:9" x14ac:dyDescent="0.25">
      <c r="A112" s="60" t="s">
        <v>451</v>
      </c>
      <c r="B112" s="48">
        <v>60</v>
      </c>
      <c r="C112" s="48">
        <v>0</v>
      </c>
      <c r="D112" t="s">
        <v>256</v>
      </c>
      <c r="H112">
        <v>19055</v>
      </c>
      <c r="I112">
        <v>19169</v>
      </c>
    </row>
  </sheetData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112"/>
  <sheetViews>
    <sheetView zoomScaleNormal="100" workbookViewId="0">
      <selection activeCell="A3" sqref="A3:A112"/>
    </sheetView>
  </sheetViews>
  <sheetFormatPr defaultColWidth="9.75" defaultRowHeight="15.75" x14ac:dyDescent="0.25"/>
  <cols>
    <col min="4" max="4" width="18.25" customWidth="1"/>
    <col min="6" max="6" width="16.25" customWidth="1"/>
    <col min="7" max="7" width="33.125" customWidth="1"/>
  </cols>
  <sheetData>
    <row r="1" spans="1:9" x14ac:dyDescent="0.25">
      <c r="A1" s="38" t="s">
        <v>36</v>
      </c>
      <c r="B1" s="36"/>
      <c r="C1" s="36"/>
      <c r="D1" s="36"/>
      <c r="E1" s="36"/>
      <c r="F1" s="36"/>
    </row>
    <row r="2" spans="1:9" x14ac:dyDescent="0.25">
      <c r="A2" s="36"/>
      <c r="B2" s="40" t="s">
        <v>55</v>
      </c>
      <c r="C2" s="40" t="s">
        <v>56</v>
      </c>
      <c r="D2" s="40" t="s">
        <v>57</v>
      </c>
      <c r="E2" s="40" t="s">
        <v>52</v>
      </c>
      <c r="F2" s="40" t="s">
        <v>58</v>
      </c>
      <c r="G2" s="38" t="s">
        <v>59</v>
      </c>
      <c r="H2" s="41" t="s">
        <v>60</v>
      </c>
      <c r="I2" s="41" t="s">
        <v>61</v>
      </c>
    </row>
    <row r="3" spans="1:9" x14ac:dyDescent="0.25">
      <c r="A3" s="60" t="s">
        <v>342</v>
      </c>
      <c r="B3" s="43">
        <v>62</v>
      </c>
      <c r="C3" s="43">
        <v>1</v>
      </c>
      <c r="D3" s="43"/>
      <c r="E3" s="47">
        <v>0.68333333333333302</v>
      </c>
      <c r="F3" s="36"/>
      <c r="H3">
        <v>3206</v>
      </c>
      <c r="I3">
        <v>3323</v>
      </c>
    </row>
    <row r="4" spans="1:9" x14ac:dyDescent="0.25">
      <c r="A4" s="60" t="s">
        <v>343</v>
      </c>
      <c r="B4" s="43">
        <v>63</v>
      </c>
      <c r="C4" s="43">
        <v>1</v>
      </c>
      <c r="D4" s="43"/>
      <c r="E4" s="36"/>
      <c r="F4" s="36"/>
      <c r="H4">
        <v>4412</v>
      </c>
      <c r="I4">
        <v>4530</v>
      </c>
    </row>
    <row r="5" spans="1:9" x14ac:dyDescent="0.25">
      <c r="A5" s="60" t="s">
        <v>344</v>
      </c>
      <c r="B5" s="43">
        <v>61</v>
      </c>
      <c r="C5" s="43">
        <v>0</v>
      </c>
      <c r="D5" s="43"/>
      <c r="E5" s="36"/>
      <c r="F5" s="36"/>
      <c r="H5">
        <v>6066</v>
      </c>
      <c r="I5">
        <v>6190</v>
      </c>
    </row>
    <row r="6" spans="1:9" x14ac:dyDescent="0.25">
      <c r="A6" s="60" t="s">
        <v>345</v>
      </c>
      <c r="B6" s="43">
        <v>61</v>
      </c>
      <c r="C6" s="43">
        <v>1</v>
      </c>
      <c r="D6" s="43"/>
      <c r="E6" s="36"/>
      <c r="F6" s="36"/>
      <c r="H6">
        <v>7399</v>
      </c>
      <c r="I6">
        <v>7518</v>
      </c>
    </row>
    <row r="7" spans="1:9" x14ac:dyDescent="0.25">
      <c r="A7" s="60" t="s">
        <v>346</v>
      </c>
      <c r="B7" s="43">
        <v>61</v>
      </c>
      <c r="C7" s="43">
        <v>1</v>
      </c>
      <c r="D7" s="43"/>
      <c r="E7" s="36"/>
      <c r="F7" s="36"/>
      <c r="H7">
        <v>8810</v>
      </c>
      <c r="I7">
        <v>8920</v>
      </c>
    </row>
    <row r="8" spans="1:9" x14ac:dyDescent="0.25">
      <c r="A8" s="60" t="s">
        <v>347</v>
      </c>
      <c r="B8" s="43">
        <v>60</v>
      </c>
      <c r="C8" s="43">
        <v>1</v>
      </c>
      <c r="D8" s="43"/>
      <c r="E8" s="36"/>
      <c r="F8" s="36"/>
      <c r="H8">
        <v>10133</v>
      </c>
      <c r="I8">
        <v>10251</v>
      </c>
    </row>
    <row r="9" spans="1:9" x14ac:dyDescent="0.25">
      <c r="A9" s="60" t="s">
        <v>348</v>
      </c>
      <c r="B9" s="43">
        <v>63</v>
      </c>
      <c r="C9" s="43">
        <v>1</v>
      </c>
      <c r="D9" s="43"/>
      <c r="E9" s="36"/>
      <c r="F9" s="36"/>
      <c r="H9">
        <v>11666</v>
      </c>
      <c r="I9">
        <v>11782</v>
      </c>
    </row>
    <row r="10" spans="1:9" x14ac:dyDescent="0.25">
      <c r="A10" s="60" t="s">
        <v>349</v>
      </c>
      <c r="B10" s="43">
        <v>65</v>
      </c>
      <c r="C10" s="43">
        <v>0</v>
      </c>
      <c r="D10" s="43"/>
      <c r="E10" s="36"/>
      <c r="F10" s="36"/>
      <c r="H10">
        <v>13271</v>
      </c>
      <c r="I10">
        <v>13383</v>
      </c>
    </row>
    <row r="11" spans="1:9" x14ac:dyDescent="0.25">
      <c r="A11" s="60" t="s">
        <v>350</v>
      </c>
      <c r="B11" s="43">
        <v>65</v>
      </c>
      <c r="C11" s="43">
        <v>1</v>
      </c>
      <c r="D11" s="43"/>
      <c r="E11" s="36"/>
      <c r="F11" s="36"/>
      <c r="H11">
        <v>14755</v>
      </c>
      <c r="I11">
        <v>14862</v>
      </c>
    </row>
    <row r="12" spans="1:9" x14ac:dyDescent="0.25">
      <c r="A12" s="60" t="s">
        <v>351</v>
      </c>
      <c r="B12" s="43">
        <v>65</v>
      </c>
      <c r="C12" s="43">
        <v>1</v>
      </c>
      <c r="D12" s="43"/>
      <c r="E12" s="36"/>
      <c r="F12" s="36"/>
      <c r="H12">
        <v>16437</v>
      </c>
      <c r="I12">
        <v>16551</v>
      </c>
    </row>
    <row r="13" spans="1:9" x14ac:dyDescent="0.25">
      <c r="A13" s="60" t="s">
        <v>352</v>
      </c>
      <c r="B13" s="43">
        <v>60</v>
      </c>
      <c r="C13" s="43">
        <v>1</v>
      </c>
      <c r="D13" s="43"/>
      <c r="E13" s="47">
        <v>0.68541666666666701</v>
      </c>
      <c r="F13" s="36"/>
      <c r="H13">
        <v>1481</v>
      </c>
      <c r="I13">
        <v>1604</v>
      </c>
    </row>
    <row r="14" spans="1:9" x14ac:dyDescent="0.25">
      <c r="A14" s="60" t="s">
        <v>353</v>
      </c>
      <c r="B14" s="43">
        <v>66</v>
      </c>
      <c r="C14" s="43">
        <v>1</v>
      </c>
      <c r="D14" s="43"/>
      <c r="E14" s="36"/>
      <c r="F14" s="36"/>
      <c r="H14">
        <v>2766</v>
      </c>
      <c r="I14">
        <v>2882</v>
      </c>
    </row>
    <row r="15" spans="1:9" x14ac:dyDescent="0.25">
      <c r="A15" s="60" t="s">
        <v>354</v>
      </c>
      <c r="B15" s="43">
        <v>63</v>
      </c>
      <c r="C15" s="43">
        <v>1</v>
      </c>
      <c r="D15" s="43"/>
      <c r="E15" s="36"/>
      <c r="F15" s="36"/>
      <c r="H15">
        <v>4338</v>
      </c>
      <c r="I15">
        <v>4455</v>
      </c>
    </row>
    <row r="16" spans="1:9" x14ac:dyDescent="0.25">
      <c r="A16" s="60" t="s">
        <v>355</v>
      </c>
      <c r="B16" s="44">
        <v>64</v>
      </c>
      <c r="C16" s="44">
        <v>1</v>
      </c>
      <c r="D16" s="44"/>
      <c r="E16" s="45"/>
      <c r="F16" s="45"/>
      <c r="H16">
        <v>5874</v>
      </c>
      <c r="I16">
        <v>5988</v>
      </c>
    </row>
    <row r="17" spans="1:9" x14ac:dyDescent="0.25">
      <c r="A17" s="60" t="s">
        <v>356</v>
      </c>
      <c r="B17" s="43">
        <v>65</v>
      </c>
      <c r="C17" s="43">
        <v>0</v>
      </c>
      <c r="D17" s="43"/>
      <c r="E17" s="36"/>
      <c r="F17" s="36"/>
      <c r="H17">
        <v>7980</v>
      </c>
      <c r="I17">
        <v>8090</v>
      </c>
    </row>
    <row r="18" spans="1:9" x14ac:dyDescent="0.25">
      <c r="A18" s="60" t="s">
        <v>357</v>
      </c>
      <c r="B18" s="43">
        <v>62</v>
      </c>
      <c r="C18" s="43">
        <v>0</v>
      </c>
      <c r="D18" s="43"/>
      <c r="E18" s="36"/>
      <c r="F18" s="36"/>
      <c r="H18">
        <v>9437</v>
      </c>
      <c r="I18">
        <v>9545</v>
      </c>
    </row>
    <row r="19" spans="1:9" x14ac:dyDescent="0.25">
      <c r="A19" s="60" t="s">
        <v>358</v>
      </c>
      <c r="B19" s="43">
        <v>63</v>
      </c>
      <c r="C19" s="43">
        <v>1</v>
      </c>
      <c r="D19" s="43"/>
      <c r="E19" s="36"/>
      <c r="F19" s="36"/>
      <c r="H19">
        <v>10830</v>
      </c>
      <c r="I19">
        <v>10951</v>
      </c>
    </row>
    <row r="20" spans="1:9" x14ac:dyDescent="0.25">
      <c r="A20" s="60" t="s">
        <v>359</v>
      </c>
      <c r="B20" s="43">
        <v>63</v>
      </c>
      <c r="C20" s="43">
        <v>1</v>
      </c>
      <c r="D20" s="43"/>
      <c r="E20" s="36"/>
      <c r="F20" s="36"/>
      <c r="H20">
        <v>12476</v>
      </c>
      <c r="I20">
        <v>12589</v>
      </c>
    </row>
    <row r="21" spans="1:9" x14ac:dyDescent="0.25">
      <c r="A21" s="60" t="s">
        <v>360</v>
      </c>
      <c r="B21" s="43">
        <v>65</v>
      </c>
      <c r="C21" s="43">
        <v>0</v>
      </c>
      <c r="D21" s="43"/>
      <c r="E21" s="36"/>
      <c r="F21" s="36"/>
      <c r="H21">
        <v>14262</v>
      </c>
      <c r="I21">
        <v>14373</v>
      </c>
    </row>
    <row r="22" spans="1:9" x14ac:dyDescent="0.25">
      <c r="A22" s="60" t="s">
        <v>361</v>
      </c>
      <c r="B22" s="43">
        <v>65</v>
      </c>
      <c r="C22" s="43">
        <v>0</v>
      </c>
      <c r="D22" s="43"/>
      <c r="E22" s="36"/>
      <c r="F22" s="36"/>
      <c r="H22">
        <v>15875</v>
      </c>
      <c r="I22">
        <v>15991</v>
      </c>
    </row>
    <row r="23" spans="1:9" x14ac:dyDescent="0.25">
      <c r="A23" s="60" t="s">
        <v>362</v>
      </c>
      <c r="B23" s="43">
        <v>65</v>
      </c>
      <c r="C23" s="43">
        <v>0</v>
      </c>
      <c r="D23" s="43"/>
      <c r="E23" s="47">
        <v>0.6875</v>
      </c>
      <c r="F23" s="36"/>
      <c r="H23">
        <v>2124</v>
      </c>
      <c r="I23">
        <v>2241</v>
      </c>
    </row>
    <row r="24" spans="1:9" x14ac:dyDescent="0.25">
      <c r="A24" s="60" t="s">
        <v>363</v>
      </c>
      <c r="B24" s="43">
        <v>65</v>
      </c>
      <c r="C24" s="43">
        <v>0</v>
      </c>
      <c r="D24" s="43"/>
      <c r="E24" s="36"/>
      <c r="F24" s="36"/>
      <c r="H24">
        <v>3633</v>
      </c>
      <c r="I24">
        <v>3746</v>
      </c>
    </row>
    <row r="25" spans="1:9" x14ac:dyDescent="0.25">
      <c r="A25" s="60" t="s">
        <v>364</v>
      </c>
      <c r="B25" s="43">
        <v>65</v>
      </c>
      <c r="C25" s="43">
        <v>1</v>
      </c>
      <c r="D25" s="43"/>
      <c r="E25" s="36"/>
      <c r="F25" s="36"/>
      <c r="H25">
        <v>5146</v>
      </c>
      <c r="I25">
        <v>5261</v>
      </c>
    </row>
    <row r="26" spans="1:9" x14ac:dyDescent="0.25">
      <c r="A26" s="60" t="s">
        <v>365</v>
      </c>
      <c r="B26" s="43">
        <v>65</v>
      </c>
      <c r="C26" s="43">
        <v>0</v>
      </c>
      <c r="D26" s="43"/>
      <c r="E26" s="36"/>
      <c r="F26" s="36"/>
      <c r="H26">
        <v>7109</v>
      </c>
      <c r="I26">
        <v>7222</v>
      </c>
    </row>
    <row r="27" spans="1:9" x14ac:dyDescent="0.25">
      <c r="A27" s="60" t="s">
        <v>366</v>
      </c>
      <c r="B27" s="43">
        <v>66</v>
      </c>
      <c r="C27" s="43">
        <v>0</v>
      </c>
      <c r="D27" s="43"/>
      <c r="E27" s="36"/>
      <c r="F27" s="36"/>
      <c r="H27">
        <v>8736</v>
      </c>
      <c r="I27">
        <v>8848</v>
      </c>
    </row>
    <row r="28" spans="1:9" x14ac:dyDescent="0.25">
      <c r="A28" s="60" t="s">
        <v>367</v>
      </c>
      <c r="B28" s="43">
        <v>65</v>
      </c>
      <c r="C28" s="43">
        <v>1</v>
      </c>
      <c r="D28" s="43"/>
      <c r="E28" s="36"/>
      <c r="F28" s="36"/>
      <c r="H28">
        <v>10591</v>
      </c>
      <c r="I28">
        <v>10710</v>
      </c>
    </row>
    <row r="29" spans="1:9" x14ac:dyDescent="0.25">
      <c r="A29" s="60" t="s">
        <v>368</v>
      </c>
      <c r="B29" s="43">
        <v>67</v>
      </c>
      <c r="C29" s="43">
        <v>1</v>
      </c>
      <c r="D29" s="43"/>
      <c r="E29" s="36"/>
      <c r="F29" s="36"/>
      <c r="H29">
        <v>12129</v>
      </c>
      <c r="I29">
        <v>12244</v>
      </c>
    </row>
    <row r="30" spans="1:9" x14ac:dyDescent="0.25">
      <c r="A30" s="60" t="s">
        <v>369</v>
      </c>
      <c r="B30" s="43">
        <v>66</v>
      </c>
      <c r="C30" s="43">
        <v>1</v>
      </c>
      <c r="D30" s="43"/>
      <c r="E30" s="36"/>
      <c r="F30" s="36"/>
      <c r="H30">
        <v>13650</v>
      </c>
      <c r="I30">
        <v>13764</v>
      </c>
    </row>
    <row r="31" spans="1:9" x14ac:dyDescent="0.25">
      <c r="A31" s="60" t="s">
        <v>370</v>
      </c>
      <c r="B31" s="43">
        <v>66</v>
      </c>
      <c r="C31" s="43">
        <v>1</v>
      </c>
      <c r="D31" s="43"/>
      <c r="E31" s="36"/>
      <c r="F31" s="36"/>
      <c r="H31">
        <v>15671</v>
      </c>
      <c r="I31">
        <v>15787</v>
      </c>
    </row>
    <row r="32" spans="1:9" x14ac:dyDescent="0.25">
      <c r="A32" s="60" t="s">
        <v>371</v>
      </c>
      <c r="B32" s="43">
        <v>67</v>
      </c>
      <c r="C32" s="43">
        <v>1</v>
      </c>
      <c r="D32" s="43"/>
      <c r="E32" s="36"/>
      <c r="F32" s="36"/>
      <c r="H32">
        <v>17211</v>
      </c>
      <c r="I32">
        <v>17323</v>
      </c>
    </row>
    <row r="33" spans="1:9" x14ac:dyDescent="0.25">
      <c r="A33" s="60" t="s">
        <v>372</v>
      </c>
      <c r="B33" s="43">
        <v>69</v>
      </c>
      <c r="C33" s="43">
        <v>1</v>
      </c>
      <c r="D33" s="43"/>
      <c r="E33" s="47">
        <v>0.69027777777777799</v>
      </c>
      <c r="F33" s="36"/>
      <c r="H33">
        <v>2255</v>
      </c>
      <c r="I33">
        <v>2367</v>
      </c>
    </row>
    <row r="34" spans="1:9" x14ac:dyDescent="0.25">
      <c r="A34" s="60" t="s">
        <v>373</v>
      </c>
      <c r="B34" s="43">
        <v>68</v>
      </c>
      <c r="C34" s="43">
        <v>0</v>
      </c>
      <c r="D34" s="43"/>
      <c r="E34" s="36"/>
      <c r="F34" s="36"/>
      <c r="H34">
        <v>3457</v>
      </c>
      <c r="I34">
        <v>3567</v>
      </c>
    </row>
    <row r="35" spans="1:9" x14ac:dyDescent="0.25">
      <c r="A35" s="60" t="s">
        <v>374</v>
      </c>
      <c r="B35" s="43">
        <v>67</v>
      </c>
      <c r="C35" s="43">
        <v>1</v>
      </c>
      <c r="D35" s="43"/>
      <c r="E35" s="36"/>
      <c r="F35" s="36"/>
      <c r="H35">
        <v>5114</v>
      </c>
      <c r="I35">
        <v>5224</v>
      </c>
    </row>
    <row r="36" spans="1:9" x14ac:dyDescent="0.25">
      <c r="A36" s="60" t="s">
        <v>375</v>
      </c>
      <c r="B36" s="43">
        <v>67</v>
      </c>
      <c r="C36" s="43">
        <v>0</v>
      </c>
      <c r="D36" s="43"/>
      <c r="E36" s="36"/>
      <c r="F36" s="36"/>
      <c r="H36">
        <v>6659</v>
      </c>
      <c r="I36">
        <v>6771</v>
      </c>
    </row>
    <row r="37" spans="1:9" x14ac:dyDescent="0.25">
      <c r="A37" s="60" t="s">
        <v>376</v>
      </c>
      <c r="B37" s="43">
        <v>68</v>
      </c>
      <c r="C37" s="43">
        <v>1</v>
      </c>
      <c r="D37" s="43"/>
      <c r="E37" s="36"/>
      <c r="F37" s="36"/>
      <c r="H37">
        <v>8755</v>
      </c>
      <c r="I37">
        <v>8869</v>
      </c>
    </row>
    <row r="38" spans="1:9" x14ac:dyDescent="0.25">
      <c r="A38" s="60" t="s">
        <v>377</v>
      </c>
      <c r="B38" s="43">
        <v>69</v>
      </c>
      <c r="C38" s="43">
        <v>0</v>
      </c>
      <c r="D38" s="43"/>
      <c r="E38" s="36"/>
      <c r="F38" s="36"/>
      <c r="H38">
        <v>10316</v>
      </c>
      <c r="I38">
        <v>10418</v>
      </c>
    </row>
    <row r="39" spans="1:9" x14ac:dyDescent="0.25">
      <c r="A39" s="60" t="s">
        <v>378</v>
      </c>
      <c r="B39" s="43">
        <v>68</v>
      </c>
      <c r="C39" s="43">
        <v>1</v>
      </c>
      <c r="D39" s="43"/>
      <c r="E39" s="36"/>
      <c r="F39" s="36"/>
      <c r="H39">
        <v>12030</v>
      </c>
      <c r="I39">
        <v>12126</v>
      </c>
    </row>
    <row r="40" spans="1:9" x14ac:dyDescent="0.25">
      <c r="A40" s="60" t="s">
        <v>379</v>
      </c>
      <c r="B40" s="43">
        <v>67</v>
      </c>
      <c r="C40" s="43">
        <v>0</v>
      </c>
      <c r="D40" s="43"/>
      <c r="E40" s="36"/>
      <c r="F40" s="36"/>
      <c r="H40">
        <v>14177</v>
      </c>
      <c r="I40">
        <v>14284</v>
      </c>
    </row>
    <row r="41" spans="1:9" x14ac:dyDescent="0.25">
      <c r="A41" s="60" t="s">
        <v>380</v>
      </c>
      <c r="B41" s="43">
        <v>67</v>
      </c>
      <c r="C41" s="43">
        <v>1</v>
      </c>
      <c r="D41" s="43"/>
      <c r="E41" s="36"/>
      <c r="F41" s="36"/>
      <c r="H41">
        <v>15790</v>
      </c>
      <c r="I41">
        <v>15902</v>
      </c>
    </row>
    <row r="42" spans="1:9" x14ac:dyDescent="0.25">
      <c r="A42" s="60" t="s">
        <v>381</v>
      </c>
      <c r="B42" s="43">
        <v>66</v>
      </c>
      <c r="C42" s="43">
        <v>1</v>
      </c>
      <c r="D42" s="43"/>
      <c r="E42" s="36"/>
      <c r="F42" s="36"/>
      <c r="H42">
        <v>17405</v>
      </c>
      <c r="I42">
        <v>17515</v>
      </c>
    </row>
    <row r="43" spans="1:9" x14ac:dyDescent="0.25">
      <c r="A43" s="60" t="s">
        <v>382</v>
      </c>
      <c r="B43" s="43">
        <v>66</v>
      </c>
      <c r="C43" s="43">
        <v>1</v>
      </c>
      <c r="D43" s="43"/>
      <c r="E43" s="47">
        <v>0.69305555555555598</v>
      </c>
      <c r="F43" s="36"/>
      <c r="H43">
        <v>1931</v>
      </c>
      <c r="I43">
        <v>2053</v>
      </c>
    </row>
    <row r="44" spans="1:9" x14ac:dyDescent="0.25">
      <c r="A44" s="60" t="s">
        <v>383</v>
      </c>
      <c r="B44" s="43">
        <v>66</v>
      </c>
      <c r="C44" s="43">
        <v>0</v>
      </c>
      <c r="D44" s="43"/>
      <c r="E44" s="36"/>
      <c r="F44" s="36"/>
      <c r="H44">
        <v>3253</v>
      </c>
      <c r="I44">
        <v>3367</v>
      </c>
    </row>
    <row r="45" spans="1:9" x14ac:dyDescent="0.25">
      <c r="A45" s="60" t="s">
        <v>384</v>
      </c>
      <c r="B45" s="43">
        <v>66</v>
      </c>
      <c r="C45" s="43">
        <v>0</v>
      </c>
      <c r="D45" s="43"/>
      <c r="E45" s="36"/>
      <c r="F45" s="36"/>
      <c r="H45">
        <v>4678</v>
      </c>
      <c r="I45">
        <v>4780</v>
      </c>
    </row>
    <row r="46" spans="1:9" x14ac:dyDescent="0.25">
      <c r="A46" s="60" t="s">
        <v>385</v>
      </c>
      <c r="B46" s="43">
        <v>70</v>
      </c>
      <c r="C46" s="43">
        <v>0</v>
      </c>
      <c r="D46" s="43"/>
      <c r="E46" s="36"/>
      <c r="F46" s="36"/>
      <c r="H46">
        <v>6094</v>
      </c>
      <c r="I46">
        <v>6192</v>
      </c>
    </row>
    <row r="47" spans="1:9" x14ac:dyDescent="0.25">
      <c r="A47" s="60" t="s">
        <v>386</v>
      </c>
      <c r="B47" s="43">
        <v>70</v>
      </c>
      <c r="C47" s="43">
        <v>0</v>
      </c>
      <c r="D47" s="43"/>
      <c r="E47" s="36"/>
      <c r="F47" s="36"/>
      <c r="H47">
        <v>7550</v>
      </c>
      <c r="I47">
        <v>7659</v>
      </c>
    </row>
    <row r="48" spans="1:9" x14ac:dyDescent="0.25">
      <c r="A48" s="60" t="s">
        <v>387</v>
      </c>
      <c r="B48" s="43">
        <v>70</v>
      </c>
      <c r="C48" s="43">
        <v>0</v>
      </c>
      <c r="D48" s="43"/>
      <c r="E48" s="36"/>
      <c r="F48" s="36"/>
      <c r="H48">
        <v>9132</v>
      </c>
      <c r="I48">
        <v>9242</v>
      </c>
    </row>
    <row r="49" spans="1:9" x14ac:dyDescent="0.25">
      <c r="A49" s="60" t="s">
        <v>388</v>
      </c>
      <c r="B49" s="43">
        <v>67</v>
      </c>
      <c r="C49" s="43">
        <v>0</v>
      </c>
      <c r="D49" s="43"/>
      <c r="E49" s="36"/>
      <c r="F49" s="36"/>
      <c r="H49">
        <v>10824</v>
      </c>
      <c r="I49">
        <v>10929</v>
      </c>
    </row>
    <row r="50" spans="1:9" x14ac:dyDescent="0.25">
      <c r="A50" s="60" t="s">
        <v>389</v>
      </c>
      <c r="B50" s="43">
        <v>69</v>
      </c>
      <c r="C50" s="43">
        <v>0</v>
      </c>
      <c r="D50" s="43"/>
      <c r="E50" s="36"/>
      <c r="F50" s="36"/>
      <c r="H50">
        <v>12383</v>
      </c>
      <c r="I50">
        <v>12484</v>
      </c>
    </row>
    <row r="51" spans="1:9" x14ac:dyDescent="0.25">
      <c r="A51" s="60" t="s">
        <v>390</v>
      </c>
      <c r="B51" s="43">
        <v>70</v>
      </c>
      <c r="C51" s="43">
        <v>0</v>
      </c>
      <c r="D51" s="43"/>
      <c r="E51" s="36"/>
      <c r="F51" s="36"/>
      <c r="H51">
        <v>14644</v>
      </c>
      <c r="I51">
        <v>14745</v>
      </c>
    </row>
    <row r="52" spans="1:9" x14ac:dyDescent="0.25">
      <c r="A52" s="60" t="s">
        <v>391</v>
      </c>
      <c r="B52" s="43">
        <v>69</v>
      </c>
      <c r="C52" s="43">
        <v>0</v>
      </c>
      <c r="D52" s="43"/>
      <c r="E52" s="36"/>
      <c r="F52" s="36"/>
      <c r="H52">
        <v>16499</v>
      </c>
      <c r="I52">
        <v>16597</v>
      </c>
    </row>
    <row r="53" spans="1:9" x14ac:dyDescent="0.25">
      <c r="A53" s="60" t="s">
        <v>392</v>
      </c>
      <c r="B53" s="43">
        <v>67</v>
      </c>
      <c r="C53" s="43">
        <v>0</v>
      </c>
      <c r="D53" s="43" t="s">
        <v>257</v>
      </c>
      <c r="E53" s="47">
        <v>0.69722222222222197</v>
      </c>
      <c r="F53" s="36"/>
      <c r="H53">
        <v>1377</v>
      </c>
      <c r="I53">
        <v>1484</v>
      </c>
    </row>
    <row r="54" spans="1:9" x14ac:dyDescent="0.25">
      <c r="A54" s="60" t="s">
        <v>393</v>
      </c>
      <c r="B54" s="43">
        <v>67</v>
      </c>
      <c r="C54" s="43">
        <v>1</v>
      </c>
      <c r="D54" s="43" t="s">
        <v>257</v>
      </c>
      <c r="E54" s="36"/>
      <c r="F54" s="36"/>
      <c r="H54">
        <v>2453</v>
      </c>
      <c r="I54">
        <v>2567</v>
      </c>
    </row>
    <row r="55" spans="1:9" x14ac:dyDescent="0.25">
      <c r="A55" s="60" t="s">
        <v>394</v>
      </c>
      <c r="B55" s="43">
        <v>66</v>
      </c>
      <c r="C55" s="43">
        <v>1</v>
      </c>
      <c r="D55" s="43" t="s">
        <v>257</v>
      </c>
      <c r="E55" s="36"/>
      <c r="F55" s="36"/>
      <c r="H55">
        <v>3716</v>
      </c>
      <c r="I55">
        <v>3838</v>
      </c>
    </row>
    <row r="56" spans="1:9" x14ac:dyDescent="0.25">
      <c r="A56" s="60" t="s">
        <v>395</v>
      </c>
      <c r="B56" s="43">
        <v>69</v>
      </c>
      <c r="C56" s="43">
        <v>1</v>
      </c>
      <c r="D56" s="43" t="s">
        <v>257</v>
      </c>
      <c r="E56" s="36"/>
      <c r="F56" s="36"/>
      <c r="H56">
        <v>5099</v>
      </c>
      <c r="I56">
        <v>5201</v>
      </c>
    </row>
    <row r="57" spans="1:9" x14ac:dyDescent="0.25">
      <c r="A57" s="60" t="s">
        <v>396</v>
      </c>
      <c r="B57" s="43">
        <v>67</v>
      </c>
      <c r="C57" s="43">
        <v>1</v>
      </c>
      <c r="D57" s="43" t="s">
        <v>257</v>
      </c>
      <c r="E57" s="36"/>
      <c r="F57" s="36"/>
      <c r="H57">
        <v>6554</v>
      </c>
      <c r="I57">
        <v>6672</v>
      </c>
    </row>
    <row r="58" spans="1:9" x14ac:dyDescent="0.25">
      <c r="A58" s="60" t="s">
        <v>397</v>
      </c>
      <c r="B58" s="43">
        <v>67</v>
      </c>
      <c r="C58" s="43">
        <v>1</v>
      </c>
      <c r="D58" s="43" t="s">
        <v>257</v>
      </c>
      <c r="E58" s="36"/>
      <c r="F58" s="36"/>
      <c r="H58">
        <v>8115</v>
      </c>
      <c r="I58">
        <v>8221</v>
      </c>
    </row>
    <row r="59" spans="1:9" x14ac:dyDescent="0.25">
      <c r="A59" s="60" t="s">
        <v>398</v>
      </c>
      <c r="B59" s="43">
        <v>68</v>
      </c>
      <c r="C59" s="43">
        <v>1</v>
      </c>
      <c r="D59" s="43" t="s">
        <v>257</v>
      </c>
      <c r="E59" s="36"/>
      <c r="F59" s="36"/>
      <c r="H59">
        <v>9878</v>
      </c>
      <c r="I59">
        <v>10006</v>
      </c>
    </row>
    <row r="60" spans="1:9" x14ac:dyDescent="0.25">
      <c r="A60" s="60" t="s">
        <v>399</v>
      </c>
      <c r="B60" s="43">
        <v>69</v>
      </c>
      <c r="C60" s="43">
        <v>0</v>
      </c>
      <c r="D60" s="43" t="s">
        <v>257</v>
      </c>
      <c r="E60" s="36"/>
      <c r="F60" s="36"/>
      <c r="H60">
        <v>11578</v>
      </c>
      <c r="I60">
        <v>11694</v>
      </c>
    </row>
    <row r="61" spans="1:9" x14ac:dyDescent="0.25">
      <c r="A61" s="60" t="s">
        <v>400</v>
      </c>
      <c r="B61" s="43">
        <v>67</v>
      </c>
      <c r="C61" s="43">
        <v>1</v>
      </c>
      <c r="D61" s="43" t="s">
        <v>257</v>
      </c>
      <c r="E61" s="36"/>
      <c r="F61" s="36"/>
      <c r="H61">
        <v>13280</v>
      </c>
      <c r="I61">
        <v>13396</v>
      </c>
    </row>
    <row r="62" spans="1:9" x14ac:dyDescent="0.25">
      <c r="A62" s="60" t="s">
        <v>401</v>
      </c>
      <c r="B62" s="43">
        <v>66</v>
      </c>
      <c r="C62" s="43">
        <v>0</v>
      </c>
      <c r="D62" s="43" t="s">
        <v>257</v>
      </c>
      <c r="E62" s="36"/>
      <c r="F62" s="36"/>
      <c r="H62">
        <v>14903</v>
      </c>
      <c r="I62">
        <v>15017</v>
      </c>
    </row>
    <row r="63" spans="1:9" x14ac:dyDescent="0.25">
      <c r="A63" s="60" t="s">
        <v>402</v>
      </c>
      <c r="B63" s="43">
        <v>70</v>
      </c>
      <c r="C63" s="43">
        <v>1</v>
      </c>
      <c r="D63" s="43" t="s">
        <v>258</v>
      </c>
      <c r="E63" s="47">
        <v>0.70069444444444395</v>
      </c>
      <c r="F63" s="36"/>
      <c r="H63">
        <v>2138</v>
      </c>
      <c r="I63">
        <v>2239</v>
      </c>
    </row>
    <row r="64" spans="1:9" x14ac:dyDescent="0.25">
      <c r="A64" s="60" t="s">
        <v>403</v>
      </c>
      <c r="B64" s="43">
        <v>70</v>
      </c>
      <c r="C64" s="43">
        <v>0</v>
      </c>
      <c r="D64" s="43"/>
      <c r="E64" s="36"/>
      <c r="F64" s="36"/>
      <c r="H64">
        <v>3322</v>
      </c>
      <c r="I64">
        <v>3424</v>
      </c>
    </row>
    <row r="65" spans="1:9" x14ac:dyDescent="0.25">
      <c r="A65" s="60" t="s">
        <v>404</v>
      </c>
      <c r="B65" s="43">
        <v>69</v>
      </c>
      <c r="C65" s="43">
        <v>0</v>
      </c>
      <c r="D65" s="43"/>
      <c r="E65" s="36"/>
      <c r="F65" s="36"/>
      <c r="H65">
        <v>4967</v>
      </c>
      <c r="I65">
        <v>5068</v>
      </c>
    </row>
    <row r="66" spans="1:9" x14ac:dyDescent="0.25">
      <c r="A66" s="60" t="s">
        <v>405</v>
      </c>
      <c r="B66" s="43">
        <v>68</v>
      </c>
      <c r="C66" s="43">
        <v>1</v>
      </c>
      <c r="D66" s="43" t="s">
        <v>259</v>
      </c>
      <c r="E66" s="36"/>
      <c r="F66" s="36"/>
      <c r="H66">
        <v>7103</v>
      </c>
      <c r="I66">
        <v>7206</v>
      </c>
    </row>
    <row r="67" spans="1:9" x14ac:dyDescent="0.25">
      <c r="A67" s="60" t="s">
        <v>406</v>
      </c>
      <c r="B67" s="43">
        <v>70</v>
      </c>
      <c r="C67" s="43">
        <v>1</v>
      </c>
      <c r="D67" s="43"/>
      <c r="E67" s="36"/>
      <c r="F67" s="36"/>
      <c r="H67">
        <v>8575</v>
      </c>
      <c r="I67">
        <v>8681</v>
      </c>
    </row>
    <row r="68" spans="1:9" x14ac:dyDescent="0.25">
      <c r="A68" s="60" t="s">
        <v>407</v>
      </c>
      <c r="B68" s="43">
        <v>70</v>
      </c>
      <c r="C68" s="43">
        <v>0</v>
      </c>
      <c r="D68" s="43"/>
      <c r="E68" s="36"/>
      <c r="F68" s="36"/>
      <c r="H68">
        <v>10357</v>
      </c>
      <c r="I68">
        <v>10462</v>
      </c>
    </row>
    <row r="69" spans="1:9" x14ac:dyDescent="0.25">
      <c r="A69" s="60" t="s">
        <v>408</v>
      </c>
      <c r="B69" s="43">
        <v>69</v>
      </c>
      <c r="C69" s="43">
        <v>0</v>
      </c>
      <c r="D69" s="43"/>
      <c r="E69" s="36"/>
      <c r="F69" s="36"/>
      <c r="H69">
        <v>12685</v>
      </c>
      <c r="I69">
        <v>12790</v>
      </c>
    </row>
    <row r="70" spans="1:9" x14ac:dyDescent="0.25">
      <c r="A70" s="60" t="s">
        <v>409</v>
      </c>
      <c r="B70" s="43">
        <v>69</v>
      </c>
      <c r="C70" s="43">
        <v>0</v>
      </c>
      <c r="D70" s="43"/>
      <c r="E70" s="36"/>
      <c r="F70" s="36"/>
      <c r="H70">
        <v>14403</v>
      </c>
      <c r="I70">
        <v>14515</v>
      </c>
    </row>
    <row r="71" spans="1:9" x14ac:dyDescent="0.25">
      <c r="A71" s="60" t="s">
        <v>410</v>
      </c>
      <c r="B71" s="43">
        <v>69</v>
      </c>
      <c r="C71" s="43">
        <v>1</v>
      </c>
      <c r="D71" s="43"/>
      <c r="E71" s="36"/>
      <c r="F71" s="36"/>
      <c r="H71">
        <v>16444</v>
      </c>
      <c r="I71">
        <v>16551</v>
      </c>
    </row>
    <row r="72" spans="1:9" x14ac:dyDescent="0.25">
      <c r="A72" s="60" t="s">
        <v>411</v>
      </c>
      <c r="B72" s="43">
        <v>68</v>
      </c>
      <c r="C72" s="43">
        <v>1</v>
      </c>
      <c r="D72" s="43"/>
      <c r="E72" s="36"/>
      <c r="F72" s="36"/>
      <c r="H72">
        <v>17955</v>
      </c>
      <c r="I72">
        <v>18062</v>
      </c>
    </row>
    <row r="73" spans="1:9" x14ac:dyDescent="0.25">
      <c r="A73" s="60" t="s">
        <v>412</v>
      </c>
      <c r="B73" s="43"/>
      <c r="C73" s="43"/>
      <c r="D73" s="43"/>
      <c r="E73" s="36"/>
      <c r="F73" s="36"/>
    </row>
    <row r="74" spans="1:9" x14ac:dyDescent="0.25">
      <c r="A74" s="60" t="s">
        <v>413</v>
      </c>
      <c r="B74" s="43"/>
      <c r="C74" s="43"/>
      <c r="D74" s="43"/>
      <c r="E74" s="36"/>
      <c r="F74" s="36"/>
    </row>
    <row r="75" spans="1:9" x14ac:dyDescent="0.25">
      <c r="A75" s="60" t="s">
        <v>414</v>
      </c>
      <c r="B75" s="43"/>
      <c r="C75" s="43"/>
      <c r="D75" s="43"/>
      <c r="E75" s="36"/>
      <c r="F75" s="36"/>
    </row>
    <row r="76" spans="1:9" x14ac:dyDescent="0.25">
      <c r="A76" s="60" t="s">
        <v>415</v>
      </c>
      <c r="B76" s="43"/>
      <c r="C76" s="43"/>
      <c r="D76" s="43"/>
      <c r="E76" s="36"/>
      <c r="F76" s="36"/>
    </row>
    <row r="77" spans="1:9" x14ac:dyDescent="0.25">
      <c r="A77" s="60" t="s">
        <v>416</v>
      </c>
      <c r="B77" s="43"/>
      <c r="C77" s="43"/>
      <c r="D77" s="43"/>
      <c r="E77" s="36"/>
      <c r="F77" s="36"/>
    </row>
    <row r="78" spans="1:9" x14ac:dyDescent="0.25">
      <c r="A78" s="60" t="s">
        <v>417</v>
      </c>
      <c r="B78" s="43"/>
      <c r="C78" s="43"/>
      <c r="D78" s="43"/>
      <c r="E78" s="36"/>
      <c r="F78" s="36"/>
    </row>
    <row r="79" spans="1:9" x14ac:dyDescent="0.25">
      <c r="A79" s="60" t="s">
        <v>418</v>
      </c>
      <c r="B79" s="43"/>
      <c r="C79" s="43"/>
      <c r="D79" s="43"/>
      <c r="E79" s="36"/>
      <c r="F79" s="36"/>
    </row>
    <row r="80" spans="1:9" x14ac:dyDescent="0.25">
      <c r="A80" s="60" t="s">
        <v>419</v>
      </c>
      <c r="B80" s="43"/>
      <c r="C80" s="43"/>
      <c r="D80" s="43"/>
      <c r="E80" s="36"/>
      <c r="F80" s="36"/>
    </row>
    <row r="81" spans="1:6" x14ac:dyDescent="0.25">
      <c r="A81" s="60" t="s">
        <v>420</v>
      </c>
      <c r="B81" s="43"/>
      <c r="C81" s="43"/>
      <c r="D81" s="43"/>
      <c r="E81" s="36"/>
      <c r="F81" s="36"/>
    </row>
    <row r="82" spans="1:6" x14ac:dyDescent="0.25">
      <c r="A82" s="60" t="s">
        <v>421</v>
      </c>
      <c r="B82" s="43"/>
      <c r="C82" s="43"/>
      <c r="D82" s="43"/>
      <c r="E82" s="36"/>
      <c r="F82" s="36"/>
    </row>
    <row r="83" spans="1:6" x14ac:dyDescent="0.25">
      <c r="A83" s="60" t="s">
        <v>422</v>
      </c>
      <c r="B83" s="43"/>
      <c r="C83" s="43"/>
      <c r="D83" s="43"/>
      <c r="E83" s="36"/>
      <c r="F83" s="36"/>
    </row>
    <row r="84" spans="1:6" x14ac:dyDescent="0.25">
      <c r="A84" s="60" t="s">
        <v>423</v>
      </c>
      <c r="B84" s="43"/>
      <c r="C84" s="43"/>
      <c r="D84" s="43"/>
      <c r="E84" s="36"/>
      <c r="F84" s="36"/>
    </row>
    <row r="85" spans="1:6" x14ac:dyDescent="0.25">
      <c r="A85" s="60" t="s">
        <v>424</v>
      </c>
      <c r="B85" s="43"/>
      <c r="C85" s="43"/>
      <c r="D85" s="43"/>
      <c r="E85" s="36"/>
      <c r="F85" s="36"/>
    </row>
    <row r="86" spans="1:6" x14ac:dyDescent="0.25">
      <c r="A86" s="60" t="s">
        <v>425</v>
      </c>
      <c r="B86" s="43"/>
      <c r="C86" s="43"/>
      <c r="D86" s="43"/>
      <c r="E86" s="36"/>
      <c r="F86" s="36"/>
    </row>
    <row r="87" spans="1:6" x14ac:dyDescent="0.25">
      <c r="A87" s="60" t="s">
        <v>426</v>
      </c>
      <c r="B87" s="43"/>
      <c r="C87" s="43"/>
      <c r="D87" s="43"/>
      <c r="E87" s="36"/>
      <c r="F87" s="36"/>
    </row>
    <row r="88" spans="1:6" x14ac:dyDescent="0.25">
      <c r="A88" s="60" t="s">
        <v>427</v>
      </c>
      <c r="B88" s="43"/>
      <c r="C88" s="43"/>
      <c r="D88" s="43"/>
      <c r="E88" s="36"/>
      <c r="F88" s="36"/>
    </row>
    <row r="89" spans="1:6" x14ac:dyDescent="0.25">
      <c r="A89" s="60" t="s">
        <v>428</v>
      </c>
      <c r="B89" s="43"/>
      <c r="C89" s="43"/>
      <c r="D89" s="43"/>
      <c r="E89" s="36"/>
      <c r="F89" s="36"/>
    </row>
    <row r="90" spans="1:6" x14ac:dyDescent="0.25">
      <c r="A90" s="60" t="s">
        <v>429</v>
      </c>
      <c r="B90" s="43"/>
      <c r="C90" s="43"/>
      <c r="D90" s="43"/>
      <c r="E90" s="36"/>
      <c r="F90" s="36"/>
    </row>
    <row r="91" spans="1:6" x14ac:dyDescent="0.25">
      <c r="A91" s="60" t="s">
        <v>430</v>
      </c>
      <c r="B91" s="43"/>
      <c r="C91" s="43"/>
      <c r="D91" s="43"/>
      <c r="E91" s="36"/>
      <c r="F91" s="36"/>
    </row>
    <row r="92" spans="1:6" x14ac:dyDescent="0.25">
      <c r="A92" s="60" t="s">
        <v>431</v>
      </c>
      <c r="B92" s="43"/>
      <c r="C92" s="43"/>
      <c r="D92" s="43"/>
      <c r="E92" s="36"/>
      <c r="F92" s="36"/>
    </row>
    <row r="93" spans="1:6" x14ac:dyDescent="0.25">
      <c r="A93" s="60" t="s">
        <v>432</v>
      </c>
      <c r="B93" s="43"/>
      <c r="C93" s="43"/>
      <c r="D93" s="43"/>
      <c r="E93" s="36"/>
      <c r="F93" s="36"/>
    </row>
    <row r="94" spans="1:6" x14ac:dyDescent="0.25">
      <c r="A94" s="60" t="s">
        <v>433</v>
      </c>
      <c r="B94" s="43"/>
      <c r="C94" s="43"/>
      <c r="D94" s="43"/>
      <c r="E94" s="36"/>
      <c r="F94" s="36"/>
    </row>
    <row r="95" spans="1:6" x14ac:dyDescent="0.25">
      <c r="A95" s="60" t="s">
        <v>434</v>
      </c>
      <c r="B95" s="43"/>
      <c r="C95" s="43"/>
      <c r="D95" s="43"/>
      <c r="E95" s="36"/>
      <c r="F95" s="36"/>
    </row>
    <row r="96" spans="1:6" x14ac:dyDescent="0.25">
      <c r="A96" s="60" t="s">
        <v>435</v>
      </c>
      <c r="B96" s="43"/>
      <c r="C96" s="43"/>
      <c r="D96" s="43"/>
      <c r="E96" s="36"/>
      <c r="F96" s="36"/>
    </row>
    <row r="97" spans="1:6" x14ac:dyDescent="0.25">
      <c r="A97" s="60" t="s">
        <v>436</v>
      </c>
      <c r="B97" s="43"/>
      <c r="C97" s="43"/>
      <c r="D97" s="43"/>
      <c r="E97" s="36"/>
      <c r="F97" s="36"/>
    </row>
    <row r="98" spans="1:6" x14ac:dyDescent="0.25">
      <c r="A98" s="60" t="s">
        <v>437</v>
      </c>
      <c r="B98" s="43"/>
      <c r="C98" s="43"/>
      <c r="D98" s="43"/>
      <c r="E98" s="36"/>
      <c r="F98" s="36"/>
    </row>
    <row r="99" spans="1:6" x14ac:dyDescent="0.25">
      <c r="A99" s="60" t="s">
        <v>438</v>
      </c>
      <c r="B99" s="43"/>
      <c r="C99" s="43"/>
      <c r="D99" s="43"/>
      <c r="E99" s="36"/>
      <c r="F99" s="36"/>
    </row>
    <row r="100" spans="1:6" x14ac:dyDescent="0.25">
      <c r="A100" s="60" t="s">
        <v>439</v>
      </c>
      <c r="B100" s="43"/>
      <c r="C100" s="43"/>
      <c r="D100" s="43"/>
      <c r="E100" s="36"/>
      <c r="F100" s="36"/>
    </row>
    <row r="101" spans="1:6" x14ac:dyDescent="0.25">
      <c r="A101" s="60" t="s">
        <v>440</v>
      </c>
      <c r="B101" s="43"/>
      <c r="C101" s="43"/>
      <c r="D101" s="43"/>
      <c r="E101" s="36"/>
      <c r="F101" s="36"/>
    </row>
    <row r="102" spans="1:6" x14ac:dyDescent="0.25">
      <c r="A102" s="60" t="s">
        <v>441</v>
      </c>
      <c r="B102" s="43"/>
      <c r="C102" s="43"/>
      <c r="D102" s="43"/>
      <c r="E102" s="36"/>
      <c r="F102" s="36"/>
    </row>
    <row r="103" spans="1:6" x14ac:dyDescent="0.25">
      <c r="A103" s="60" t="s">
        <v>442</v>
      </c>
    </row>
    <row r="104" spans="1:6" x14ac:dyDescent="0.25">
      <c r="A104" s="60" t="s">
        <v>443</v>
      </c>
    </row>
    <row r="105" spans="1:6" x14ac:dyDescent="0.25">
      <c r="A105" s="60" t="s">
        <v>444</v>
      </c>
    </row>
    <row r="106" spans="1:6" x14ac:dyDescent="0.25">
      <c r="A106" s="60" t="s">
        <v>445</v>
      </c>
    </row>
    <row r="107" spans="1:6" x14ac:dyDescent="0.25">
      <c r="A107" s="60" t="s">
        <v>446</v>
      </c>
    </row>
    <row r="108" spans="1:6" x14ac:dyDescent="0.25">
      <c r="A108" s="60" t="s">
        <v>447</v>
      </c>
    </row>
    <row r="109" spans="1:6" x14ac:dyDescent="0.25">
      <c r="A109" s="60" t="s">
        <v>448</v>
      </c>
    </row>
    <row r="110" spans="1:6" x14ac:dyDescent="0.25">
      <c r="A110" s="60" t="s">
        <v>449</v>
      </c>
    </row>
    <row r="111" spans="1:6" x14ac:dyDescent="0.25">
      <c r="A111" s="60" t="s">
        <v>450</v>
      </c>
    </row>
    <row r="112" spans="1:6" x14ac:dyDescent="0.25">
      <c r="A112" s="60" t="s">
        <v>451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112"/>
  <sheetViews>
    <sheetView zoomScaleNormal="100" workbookViewId="0">
      <selection activeCell="A3" sqref="A3:A112"/>
    </sheetView>
  </sheetViews>
  <sheetFormatPr defaultColWidth="9.75" defaultRowHeight="15.75" x14ac:dyDescent="0.25"/>
  <cols>
    <col min="3" max="3" width="28.25" customWidth="1"/>
    <col min="4" max="4" width="25.375" customWidth="1"/>
    <col min="6" max="6" width="22.5" customWidth="1"/>
    <col min="7" max="7" width="27" customWidth="1"/>
  </cols>
  <sheetData>
    <row r="1" spans="1:9" x14ac:dyDescent="0.25">
      <c r="A1" s="38" t="s">
        <v>38</v>
      </c>
      <c r="B1" s="36"/>
      <c r="C1" s="36"/>
      <c r="D1" s="36"/>
      <c r="E1" s="36"/>
      <c r="F1" s="36"/>
    </row>
    <row r="2" spans="1:9" x14ac:dyDescent="0.25">
      <c r="A2" s="36"/>
      <c r="B2" s="40" t="s">
        <v>55</v>
      </c>
      <c r="C2" s="40" t="s">
        <v>56</v>
      </c>
      <c r="D2" s="40" t="s">
        <v>57</v>
      </c>
      <c r="E2" s="40" t="s">
        <v>52</v>
      </c>
      <c r="F2" s="40" t="s">
        <v>58</v>
      </c>
      <c r="G2" s="38" t="s">
        <v>59</v>
      </c>
      <c r="H2" s="51" t="s">
        <v>60</v>
      </c>
      <c r="I2" s="51" t="s">
        <v>61</v>
      </c>
    </row>
    <row r="3" spans="1:9" x14ac:dyDescent="0.25">
      <c r="A3" s="60" t="s">
        <v>342</v>
      </c>
      <c r="B3" s="43">
        <v>62</v>
      </c>
      <c r="C3" s="43" t="s">
        <v>260</v>
      </c>
      <c r="D3" s="43" t="s">
        <v>261</v>
      </c>
      <c r="E3" s="47">
        <v>0.85</v>
      </c>
      <c r="F3" s="36"/>
      <c r="H3">
        <v>1705</v>
      </c>
      <c r="I3">
        <v>1832</v>
      </c>
    </row>
    <row r="4" spans="1:9" x14ac:dyDescent="0.25">
      <c r="A4" s="60" t="s">
        <v>343</v>
      </c>
      <c r="B4" s="43">
        <v>62</v>
      </c>
      <c r="C4" s="43" t="s">
        <v>260</v>
      </c>
      <c r="D4" s="43" t="s">
        <v>262</v>
      </c>
      <c r="E4" s="36"/>
      <c r="F4" s="36"/>
      <c r="H4">
        <v>2948</v>
      </c>
      <c r="I4">
        <v>3069</v>
      </c>
    </row>
    <row r="5" spans="1:9" x14ac:dyDescent="0.25">
      <c r="A5" s="60" t="s">
        <v>344</v>
      </c>
      <c r="B5" s="43">
        <v>60</v>
      </c>
      <c r="C5" s="43">
        <v>1</v>
      </c>
      <c r="D5" s="43" t="s">
        <v>261</v>
      </c>
      <c r="E5" s="36"/>
      <c r="F5" s="36" t="s">
        <v>263</v>
      </c>
      <c r="H5">
        <v>1298</v>
      </c>
      <c r="I5">
        <v>1418</v>
      </c>
    </row>
    <row r="6" spans="1:9" x14ac:dyDescent="0.25">
      <c r="A6" s="60" t="s">
        <v>345</v>
      </c>
      <c r="B6" s="43">
        <v>63</v>
      </c>
      <c r="C6" s="43">
        <v>1</v>
      </c>
      <c r="D6" s="43" t="s">
        <v>261</v>
      </c>
      <c r="E6" s="36"/>
      <c r="F6" s="36"/>
      <c r="H6">
        <v>2605</v>
      </c>
      <c r="I6">
        <v>2718</v>
      </c>
    </row>
    <row r="7" spans="1:9" x14ac:dyDescent="0.25">
      <c r="A7" s="60" t="s">
        <v>346</v>
      </c>
      <c r="B7" s="43">
        <v>63</v>
      </c>
      <c r="C7" s="43">
        <v>0</v>
      </c>
      <c r="D7" s="43" t="s">
        <v>261</v>
      </c>
      <c r="E7" s="36"/>
      <c r="F7" s="36"/>
      <c r="H7">
        <v>3939</v>
      </c>
      <c r="I7">
        <v>4049</v>
      </c>
    </row>
    <row r="8" spans="1:9" x14ac:dyDescent="0.25">
      <c r="A8" s="60" t="s">
        <v>347</v>
      </c>
      <c r="B8" s="43">
        <v>62</v>
      </c>
      <c r="C8" s="43">
        <v>0</v>
      </c>
      <c r="D8" s="43" t="s">
        <v>261</v>
      </c>
      <c r="E8" s="36"/>
      <c r="F8" s="36"/>
      <c r="H8">
        <v>5127</v>
      </c>
      <c r="I8">
        <v>5230</v>
      </c>
    </row>
    <row r="9" spans="1:9" x14ac:dyDescent="0.25">
      <c r="A9" s="60" t="s">
        <v>348</v>
      </c>
      <c r="B9" s="43">
        <v>63</v>
      </c>
      <c r="C9" s="43">
        <v>1</v>
      </c>
      <c r="D9" s="43" t="s">
        <v>261</v>
      </c>
      <c r="E9" s="36"/>
      <c r="F9" s="36"/>
      <c r="H9">
        <v>6412</v>
      </c>
      <c r="I9">
        <v>6532</v>
      </c>
    </row>
    <row r="10" spans="1:9" x14ac:dyDescent="0.25">
      <c r="A10" s="60" t="s">
        <v>349</v>
      </c>
      <c r="B10" s="43">
        <v>63</v>
      </c>
      <c r="C10" s="43">
        <v>0</v>
      </c>
      <c r="D10" s="43" t="s">
        <v>261</v>
      </c>
      <c r="E10" s="36"/>
      <c r="F10" s="36"/>
      <c r="H10">
        <v>7736</v>
      </c>
      <c r="I10">
        <v>7860</v>
      </c>
    </row>
    <row r="11" spans="1:9" x14ac:dyDescent="0.25">
      <c r="A11" s="60" t="s">
        <v>350</v>
      </c>
      <c r="B11" s="43">
        <v>63</v>
      </c>
      <c r="C11" s="43" t="s">
        <v>75</v>
      </c>
      <c r="D11" s="43" t="s">
        <v>261</v>
      </c>
      <c r="E11" s="36"/>
      <c r="F11" s="36"/>
      <c r="H11">
        <v>8917</v>
      </c>
      <c r="I11">
        <v>9030</v>
      </c>
    </row>
    <row r="12" spans="1:9" x14ac:dyDescent="0.25">
      <c r="A12" s="60" t="s">
        <v>351</v>
      </c>
      <c r="B12" s="43">
        <v>62</v>
      </c>
      <c r="C12" s="43" t="s">
        <v>75</v>
      </c>
      <c r="D12" s="43" t="s">
        <v>128</v>
      </c>
      <c r="E12" s="36"/>
      <c r="F12" s="36"/>
      <c r="H12" t="s">
        <v>75</v>
      </c>
      <c r="I12" t="s">
        <v>75</v>
      </c>
    </row>
    <row r="13" spans="1:9" x14ac:dyDescent="0.25">
      <c r="A13" s="60" t="s">
        <v>352</v>
      </c>
      <c r="B13" s="43">
        <v>63</v>
      </c>
      <c r="C13" s="43">
        <v>1</v>
      </c>
      <c r="D13" s="43"/>
      <c r="E13" s="47">
        <v>0.85208333333333297</v>
      </c>
      <c r="F13" s="36"/>
      <c r="H13">
        <v>1427</v>
      </c>
      <c r="I13">
        <v>1550</v>
      </c>
    </row>
    <row r="14" spans="1:9" x14ac:dyDescent="0.25">
      <c r="A14" s="60" t="s">
        <v>353</v>
      </c>
      <c r="B14" s="43">
        <v>63</v>
      </c>
      <c r="C14" s="43">
        <v>1</v>
      </c>
      <c r="D14" s="43"/>
      <c r="E14" s="36"/>
      <c r="F14" s="36"/>
      <c r="H14">
        <v>2643</v>
      </c>
      <c r="I14">
        <v>2752</v>
      </c>
    </row>
    <row r="15" spans="1:9" x14ac:dyDescent="0.25">
      <c r="A15" s="60" t="s">
        <v>354</v>
      </c>
      <c r="B15" s="43">
        <v>62</v>
      </c>
      <c r="C15" s="43">
        <v>0</v>
      </c>
      <c r="D15" s="43"/>
      <c r="E15" s="36"/>
      <c r="F15" s="36"/>
      <c r="H15">
        <v>3872</v>
      </c>
      <c r="I15">
        <v>3991</v>
      </c>
    </row>
    <row r="16" spans="1:9" x14ac:dyDescent="0.25">
      <c r="A16" s="60" t="s">
        <v>355</v>
      </c>
      <c r="B16" s="44">
        <v>63</v>
      </c>
      <c r="C16" s="44">
        <v>0</v>
      </c>
      <c r="D16" s="44"/>
      <c r="E16" s="45"/>
      <c r="F16" s="45"/>
      <c r="H16">
        <v>5102</v>
      </c>
      <c r="I16">
        <v>5235</v>
      </c>
    </row>
    <row r="17" spans="1:9" x14ac:dyDescent="0.25">
      <c r="A17" s="60" t="s">
        <v>356</v>
      </c>
      <c r="B17" s="43">
        <v>63</v>
      </c>
      <c r="C17" s="43">
        <v>1</v>
      </c>
      <c r="D17" s="43"/>
      <c r="E17" s="36"/>
      <c r="F17" s="36"/>
      <c r="H17">
        <v>6407</v>
      </c>
      <c r="I17">
        <v>6553</v>
      </c>
    </row>
    <row r="18" spans="1:9" x14ac:dyDescent="0.25">
      <c r="A18" s="60" t="s">
        <v>357</v>
      </c>
      <c r="B18" s="43">
        <v>63</v>
      </c>
      <c r="C18" s="43">
        <v>0</v>
      </c>
      <c r="D18" s="43"/>
      <c r="E18" s="36"/>
      <c r="F18" s="36"/>
      <c r="H18">
        <v>7633</v>
      </c>
      <c r="I18">
        <v>7783</v>
      </c>
    </row>
    <row r="19" spans="1:9" x14ac:dyDescent="0.25">
      <c r="A19" s="60" t="s">
        <v>358</v>
      </c>
      <c r="B19" s="43">
        <v>64</v>
      </c>
      <c r="C19" s="43">
        <v>0</v>
      </c>
      <c r="D19" s="43"/>
      <c r="E19" s="36"/>
      <c r="F19" s="36"/>
      <c r="H19">
        <v>8907</v>
      </c>
      <c r="I19">
        <v>9059</v>
      </c>
    </row>
    <row r="20" spans="1:9" x14ac:dyDescent="0.25">
      <c r="A20" s="60" t="s">
        <v>359</v>
      </c>
      <c r="B20" s="43">
        <v>64</v>
      </c>
      <c r="C20" s="43">
        <v>0</v>
      </c>
      <c r="D20" s="43"/>
      <c r="E20" s="36"/>
      <c r="F20" s="36"/>
      <c r="H20">
        <v>10342</v>
      </c>
      <c r="I20">
        <v>10476</v>
      </c>
    </row>
    <row r="21" spans="1:9" x14ac:dyDescent="0.25">
      <c r="A21" s="60" t="s">
        <v>360</v>
      </c>
      <c r="B21" s="43">
        <v>64</v>
      </c>
      <c r="C21" s="43">
        <v>0</v>
      </c>
      <c r="D21" s="43"/>
      <c r="E21" s="36"/>
      <c r="F21" s="36"/>
      <c r="H21">
        <v>11645</v>
      </c>
      <c r="I21">
        <v>11784</v>
      </c>
    </row>
    <row r="22" spans="1:9" x14ac:dyDescent="0.25">
      <c r="A22" s="60" t="s">
        <v>361</v>
      </c>
      <c r="B22" s="43">
        <v>64</v>
      </c>
      <c r="C22" s="43">
        <v>0</v>
      </c>
      <c r="D22" s="43"/>
      <c r="E22" s="36"/>
      <c r="F22" s="36"/>
      <c r="H22">
        <v>12866</v>
      </c>
      <c r="I22">
        <v>13017</v>
      </c>
    </row>
    <row r="23" spans="1:9" x14ac:dyDescent="0.25">
      <c r="A23" s="60" t="s">
        <v>362</v>
      </c>
      <c r="B23" s="43">
        <v>63</v>
      </c>
      <c r="C23" s="43">
        <v>0</v>
      </c>
      <c r="D23" s="43"/>
      <c r="E23" s="47">
        <v>0.85416666666666696</v>
      </c>
      <c r="F23" s="36"/>
      <c r="H23">
        <v>1458</v>
      </c>
      <c r="I23">
        <v>1573</v>
      </c>
    </row>
    <row r="24" spans="1:9" x14ac:dyDescent="0.25">
      <c r="A24" s="60" t="s">
        <v>363</v>
      </c>
      <c r="B24" s="43">
        <v>64</v>
      </c>
      <c r="C24" s="43">
        <v>0</v>
      </c>
      <c r="D24" s="43"/>
      <c r="E24" s="36"/>
      <c r="F24" s="36"/>
      <c r="H24">
        <v>2664</v>
      </c>
      <c r="I24">
        <v>2796</v>
      </c>
    </row>
    <row r="25" spans="1:9" x14ac:dyDescent="0.25">
      <c r="A25" s="60" t="s">
        <v>364</v>
      </c>
      <c r="B25" s="43">
        <v>62</v>
      </c>
      <c r="C25" s="43">
        <v>1</v>
      </c>
      <c r="D25" s="43"/>
      <c r="E25" s="36"/>
      <c r="F25" s="36"/>
      <c r="H25">
        <v>3964</v>
      </c>
      <c r="I25">
        <v>4092</v>
      </c>
    </row>
    <row r="26" spans="1:9" x14ac:dyDescent="0.25">
      <c r="A26" s="60" t="s">
        <v>365</v>
      </c>
      <c r="B26" s="43">
        <v>61</v>
      </c>
      <c r="C26" s="43">
        <v>1</v>
      </c>
      <c r="D26" s="43"/>
      <c r="E26" s="36"/>
      <c r="F26" s="36"/>
      <c r="H26">
        <v>5201</v>
      </c>
      <c r="I26">
        <v>5331</v>
      </c>
    </row>
    <row r="27" spans="1:9" x14ac:dyDescent="0.25">
      <c r="A27" s="60" t="s">
        <v>366</v>
      </c>
      <c r="B27" s="43">
        <v>62</v>
      </c>
      <c r="C27" s="43">
        <v>0</v>
      </c>
      <c r="D27" s="43"/>
      <c r="E27" s="36"/>
      <c r="F27" s="36"/>
      <c r="H27">
        <v>6407</v>
      </c>
      <c r="I27">
        <v>6524</v>
      </c>
    </row>
    <row r="28" spans="1:9" x14ac:dyDescent="0.25">
      <c r="A28" s="60" t="s">
        <v>367</v>
      </c>
      <c r="B28" s="43">
        <v>63</v>
      </c>
      <c r="C28" s="43">
        <v>1</v>
      </c>
      <c r="D28" s="43"/>
      <c r="E28" s="36"/>
      <c r="F28" s="36"/>
      <c r="H28">
        <v>7827</v>
      </c>
      <c r="I28">
        <v>7945</v>
      </c>
    </row>
    <row r="29" spans="1:9" x14ac:dyDescent="0.25">
      <c r="A29" s="60" t="s">
        <v>368</v>
      </c>
      <c r="B29" s="43">
        <v>62</v>
      </c>
      <c r="C29" s="43">
        <v>1</v>
      </c>
      <c r="D29" s="43"/>
      <c r="E29" s="36"/>
      <c r="F29" s="36"/>
      <c r="H29">
        <v>9182</v>
      </c>
      <c r="I29">
        <v>9303</v>
      </c>
    </row>
    <row r="30" spans="1:9" x14ac:dyDescent="0.25">
      <c r="A30" s="60" t="s">
        <v>369</v>
      </c>
      <c r="B30" s="43">
        <v>64</v>
      </c>
      <c r="C30" s="43">
        <v>1</v>
      </c>
      <c r="D30" s="43"/>
      <c r="E30" s="36"/>
      <c r="F30" s="36"/>
      <c r="H30">
        <v>10469</v>
      </c>
      <c r="I30">
        <v>10582</v>
      </c>
    </row>
    <row r="31" spans="1:9" x14ac:dyDescent="0.25">
      <c r="A31" s="60" t="s">
        <v>370</v>
      </c>
      <c r="B31" s="43">
        <v>63</v>
      </c>
      <c r="C31" s="43">
        <v>1</v>
      </c>
      <c r="D31" s="43"/>
      <c r="E31" s="36"/>
      <c r="F31" s="36"/>
      <c r="H31">
        <v>11716</v>
      </c>
      <c r="I31">
        <v>11829</v>
      </c>
    </row>
    <row r="32" spans="1:9" x14ac:dyDescent="0.25">
      <c r="A32" s="60" t="s">
        <v>371</v>
      </c>
      <c r="B32" s="43">
        <v>63</v>
      </c>
      <c r="C32" s="43">
        <v>0</v>
      </c>
      <c r="D32" s="43"/>
      <c r="E32" s="36"/>
      <c r="F32" s="36"/>
      <c r="H32">
        <v>12944</v>
      </c>
      <c r="I32">
        <v>13058</v>
      </c>
    </row>
    <row r="33" spans="1:9" x14ac:dyDescent="0.25">
      <c r="A33" s="60" t="s">
        <v>372</v>
      </c>
      <c r="B33" s="43">
        <v>65</v>
      </c>
      <c r="C33" s="43">
        <v>0</v>
      </c>
      <c r="D33" s="43"/>
      <c r="E33" s="47">
        <v>0.85624999999999996</v>
      </c>
      <c r="F33" s="36"/>
      <c r="H33">
        <v>1413</v>
      </c>
      <c r="I33">
        <v>1547</v>
      </c>
    </row>
    <row r="34" spans="1:9" x14ac:dyDescent="0.25">
      <c r="A34" s="60" t="s">
        <v>373</v>
      </c>
      <c r="B34" s="43">
        <v>64</v>
      </c>
      <c r="C34" s="43">
        <v>1</v>
      </c>
      <c r="D34" s="43"/>
      <c r="E34" s="36"/>
      <c r="F34" s="36"/>
      <c r="H34">
        <v>2679</v>
      </c>
      <c r="I34">
        <v>2794</v>
      </c>
    </row>
    <row r="35" spans="1:9" x14ac:dyDescent="0.25">
      <c r="A35" s="60" t="s">
        <v>374</v>
      </c>
      <c r="B35" s="43">
        <v>63</v>
      </c>
      <c r="C35" s="43">
        <v>0</v>
      </c>
      <c r="D35" s="43"/>
      <c r="E35" s="36"/>
      <c r="F35" s="36"/>
      <c r="H35">
        <v>4083</v>
      </c>
      <c r="I35">
        <v>4195</v>
      </c>
    </row>
    <row r="36" spans="1:9" x14ac:dyDescent="0.25">
      <c r="A36" s="60" t="s">
        <v>375</v>
      </c>
      <c r="B36" s="43">
        <v>63</v>
      </c>
      <c r="C36" s="43">
        <v>1</v>
      </c>
      <c r="D36" s="43"/>
      <c r="E36" s="36"/>
      <c r="F36" s="36"/>
      <c r="H36">
        <v>5309</v>
      </c>
      <c r="I36">
        <v>5435</v>
      </c>
    </row>
    <row r="37" spans="1:9" x14ac:dyDescent="0.25">
      <c r="A37" s="60" t="s">
        <v>376</v>
      </c>
      <c r="B37" s="43">
        <v>62</v>
      </c>
      <c r="C37" s="43">
        <v>1</v>
      </c>
      <c r="D37" s="43"/>
      <c r="E37" s="36"/>
      <c r="F37" s="36"/>
      <c r="H37">
        <v>6552</v>
      </c>
      <c r="I37">
        <v>6673</v>
      </c>
    </row>
    <row r="38" spans="1:9" x14ac:dyDescent="0.25">
      <c r="A38" s="60" t="s">
        <v>377</v>
      </c>
      <c r="B38" s="43">
        <v>62</v>
      </c>
      <c r="C38" s="43">
        <v>0</v>
      </c>
      <c r="D38" s="43"/>
      <c r="E38" s="36"/>
      <c r="F38" s="36"/>
      <c r="H38">
        <v>7776</v>
      </c>
      <c r="I38">
        <v>7898</v>
      </c>
    </row>
    <row r="39" spans="1:9" x14ac:dyDescent="0.25">
      <c r="A39" s="60" t="s">
        <v>378</v>
      </c>
      <c r="B39" s="43">
        <v>64</v>
      </c>
      <c r="C39" s="43" t="s">
        <v>75</v>
      </c>
      <c r="D39" s="43" t="s">
        <v>264</v>
      </c>
      <c r="E39" s="36"/>
      <c r="F39" s="36"/>
      <c r="H39">
        <v>9676</v>
      </c>
      <c r="I39">
        <v>9801</v>
      </c>
    </row>
    <row r="40" spans="1:9" x14ac:dyDescent="0.25">
      <c r="A40" s="60" t="s">
        <v>379</v>
      </c>
      <c r="B40" s="43">
        <v>64</v>
      </c>
      <c r="C40" s="43">
        <v>1</v>
      </c>
      <c r="D40" s="43"/>
      <c r="E40" s="36"/>
      <c r="F40" s="36"/>
      <c r="H40">
        <v>13009</v>
      </c>
      <c r="I40">
        <v>13153</v>
      </c>
    </row>
    <row r="41" spans="1:9" x14ac:dyDescent="0.25">
      <c r="A41" s="60" t="s">
        <v>380</v>
      </c>
      <c r="B41" s="43">
        <v>62</v>
      </c>
      <c r="C41" s="43">
        <v>0</v>
      </c>
      <c r="D41" s="43"/>
      <c r="E41" s="36"/>
      <c r="F41" s="36"/>
      <c r="H41">
        <v>14321</v>
      </c>
      <c r="I41">
        <v>14457</v>
      </c>
    </row>
    <row r="42" spans="1:9" x14ac:dyDescent="0.25">
      <c r="A42" s="60" t="s">
        <v>381</v>
      </c>
      <c r="B42" s="43">
        <v>63</v>
      </c>
      <c r="C42" s="43">
        <v>1</v>
      </c>
      <c r="D42" s="43"/>
      <c r="E42" s="36"/>
      <c r="F42" s="36"/>
      <c r="H42">
        <v>15581</v>
      </c>
      <c r="I42">
        <v>15724</v>
      </c>
    </row>
    <row r="43" spans="1:9" x14ac:dyDescent="0.25">
      <c r="A43" s="60" t="s">
        <v>382</v>
      </c>
      <c r="B43" s="43">
        <v>63</v>
      </c>
      <c r="C43" s="43">
        <v>0</v>
      </c>
      <c r="D43" s="43"/>
      <c r="E43" s="47">
        <v>0.85833333333333295</v>
      </c>
      <c r="F43" s="36"/>
      <c r="H43">
        <v>1394</v>
      </c>
      <c r="I43">
        <v>1532</v>
      </c>
    </row>
    <row r="44" spans="1:9" x14ac:dyDescent="0.25">
      <c r="A44" s="60" t="s">
        <v>383</v>
      </c>
      <c r="B44" s="43">
        <v>63</v>
      </c>
      <c r="C44" s="43">
        <v>1</v>
      </c>
      <c r="D44" s="43"/>
      <c r="E44" s="36"/>
      <c r="F44" s="36"/>
      <c r="H44">
        <v>2759</v>
      </c>
      <c r="I44">
        <v>2890</v>
      </c>
    </row>
    <row r="45" spans="1:9" x14ac:dyDescent="0.25">
      <c r="A45" s="60" t="s">
        <v>384</v>
      </c>
      <c r="B45" s="43">
        <v>63</v>
      </c>
      <c r="C45" s="43">
        <v>1</v>
      </c>
      <c r="D45" s="43"/>
      <c r="E45" s="36"/>
      <c r="F45" s="36"/>
      <c r="H45">
        <v>3988</v>
      </c>
      <c r="I45">
        <v>4126</v>
      </c>
    </row>
    <row r="46" spans="1:9" x14ac:dyDescent="0.25">
      <c r="A46" s="60" t="s">
        <v>385</v>
      </c>
      <c r="B46" s="43">
        <v>63</v>
      </c>
      <c r="C46" s="43">
        <v>1</v>
      </c>
      <c r="D46" s="43"/>
      <c r="E46" s="36"/>
      <c r="F46" s="36"/>
      <c r="H46">
        <v>5176</v>
      </c>
      <c r="I46">
        <v>5308</v>
      </c>
    </row>
    <row r="47" spans="1:9" x14ac:dyDescent="0.25">
      <c r="A47" s="60" t="s">
        <v>386</v>
      </c>
      <c r="B47" s="43">
        <v>61</v>
      </c>
      <c r="C47" s="43">
        <v>0</v>
      </c>
      <c r="D47" s="43"/>
      <c r="E47" s="36"/>
      <c r="F47" s="36"/>
      <c r="H47">
        <v>6346</v>
      </c>
      <c r="I47">
        <v>6474</v>
      </c>
    </row>
    <row r="48" spans="1:9" x14ac:dyDescent="0.25">
      <c r="A48" s="60" t="s">
        <v>387</v>
      </c>
      <c r="B48" s="43">
        <v>61</v>
      </c>
      <c r="C48" s="43">
        <v>0</v>
      </c>
      <c r="D48" s="43"/>
      <c r="E48" s="36"/>
      <c r="F48" s="36"/>
      <c r="H48">
        <v>7695</v>
      </c>
      <c r="I48">
        <v>7819</v>
      </c>
    </row>
    <row r="49" spans="1:9" x14ac:dyDescent="0.25">
      <c r="A49" s="60" t="s">
        <v>388</v>
      </c>
      <c r="B49" s="43">
        <v>63</v>
      </c>
      <c r="C49" s="43">
        <v>1</v>
      </c>
      <c r="D49" s="43"/>
      <c r="E49" s="36"/>
      <c r="F49" s="36"/>
      <c r="H49">
        <v>9044</v>
      </c>
      <c r="I49">
        <v>9160</v>
      </c>
    </row>
    <row r="50" spans="1:9" x14ac:dyDescent="0.25">
      <c r="A50" s="60" t="s">
        <v>389</v>
      </c>
      <c r="B50" s="43">
        <v>64</v>
      </c>
      <c r="C50" s="43">
        <v>0</v>
      </c>
      <c r="D50" s="43"/>
      <c r="E50" s="36"/>
      <c r="F50" s="36"/>
      <c r="H50">
        <v>10229</v>
      </c>
      <c r="I50">
        <v>10367</v>
      </c>
    </row>
    <row r="51" spans="1:9" x14ac:dyDescent="0.25">
      <c r="A51" s="60" t="s">
        <v>390</v>
      </c>
      <c r="B51" s="43">
        <v>64</v>
      </c>
      <c r="C51" s="43">
        <v>1</v>
      </c>
      <c r="D51" s="43"/>
      <c r="E51" s="36"/>
      <c r="F51" s="36"/>
      <c r="H51">
        <v>11385</v>
      </c>
      <c r="I51">
        <v>11516</v>
      </c>
    </row>
    <row r="52" spans="1:9" x14ac:dyDescent="0.25">
      <c r="A52" s="60" t="s">
        <v>391</v>
      </c>
      <c r="B52" s="43">
        <v>63</v>
      </c>
      <c r="C52" s="43">
        <v>1</v>
      </c>
      <c r="D52" s="43"/>
      <c r="E52" s="36"/>
      <c r="F52" s="36"/>
      <c r="H52">
        <v>12620</v>
      </c>
      <c r="I52">
        <v>12747</v>
      </c>
    </row>
    <row r="53" spans="1:9" x14ac:dyDescent="0.25">
      <c r="A53" s="60" t="s">
        <v>392</v>
      </c>
      <c r="B53" s="43">
        <v>65</v>
      </c>
      <c r="C53" s="43">
        <v>0</v>
      </c>
      <c r="D53" s="43"/>
      <c r="E53" s="47">
        <v>0.86041666666666705</v>
      </c>
      <c r="F53" s="36"/>
      <c r="H53">
        <v>1472</v>
      </c>
      <c r="I53">
        <v>1599</v>
      </c>
    </row>
    <row r="54" spans="1:9" x14ac:dyDescent="0.25">
      <c r="A54" s="60" t="s">
        <v>393</v>
      </c>
      <c r="B54" s="43">
        <v>64</v>
      </c>
      <c r="C54" s="43">
        <v>1</v>
      </c>
      <c r="D54" s="43"/>
      <c r="E54" s="36"/>
      <c r="F54" s="36"/>
      <c r="H54">
        <v>2646</v>
      </c>
      <c r="I54">
        <v>2761</v>
      </c>
    </row>
    <row r="55" spans="1:9" x14ac:dyDescent="0.25">
      <c r="A55" s="60" t="s">
        <v>394</v>
      </c>
      <c r="B55" s="43">
        <v>66</v>
      </c>
      <c r="C55" s="43">
        <v>0</v>
      </c>
      <c r="D55" s="43"/>
      <c r="E55" s="36"/>
      <c r="F55" s="36"/>
      <c r="H55">
        <v>3816</v>
      </c>
      <c r="I55">
        <v>3940</v>
      </c>
    </row>
    <row r="56" spans="1:9" x14ac:dyDescent="0.25">
      <c r="A56" s="60" t="s">
        <v>395</v>
      </c>
      <c r="B56" s="43">
        <v>64</v>
      </c>
      <c r="C56" s="43">
        <v>1</v>
      </c>
      <c r="D56" s="43"/>
      <c r="E56" s="36"/>
      <c r="F56" s="36"/>
      <c r="H56">
        <v>5046</v>
      </c>
      <c r="I56">
        <v>5160</v>
      </c>
    </row>
    <row r="57" spans="1:9" x14ac:dyDescent="0.25">
      <c r="A57" s="60" t="s">
        <v>396</v>
      </c>
      <c r="B57" s="43">
        <v>65</v>
      </c>
      <c r="C57" s="43">
        <v>1</v>
      </c>
      <c r="D57" s="43"/>
      <c r="E57" s="36"/>
      <c r="F57" s="36"/>
      <c r="H57">
        <v>6246</v>
      </c>
      <c r="I57">
        <v>6361</v>
      </c>
    </row>
    <row r="58" spans="1:9" x14ac:dyDescent="0.25">
      <c r="A58" s="60" t="s">
        <v>397</v>
      </c>
      <c r="B58" s="43">
        <v>63</v>
      </c>
      <c r="C58" s="43">
        <v>1</v>
      </c>
      <c r="D58" s="43"/>
      <c r="E58" s="36"/>
      <c r="F58" s="36"/>
      <c r="H58">
        <v>7454</v>
      </c>
      <c r="I58">
        <v>7589</v>
      </c>
    </row>
    <row r="59" spans="1:9" x14ac:dyDescent="0.25">
      <c r="A59" s="60" t="s">
        <v>398</v>
      </c>
      <c r="B59" s="43">
        <v>66</v>
      </c>
      <c r="C59" s="43">
        <v>1</v>
      </c>
      <c r="D59" s="43"/>
      <c r="E59" s="36"/>
      <c r="F59" s="36"/>
      <c r="H59">
        <v>8675</v>
      </c>
      <c r="I59">
        <v>8786</v>
      </c>
    </row>
    <row r="60" spans="1:9" x14ac:dyDescent="0.25">
      <c r="A60" s="60" t="s">
        <v>399</v>
      </c>
      <c r="B60" s="43">
        <v>64</v>
      </c>
      <c r="C60" s="43">
        <v>1</v>
      </c>
      <c r="D60" s="43"/>
      <c r="E60" s="36"/>
      <c r="F60" s="36"/>
      <c r="H60">
        <v>9949</v>
      </c>
      <c r="I60">
        <v>10065</v>
      </c>
    </row>
    <row r="61" spans="1:9" x14ac:dyDescent="0.25">
      <c r="A61" s="60" t="s">
        <v>400</v>
      </c>
      <c r="B61" s="43">
        <v>66</v>
      </c>
      <c r="C61" s="43">
        <v>1</v>
      </c>
      <c r="D61" s="43"/>
      <c r="E61" s="36"/>
      <c r="F61" s="36"/>
      <c r="H61">
        <v>11067</v>
      </c>
      <c r="I61">
        <v>11179</v>
      </c>
    </row>
    <row r="62" spans="1:9" x14ac:dyDescent="0.25">
      <c r="A62" s="60" t="s">
        <v>401</v>
      </c>
      <c r="B62" s="43">
        <v>66</v>
      </c>
      <c r="C62" s="43">
        <v>1</v>
      </c>
      <c r="D62" s="43"/>
      <c r="E62" s="36"/>
      <c r="F62" s="36"/>
      <c r="H62">
        <v>14959</v>
      </c>
      <c r="I62">
        <v>15080</v>
      </c>
    </row>
    <row r="63" spans="1:9" x14ac:dyDescent="0.25">
      <c r="A63" s="60" t="s">
        <v>402</v>
      </c>
      <c r="B63" s="43"/>
      <c r="C63" s="43"/>
      <c r="D63" s="43"/>
      <c r="E63" s="36"/>
      <c r="F63" s="36"/>
    </row>
    <row r="64" spans="1:9" x14ac:dyDescent="0.25">
      <c r="A64" s="60" t="s">
        <v>403</v>
      </c>
      <c r="B64" s="43"/>
      <c r="C64" s="43"/>
      <c r="D64" s="43"/>
      <c r="E64" s="36"/>
      <c r="F64" s="36"/>
    </row>
    <row r="65" spans="1:6" x14ac:dyDescent="0.25">
      <c r="A65" s="60" t="s">
        <v>404</v>
      </c>
      <c r="B65" s="43"/>
      <c r="C65" s="43"/>
      <c r="D65" s="43"/>
      <c r="E65" s="36"/>
      <c r="F65" s="36"/>
    </row>
    <row r="66" spans="1:6" x14ac:dyDescent="0.25">
      <c r="A66" s="60" t="s">
        <v>405</v>
      </c>
      <c r="B66" s="43"/>
      <c r="C66" s="43"/>
      <c r="D66" s="43"/>
      <c r="E66" s="36"/>
      <c r="F66" s="36"/>
    </row>
    <row r="67" spans="1:6" x14ac:dyDescent="0.25">
      <c r="A67" s="60" t="s">
        <v>406</v>
      </c>
      <c r="B67" s="43"/>
      <c r="C67" s="43"/>
      <c r="D67" s="43"/>
      <c r="E67" s="36"/>
      <c r="F67" s="36"/>
    </row>
    <row r="68" spans="1:6" x14ac:dyDescent="0.25">
      <c r="A68" s="60" t="s">
        <v>407</v>
      </c>
      <c r="B68" s="43"/>
      <c r="C68" s="43"/>
      <c r="D68" s="43"/>
      <c r="E68" s="36"/>
      <c r="F68" s="36"/>
    </row>
    <row r="69" spans="1:6" x14ac:dyDescent="0.25">
      <c r="A69" s="60" t="s">
        <v>408</v>
      </c>
      <c r="B69" s="43"/>
      <c r="C69" s="43"/>
      <c r="D69" s="43"/>
      <c r="E69" s="36"/>
      <c r="F69" s="36"/>
    </row>
    <row r="70" spans="1:6" x14ac:dyDescent="0.25">
      <c r="A70" s="60" t="s">
        <v>409</v>
      </c>
      <c r="B70" s="43"/>
      <c r="C70" s="43"/>
      <c r="D70" s="43"/>
      <c r="E70" s="36"/>
      <c r="F70" s="36"/>
    </row>
    <row r="71" spans="1:6" x14ac:dyDescent="0.25">
      <c r="A71" s="60" t="s">
        <v>410</v>
      </c>
      <c r="B71" s="43"/>
      <c r="C71" s="43"/>
      <c r="D71" s="43"/>
      <c r="E71" s="36"/>
      <c r="F71" s="36"/>
    </row>
    <row r="72" spans="1:6" x14ac:dyDescent="0.25">
      <c r="A72" s="60" t="s">
        <v>411</v>
      </c>
      <c r="B72" s="43"/>
      <c r="C72" s="43"/>
      <c r="D72" s="43"/>
      <c r="E72" s="36"/>
      <c r="F72" s="36"/>
    </row>
    <row r="73" spans="1:6" x14ac:dyDescent="0.25">
      <c r="A73" s="60" t="s">
        <v>412</v>
      </c>
      <c r="B73" s="43"/>
      <c r="C73" s="43"/>
      <c r="D73" s="43"/>
      <c r="E73" s="36"/>
      <c r="F73" s="36"/>
    </row>
    <row r="74" spans="1:6" x14ac:dyDescent="0.25">
      <c r="A74" s="60" t="s">
        <v>413</v>
      </c>
      <c r="B74" s="43"/>
      <c r="C74" s="43"/>
      <c r="D74" s="43"/>
      <c r="E74" s="36"/>
      <c r="F74" s="36"/>
    </row>
    <row r="75" spans="1:6" x14ac:dyDescent="0.25">
      <c r="A75" s="60" t="s">
        <v>414</v>
      </c>
      <c r="B75" s="43"/>
      <c r="C75" s="43"/>
      <c r="D75" s="43"/>
      <c r="E75" s="36"/>
      <c r="F75" s="36"/>
    </row>
    <row r="76" spans="1:6" x14ac:dyDescent="0.25">
      <c r="A76" s="60" t="s">
        <v>415</v>
      </c>
      <c r="B76" s="43"/>
      <c r="C76" s="43"/>
      <c r="D76" s="43"/>
      <c r="E76" s="36"/>
      <c r="F76" s="36"/>
    </row>
    <row r="77" spans="1:6" x14ac:dyDescent="0.25">
      <c r="A77" s="60" t="s">
        <v>416</v>
      </c>
      <c r="B77" s="43"/>
      <c r="C77" s="43"/>
      <c r="D77" s="43"/>
      <c r="E77" s="36"/>
      <c r="F77" s="36"/>
    </row>
    <row r="78" spans="1:6" x14ac:dyDescent="0.25">
      <c r="A78" s="60" t="s">
        <v>417</v>
      </c>
      <c r="B78" s="43"/>
      <c r="C78" s="43"/>
      <c r="D78" s="43"/>
      <c r="E78" s="36"/>
      <c r="F78" s="36"/>
    </row>
    <row r="79" spans="1:6" x14ac:dyDescent="0.25">
      <c r="A79" s="60" t="s">
        <v>418</v>
      </c>
      <c r="B79" s="43"/>
      <c r="C79" s="43"/>
      <c r="D79" s="43"/>
      <c r="E79" s="36"/>
      <c r="F79" s="36"/>
    </row>
    <row r="80" spans="1:6" x14ac:dyDescent="0.25">
      <c r="A80" s="60" t="s">
        <v>419</v>
      </c>
      <c r="B80" s="43"/>
      <c r="C80" s="43"/>
      <c r="D80" s="43"/>
      <c r="E80" s="36"/>
      <c r="F80" s="36"/>
    </row>
    <row r="81" spans="1:6" x14ac:dyDescent="0.25">
      <c r="A81" s="60" t="s">
        <v>420</v>
      </c>
      <c r="B81" s="43"/>
      <c r="C81" s="43"/>
      <c r="D81" s="43"/>
      <c r="E81" s="36"/>
      <c r="F81" s="36"/>
    </row>
    <row r="82" spans="1:6" x14ac:dyDescent="0.25">
      <c r="A82" s="60" t="s">
        <v>421</v>
      </c>
      <c r="B82" s="43"/>
      <c r="C82" s="43"/>
      <c r="D82" s="43"/>
      <c r="E82" s="36"/>
      <c r="F82" s="36"/>
    </row>
    <row r="83" spans="1:6" x14ac:dyDescent="0.25">
      <c r="A83" s="60" t="s">
        <v>422</v>
      </c>
      <c r="B83" s="43"/>
      <c r="C83" s="43"/>
      <c r="D83" s="43"/>
      <c r="E83" s="36"/>
      <c r="F83" s="36"/>
    </row>
    <row r="84" spans="1:6" x14ac:dyDescent="0.25">
      <c r="A84" s="60" t="s">
        <v>423</v>
      </c>
      <c r="B84" s="43"/>
      <c r="C84" s="43"/>
      <c r="D84" s="43"/>
      <c r="E84" s="36"/>
      <c r="F84" s="36"/>
    </row>
    <row r="85" spans="1:6" x14ac:dyDescent="0.25">
      <c r="A85" s="60" t="s">
        <v>424</v>
      </c>
      <c r="B85" s="43"/>
      <c r="C85" s="43"/>
      <c r="D85" s="43"/>
      <c r="E85" s="36"/>
      <c r="F85" s="36"/>
    </row>
    <row r="86" spans="1:6" x14ac:dyDescent="0.25">
      <c r="A86" s="60" t="s">
        <v>425</v>
      </c>
      <c r="B86" s="43"/>
      <c r="C86" s="43"/>
      <c r="D86" s="43"/>
      <c r="E86" s="36"/>
      <c r="F86" s="36"/>
    </row>
    <row r="87" spans="1:6" x14ac:dyDescent="0.25">
      <c r="A87" s="60" t="s">
        <v>426</v>
      </c>
      <c r="B87" s="43"/>
      <c r="C87" s="43"/>
      <c r="D87" s="43"/>
      <c r="E87" s="36"/>
      <c r="F87" s="36"/>
    </row>
    <row r="88" spans="1:6" x14ac:dyDescent="0.25">
      <c r="A88" s="60" t="s">
        <v>427</v>
      </c>
      <c r="B88" s="43"/>
      <c r="C88" s="43"/>
      <c r="D88" s="43"/>
      <c r="E88" s="36"/>
      <c r="F88" s="36"/>
    </row>
    <row r="89" spans="1:6" x14ac:dyDescent="0.25">
      <c r="A89" s="60" t="s">
        <v>428</v>
      </c>
      <c r="B89" s="43"/>
      <c r="C89" s="43"/>
      <c r="D89" s="43"/>
      <c r="E89" s="36"/>
      <c r="F89" s="36"/>
    </row>
    <row r="90" spans="1:6" x14ac:dyDescent="0.25">
      <c r="A90" s="60" t="s">
        <v>429</v>
      </c>
      <c r="B90" s="43"/>
      <c r="C90" s="43"/>
      <c r="D90" s="43"/>
      <c r="E90" s="36"/>
      <c r="F90" s="36"/>
    </row>
    <row r="91" spans="1:6" x14ac:dyDescent="0.25">
      <c r="A91" s="60" t="s">
        <v>430</v>
      </c>
      <c r="B91" s="43"/>
      <c r="C91" s="43"/>
      <c r="D91" s="43"/>
      <c r="E91" s="36"/>
      <c r="F91" s="36"/>
    </row>
    <row r="92" spans="1:6" x14ac:dyDescent="0.25">
      <c r="A92" s="60" t="s">
        <v>431</v>
      </c>
      <c r="B92" s="43"/>
      <c r="C92" s="43"/>
      <c r="D92" s="43"/>
      <c r="E92" s="36"/>
      <c r="F92" s="36"/>
    </row>
    <row r="93" spans="1:6" x14ac:dyDescent="0.25">
      <c r="A93" s="60" t="s">
        <v>432</v>
      </c>
      <c r="B93" s="43"/>
      <c r="C93" s="43"/>
      <c r="D93" s="43"/>
      <c r="E93" s="36"/>
      <c r="F93" s="36"/>
    </row>
    <row r="94" spans="1:6" x14ac:dyDescent="0.25">
      <c r="A94" s="60" t="s">
        <v>433</v>
      </c>
      <c r="B94" s="43"/>
      <c r="C94" s="43"/>
      <c r="D94" s="43"/>
      <c r="E94" s="36"/>
      <c r="F94" s="36"/>
    </row>
    <row r="95" spans="1:6" x14ac:dyDescent="0.25">
      <c r="A95" s="60" t="s">
        <v>434</v>
      </c>
      <c r="B95" s="43"/>
      <c r="C95" s="43"/>
      <c r="D95" s="43"/>
      <c r="E95" s="36"/>
      <c r="F95" s="36"/>
    </row>
    <row r="96" spans="1:6" x14ac:dyDescent="0.25">
      <c r="A96" s="60" t="s">
        <v>435</v>
      </c>
      <c r="B96" s="43"/>
      <c r="C96" s="43"/>
      <c r="D96" s="43"/>
      <c r="E96" s="36"/>
      <c r="F96" s="36"/>
    </row>
    <row r="97" spans="1:6" x14ac:dyDescent="0.25">
      <c r="A97" s="60" t="s">
        <v>436</v>
      </c>
      <c r="B97" s="43"/>
      <c r="C97" s="43"/>
      <c r="D97" s="43"/>
      <c r="E97" s="36"/>
      <c r="F97" s="36"/>
    </row>
    <row r="98" spans="1:6" x14ac:dyDescent="0.25">
      <c r="A98" s="60" t="s">
        <v>437</v>
      </c>
      <c r="B98" s="43"/>
      <c r="C98" s="43"/>
      <c r="D98" s="43"/>
      <c r="E98" s="36"/>
      <c r="F98" s="36"/>
    </row>
    <row r="99" spans="1:6" x14ac:dyDescent="0.25">
      <c r="A99" s="60" t="s">
        <v>438</v>
      </c>
      <c r="B99" s="43"/>
      <c r="C99" s="43"/>
      <c r="D99" s="43"/>
      <c r="E99" s="36"/>
      <c r="F99" s="36"/>
    </row>
    <row r="100" spans="1:6" x14ac:dyDescent="0.25">
      <c r="A100" s="60" t="s">
        <v>439</v>
      </c>
      <c r="B100" s="43"/>
      <c r="C100" s="43"/>
      <c r="D100" s="43"/>
      <c r="E100" s="36"/>
      <c r="F100" s="36"/>
    </row>
    <row r="101" spans="1:6" x14ac:dyDescent="0.25">
      <c r="A101" s="60" t="s">
        <v>440</v>
      </c>
      <c r="B101" s="43"/>
      <c r="C101" s="43"/>
      <c r="D101" s="43"/>
      <c r="E101" s="36"/>
      <c r="F101" s="36"/>
    </row>
    <row r="102" spans="1:6" x14ac:dyDescent="0.25">
      <c r="A102" s="60" t="s">
        <v>441</v>
      </c>
      <c r="B102" s="43"/>
      <c r="C102" s="43"/>
      <c r="D102" s="43"/>
      <c r="E102" s="36"/>
      <c r="F102" s="36"/>
    </row>
    <row r="103" spans="1:6" x14ac:dyDescent="0.25">
      <c r="A103" s="60" t="s">
        <v>442</v>
      </c>
    </row>
    <row r="104" spans="1:6" x14ac:dyDescent="0.25">
      <c r="A104" s="60" t="s">
        <v>443</v>
      </c>
    </row>
    <row r="105" spans="1:6" x14ac:dyDescent="0.25">
      <c r="A105" s="60" t="s">
        <v>444</v>
      </c>
    </row>
    <row r="106" spans="1:6" x14ac:dyDescent="0.25">
      <c r="A106" s="60" t="s">
        <v>445</v>
      </c>
    </row>
    <row r="107" spans="1:6" x14ac:dyDescent="0.25">
      <c r="A107" s="60" t="s">
        <v>446</v>
      </c>
    </row>
    <row r="108" spans="1:6" x14ac:dyDescent="0.25">
      <c r="A108" s="60" t="s">
        <v>447</v>
      </c>
    </row>
    <row r="109" spans="1:6" x14ac:dyDescent="0.25">
      <c r="A109" s="60" t="s">
        <v>448</v>
      </c>
    </row>
    <row r="110" spans="1:6" x14ac:dyDescent="0.25">
      <c r="A110" s="60" t="s">
        <v>449</v>
      </c>
    </row>
    <row r="111" spans="1:6" x14ac:dyDescent="0.25">
      <c r="A111" s="60" t="s">
        <v>450</v>
      </c>
    </row>
    <row r="112" spans="1:6" x14ac:dyDescent="0.25">
      <c r="A112" s="60" t="s">
        <v>451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I112"/>
  <sheetViews>
    <sheetView zoomScaleNormal="100" workbookViewId="0">
      <selection activeCell="A3" sqref="A3:A112"/>
    </sheetView>
  </sheetViews>
  <sheetFormatPr defaultColWidth="9.75" defaultRowHeight="15.75" x14ac:dyDescent="0.25"/>
  <cols>
    <col min="4" max="4" width="17.25" customWidth="1"/>
    <col min="6" max="6" width="15.875" customWidth="1"/>
    <col min="7" max="7" width="18.5" customWidth="1"/>
  </cols>
  <sheetData>
    <row r="1" spans="1:9" x14ac:dyDescent="0.25">
      <c r="A1" s="38" t="s">
        <v>265</v>
      </c>
      <c r="B1" s="36"/>
      <c r="C1" s="36"/>
      <c r="D1" s="36"/>
      <c r="E1" s="36"/>
      <c r="F1" s="36"/>
    </row>
    <row r="2" spans="1:9" x14ac:dyDescent="0.25">
      <c r="A2" s="36"/>
      <c r="B2" s="40" t="s">
        <v>55</v>
      </c>
      <c r="C2" s="40" t="s">
        <v>56</v>
      </c>
      <c r="D2" s="40" t="s">
        <v>57</v>
      </c>
      <c r="E2" s="40" t="s">
        <v>52</v>
      </c>
      <c r="F2" s="40" t="s">
        <v>58</v>
      </c>
      <c r="G2" s="38" t="s">
        <v>59</v>
      </c>
      <c r="H2" s="51" t="s">
        <v>60</v>
      </c>
      <c r="I2" s="51" t="s">
        <v>61</v>
      </c>
    </row>
    <row r="3" spans="1:9" x14ac:dyDescent="0.25">
      <c r="A3" s="60" t="s">
        <v>342</v>
      </c>
      <c r="B3" s="43">
        <v>69</v>
      </c>
      <c r="C3" s="43">
        <v>0</v>
      </c>
      <c r="D3" s="43"/>
      <c r="E3" s="47">
        <v>0.47916666666666702</v>
      </c>
      <c r="F3" s="36"/>
      <c r="H3">
        <v>2014</v>
      </c>
      <c r="I3">
        <v>2116</v>
      </c>
    </row>
    <row r="4" spans="1:9" x14ac:dyDescent="0.25">
      <c r="A4" s="60" t="s">
        <v>343</v>
      </c>
      <c r="B4" s="43">
        <v>69</v>
      </c>
      <c r="C4" s="43">
        <v>0</v>
      </c>
      <c r="D4" s="43"/>
      <c r="E4" s="36"/>
      <c r="F4" s="36"/>
      <c r="H4">
        <v>3597</v>
      </c>
      <c r="I4">
        <v>3703</v>
      </c>
    </row>
    <row r="5" spans="1:9" x14ac:dyDescent="0.25">
      <c r="A5" s="60" t="s">
        <v>344</v>
      </c>
      <c r="B5" s="43">
        <v>72</v>
      </c>
      <c r="C5" s="43">
        <v>0</v>
      </c>
      <c r="D5" s="43" t="s">
        <v>266</v>
      </c>
      <c r="E5" s="36"/>
      <c r="F5" s="36"/>
      <c r="H5">
        <v>5309</v>
      </c>
      <c r="I5">
        <v>5415</v>
      </c>
    </row>
    <row r="6" spans="1:9" x14ac:dyDescent="0.25">
      <c r="A6" s="60" t="s">
        <v>345</v>
      </c>
      <c r="B6" s="43">
        <v>75</v>
      </c>
      <c r="C6" s="43">
        <v>1</v>
      </c>
      <c r="D6" s="43"/>
      <c r="E6" s="36"/>
      <c r="F6" s="36"/>
      <c r="H6">
        <v>6875</v>
      </c>
      <c r="I6">
        <v>6986</v>
      </c>
    </row>
    <row r="7" spans="1:9" x14ac:dyDescent="0.25">
      <c r="A7" s="60" t="s">
        <v>346</v>
      </c>
      <c r="B7" s="43">
        <v>73</v>
      </c>
      <c r="C7" s="43">
        <v>0</v>
      </c>
      <c r="D7" s="43"/>
      <c r="E7" s="36"/>
      <c r="F7" s="36"/>
      <c r="H7">
        <v>9916</v>
      </c>
      <c r="I7">
        <v>10022</v>
      </c>
    </row>
    <row r="8" spans="1:9" x14ac:dyDescent="0.25">
      <c r="A8" s="60" t="s">
        <v>347</v>
      </c>
      <c r="B8" s="43">
        <v>73</v>
      </c>
      <c r="C8" s="43">
        <v>0</v>
      </c>
      <c r="D8" s="43"/>
      <c r="E8" s="36"/>
      <c r="F8" s="36"/>
      <c r="H8">
        <v>11300</v>
      </c>
      <c r="I8">
        <v>11405</v>
      </c>
    </row>
    <row r="9" spans="1:9" x14ac:dyDescent="0.25">
      <c r="A9" s="60" t="s">
        <v>348</v>
      </c>
      <c r="B9" s="43">
        <v>72</v>
      </c>
      <c r="C9" s="43">
        <v>0</v>
      </c>
      <c r="D9" s="43"/>
      <c r="E9" s="36"/>
      <c r="F9" s="36"/>
      <c r="H9">
        <v>12815</v>
      </c>
      <c r="I9">
        <v>12923</v>
      </c>
    </row>
    <row r="10" spans="1:9" x14ac:dyDescent="0.25">
      <c r="A10" s="60" t="s">
        <v>349</v>
      </c>
      <c r="B10" s="43">
        <v>74</v>
      </c>
      <c r="C10" s="43">
        <v>1</v>
      </c>
      <c r="D10" s="43"/>
      <c r="E10" s="36"/>
      <c r="F10" s="36"/>
      <c r="H10">
        <v>14262</v>
      </c>
      <c r="I10">
        <v>14374</v>
      </c>
    </row>
    <row r="11" spans="1:9" x14ac:dyDescent="0.25">
      <c r="A11" s="60" t="s">
        <v>350</v>
      </c>
      <c r="B11" s="43">
        <v>75</v>
      </c>
      <c r="C11" s="43">
        <v>1</v>
      </c>
      <c r="D11" s="43"/>
      <c r="E11" s="36"/>
      <c r="F11" s="36"/>
      <c r="H11">
        <v>15787</v>
      </c>
      <c r="I11">
        <v>15891</v>
      </c>
    </row>
    <row r="12" spans="1:9" x14ac:dyDescent="0.25">
      <c r="A12" s="60" t="s">
        <v>351</v>
      </c>
      <c r="B12" s="43">
        <v>74</v>
      </c>
      <c r="C12" s="43" t="s">
        <v>75</v>
      </c>
      <c r="D12" s="43"/>
      <c r="E12" s="36"/>
      <c r="F12" s="36"/>
      <c r="H12">
        <v>17396</v>
      </c>
      <c r="I12">
        <v>17492</v>
      </c>
    </row>
    <row r="13" spans="1:9" x14ac:dyDescent="0.25">
      <c r="A13" s="60" t="s">
        <v>352</v>
      </c>
      <c r="B13" s="43">
        <v>75</v>
      </c>
      <c r="C13" s="43">
        <v>0</v>
      </c>
      <c r="D13" s="43"/>
      <c r="E13" s="47">
        <v>0.48125000000000001</v>
      </c>
      <c r="F13" s="36"/>
      <c r="H13">
        <v>1828</v>
      </c>
      <c r="I13">
        <v>1940</v>
      </c>
    </row>
    <row r="14" spans="1:9" x14ac:dyDescent="0.25">
      <c r="A14" s="60" t="s">
        <v>353</v>
      </c>
      <c r="B14" s="43">
        <v>74</v>
      </c>
      <c r="C14" s="43">
        <v>1</v>
      </c>
      <c r="D14" s="43"/>
      <c r="E14" s="36"/>
      <c r="F14" s="36"/>
      <c r="H14">
        <v>3200</v>
      </c>
      <c r="I14">
        <v>3300</v>
      </c>
    </row>
    <row r="15" spans="1:9" x14ac:dyDescent="0.25">
      <c r="A15" s="60" t="s">
        <v>354</v>
      </c>
      <c r="B15" s="43">
        <v>72</v>
      </c>
      <c r="C15" s="43">
        <v>1</v>
      </c>
      <c r="D15" s="43"/>
      <c r="E15" s="36"/>
      <c r="F15" s="36"/>
      <c r="H15">
        <v>4701</v>
      </c>
      <c r="I15">
        <v>4807</v>
      </c>
    </row>
    <row r="16" spans="1:9" x14ac:dyDescent="0.25">
      <c r="A16" s="60" t="s">
        <v>355</v>
      </c>
      <c r="B16" s="44">
        <v>72</v>
      </c>
      <c r="C16" s="44">
        <v>0</v>
      </c>
      <c r="D16" s="44"/>
      <c r="E16" s="45"/>
      <c r="F16" s="45"/>
      <c r="H16">
        <v>6132</v>
      </c>
      <c r="I16">
        <v>6248</v>
      </c>
    </row>
    <row r="17" spans="1:9" x14ac:dyDescent="0.25">
      <c r="A17" s="60" t="s">
        <v>356</v>
      </c>
      <c r="B17" s="43">
        <v>73</v>
      </c>
      <c r="C17" s="43">
        <v>0</v>
      </c>
      <c r="D17" s="43"/>
      <c r="E17" s="36"/>
      <c r="F17" s="36"/>
      <c r="H17">
        <v>7575</v>
      </c>
      <c r="I17">
        <v>7683</v>
      </c>
    </row>
    <row r="18" spans="1:9" x14ac:dyDescent="0.25">
      <c r="A18" s="60" t="s">
        <v>357</v>
      </c>
      <c r="B18" s="43">
        <v>73</v>
      </c>
      <c r="C18" s="43">
        <v>0</v>
      </c>
      <c r="D18" s="43"/>
      <c r="E18" s="36"/>
      <c r="F18" s="36"/>
      <c r="H18">
        <v>9210</v>
      </c>
      <c r="I18">
        <v>9316</v>
      </c>
    </row>
    <row r="19" spans="1:9" x14ac:dyDescent="0.25">
      <c r="A19" s="60" t="s">
        <v>358</v>
      </c>
      <c r="B19" s="43">
        <v>75</v>
      </c>
      <c r="C19" s="43">
        <v>1</v>
      </c>
      <c r="D19" s="43"/>
      <c r="E19" s="36"/>
      <c r="F19" s="36"/>
      <c r="H19">
        <v>10892</v>
      </c>
      <c r="I19">
        <v>10991</v>
      </c>
    </row>
    <row r="20" spans="1:9" x14ac:dyDescent="0.25">
      <c r="A20" s="60" t="s">
        <v>359</v>
      </c>
      <c r="B20" s="43">
        <v>73</v>
      </c>
      <c r="C20" s="43">
        <v>1</v>
      </c>
      <c r="D20" s="43"/>
      <c r="E20" s="36"/>
      <c r="F20" s="36"/>
      <c r="H20">
        <v>12440</v>
      </c>
      <c r="I20">
        <v>12538</v>
      </c>
    </row>
    <row r="21" spans="1:9" x14ac:dyDescent="0.25">
      <c r="A21" s="60" t="s">
        <v>360</v>
      </c>
      <c r="B21" s="43">
        <v>74</v>
      </c>
      <c r="C21" s="43">
        <v>0</v>
      </c>
      <c r="D21" s="43"/>
      <c r="E21" s="36"/>
      <c r="F21" s="36"/>
      <c r="H21">
        <v>14207</v>
      </c>
      <c r="I21">
        <v>14317</v>
      </c>
    </row>
    <row r="22" spans="1:9" x14ac:dyDescent="0.25">
      <c r="A22" s="60" t="s">
        <v>361</v>
      </c>
      <c r="B22" s="43">
        <v>74</v>
      </c>
      <c r="C22" s="43">
        <v>0</v>
      </c>
      <c r="D22" s="43"/>
      <c r="E22" s="36"/>
      <c r="F22" s="36"/>
      <c r="H22">
        <v>15801</v>
      </c>
      <c r="I22">
        <v>15906</v>
      </c>
    </row>
    <row r="23" spans="1:9" x14ac:dyDescent="0.25">
      <c r="A23" s="60" t="s">
        <v>362</v>
      </c>
      <c r="B23" s="43">
        <v>71</v>
      </c>
      <c r="C23" s="43">
        <v>0</v>
      </c>
      <c r="D23" s="43"/>
      <c r="E23" s="47">
        <v>0.484027777777778</v>
      </c>
      <c r="F23" s="36"/>
      <c r="H23">
        <v>2120</v>
      </c>
      <c r="I23">
        <v>2240</v>
      </c>
    </row>
    <row r="24" spans="1:9" x14ac:dyDescent="0.25">
      <c r="A24" s="60" t="s">
        <v>363</v>
      </c>
      <c r="B24" s="43">
        <v>75</v>
      </c>
      <c r="C24" s="43">
        <v>1</v>
      </c>
      <c r="D24" s="43"/>
      <c r="E24" s="36"/>
      <c r="F24" s="36"/>
      <c r="H24">
        <v>3370</v>
      </c>
      <c r="I24">
        <v>3575</v>
      </c>
    </row>
    <row r="25" spans="1:9" x14ac:dyDescent="0.25">
      <c r="A25" s="60" t="s">
        <v>364</v>
      </c>
      <c r="B25" s="43">
        <v>74</v>
      </c>
      <c r="C25" s="43">
        <v>1</v>
      </c>
      <c r="D25" s="43"/>
      <c r="E25" s="36"/>
      <c r="F25" s="36"/>
      <c r="H25">
        <v>4853</v>
      </c>
      <c r="I25">
        <v>4963</v>
      </c>
    </row>
    <row r="26" spans="1:9" x14ac:dyDescent="0.25">
      <c r="A26" s="60" t="s">
        <v>365</v>
      </c>
      <c r="B26" s="43">
        <v>75</v>
      </c>
      <c r="C26" s="43">
        <v>0</v>
      </c>
      <c r="D26" s="43"/>
      <c r="E26" s="36"/>
      <c r="F26" s="36"/>
      <c r="H26">
        <v>6138</v>
      </c>
      <c r="I26">
        <v>6240</v>
      </c>
    </row>
    <row r="27" spans="1:9" x14ac:dyDescent="0.25">
      <c r="A27" s="60" t="s">
        <v>366</v>
      </c>
      <c r="B27" s="43">
        <v>75</v>
      </c>
      <c r="C27" s="43">
        <v>0</v>
      </c>
      <c r="D27" s="43"/>
      <c r="E27" s="36"/>
      <c r="F27" s="36"/>
      <c r="H27">
        <v>7679</v>
      </c>
      <c r="I27">
        <v>7780</v>
      </c>
    </row>
    <row r="28" spans="1:9" x14ac:dyDescent="0.25">
      <c r="A28" s="60" t="s">
        <v>367</v>
      </c>
      <c r="B28" s="43">
        <v>74</v>
      </c>
      <c r="C28" s="43">
        <v>1</v>
      </c>
      <c r="D28" s="43"/>
      <c r="E28" s="36"/>
      <c r="F28" s="36"/>
      <c r="H28">
        <v>9310</v>
      </c>
      <c r="I28">
        <v>9412</v>
      </c>
    </row>
    <row r="29" spans="1:9" x14ac:dyDescent="0.25">
      <c r="A29" s="60" t="s">
        <v>368</v>
      </c>
      <c r="B29" s="43">
        <v>71</v>
      </c>
      <c r="C29" s="43">
        <v>0</v>
      </c>
      <c r="D29" s="43"/>
      <c r="E29" s="36"/>
      <c r="F29" s="36"/>
      <c r="H29">
        <v>10832</v>
      </c>
      <c r="I29">
        <v>10939</v>
      </c>
    </row>
    <row r="30" spans="1:9" x14ac:dyDescent="0.25">
      <c r="A30" s="60" t="s">
        <v>369</v>
      </c>
      <c r="B30" s="43">
        <v>72</v>
      </c>
      <c r="C30" s="43">
        <v>0</v>
      </c>
      <c r="D30" s="43"/>
      <c r="E30" s="36"/>
      <c r="F30" s="36"/>
      <c r="H30">
        <v>12459</v>
      </c>
      <c r="I30">
        <v>12569</v>
      </c>
    </row>
    <row r="31" spans="1:9" x14ac:dyDescent="0.25">
      <c r="A31" s="60" t="s">
        <v>370</v>
      </c>
      <c r="B31" s="43">
        <v>74</v>
      </c>
      <c r="C31" s="43">
        <v>0</v>
      </c>
      <c r="D31" s="43"/>
      <c r="E31" s="36"/>
      <c r="F31" s="36"/>
      <c r="H31">
        <v>14273</v>
      </c>
      <c r="I31">
        <v>14378</v>
      </c>
    </row>
    <row r="32" spans="1:9" x14ac:dyDescent="0.25">
      <c r="A32" s="60" t="s">
        <v>371</v>
      </c>
      <c r="B32" s="43">
        <v>73</v>
      </c>
      <c r="C32" s="43">
        <v>0</v>
      </c>
      <c r="D32" s="43"/>
      <c r="E32" s="36"/>
      <c r="F32" s="36"/>
      <c r="H32">
        <v>15894</v>
      </c>
      <c r="I32">
        <v>16018</v>
      </c>
    </row>
    <row r="33" spans="1:9" x14ac:dyDescent="0.25">
      <c r="A33" s="60" t="s">
        <v>372</v>
      </c>
      <c r="B33" s="43">
        <v>72</v>
      </c>
      <c r="C33" s="43">
        <v>0</v>
      </c>
      <c r="D33" s="43" t="s">
        <v>267</v>
      </c>
      <c r="E33" s="47">
        <v>0.48680555555555599</v>
      </c>
      <c r="F33" s="36"/>
      <c r="H33">
        <v>2567</v>
      </c>
      <c r="I33">
        <v>2682</v>
      </c>
    </row>
    <row r="34" spans="1:9" x14ac:dyDescent="0.25">
      <c r="A34" s="60" t="s">
        <v>373</v>
      </c>
      <c r="B34" s="43">
        <v>74</v>
      </c>
      <c r="C34" s="43">
        <v>0</v>
      </c>
      <c r="D34" s="43"/>
      <c r="E34" s="36"/>
      <c r="F34" s="36"/>
      <c r="H34">
        <v>4098</v>
      </c>
      <c r="I34">
        <v>4201</v>
      </c>
    </row>
    <row r="35" spans="1:9" x14ac:dyDescent="0.25">
      <c r="A35" s="60" t="s">
        <v>374</v>
      </c>
      <c r="B35" s="43">
        <v>72</v>
      </c>
      <c r="C35" s="43">
        <v>1</v>
      </c>
      <c r="D35" s="43"/>
      <c r="E35" s="36"/>
      <c r="F35" s="36"/>
      <c r="H35">
        <v>5503</v>
      </c>
      <c r="I35">
        <v>5618</v>
      </c>
    </row>
    <row r="36" spans="1:9" x14ac:dyDescent="0.25">
      <c r="A36" s="60" t="s">
        <v>375</v>
      </c>
      <c r="B36" s="43">
        <v>71</v>
      </c>
      <c r="C36" s="43">
        <v>1</v>
      </c>
      <c r="D36" s="43"/>
      <c r="E36" s="36"/>
      <c r="F36" s="36"/>
      <c r="H36">
        <v>6971</v>
      </c>
      <c r="I36">
        <v>7076</v>
      </c>
    </row>
    <row r="37" spans="1:9" x14ac:dyDescent="0.25">
      <c r="A37" s="60" t="s">
        <v>376</v>
      </c>
      <c r="B37" s="43">
        <v>72</v>
      </c>
      <c r="C37" s="43">
        <v>0</v>
      </c>
      <c r="D37" s="43"/>
      <c r="E37" s="36"/>
      <c r="F37" s="36"/>
      <c r="H37">
        <v>8300</v>
      </c>
      <c r="I37">
        <v>8408</v>
      </c>
    </row>
    <row r="38" spans="1:9" x14ac:dyDescent="0.25">
      <c r="A38" s="60" t="s">
        <v>377</v>
      </c>
      <c r="B38" s="43">
        <v>72</v>
      </c>
      <c r="C38" s="43">
        <v>0</v>
      </c>
      <c r="D38" s="43"/>
      <c r="E38" s="36"/>
      <c r="F38" s="36"/>
      <c r="H38">
        <v>11266</v>
      </c>
      <c r="I38">
        <v>11371</v>
      </c>
    </row>
    <row r="39" spans="1:9" x14ac:dyDescent="0.25">
      <c r="A39" s="60" t="s">
        <v>378</v>
      </c>
      <c r="B39" s="43">
        <v>71</v>
      </c>
      <c r="C39" s="43">
        <v>0</v>
      </c>
      <c r="D39" s="43"/>
      <c r="E39" s="36"/>
      <c r="F39" s="36"/>
      <c r="H39">
        <v>13009</v>
      </c>
      <c r="I39">
        <v>13117</v>
      </c>
    </row>
    <row r="40" spans="1:9" x14ac:dyDescent="0.25">
      <c r="A40" s="60" t="s">
        <v>379</v>
      </c>
      <c r="B40" s="43">
        <v>74</v>
      </c>
      <c r="C40" s="43">
        <v>0</v>
      </c>
      <c r="D40" s="43"/>
      <c r="E40" s="36"/>
      <c r="F40" s="36"/>
      <c r="H40">
        <v>14695</v>
      </c>
      <c r="I40">
        <v>14810</v>
      </c>
    </row>
    <row r="41" spans="1:9" x14ac:dyDescent="0.25">
      <c r="A41" s="60" t="s">
        <v>380</v>
      </c>
      <c r="B41" s="43">
        <v>70</v>
      </c>
      <c r="C41" s="43">
        <v>0</v>
      </c>
      <c r="D41" s="43" t="s">
        <v>268</v>
      </c>
      <c r="E41" s="36"/>
      <c r="F41" s="36"/>
      <c r="H41">
        <v>17246</v>
      </c>
      <c r="I41">
        <v>17358</v>
      </c>
    </row>
    <row r="42" spans="1:9" x14ac:dyDescent="0.25">
      <c r="A42" s="60" t="s">
        <v>381</v>
      </c>
      <c r="B42" s="43">
        <v>72</v>
      </c>
      <c r="C42" s="43">
        <v>1</v>
      </c>
      <c r="D42" s="43" t="s">
        <v>269</v>
      </c>
      <c r="E42" s="36"/>
      <c r="F42" s="36"/>
      <c r="H42">
        <v>29886</v>
      </c>
      <c r="I42">
        <v>30059</v>
      </c>
    </row>
    <row r="43" spans="1:9" x14ac:dyDescent="0.25">
      <c r="A43" s="60" t="s">
        <v>382</v>
      </c>
      <c r="B43" s="43">
        <v>73</v>
      </c>
      <c r="C43" s="43">
        <v>0</v>
      </c>
      <c r="D43" s="43"/>
      <c r="E43" s="47">
        <v>0.48958333333333298</v>
      </c>
      <c r="F43" s="36"/>
      <c r="H43">
        <v>1768</v>
      </c>
      <c r="I43">
        <v>1887</v>
      </c>
    </row>
    <row r="44" spans="1:9" x14ac:dyDescent="0.25">
      <c r="A44" s="60" t="s">
        <v>383</v>
      </c>
      <c r="B44" s="43">
        <v>75</v>
      </c>
      <c r="C44" s="43">
        <v>0</v>
      </c>
      <c r="D44" s="43"/>
      <c r="E44" s="36"/>
      <c r="F44" s="36"/>
      <c r="H44">
        <v>2917</v>
      </c>
      <c r="I44">
        <v>3048</v>
      </c>
    </row>
    <row r="45" spans="1:9" x14ac:dyDescent="0.25">
      <c r="A45" s="60" t="s">
        <v>384</v>
      </c>
      <c r="B45" s="43">
        <v>74</v>
      </c>
      <c r="C45" s="43">
        <v>0</v>
      </c>
      <c r="D45" s="43"/>
      <c r="E45" s="36"/>
      <c r="F45" s="36"/>
      <c r="H45">
        <v>4330</v>
      </c>
      <c r="I45">
        <v>4437</v>
      </c>
    </row>
    <row r="46" spans="1:9" x14ac:dyDescent="0.25">
      <c r="A46" s="60" t="s">
        <v>385</v>
      </c>
      <c r="B46" s="43">
        <v>74</v>
      </c>
      <c r="C46" s="43">
        <v>0</v>
      </c>
      <c r="D46" s="43"/>
      <c r="E46" s="36"/>
      <c r="F46" s="36"/>
      <c r="H46">
        <v>5745</v>
      </c>
      <c r="I46">
        <v>5851</v>
      </c>
    </row>
    <row r="47" spans="1:9" x14ac:dyDescent="0.25">
      <c r="A47" s="60" t="s">
        <v>386</v>
      </c>
      <c r="B47" s="43">
        <v>75</v>
      </c>
      <c r="C47" s="43">
        <v>0</v>
      </c>
      <c r="D47" s="43"/>
      <c r="E47" s="36"/>
      <c r="F47" s="36"/>
      <c r="H47">
        <v>7054</v>
      </c>
      <c r="I47">
        <v>7160</v>
      </c>
    </row>
    <row r="48" spans="1:9" x14ac:dyDescent="0.25">
      <c r="A48" s="60" t="s">
        <v>387</v>
      </c>
      <c r="B48" s="43">
        <v>75</v>
      </c>
      <c r="C48" s="43">
        <v>0</v>
      </c>
      <c r="D48" s="43"/>
      <c r="E48" s="36"/>
      <c r="F48" s="36"/>
      <c r="H48">
        <v>8326</v>
      </c>
      <c r="I48">
        <v>8429</v>
      </c>
    </row>
    <row r="49" spans="1:9" x14ac:dyDescent="0.25">
      <c r="A49" s="60" t="s">
        <v>388</v>
      </c>
      <c r="B49" s="43">
        <v>76</v>
      </c>
      <c r="C49" s="43">
        <v>1</v>
      </c>
      <c r="D49" s="43"/>
      <c r="E49" s="36"/>
      <c r="F49" s="36"/>
      <c r="H49">
        <v>9606</v>
      </c>
      <c r="I49">
        <v>9725</v>
      </c>
    </row>
    <row r="50" spans="1:9" x14ac:dyDescent="0.25">
      <c r="A50" s="60" t="s">
        <v>389</v>
      </c>
      <c r="B50" s="43">
        <v>72</v>
      </c>
      <c r="C50" s="43">
        <v>0</v>
      </c>
      <c r="D50" s="43"/>
      <c r="E50" s="36"/>
      <c r="F50" s="36"/>
      <c r="H50">
        <v>11354</v>
      </c>
      <c r="I50">
        <v>11467</v>
      </c>
    </row>
    <row r="51" spans="1:9" x14ac:dyDescent="0.25">
      <c r="A51" s="60" t="s">
        <v>390</v>
      </c>
      <c r="B51" s="43">
        <v>73</v>
      </c>
      <c r="C51" s="43">
        <v>1</v>
      </c>
      <c r="D51" s="43"/>
      <c r="E51" s="36"/>
      <c r="F51" s="36"/>
      <c r="H51">
        <v>13259</v>
      </c>
      <c r="I51">
        <v>13379</v>
      </c>
    </row>
    <row r="52" spans="1:9" x14ac:dyDescent="0.25">
      <c r="A52" s="60" t="s">
        <v>391</v>
      </c>
      <c r="B52" s="43">
        <v>72</v>
      </c>
      <c r="C52" s="43">
        <v>0</v>
      </c>
      <c r="D52" s="43"/>
      <c r="E52" s="36"/>
      <c r="F52" s="36"/>
      <c r="H52">
        <v>14685</v>
      </c>
      <c r="I52">
        <v>14799</v>
      </c>
    </row>
    <row r="53" spans="1:9" x14ac:dyDescent="0.25">
      <c r="A53" s="60" t="s">
        <v>392</v>
      </c>
      <c r="B53" s="43">
        <v>70</v>
      </c>
      <c r="C53" s="43">
        <v>0</v>
      </c>
      <c r="D53" s="43"/>
      <c r="E53" s="47">
        <v>0.49236111111111103</v>
      </c>
      <c r="F53" s="36"/>
      <c r="H53">
        <v>1637</v>
      </c>
      <c r="I53">
        <v>1755</v>
      </c>
    </row>
    <row r="54" spans="1:9" x14ac:dyDescent="0.25">
      <c r="A54" s="60" t="s">
        <v>393</v>
      </c>
      <c r="B54" s="43">
        <v>71</v>
      </c>
      <c r="C54" s="43">
        <v>1</v>
      </c>
      <c r="D54" s="43"/>
      <c r="E54" s="36"/>
      <c r="F54" s="36"/>
      <c r="H54">
        <v>3004</v>
      </c>
      <c r="I54">
        <v>3114</v>
      </c>
    </row>
    <row r="55" spans="1:9" x14ac:dyDescent="0.25">
      <c r="A55" s="60" t="s">
        <v>394</v>
      </c>
      <c r="B55" s="43">
        <v>74</v>
      </c>
      <c r="C55" s="43">
        <v>1</v>
      </c>
      <c r="D55" s="43"/>
      <c r="E55" s="36"/>
      <c r="F55" s="36"/>
      <c r="H55">
        <v>4582</v>
      </c>
      <c r="I55">
        <v>4698</v>
      </c>
    </row>
    <row r="56" spans="1:9" x14ac:dyDescent="0.25">
      <c r="A56" s="60" t="s">
        <v>395</v>
      </c>
      <c r="B56" s="43">
        <v>72</v>
      </c>
      <c r="C56" s="43">
        <v>1</v>
      </c>
      <c r="D56" s="43"/>
      <c r="E56" s="36"/>
      <c r="F56" s="36"/>
      <c r="H56">
        <v>5794</v>
      </c>
      <c r="I56">
        <v>5908</v>
      </c>
    </row>
    <row r="57" spans="1:9" x14ac:dyDescent="0.25">
      <c r="A57" s="60" t="s">
        <v>396</v>
      </c>
      <c r="B57" s="43">
        <v>74</v>
      </c>
      <c r="C57" s="43">
        <v>0</v>
      </c>
      <c r="D57" s="43" t="s">
        <v>270</v>
      </c>
      <c r="E57" s="36"/>
      <c r="F57" s="36"/>
      <c r="H57">
        <v>7088</v>
      </c>
      <c r="I57">
        <v>7196</v>
      </c>
    </row>
    <row r="58" spans="1:9" x14ac:dyDescent="0.25">
      <c r="A58" s="60" t="s">
        <v>397</v>
      </c>
      <c r="B58" s="43">
        <v>73</v>
      </c>
      <c r="C58" s="43">
        <v>0</v>
      </c>
      <c r="D58" s="43"/>
      <c r="E58" s="36"/>
      <c r="F58" s="36"/>
      <c r="H58">
        <v>13998</v>
      </c>
      <c r="I58">
        <v>14115</v>
      </c>
    </row>
    <row r="59" spans="1:9" x14ac:dyDescent="0.25">
      <c r="A59" s="60" t="s">
        <v>398</v>
      </c>
      <c r="B59" s="43">
        <v>73</v>
      </c>
      <c r="C59" s="43">
        <v>1</v>
      </c>
      <c r="D59" s="43"/>
      <c r="E59" s="36"/>
      <c r="F59" s="36"/>
      <c r="H59">
        <v>15350</v>
      </c>
      <c r="I59">
        <v>15461</v>
      </c>
    </row>
    <row r="60" spans="1:9" x14ac:dyDescent="0.25">
      <c r="A60" s="60" t="s">
        <v>399</v>
      </c>
      <c r="B60" s="43">
        <v>73</v>
      </c>
      <c r="C60" s="43">
        <v>1</v>
      </c>
      <c r="D60" s="43"/>
      <c r="E60" s="36"/>
      <c r="F60" s="36"/>
      <c r="H60">
        <v>16753</v>
      </c>
      <c r="I60">
        <v>16859</v>
      </c>
    </row>
    <row r="61" spans="1:9" x14ac:dyDescent="0.25">
      <c r="A61" s="60" t="s">
        <v>400</v>
      </c>
      <c r="B61" s="43">
        <v>72</v>
      </c>
      <c r="C61" s="43">
        <v>0</v>
      </c>
      <c r="D61" s="43"/>
      <c r="E61" s="36"/>
      <c r="F61" s="36"/>
      <c r="H61">
        <v>18193</v>
      </c>
      <c r="I61">
        <v>18304</v>
      </c>
    </row>
    <row r="62" spans="1:9" x14ac:dyDescent="0.25">
      <c r="A62" s="60" t="s">
        <v>401</v>
      </c>
      <c r="B62" s="43">
        <v>73</v>
      </c>
      <c r="C62" s="43">
        <v>0</v>
      </c>
      <c r="D62" s="43" t="s">
        <v>271</v>
      </c>
      <c r="E62" s="36"/>
      <c r="F62" s="36"/>
      <c r="H62">
        <v>20499</v>
      </c>
      <c r="I62">
        <v>20609</v>
      </c>
    </row>
    <row r="63" spans="1:9" x14ac:dyDescent="0.25">
      <c r="A63" s="60" t="s">
        <v>402</v>
      </c>
      <c r="B63" s="43">
        <v>74</v>
      </c>
      <c r="C63" s="43">
        <v>0</v>
      </c>
      <c r="D63" s="43"/>
      <c r="E63" s="36"/>
      <c r="F63" s="36"/>
      <c r="H63">
        <v>1846</v>
      </c>
      <c r="I63">
        <v>1960</v>
      </c>
    </row>
    <row r="64" spans="1:9" x14ac:dyDescent="0.25">
      <c r="A64" s="60" t="s">
        <v>403</v>
      </c>
      <c r="B64" s="43">
        <v>72</v>
      </c>
      <c r="C64" s="43">
        <v>0</v>
      </c>
      <c r="D64" s="43"/>
      <c r="E64" s="36"/>
      <c r="F64" s="36"/>
      <c r="H64">
        <v>3217</v>
      </c>
      <c r="I64">
        <v>3325</v>
      </c>
    </row>
    <row r="65" spans="1:9" x14ac:dyDescent="0.25">
      <c r="A65" s="60" t="s">
        <v>404</v>
      </c>
      <c r="B65" s="43">
        <v>74</v>
      </c>
      <c r="C65" s="43">
        <v>1</v>
      </c>
      <c r="D65" s="43"/>
      <c r="E65" s="36"/>
      <c r="F65" s="36"/>
      <c r="H65">
        <v>4538</v>
      </c>
      <c r="I65">
        <v>4643</v>
      </c>
    </row>
    <row r="66" spans="1:9" x14ac:dyDescent="0.25">
      <c r="A66" s="60" t="s">
        <v>405</v>
      </c>
      <c r="B66" s="43">
        <v>73</v>
      </c>
      <c r="C66" s="43">
        <v>0</v>
      </c>
      <c r="D66" s="43"/>
      <c r="E66" s="36"/>
      <c r="F66" s="36"/>
      <c r="H66">
        <v>5864</v>
      </c>
      <c r="I66">
        <v>5972</v>
      </c>
    </row>
    <row r="67" spans="1:9" x14ac:dyDescent="0.25">
      <c r="A67" s="60" t="s">
        <v>406</v>
      </c>
      <c r="B67" s="43">
        <v>72</v>
      </c>
      <c r="C67" s="43">
        <v>1</v>
      </c>
      <c r="D67" s="43"/>
      <c r="E67" s="36"/>
      <c r="F67" s="36"/>
      <c r="H67">
        <v>7024</v>
      </c>
      <c r="I67">
        <v>7145</v>
      </c>
    </row>
    <row r="68" spans="1:9" x14ac:dyDescent="0.25">
      <c r="A68" s="60" t="s">
        <v>407</v>
      </c>
      <c r="B68" s="43">
        <v>73</v>
      </c>
      <c r="C68" s="43">
        <v>1</v>
      </c>
      <c r="D68" s="43"/>
      <c r="E68" s="36"/>
      <c r="F68" s="36"/>
      <c r="H68">
        <v>8283</v>
      </c>
      <c r="I68">
        <v>8392</v>
      </c>
    </row>
    <row r="69" spans="1:9" x14ac:dyDescent="0.25">
      <c r="A69" s="60" t="s">
        <v>408</v>
      </c>
      <c r="B69" s="43">
        <v>71</v>
      </c>
      <c r="C69" s="43">
        <v>0</v>
      </c>
      <c r="D69" s="43"/>
      <c r="E69" s="36"/>
      <c r="F69" s="36"/>
      <c r="H69">
        <v>9553</v>
      </c>
      <c r="I69">
        <v>9664</v>
      </c>
    </row>
    <row r="70" spans="1:9" x14ac:dyDescent="0.25">
      <c r="A70" s="60" t="s">
        <v>409</v>
      </c>
      <c r="B70" s="43">
        <v>70</v>
      </c>
      <c r="C70" s="43">
        <v>1</v>
      </c>
      <c r="D70" s="43"/>
      <c r="E70" s="36"/>
      <c r="F70" s="36"/>
      <c r="H70">
        <v>11494</v>
      </c>
      <c r="I70">
        <v>11606</v>
      </c>
    </row>
    <row r="71" spans="1:9" x14ac:dyDescent="0.25">
      <c r="A71" s="60" t="s">
        <v>410</v>
      </c>
      <c r="B71" s="43">
        <v>72</v>
      </c>
      <c r="C71" s="43">
        <v>1</v>
      </c>
      <c r="D71" s="43"/>
      <c r="E71" s="36"/>
      <c r="F71" s="36"/>
      <c r="H71">
        <v>13059</v>
      </c>
      <c r="I71">
        <v>13169</v>
      </c>
    </row>
    <row r="72" spans="1:9" x14ac:dyDescent="0.25">
      <c r="A72" s="60" t="s">
        <v>411</v>
      </c>
      <c r="B72" s="43">
        <v>73</v>
      </c>
      <c r="C72" s="43">
        <v>0</v>
      </c>
      <c r="D72" s="43"/>
      <c r="E72" s="36"/>
      <c r="F72" s="36"/>
      <c r="H72">
        <v>14949</v>
      </c>
      <c r="I72">
        <v>15053</v>
      </c>
    </row>
    <row r="73" spans="1:9" x14ac:dyDescent="0.25">
      <c r="A73" s="60" t="s">
        <v>412</v>
      </c>
      <c r="B73" s="43">
        <v>74</v>
      </c>
      <c r="C73" s="43">
        <v>0</v>
      </c>
      <c r="D73" s="43"/>
      <c r="E73" s="36"/>
      <c r="F73" s="36"/>
      <c r="H73">
        <v>1696</v>
      </c>
      <c r="I73">
        <v>1804</v>
      </c>
    </row>
    <row r="74" spans="1:9" x14ac:dyDescent="0.25">
      <c r="A74" s="60" t="s">
        <v>413</v>
      </c>
      <c r="B74" s="43">
        <v>74</v>
      </c>
      <c r="C74" s="43">
        <v>1</v>
      </c>
      <c r="D74" s="43"/>
      <c r="E74" s="36"/>
      <c r="F74" s="36"/>
      <c r="H74">
        <v>2948</v>
      </c>
      <c r="I74">
        <v>3042</v>
      </c>
    </row>
    <row r="75" spans="1:9" x14ac:dyDescent="0.25">
      <c r="A75" s="60" t="s">
        <v>414</v>
      </c>
      <c r="B75" s="43">
        <v>74</v>
      </c>
      <c r="C75" s="43">
        <v>1</v>
      </c>
      <c r="D75" s="43"/>
      <c r="E75" s="36"/>
      <c r="F75" s="36"/>
      <c r="H75">
        <v>4592</v>
      </c>
      <c r="I75">
        <v>4699</v>
      </c>
    </row>
    <row r="76" spans="1:9" x14ac:dyDescent="0.25">
      <c r="A76" s="60" t="s">
        <v>415</v>
      </c>
      <c r="B76" s="43">
        <v>74</v>
      </c>
      <c r="C76" s="43">
        <v>1</v>
      </c>
      <c r="D76" s="43" t="s">
        <v>272</v>
      </c>
      <c r="E76" s="36"/>
      <c r="F76" s="36"/>
      <c r="H76">
        <v>5940</v>
      </c>
      <c r="I76">
        <v>6052</v>
      </c>
    </row>
    <row r="77" spans="1:9" x14ac:dyDescent="0.25">
      <c r="A77" s="60" t="s">
        <v>416</v>
      </c>
      <c r="B77" s="43">
        <v>70</v>
      </c>
      <c r="C77" s="43">
        <v>0</v>
      </c>
      <c r="D77" s="43" t="s">
        <v>273</v>
      </c>
      <c r="E77" s="36"/>
      <c r="F77" s="36"/>
      <c r="H77">
        <v>12495</v>
      </c>
      <c r="I77">
        <v>12605</v>
      </c>
    </row>
    <row r="78" spans="1:9" x14ac:dyDescent="0.25">
      <c r="A78" s="60" t="s">
        <v>417</v>
      </c>
      <c r="B78" s="43">
        <v>67</v>
      </c>
      <c r="C78" s="43">
        <v>0</v>
      </c>
      <c r="D78" s="43"/>
      <c r="E78" s="36"/>
      <c r="F78" s="36"/>
      <c r="H78">
        <v>15976</v>
      </c>
      <c r="I78">
        <v>16095</v>
      </c>
    </row>
    <row r="79" spans="1:9" x14ac:dyDescent="0.25">
      <c r="A79" s="60" t="s">
        <v>418</v>
      </c>
      <c r="B79" s="43">
        <v>67</v>
      </c>
      <c r="C79" s="43">
        <v>0</v>
      </c>
      <c r="D79" s="43"/>
      <c r="E79" s="36"/>
      <c r="F79" s="36"/>
      <c r="H79">
        <v>17587</v>
      </c>
      <c r="I79">
        <v>17702</v>
      </c>
    </row>
    <row r="80" spans="1:9" x14ac:dyDescent="0.25">
      <c r="A80" s="60" t="s">
        <v>419</v>
      </c>
      <c r="B80" s="43">
        <v>73</v>
      </c>
      <c r="C80" s="43">
        <v>0</v>
      </c>
      <c r="D80" s="43"/>
      <c r="E80" s="36"/>
      <c r="F80" s="36"/>
      <c r="H80">
        <v>19409</v>
      </c>
      <c r="I80">
        <v>19525</v>
      </c>
    </row>
    <row r="81" spans="1:9" x14ac:dyDescent="0.25">
      <c r="A81" s="60" t="s">
        <v>420</v>
      </c>
      <c r="B81" s="43">
        <v>73</v>
      </c>
      <c r="C81" s="43">
        <v>1</v>
      </c>
      <c r="D81" s="43"/>
      <c r="E81" s="36"/>
      <c r="F81" s="36"/>
      <c r="H81">
        <v>20846</v>
      </c>
      <c r="I81">
        <v>20956</v>
      </c>
    </row>
    <row r="82" spans="1:9" x14ac:dyDescent="0.25">
      <c r="A82" s="60" t="s">
        <v>421</v>
      </c>
      <c r="B82" s="43">
        <v>72</v>
      </c>
      <c r="C82" s="43">
        <v>0</v>
      </c>
      <c r="D82" s="43"/>
      <c r="E82" s="36"/>
      <c r="F82" s="36"/>
      <c r="H82">
        <v>22137</v>
      </c>
      <c r="I82">
        <v>22247</v>
      </c>
    </row>
    <row r="83" spans="1:9" x14ac:dyDescent="0.25">
      <c r="A83" s="60" t="s">
        <v>422</v>
      </c>
      <c r="B83" s="43"/>
      <c r="C83" s="43"/>
      <c r="D83" s="43"/>
      <c r="E83" s="36"/>
      <c r="F83" s="36"/>
    </row>
    <row r="84" spans="1:9" x14ac:dyDescent="0.25">
      <c r="A84" s="60" t="s">
        <v>423</v>
      </c>
      <c r="B84" s="43"/>
      <c r="C84" s="43"/>
      <c r="D84" s="43"/>
      <c r="E84" s="36"/>
      <c r="F84" s="36"/>
    </row>
    <row r="85" spans="1:9" x14ac:dyDescent="0.25">
      <c r="A85" s="60" t="s">
        <v>424</v>
      </c>
      <c r="B85" s="43"/>
      <c r="C85" s="43"/>
      <c r="D85" s="43"/>
      <c r="E85" s="36"/>
      <c r="F85" s="36"/>
    </row>
    <row r="86" spans="1:9" x14ac:dyDescent="0.25">
      <c r="A86" s="60" t="s">
        <v>425</v>
      </c>
      <c r="B86" s="43"/>
      <c r="C86" s="43"/>
      <c r="D86" s="43"/>
      <c r="E86" s="36"/>
      <c r="F86" s="36"/>
    </row>
    <row r="87" spans="1:9" x14ac:dyDescent="0.25">
      <c r="A87" s="60" t="s">
        <v>426</v>
      </c>
      <c r="B87" s="43"/>
      <c r="C87" s="43"/>
      <c r="D87" s="43"/>
      <c r="E87" s="36"/>
      <c r="F87" s="36"/>
    </row>
    <row r="88" spans="1:9" x14ac:dyDescent="0.25">
      <c r="A88" s="60" t="s">
        <v>427</v>
      </c>
      <c r="B88" s="43"/>
      <c r="C88" s="43"/>
      <c r="D88" s="43"/>
      <c r="E88" s="36"/>
      <c r="F88" s="36"/>
    </row>
    <row r="89" spans="1:9" x14ac:dyDescent="0.25">
      <c r="A89" s="60" t="s">
        <v>428</v>
      </c>
      <c r="B89" s="43"/>
      <c r="C89" s="43"/>
      <c r="D89" s="43"/>
      <c r="E89" s="36"/>
      <c r="F89" s="36"/>
    </row>
    <row r="90" spans="1:9" x14ac:dyDescent="0.25">
      <c r="A90" s="60" t="s">
        <v>429</v>
      </c>
      <c r="B90" s="43"/>
      <c r="C90" s="43"/>
      <c r="D90" s="43"/>
      <c r="E90" s="36"/>
      <c r="F90" s="36"/>
    </row>
    <row r="91" spans="1:9" x14ac:dyDescent="0.25">
      <c r="A91" s="60" t="s">
        <v>430</v>
      </c>
      <c r="B91" s="43"/>
      <c r="C91" s="43"/>
      <c r="D91" s="43"/>
      <c r="E91" s="36"/>
      <c r="F91" s="36"/>
    </row>
    <row r="92" spans="1:9" x14ac:dyDescent="0.25">
      <c r="A92" s="60" t="s">
        <v>431</v>
      </c>
      <c r="B92" s="43"/>
      <c r="C92" s="43"/>
      <c r="D92" s="43"/>
      <c r="E92" s="36"/>
      <c r="F92" s="36"/>
    </row>
    <row r="93" spans="1:9" x14ac:dyDescent="0.25">
      <c r="A93" s="60" t="s">
        <v>432</v>
      </c>
      <c r="B93" s="43"/>
      <c r="C93" s="43"/>
      <c r="D93" s="43"/>
      <c r="E93" s="36"/>
      <c r="F93" s="36"/>
    </row>
    <row r="94" spans="1:9" x14ac:dyDescent="0.25">
      <c r="A94" s="60" t="s">
        <v>433</v>
      </c>
      <c r="B94" s="43"/>
      <c r="C94" s="43"/>
      <c r="D94" s="43"/>
      <c r="E94" s="36"/>
      <c r="F94" s="36"/>
    </row>
    <row r="95" spans="1:9" x14ac:dyDescent="0.25">
      <c r="A95" s="60" t="s">
        <v>434</v>
      </c>
      <c r="B95" s="43"/>
      <c r="C95" s="43"/>
      <c r="D95" s="43"/>
      <c r="E95" s="36"/>
      <c r="F95" s="36"/>
    </row>
    <row r="96" spans="1:9" x14ac:dyDescent="0.25">
      <c r="A96" s="60" t="s">
        <v>435</v>
      </c>
      <c r="B96" s="43"/>
      <c r="C96" s="43"/>
      <c r="D96" s="43"/>
      <c r="E96" s="36"/>
      <c r="F96" s="36"/>
    </row>
    <row r="97" spans="1:6" x14ac:dyDescent="0.25">
      <c r="A97" s="60" t="s">
        <v>436</v>
      </c>
      <c r="B97" s="43"/>
      <c r="C97" s="43"/>
      <c r="D97" s="43"/>
      <c r="E97" s="36"/>
      <c r="F97" s="36"/>
    </row>
    <row r="98" spans="1:6" x14ac:dyDescent="0.25">
      <c r="A98" s="60" t="s">
        <v>437</v>
      </c>
      <c r="B98" s="43"/>
      <c r="C98" s="43"/>
      <c r="D98" s="43"/>
      <c r="E98" s="36"/>
      <c r="F98" s="36"/>
    </row>
    <row r="99" spans="1:6" x14ac:dyDescent="0.25">
      <c r="A99" s="60" t="s">
        <v>438</v>
      </c>
      <c r="B99" s="43"/>
      <c r="C99" s="43"/>
      <c r="D99" s="43"/>
      <c r="E99" s="36"/>
      <c r="F99" s="36"/>
    </row>
    <row r="100" spans="1:6" x14ac:dyDescent="0.25">
      <c r="A100" s="60" t="s">
        <v>439</v>
      </c>
      <c r="B100" s="43"/>
      <c r="C100" s="43"/>
      <c r="D100" s="43"/>
      <c r="E100" s="36"/>
      <c r="F100" s="36"/>
    </row>
    <row r="101" spans="1:6" x14ac:dyDescent="0.25">
      <c r="A101" s="60" t="s">
        <v>440</v>
      </c>
      <c r="B101" s="43"/>
      <c r="C101" s="43"/>
      <c r="D101" s="43"/>
      <c r="E101" s="36"/>
      <c r="F101" s="36"/>
    </row>
    <row r="102" spans="1:6" x14ac:dyDescent="0.25">
      <c r="A102" s="60" t="s">
        <v>441</v>
      </c>
      <c r="B102" s="43"/>
      <c r="C102" s="43"/>
      <c r="D102" s="43"/>
      <c r="E102" s="36"/>
      <c r="F102" s="36"/>
    </row>
    <row r="103" spans="1:6" x14ac:dyDescent="0.25">
      <c r="A103" s="60" t="s">
        <v>442</v>
      </c>
    </row>
    <row r="104" spans="1:6" x14ac:dyDescent="0.25">
      <c r="A104" s="60" t="s">
        <v>443</v>
      </c>
    </row>
    <row r="105" spans="1:6" x14ac:dyDescent="0.25">
      <c r="A105" s="60" t="s">
        <v>444</v>
      </c>
    </row>
    <row r="106" spans="1:6" x14ac:dyDescent="0.25">
      <c r="A106" s="60" t="s">
        <v>445</v>
      </c>
    </row>
    <row r="107" spans="1:6" x14ac:dyDescent="0.25">
      <c r="A107" s="60" t="s">
        <v>446</v>
      </c>
    </row>
    <row r="108" spans="1:6" x14ac:dyDescent="0.25">
      <c r="A108" s="60" t="s">
        <v>447</v>
      </c>
    </row>
    <row r="109" spans="1:6" x14ac:dyDescent="0.25">
      <c r="A109" s="60" t="s">
        <v>448</v>
      </c>
    </row>
    <row r="110" spans="1:6" x14ac:dyDescent="0.25">
      <c r="A110" s="60" t="s">
        <v>449</v>
      </c>
    </row>
    <row r="111" spans="1:6" x14ac:dyDescent="0.25">
      <c r="A111" s="60" t="s">
        <v>450</v>
      </c>
    </row>
    <row r="112" spans="1:6" x14ac:dyDescent="0.25">
      <c r="A112" s="60" t="s">
        <v>451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I112"/>
  <sheetViews>
    <sheetView zoomScaleNormal="100" workbookViewId="0">
      <selection activeCell="A3" sqref="A3:A112"/>
    </sheetView>
  </sheetViews>
  <sheetFormatPr defaultColWidth="9.75" defaultRowHeight="15.75" x14ac:dyDescent="0.25"/>
  <cols>
    <col min="6" max="6" width="18.75" customWidth="1"/>
    <col min="7" max="7" width="23.875" customWidth="1"/>
  </cols>
  <sheetData>
    <row r="1" spans="1:9" x14ac:dyDescent="0.25">
      <c r="A1" s="51" t="s">
        <v>274</v>
      </c>
      <c r="B1" s="49"/>
      <c r="C1" s="49"/>
      <c r="D1" s="49"/>
      <c r="E1" s="49"/>
      <c r="F1" s="49"/>
    </row>
    <row r="2" spans="1:9" x14ac:dyDescent="0.25">
      <c r="A2" s="49"/>
      <c r="B2" s="40" t="s">
        <v>55</v>
      </c>
      <c r="C2" s="40" t="s">
        <v>56</v>
      </c>
      <c r="D2" s="40" t="s">
        <v>57</v>
      </c>
      <c r="E2" s="40" t="s">
        <v>52</v>
      </c>
      <c r="F2" s="40" t="s">
        <v>58</v>
      </c>
      <c r="G2" s="38" t="s">
        <v>59</v>
      </c>
      <c r="H2" s="51" t="s">
        <v>60</v>
      </c>
      <c r="I2" s="51" t="s">
        <v>61</v>
      </c>
    </row>
    <row r="3" spans="1:9" x14ac:dyDescent="0.25">
      <c r="A3" s="60" t="s">
        <v>342</v>
      </c>
      <c r="B3" s="52">
        <v>59</v>
      </c>
      <c r="C3" s="52">
        <v>1</v>
      </c>
      <c r="D3" s="52"/>
      <c r="E3" s="53">
        <v>0.61388888888888904</v>
      </c>
      <c r="F3" s="49"/>
      <c r="H3">
        <v>1875</v>
      </c>
      <c r="I3">
        <v>2017</v>
      </c>
    </row>
    <row r="4" spans="1:9" x14ac:dyDescent="0.25">
      <c r="A4" s="60" t="s">
        <v>343</v>
      </c>
      <c r="B4" s="52">
        <v>62</v>
      </c>
      <c r="C4" s="52">
        <v>1</v>
      </c>
      <c r="D4" s="52"/>
      <c r="E4" s="49"/>
      <c r="F4" s="49"/>
      <c r="H4">
        <v>3149</v>
      </c>
      <c r="I4">
        <v>3275</v>
      </c>
    </row>
    <row r="5" spans="1:9" x14ac:dyDescent="0.25">
      <c r="A5" s="60" t="s">
        <v>344</v>
      </c>
      <c r="B5" s="52">
        <v>62</v>
      </c>
      <c r="C5" s="52">
        <v>1</v>
      </c>
      <c r="D5" s="52"/>
      <c r="E5" s="49"/>
      <c r="F5" s="49"/>
      <c r="H5">
        <v>4615</v>
      </c>
      <c r="I5">
        <v>4719</v>
      </c>
    </row>
    <row r="6" spans="1:9" x14ac:dyDescent="0.25">
      <c r="A6" s="60" t="s">
        <v>345</v>
      </c>
      <c r="B6" s="52">
        <v>63</v>
      </c>
      <c r="C6" s="52">
        <v>0</v>
      </c>
      <c r="D6" s="52"/>
      <c r="E6" s="49"/>
      <c r="F6" s="49"/>
      <c r="H6">
        <v>6081</v>
      </c>
      <c r="I6">
        <v>6183</v>
      </c>
    </row>
    <row r="7" spans="1:9" x14ac:dyDescent="0.25">
      <c r="A7" s="60" t="s">
        <v>346</v>
      </c>
      <c r="B7" s="52">
        <v>63</v>
      </c>
      <c r="C7" s="52">
        <v>1</v>
      </c>
      <c r="D7" s="52"/>
      <c r="E7" s="49"/>
      <c r="F7" s="49"/>
      <c r="H7">
        <v>7568</v>
      </c>
      <c r="I7">
        <v>7676</v>
      </c>
    </row>
    <row r="8" spans="1:9" x14ac:dyDescent="0.25">
      <c r="A8" s="60" t="s">
        <v>347</v>
      </c>
      <c r="B8" s="52">
        <v>64</v>
      </c>
      <c r="C8" s="52">
        <v>1</v>
      </c>
      <c r="D8" s="52"/>
      <c r="E8" s="49"/>
      <c r="F8" s="49"/>
      <c r="H8">
        <v>9087</v>
      </c>
      <c r="I8">
        <v>9190</v>
      </c>
    </row>
    <row r="9" spans="1:9" x14ac:dyDescent="0.25">
      <c r="A9" s="60" t="s">
        <v>348</v>
      </c>
      <c r="B9" s="52">
        <v>63</v>
      </c>
      <c r="C9" s="52">
        <v>0</v>
      </c>
      <c r="D9" s="52"/>
      <c r="E9" s="49"/>
      <c r="F9" s="49"/>
      <c r="H9">
        <v>10668</v>
      </c>
      <c r="I9">
        <v>10773</v>
      </c>
    </row>
    <row r="10" spans="1:9" x14ac:dyDescent="0.25">
      <c r="A10" s="60" t="s">
        <v>349</v>
      </c>
      <c r="B10" s="52">
        <v>61</v>
      </c>
      <c r="C10" s="52">
        <v>0</v>
      </c>
      <c r="D10" s="52"/>
      <c r="E10" s="49"/>
      <c r="F10" s="49"/>
      <c r="H10">
        <v>12229</v>
      </c>
      <c r="I10">
        <v>12330</v>
      </c>
    </row>
    <row r="11" spans="1:9" x14ac:dyDescent="0.25">
      <c r="A11" s="60" t="s">
        <v>350</v>
      </c>
      <c r="B11" s="52">
        <v>61</v>
      </c>
      <c r="C11" s="52">
        <v>0</v>
      </c>
      <c r="D11" s="52"/>
      <c r="E11" s="49"/>
      <c r="F11" s="49"/>
      <c r="H11">
        <v>13899</v>
      </c>
      <c r="I11">
        <v>14005</v>
      </c>
    </row>
    <row r="12" spans="1:9" x14ac:dyDescent="0.25">
      <c r="A12" s="60" t="s">
        <v>351</v>
      </c>
      <c r="B12" s="52">
        <v>61</v>
      </c>
      <c r="C12" s="52">
        <v>0</v>
      </c>
      <c r="D12" s="52"/>
      <c r="E12" s="49"/>
      <c r="F12" s="49"/>
      <c r="H12">
        <v>15325</v>
      </c>
      <c r="I12">
        <v>15436</v>
      </c>
    </row>
    <row r="13" spans="1:9" x14ac:dyDescent="0.25">
      <c r="A13" s="60" t="s">
        <v>352</v>
      </c>
      <c r="B13" s="52">
        <v>62</v>
      </c>
      <c r="C13" s="52">
        <v>0</v>
      </c>
      <c r="D13" s="52"/>
      <c r="E13" s="53">
        <v>0.61597222222222203</v>
      </c>
      <c r="F13" s="49"/>
      <c r="H13">
        <v>1957</v>
      </c>
      <c r="I13">
        <v>2090</v>
      </c>
    </row>
    <row r="14" spans="1:9" x14ac:dyDescent="0.25">
      <c r="A14" s="60" t="s">
        <v>353</v>
      </c>
      <c r="B14" s="52">
        <v>60</v>
      </c>
      <c r="C14" s="52">
        <v>1</v>
      </c>
      <c r="D14" s="52"/>
      <c r="E14" s="49"/>
      <c r="F14" s="49"/>
      <c r="H14">
        <v>3286</v>
      </c>
      <c r="I14">
        <v>3390</v>
      </c>
    </row>
    <row r="15" spans="1:9" x14ac:dyDescent="0.25">
      <c r="A15" s="60" t="s">
        <v>354</v>
      </c>
      <c r="B15" s="52">
        <v>63</v>
      </c>
      <c r="C15" s="52">
        <v>0</v>
      </c>
      <c r="D15" s="52" t="s">
        <v>268</v>
      </c>
      <c r="E15" s="49"/>
      <c r="F15" s="49"/>
      <c r="H15">
        <v>4620</v>
      </c>
      <c r="I15">
        <v>4726</v>
      </c>
    </row>
    <row r="16" spans="1:9" x14ac:dyDescent="0.25">
      <c r="A16" s="60" t="s">
        <v>355</v>
      </c>
      <c r="B16" s="54">
        <v>60</v>
      </c>
      <c r="C16" s="54">
        <v>0</v>
      </c>
      <c r="D16" s="54" t="s">
        <v>275</v>
      </c>
      <c r="E16" s="55"/>
      <c r="F16" s="55"/>
      <c r="H16">
        <v>6074</v>
      </c>
      <c r="I16">
        <v>6186</v>
      </c>
    </row>
    <row r="17" spans="1:9" x14ac:dyDescent="0.25">
      <c r="A17" s="60" t="s">
        <v>356</v>
      </c>
      <c r="B17" s="52">
        <v>61</v>
      </c>
      <c r="C17" s="52">
        <v>0</v>
      </c>
      <c r="D17" s="52"/>
      <c r="E17" s="49"/>
      <c r="F17" s="49"/>
      <c r="H17">
        <v>16079</v>
      </c>
      <c r="I17">
        <v>16180</v>
      </c>
    </row>
    <row r="18" spans="1:9" x14ac:dyDescent="0.25">
      <c r="A18" s="60" t="s">
        <v>357</v>
      </c>
      <c r="B18" s="52">
        <v>60</v>
      </c>
      <c r="C18" s="52">
        <v>1</v>
      </c>
      <c r="D18" s="52"/>
      <c r="E18" s="49"/>
      <c r="F18" s="49"/>
      <c r="H18">
        <v>17426</v>
      </c>
      <c r="I18">
        <v>17540</v>
      </c>
    </row>
    <row r="19" spans="1:9" x14ac:dyDescent="0.25">
      <c r="A19" s="60" t="s">
        <v>358</v>
      </c>
      <c r="B19" s="52">
        <v>61</v>
      </c>
      <c r="C19" s="52">
        <v>1</v>
      </c>
      <c r="D19" s="52"/>
      <c r="E19" s="49"/>
      <c r="F19" s="49"/>
      <c r="H19">
        <v>18793</v>
      </c>
      <c r="I19">
        <v>18905</v>
      </c>
    </row>
    <row r="20" spans="1:9" x14ac:dyDescent="0.25">
      <c r="A20" s="60" t="s">
        <v>359</v>
      </c>
      <c r="B20" s="52">
        <v>60</v>
      </c>
      <c r="C20" s="52">
        <v>0</v>
      </c>
      <c r="D20" s="52"/>
      <c r="E20" s="49"/>
      <c r="F20" s="49"/>
      <c r="H20">
        <v>20224</v>
      </c>
      <c r="I20">
        <v>20322</v>
      </c>
    </row>
    <row r="21" spans="1:9" x14ac:dyDescent="0.25">
      <c r="A21" s="60" t="s">
        <v>360</v>
      </c>
      <c r="B21" s="52">
        <v>60</v>
      </c>
      <c r="C21" s="52">
        <v>0</v>
      </c>
      <c r="D21" s="52"/>
      <c r="E21" s="49"/>
      <c r="F21" s="49"/>
      <c r="H21">
        <v>21841</v>
      </c>
      <c r="I21">
        <v>21953</v>
      </c>
    </row>
    <row r="22" spans="1:9" x14ac:dyDescent="0.25">
      <c r="A22" s="60" t="s">
        <v>361</v>
      </c>
      <c r="B22" s="52">
        <v>61</v>
      </c>
      <c r="C22" s="52">
        <v>1</v>
      </c>
      <c r="D22" s="52"/>
      <c r="E22" s="49"/>
      <c r="F22" s="49"/>
      <c r="H22">
        <v>23277</v>
      </c>
      <c r="I22">
        <v>23483</v>
      </c>
    </row>
    <row r="23" spans="1:9" x14ac:dyDescent="0.25">
      <c r="A23" s="60" t="s">
        <v>362</v>
      </c>
      <c r="B23" s="52">
        <v>62</v>
      </c>
      <c r="C23" s="52">
        <v>0</v>
      </c>
      <c r="D23" s="52"/>
      <c r="E23" s="53">
        <v>0.61944444444444502</v>
      </c>
      <c r="F23" s="49"/>
      <c r="H23">
        <v>2182</v>
      </c>
      <c r="I23">
        <v>2284</v>
      </c>
    </row>
    <row r="24" spans="1:9" x14ac:dyDescent="0.25">
      <c r="A24" s="60" t="s">
        <v>363</v>
      </c>
      <c r="B24" s="52">
        <v>63</v>
      </c>
      <c r="C24" s="52">
        <v>0</v>
      </c>
      <c r="D24" s="52"/>
      <c r="E24" s="49"/>
      <c r="F24" s="49"/>
      <c r="H24">
        <v>3547</v>
      </c>
      <c r="I24">
        <v>3654</v>
      </c>
    </row>
    <row r="25" spans="1:9" x14ac:dyDescent="0.25">
      <c r="A25" s="60" t="s">
        <v>364</v>
      </c>
      <c r="B25" s="52">
        <v>62</v>
      </c>
      <c r="C25" s="52">
        <v>0</v>
      </c>
      <c r="D25" s="52"/>
      <c r="E25" s="49"/>
      <c r="F25" s="49"/>
      <c r="H25">
        <v>5064</v>
      </c>
      <c r="I25">
        <v>5163</v>
      </c>
    </row>
    <row r="26" spans="1:9" x14ac:dyDescent="0.25">
      <c r="A26" s="60" t="s">
        <v>365</v>
      </c>
      <c r="B26" s="52">
        <v>61</v>
      </c>
      <c r="C26" s="52">
        <v>0</v>
      </c>
      <c r="D26" s="52"/>
      <c r="E26" s="49"/>
      <c r="F26" s="49"/>
      <c r="H26">
        <v>6478</v>
      </c>
      <c r="I26">
        <v>6710</v>
      </c>
    </row>
    <row r="27" spans="1:9" x14ac:dyDescent="0.25">
      <c r="A27" s="60" t="s">
        <v>366</v>
      </c>
      <c r="B27" s="52">
        <v>59</v>
      </c>
      <c r="C27" s="52">
        <v>1</v>
      </c>
      <c r="D27" s="52"/>
      <c r="E27" s="49"/>
      <c r="F27" s="49"/>
      <c r="H27">
        <v>8251</v>
      </c>
      <c r="I27">
        <v>8345</v>
      </c>
    </row>
    <row r="28" spans="1:9" x14ac:dyDescent="0.25">
      <c r="A28" s="60" t="s">
        <v>367</v>
      </c>
      <c r="B28" s="52">
        <v>64</v>
      </c>
      <c r="C28" s="52">
        <v>1</v>
      </c>
      <c r="D28" s="52"/>
      <c r="E28" s="49"/>
      <c r="F28" s="49"/>
      <c r="H28">
        <v>9777</v>
      </c>
      <c r="I28">
        <v>9967</v>
      </c>
    </row>
    <row r="29" spans="1:9" x14ac:dyDescent="0.25">
      <c r="A29" s="60" t="s">
        <v>368</v>
      </c>
      <c r="B29" s="52">
        <v>62</v>
      </c>
      <c r="C29" s="52">
        <v>0</v>
      </c>
      <c r="D29" s="52"/>
      <c r="E29" s="49"/>
      <c r="F29" s="49"/>
      <c r="H29">
        <v>11772</v>
      </c>
      <c r="I29">
        <v>11875</v>
      </c>
    </row>
    <row r="30" spans="1:9" x14ac:dyDescent="0.25">
      <c r="A30" s="60" t="s">
        <v>369</v>
      </c>
      <c r="B30" s="52">
        <v>61</v>
      </c>
      <c r="C30" s="52">
        <v>0</v>
      </c>
      <c r="D30" s="52"/>
      <c r="E30" s="49"/>
      <c r="F30" s="49"/>
      <c r="H30">
        <v>13557</v>
      </c>
      <c r="I30">
        <v>13656</v>
      </c>
    </row>
    <row r="31" spans="1:9" x14ac:dyDescent="0.25">
      <c r="A31" s="60" t="s">
        <v>370</v>
      </c>
      <c r="B31" s="52">
        <v>62</v>
      </c>
      <c r="C31" s="52">
        <v>1</v>
      </c>
      <c r="D31" s="52"/>
      <c r="E31" s="49"/>
      <c r="F31" s="49"/>
      <c r="H31">
        <v>15333</v>
      </c>
      <c r="I31">
        <v>15432</v>
      </c>
    </row>
    <row r="32" spans="1:9" x14ac:dyDescent="0.25">
      <c r="A32" s="60" t="s">
        <v>371</v>
      </c>
      <c r="B32" s="52">
        <v>64</v>
      </c>
      <c r="C32" s="52">
        <v>1</v>
      </c>
      <c r="D32" s="52"/>
      <c r="E32" s="49"/>
      <c r="F32" s="49"/>
      <c r="H32">
        <v>16875</v>
      </c>
      <c r="I32">
        <v>16977</v>
      </c>
    </row>
    <row r="33" spans="1:9" x14ac:dyDescent="0.25">
      <c r="A33" s="60" t="s">
        <v>372</v>
      </c>
      <c r="B33" s="52">
        <v>63</v>
      </c>
      <c r="C33" s="52">
        <v>0</v>
      </c>
      <c r="D33" s="52"/>
      <c r="E33" s="53">
        <v>0.62152777777777801</v>
      </c>
      <c r="F33" s="49"/>
      <c r="H33">
        <v>2174</v>
      </c>
      <c r="I33">
        <v>2286</v>
      </c>
    </row>
    <row r="34" spans="1:9" x14ac:dyDescent="0.25">
      <c r="A34" s="60" t="s">
        <v>373</v>
      </c>
      <c r="B34" s="52">
        <v>64</v>
      </c>
      <c r="C34" s="52">
        <v>1</v>
      </c>
      <c r="D34" s="52"/>
      <c r="E34" s="49"/>
      <c r="F34" s="49"/>
      <c r="H34">
        <v>3626</v>
      </c>
      <c r="I34">
        <v>3727</v>
      </c>
    </row>
    <row r="35" spans="1:9" x14ac:dyDescent="0.25">
      <c r="A35" s="60" t="s">
        <v>374</v>
      </c>
      <c r="B35" s="52">
        <v>63</v>
      </c>
      <c r="C35" s="52">
        <v>0</v>
      </c>
      <c r="D35" s="52"/>
      <c r="E35" s="49"/>
      <c r="F35" s="49"/>
      <c r="H35">
        <v>5184</v>
      </c>
      <c r="I35">
        <v>5295</v>
      </c>
    </row>
    <row r="36" spans="1:9" x14ac:dyDescent="0.25">
      <c r="A36" s="60" t="s">
        <v>375</v>
      </c>
      <c r="B36" s="52">
        <v>63</v>
      </c>
      <c r="C36" s="52">
        <v>1</v>
      </c>
      <c r="D36" s="52"/>
      <c r="E36" s="49"/>
      <c r="F36" s="49"/>
      <c r="H36">
        <v>6707</v>
      </c>
      <c r="I36">
        <v>6811</v>
      </c>
    </row>
    <row r="37" spans="1:9" x14ac:dyDescent="0.25">
      <c r="A37" s="60" t="s">
        <v>376</v>
      </c>
      <c r="B37" s="52">
        <v>63</v>
      </c>
      <c r="C37" s="52">
        <v>0</v>
      </c>
      <c r="D37" s="52"/>
      <c r="E37" s="49"/>
      <c r="F37" s="49"/>
      <c r="H37">
        <v>8239</v>
      </c>
      <c r="I37">
        <v>8346</v>
      </c>
    </row>
    <row r="38" spans="1:9" x14ac:dyDescent="0.25">
      <c r="A38" s="60" t="s">
        <v>377</v>
      </c>
      <c r="B38" s="52">
        <v>62</v>
      </c>
      <c r="C38" s="52">
        <v>0</v>
      </c>
      <c r="D38" s="52"/>
      <c r="E38" s="49"/>
      <c r="F38" s="49"/>
      <c r="H38">
        <v>10064</v>
      </c>
      <c r="I38">
        <v>10159</v>
      </c>
    </row>
    <row r="39" spans="1:9" x14ac:dyDescent="0.25">
      <c r="A39" s="60" t="s">
        <v>378</v>
      </c>
      <c r="B39" s="52">
        <v>62</v>
      </c>
      <c r="C39" s="52">
        <v>0</v>
      </c>
      <c r="D39" s="52"/>
      <c r="E39" s="49"/>
      <c r="F39" s="49"/>
      <c r="H39">
        <v>11698</v>
      </c>
      <c r="I39">
        <v>11794</v>
      </c>
    </row>
    <row r="40" spans="1:9" x14ac:dyDescent="0.25">
      <c r="A40" s="60" t="s">
        <v>379</v>
      </c>
      <c r="B40" s="52">
        <v>63</v>
      </c>
      <c r="C40" s="52">
        <v>0</v>
      </c>
      <c r="D40" s="52"/>
      <c r="E40" s="49"/>
      <c r="F40" s="49"/>
      <c r="H40">
        <v>13196</v>
      </c>
      <c r="I40">
        <v>13305</v>
      </c>
    </row>
    <row r="41" spans="1:9" x14ac:dyDescent="0.25">
      <c r="A41" s="60" t="s">
        <v>380</v>
      </c>
      <c r="B41" s="52">
        <v>64</v>
      </c>
      <c r="C41" s="52">
        <v>1</v>
      </c>
      <c r="D41" s="52"/>
      <c r="E41" s="49"/>
      <c r="F41" s="49"/>
      <c r="H41">
        <v>14777</v>
      </c>
      <c r="I41">
        <v>14895</v>
      </c>
    </row>
    <row r="42" spans="1:9" x14ac:dyDescent="0.25">
      <c r="A42" s="60" t="s">
        <v>381</v>
      </c>
      <c r="B42" s="52">
        <v>65</v>
      </c>
      <c r="C42" s="52">
        <v>0</v>
      </c>
      <c r="D42" s="52"/>
      <c r="E42" s="49"/>
      <c r="F42" s="49"/>
      <c r="H42">
        <v>16306</v>
      </c>
      <c r="I42">
        <v>16410</v>
      </c>
    </row>
    <row r="43" spans="1:9" x14ac:dyDescent="0.25">
      <c r="A43" s="60" t="s">
        <v>382</v>
      </c>
      <c r="B43" s="52">
        <v>62</v>
      </c>
      <c r="C43" s="52">
        <v>1</v>
      </c>
      <c r="D43" s="52"/>
      <c r="E43" s="53">
        <v>0.625</v>
      </c>
      <c r="F43" s="49"/>
      <c r="H43">
        <v>1587</v>
      </c>
      <c r="I43">
        <v>1690</v>
      </c>
    </row>
    <row r="44" spans="1:9" x14ac:dyDescent="0.25">
      <c r="A44" s="60" t="s">
        <v>383</v>
      </c>
      <c r="B44" s="52">
        <v>64</v>
      </c>
      <c r="C44" s="52">
        <v>0</v>
      </c>
      <c r="D44" s="52"/>
      <c r="E44" s="49"/>
      <c r="F44" s="49"/>
      <c r="H44">
        <v>2926</v>
      </c>
      <c r="I44">
        <v>3032</v>
      </c>
    </row>
    <row r="45" spans="1:9" x14ac:dyDescent="0.25">
      <c r="A45" s="60" t="s">
        <v>384</v>
      </c>
      <c r="B45" s="52">
        <v>62</v>
      </c>
      <c r="C45" s="52">
        <v>1</v>
      </c>
      <c r="D45" s="52"/>
      <c r="E45" s="49"/>
      <c r="F45" s="49"/>
      <c r="H45">
        <v>4290</v>
      </c>
      <c r="I45">
        <v>4389</v>
      </c>
    </row>
    <row r="46" spans="1:9" x14ac:dyDescent="0.25">
      <c r="A46" s="60" t="s">
        <v>385</v>
      </c>
      <c r="B46" s="52">
        <v>62</v>
      </c>
      <c r="C46" s="52">
        <v>0</v>
      </c>
      <c r="D46" s="52"/>
      <c r="E46" s="49"/>
      <c r="F46" s="49"/>
      <c r="H46">
        <v>5788</v>
      </c>
      <c r="I46">
        <v>5887</v>
      </c>
    </row>
    <row r="47" spans="1:9" x14ac:dyDescent="0.25">
      <c r="A47" s="60" t="s">
        <v>386</v>
      </c>
      <c r="B47" s="52">
        <v>62</v>
      </c>
      <c r="C47" s="52">
        <v>1</v>
      </c>
      <c r="D47" s="52"/>
      <c r="E47" s="49"/>
      <c r="F47" s="49"/>
      <c r="H47">
        <v>7252</v>
      </c>
      <c r="I47">
        <v>7365</v>
      </c>
    </row>
    <row r="48" spans="1:9" x14ac:dyDescent="0.25">
      <c r="A48" s="60" t="s">
        <v>387</v>
      </c>
      <c r="B48" s="52">
        <v>63</v>
      </c>
      <c r="C48" s="52">
        <v>0</v>
      </c>
      <c r="D48" s="52"/>
      <c r="E48" s="49"/>
      <c r="F48" s="49"/>
      <c r="H48">
        <v>8732</v>
      </c>
      <c r="I48">
        <v>8845</v>
      </c>
    </row>
    <row r="49" spans="1:9" x14ac:dyDescent="0.25">
      <c r="A49" s="60" t="s">
        <v>388</v>
      </c>
      <c r="B49" s="52">
        <v>63</v>
      </c>
      <c r="C49" s="52">
        <v>1</v>
      </c>
      <c r="D49" s="52"/>
      <c r="E49" s="49"/>
      <c r="F49" s="49"/>
      <c r="H49">
        <v>10699</v>
      </c>
      <c r="I49">
        <v>10815</v>
      </c>
    </row>
    <row r="50" spans="1:9" x14ac:dyDescent="0.25">
      <c r="A50" s="60" t="s">
        <v>389</v>
      </c>
      <c r="B50" s="52">
        <v>62</v>
      </c>
      <c r="C50" s="52">
        <v>0</v>
      </c>
      <c r="D50" s="52"/>
      <c r="E50" s="49"/>
      <c r="F50" s="49"/>
      <c r="H50">
        <v>12302</v>
      </c>
      <c r="I50">
        <v>12400</v>
      </c>
    </row>
    <row r="51" spans="1:9" x14ac:dyDescent="0.25">
      <c r="A51" s="60" t="s">
        <v>390</v>
      </c>
      <c r="B51" s="52">
        <v>62</v>
      </c>
      <c r="C51" s="52">
        <v>0</v>
      </c>
      <c r="D51" s="52"/>
      <c r="E51" s="49"/>
      <c r="F51" s="49"/>
      <c r="H51">
        <v>14231</v>
      </c>
      <c r="I51">
        <v>14333</v>
      </c>
    </row>
    <row r="52" spans="1:9" x14ac:dyDescent="0.25">
      <c r="A52" s="60" t="s">
        <v>391</v>
      </c>
      <c r="B52" s="52">
        <v>62</v>
      </c>
      <c r="C52" s="52">
        <v>1</v>
      </c>
      <c r="D52" s="52"/>
      <c r="E52" s="49"/>
      <c r="F52" s="49"/>
      <c r="H52">
        <v>15790</v>
      </c>
      <c r="I52">
        <v>15898</v>
      </c>
    </row>
    <row r="53" spans="1:9" x14ac:dyDescent="0.25">
      <c r="A53" s="60" t="s">
        <v>392</v>
      </c>
      <c r="B53" s="52">
        <v>63</v>
      </c>
      <c r="C53" s="52">
        <v>1</v>
      </c>
      <c r="D53" s="52"/>
      <c r="E53" s="53">
        <v>0.62708333333333299</v>
      </c>
      <c r="F53" s="49" t="s">
        <v>339</v>
      </c>
      <c r="H53">
        <v>1950</v>
      </c>
      <c r="I53">
        <v>2077</v>
      </c>
    </row>
    <row r="54" spans="1:9" x14ac:dyDescent="0.25">
      <c r="A54" s="60" t="s">
        <v>393</v>
      </c>
      <c r="B54" s="52">
        <v>63</v>
      </c>
      <c r="C54" s="52">
        <v>0</v>
      </c>
      <c r="D54" s="52"/>
      <c r="E54" s="49"/>
      <c r="F54" s="49"/>
      <c r="H54">
        <v>3309</v>
      </c>
      <c r="I54">
        <v>3428</v>
      </c>
    </row>
    <row r="55" spans="1:9" x14ac:dyDescent="0.25">
      <c r="A55" s="60" t="s">
        <v>394</v>
      </c>
      <c r="B55" s="52">
        <v>63</v>
      </c>
      <c r="C55" s="52">
        <v>0</v>
      </c>
      <c r="D55" s="52"/>
      <c r="E55" s="49"/>
      <c r="F55" s="49"/>
      <c r="H55">
        <v>5888</v>
      </c>
      <c r="I55">
        <v>5998</v>
      </c>
    </row>
    <row r="56" spans="1:9" x14ac:dyDescent="0.25">
      <c r="A56" s="60" t="s">
        <v>395</v>
      </c>
      <c r="B56" s="52">
        <v>63</v>
      </c>
      <c r="C56" s="52">
        <v>1</v>
      </c>
      <c r="D56" s="52"/>
      <c r="E56" s="49"/>
      <c r="F56" s="49"/>
      <c r="H56">
        <v>7421</v>
      </c>
      <c r="I56">
        <v>7546</v>
      </c>
    </row>
    <row r="57" spans="1:9" x14ac:dyDescent="0.25">
      <c r="A57" s="60" t="s">
        <v>396</v>
      </c>
      <c r="B57" s="52">
        <v>62</v>
      </c>
      <c r="C57" s="52">
        <v>1</v>
      </c>
      <c r="D57" s="52"/>
      <c r="E57" s="49"/>
      <c r="F57" s="49"/>
      <c r="H57">
        <v>8931</v>
      </c>
      <c r="I57">
        <v>9038</v>
      </c>
    </row>
    <row r="58" spans="1:9" x14ac:dyDescent="0.25">
      <c r="A58" s="60" t="s">
        <v>397</v>
      </c>
      <c r="B58" s="52">
        <v>63</v>
      </c>
      <c r="C58" s="52">
        <v>0</v>
      </c>
      <c r="D58" s="52"/>
      <c r="E58" s="49"/>
      <c r="F58" s="49"/>
      <c r="H58">
        <v>11466</v>
      </c>
      <c r="I58">
        <v>11571</v>
      </c>
    </row>
    <row r="59" spans="1:9" x14ac:dyDescent="0.25">
      <c r="A59" s="60" t="s">
        <v>398</v>
      </c>
      <c r="B59" s="52">
        <v>62</v>
      </c>
      <c r="C59" s="52">
        <v>0</v>
      </c>
      <c r="D59" s="52"/>
      <c r="E59" s="49"/>
      <c r="F59" s="49"/>
      <c r="H59">
        <v>15344</v>
      </c>
      <c r="I59">
        <v>15446</v>
      </c>
    </row>
    <row r="60" spans="1:9" x14ac:dyDescent="0.25">
      <c r="A60" s="60" t="s">
        <v>399</v>
      </c>
      <c r="B60" s="52">
        <v>63</v>
      </c>
      <c r="C60" s="52">
        <v>0</v>
      </c>
      <c r="D60" s="52"/>
      <c r="E60" s="49"/>
      <c r="F60" s="49"/>
      <c r="H60">
        <v>16765</v>
      </c>
      <c r="I60">
        <v>16884</v>
      </c>
    </row>
    <row r="61" spans="1:9" x14ac:dyDescent="0.25">
      <c r="A61" s="60" t="s">
        <v>400</v>
      </c>
      <c r="B61" s="52">
        <v>62</v>
      </c>
      <c r="C61" s="52">
        <v>0</v>
      </c>
      <c r="D61" s="52"/>
      <c r="E61" s="49"/>
      <c r="F61" s="49"/>
      <c r="H61">
        <v>18361</v>
      </c>
      <c r="I61">
        <v>18482</v>
      </c>
    </row>
    <row r="62" spans="1:9" x14ac:dyDescent="0.25">
      <c r="A62" s="60" t="s">
        <v>401</v>
      </c>
      <c r="B62" s="52">
        <v>64</v>
      </c>
      <c r="C62" s="52">
        <v>0</v>
      </c>
      <c r="D62" s="52"/>
      <c r="E62" s="49"/>
      <c r="F62" s="49"/>
      <c r="H62">
        <v>19838</v>
      </c>
      <c r="I62">
        <v>19933</v>
      </c>
    </row>
    <row r="63" spans="1:9" x14ac:dyDescent="0.25">
      <c r="A63" s="60" t="s">
        <v>402</v>
      </c>
      <c r="B63" s="52">
        <v>63</v>
      </c>
      <c r="C63" s="52">
        <v>1</v>
      </c>
      <c r="D63" s="52"/>
      <c r="E63" s="53">
        <v>0.62986111111111098</v>
      </c>
      <c r="F63" s="49"/>
      <c r="H63">
        <v>1978</v>
      </c>
      <c r="I63">
        <v>2082</v>
      </c>
    </row>
    <row r="64" spans="1:9" x14ac:dyDescent="0.25">
      <c r="A64" s="60" t="s">
        <v>403</v>
      </c>
      <c r="B64" s="52">
        <v>63</v>
      </c>
      <c r="C64" s="52">
        <v>0</v>
      </c>
      <c r="D64" s="52"/>
      <c r="E64" s="49"/>
      <c r="F64" s="49"/>
      <c r="H64">
        <v>3471</v>
      </c>
      <c r="I64">
        <v>3569</v>
      </c>
    </row>
    <row r="65" spans="1:9" x14ac:dyDescent="0.25">
      <c r="A65" s="60" t="s">
        <v>404</v>
      </c>
      <c r="B65" s="52">
        <v>63</v>
      </c>
      <c r="C65" s="52">
        <v>0</v>
      </c>
      <c r="D65" s="52"/>
      <c r="E65" s="49"/>
      <c r="F65" s="49"/>
      <c r="H65">
        <v>4979</v>
      </c>
      <c r="I65">
        <v>5095</v>
      </c>
    </row>
    <row r="66" spans="1:9" x14ac:dyDescent="0.25">
      <c r="A66" s="60" t="s">
        <v>405</v>
      </c>
      <c r="B66" s="52">
        <v>61</v>
      </c>
      <c r="C66" s="52">
        <v>1</v>
      </c>
      <c r="D66" s="52"/>
      <c r="E66" s="49"/>
      <c r="F66" s="49"/>
      <c r="H66">
        <v>6569</v>
      </c>
      <c r="I66">
        <v>6683</v>
      </c>
    </row>
    <row r="67" spans="1:9" x14ac:dyDescent="0.25">
      <c r="A67" s="60" t="s">
        <v>406</v>
      </c>
      <c r="B67" s="52">
        <v>62</v>
      </c>
      <c r="C67" s="52">
        <v>0</v>
      </c>
      <c r="D67" s="52"/>
      <c r="E67" s="49"/>
      <c r="F67" s="49"/>
      <c r="H67">
        <v>8111</v>
      </c>
      <c r="I67">
        <v>8220</v>
      </c>
    </row>
    <row r="68" spans="1:9" x14ac:dyDescent="0.25">
      <c r="A68" s="60" t="s">
        <v>407</v>
      </c>
      <c r="B68" s="52">
        <v>63</v>
      </c>
      <c r="C68" s="52">
        <v>0</v>
      </c>
      <c r="D68" s="52"/>
      <c r="E68" s="49"/>
      <c r="F68" s="49"/>
      <c r="H68">
        <v>9800</v>
      </c>
      <c r="I68">
        <v>9913</v>
      </c>
    </row>
    <row r="69" spans="1:9" x14ac:dyDescent="0.25">
      <c r="A69" s="60" t="s">
        <v>408</v>
      </c>
      <c r="B69" s="52">
        <v>62</v>
      </c>
      <c r="C69" s="52">
        <v>0</v>
      </c>
      <c r="D69" s="52"/>
      <c r="E69" s="49"/>
      <c r="F69" s="49"/>
      <c r="H69">
        <v>11773</v>
      </c>
      <c r="I69">
        <v>11905</v>
      </c>
    </row>
    <row r="70" spans="1:9" x14ac:dyDescent="0.25">
      <c r="A70" s="60" t="s">
        <v>409</v>
      </c>
      <c r="B70" s="52">
        <v>65</v>
      </c>
      <c r="C70" s="52">
        <v>1</v>
      </c>
      <c r="D70" s="52"/>
      <c r="E70" s="49"/>
      <c r="F70" s="49"/>
      <c r="H70">
        <v>13442</v>
      </c>
      <c r="I70">
        <v>13545</v>
      </c>
    </row>
    <row r="71" spans="1:9" x14ac:dyDescent="0.25">
      <c r="A71" s="60" t="s">
        <v>410</v>
      </c>
      <c r="B71" s="52">
        <v>62</v>
      </c>
      <c r="C71" s="52">
        <v>0</v>
      </c>
      <c r="D71" s="52"/>
      <c r="E71" s="49"/>
      <c r="F71" s="49"/>
      <c r="H71">
        <v>14717</v>
      </c>
      <c r="I71">
        <v>14828</v>
      </c>
    </row>
    <row r="72" spans="1:9" x14ac:dyDescent="0.25">
      <c r="A72" s="60" t="s">
        <v>411</v>
      </c>
      <c r="B72" s="52">
        <v>62</v>
      </c>
      <c r="C72" s="52">
        <v>0</v>
      </c>
      <c r="D72" s="52"/>
      <c r="E72" s="49"/>
      <c r="F72" s="49"/>
      <c r="H72">
        <v>16238</v>
      </c>
      <c r="I72">
        <v>16348</v>
      </c>
    </row>
    <row r="73" spans="1:9" x14ac:dyDescent="0.25">
      <c r="A73" s="60" t="s">
        <v>412</v>
      </c>
      <c r="B73" s="52">
        <v>62</v>
      </c>
      <c r="C73" s="52">
        <v>0</v>
      </c>
      <c r="D73" s="52"/>
      <c r="E73" s="53">
        <v>0.63263888888888897</v>
      </c>
      <c r="F73" s="49"/>
      <c r="H73">
        <v>1777</v>
      </c>
      <c r="I73">
        <v>1874</v>
      </c>
    </row>
    <row r="74" spans="1:9" x14ac:dyDescent="0.25">
      <c r="A74" s="60" t="s">
        <v>413</v>
      </c>
      <c r="B74" s="52">
        <v>63</v>
      </c>
      <c r="C74" s="52">
        <v>1</v>
      </c>
      <c r="D74" s="52"/>
      <c r="E74" s="49"/>
      <c r="F74" s="49"/>
      <c r="H74">
        <v>3688</v>
      </c>
      <c r="I74">
        <v>3783</v>
      </c>
    </row>
    <row r="75" spans="1:9" x14ac:dyDescent="0.25">
      <c r="A75" s="60" t="s">
        <v>414</v>
      </c>
      <c r="B75" s="52">
        <v>63</v>
      </c>
      <c r="C75" s="52">
        <v>0</v>
      </c>
      <c r="D75" s="52"/>
      <c r="E75" s="49"/>
      <c r="F75" s="49"/>
      <c r="H75">
        <v>4991</v>
      </c>
      <c r="I75">
        <v>5085</v>
      </c>
    </row>
    <row r="76" spans="1:9" x14ac:dyDescent="0.25">
      <c r="A76" s="60" t="s">
        <v>415</v>
      </c>
      <c r="B76" s="52">
        <v>62</v>
      </c>
      <c r="C76" s="52">
        <v>0</v>
      </c>
      <c r="D76" s="52"/>
      <c r="E76" s="49"/>
      <c r="F76" s="49"/>
      <c r="H76">
        <v>7591</v>
      </c>
      <c r="I76">
        <v>7701</v>
      </c>
    </row>
    <row r="77" spans="1:9" x14ac:dyDescent="0.25">
      <c r="A77" s="60" t="s">
        <v>416</v>
      </c>
      <c r="B77" s="52">
        <v>63</v>
      </c>
      <c r="C77" s="52">
        <v>1</v>
      </c>
      <c r="D77" s="52"/>
      <c r="E77" s="49"/>
      <c r="F77" s="49"/>
      <c r="H77">
        <v>9066</v>
      </c>
      <c r="I77">
        <v>9186</v>
      </c>
    </row>
    <row r="78" spans="1:9" x14ac:dyDescent="0.25">
      <c r="A78" s="60" t="s">
        <v>417</v>
      </c>
      <c r="B78" s="52">
        <v>62</v>
      </c>
      <c r="C78" s="52">
        <v>0</v>
      </c>
      <c r="D78" s="52"/>
      <c r="E78" s="49"/>
      <c r="F78" s="49"/>
      <c r="H78">
        <v>10649</v>
      </c>
      <c r="I78">
        <v>10734</v>
      </c>
    </row>
    <row r="79" spans="1:9" x14ac:dyDescent="0.25">
      <c r="A79" s="60" t="s">
        <v>418</v>
      </c>
      <c r="B79" s="52">
        <v>63</v>
      </c>
      <c r="C79" s="52">
        <v>1</v>
      </c>
      <c r="D79" s="52"/>
      <c r="E79" s="49"/>
      <c r="F79" s="49"/>
      <c r="H79">
        <v>12416</v>
      </c>
      <c r="I79">
        <v>12526</v>
      </c>
    </row>
    <row r="80" spans="1:9" x14ac:dyDescent="0.25">
      <c r="A80" s="60" t="s">
        <v>419</v>
      </c>
      <c r="B80" s="52">
        <v>63</v>
      </c>
      <c r="C80" s="52">
        <v>0</v>
      </c>
      <c r="D80" s="52"/>
      <c r="E80" s="49"/>
      <c r="F80" s="49"/>
      <c r="H80">
        <v>13724</v>
      </c>
      <c r="I80">
        <v>13956</v>
      </c>
    </row>
    <row r="81" spans="1:9" x14ac:dyDescent="0.25">
      <c r="A81" s="60" t="s">
        <v>420</v>
      </c>
      <c r="B81" s="52">
        <v>63</v>
      </c>
      <c r="C81" s="52">
        <v>1</v>
      </c>
      <c r="D81" s="52"/>
      <c r="E81" s="49"/>
      <c r="F81" s="49"/>
      <c r="H81">
        <v>15469</v>
      </c>
      <c r="I81">
        <v>15572</v>
      </c>
    </row>
    <row r="82" spans="1:9" x14ac:dyDescent="0.25">
      <c r="A82" s="60" t="s">
        <v>421</v>
      </c>
      <c r="B82" s="52">
        <v>62</v>
      </c>
      <c r="C82" s="52">
        <v>1</v>
      </c>
      <c r="D82" s="52"/>
      <c r="E82" s="49"/>
      <c r="F82" s="49"/>
      <c r="H82">
        <v>17098</v>
      </c>
      <c r="I82">
        <v>17208</v>
      </c>
    </row>
    <row r="83" spans="1:9" x14ac:dyDescent="0.25">
      <c r="A83" s="60" t="s">
        <v>422</v>
      </c>
      <c r="B83" s="52"/>
      <c r="C83" s="52"/>
      <c r="D83" s="52"/>
      <c r="E83" s="49"/>
      <c r="F83" s="49"/>
    </row>
    <row r="84" spans="1:9" x14ac:dyDescent="0.25">
      <c r="A84" s="60" t="s">
        <v>423</v>
      </c>
      <c r="B84" s="52"/>
      <c r="C84" s="52"/>
      <c r="D84" s="52"/>
      <c r="E84" s="49"/>
      <c r="F84" s="49"/>
    </row>
    <row r="85" spans="1:9" x14ac:dyDescent="0.25">
      <c r="A85" s="60" t="s">
        <v>424</v>
      </c>
      <c r="B85" s="52"/>
      <c r="C85" s="52"/>
      <c r="D85" s="52"/>
      <c r="E85" s="49"/>
      <c r="F85" s="49"/>
    </row>
    <row r="86" spans="1:9" x14ac:dyDescent="0.25">
      <c r="A86" s="60" t="s">
        <v>425</v>
      </c>
      <c r="B86" s="52"/>
      <c r="C86" s="52"/>
      <c r="D86" s="52"/>
      <c r="E86" s="49"/>
      <c r="F86" s="49"/>
    </row>
    <row r="87" spans="1:9" x14ac:dyDescent="0.25">
      <c r="A87" s="60" t="s">
        <v>426</v>
      </c>
      <c r="B87" s="52"/>
      <c r="C87" s="52"/>
      <c r="D87" s="52"/>
      <c r="E87" s="49"/>
      <c r="F87" s="49"/>
    </row>
    <row r="88" spans="1:9" x14ac:dyDescent="0.25">
      <c r="A88" s="60" t="s">
        <v>427</v>
      </c>
      <c r="B88" s="52"/>
      <c r="C88" s="52"/>
      <c r="D88" s="52"/>
      <c r="E88" s="49"/>
      <c r="F88" s="49"/>
    </row>
    <row r="89" spans="1:9" x14ac:dyDescent="0.25">
      <c r="A89" s="60" t="s">
        <v>428</v>
      </c>
      <c r="B89" s="52"/>
      <c r="C89" s="52"/>
      <c r="D89" s="52"/>
      <c r="E89" s="49"/>
      <c r="F89" s="49"/>
    </row>
    <row r="90" spans="1:9" x14ac:dyDescent="0.25">
      <c r="A90" s="60" t="s">
        <v>429</v>
      </c>
      <c r="B90" s="52"/>
      <c r="C90" s="52"/>
      <c r="D90" s="52"/>
      <c r="E90" s="49"/>
      <c r="F90" s="49"/>
    </row>
    <row r="91" spans="1:9" x14ac:dyDescent="0.25">
      <c r="A91" s="60" t="s">
        <v>430</v>
      </c>
      <c r="B91" s="52"/>
      <c r="C91" s="52"/>
      <c r="D91" s="52"/>
      <c r="E91" s="49"/>
      <c r="F91" s="49"/>
    </row>
    <row r="92" spans="1:9" x14ac:dyDescent="0.25">
      <c r="A92" s="60" t="s">
        <v>431</v>
      </c>
      <c r="B92" s="52"/>
      <c r="C92" s="52"/>
      <c r="D92" s="52"/>
      <c r="E92" s="49"/>
      <c r="F92" s="49"/>
    </row>
    <row r="93" spans="1:9" x14ac:dyDescent="0.25">
      <c r="A93" s="60" t="s">
        <v>432</v>
      </c>
      <c r="B93" s="52"/>
      <c r="C93" s="52"/>
      <c r="D93" s="52"/>
      <c r="E93" s="49"/>
      <c r="F93" s="49"/>
    </row>
    <row r="94" spans="1:9" x14ac:dyDescent="0.25">
      <c r="A94" s="60" t="s">
        <v>433</v>
      </c>
      <c r="B94" s="52"/>
      <c r="C94" s="52"/>
      <c r="D94" s="52"/>
      <c r="E94" s="49"/>
      <c r="F94" s="49"/>
    </row>
    <row r="95" spans="1:9" x14ac:dyDescent="0.25">
      <c r="A95" s="60" t="s">
        <v>434</v>
      </c>
      <c r="B95" s="52"/>
      <c r="C95" s="52"/>
      <c r="D95" s="52"/>
      <c r="E95" s="49"/>
      <c r="F95" s="49"/>
    </row>
    <row r="96" spans="1:9" x14ac:dyDescent="0.25">
      <c r="A96" s="60" t="s">
        <v>435</v>
      </c>
      <c r="B96" s="52"/>
      <c r="C96" s="52"/>
      <c r="D96" s="52"/>
      <c r="E96" s="49"/>
      <c r="F96" s="49"/>
    </row>
    <row r="97" spans="1:6" x14ac:dyDescent="0.25">
      <c r="A97" s="60" t="s">
        <v>436</v>
      </c>
      <c r="B97" s="52"/>
      <c r="C97" s="52"/>
      <c r="D97" s="52"/>
      <c r="E97" s="49"/>
      <c r="F97" s="49"/>
    </row>
    <row r="98" spans="1:6" x14ac:dyDescent="0.25">
      <c r="A98" s="60" t="s">
        <v>437</v>
      </c>
      <c r="B98" s="52"/>
      <c r="C98" s="52"/>
      <c r="D98" s="52"/>
      <c r="E98" s="49"/>
      <c r="F98" s="49"/>
    </row>
    <row r="99" spans="1:6" x14ac:dyDescent="0.25">
      <c r="A99" s="60" t="s">
        <v>438</v>
      </c>
      <c r="B99" s="52"/>
      <c r="C99" s="52"/>
      <c r="D99" s="52"/>
      <c r="E99" s="49"/>
      <c r="F99" s="49"/>
    </row>
    <row r="100" spans="1:6" x14ac:dyDescent="0.25">
      <c r="A100" s="60" t="s">
        <v>439</v>
      </c>
      <c r="B100" s="52"/>
      <c r="C100" s="52"/>
      <c r="D100" s="52"/>
      <c r="E100" s="49"/>
      <c r="F100" s="49"/>
    </row>
    <row r="101" spans="1:6" x14ac:dyDescent="0.25">
      <c r="A101" s="60" t="s">
        <v>440</v>
      </c>
      <c r="B101" s="52"/>
      <c r="C101" s="52"/>
      <c r="D101" s="52"/>
      <c r="E101" s="49"/>
      <c r="F101" s="49"/>
    </row>
    <row r="102" spans="1:6" x14ac:dyDescent="0.25">
      <c r="A102" s="60" t="s">
        <v>441</v>
      </c>
      <c r="B102" s="52"/>
      <c r="C102" s="52"/>
      <c r="D102" s="52"/>
      <c r="E102" s="49"/>
      <c r="F102" s="49"/>
    </row>
    <row r="103" spans="1:6" x14ac:dyDescent="0.25">
      <c r="A103" s="60" t="s">
        <v>442</v>
      </c>
    </row>
    <row r="104" spans="1:6" x14ac:dyDescent="0.25">
      <c r="A104" s="60" t="s">
        <v>443</v>
      </c>
    </row>
    <row r="105" spans="1:6" x14ac:dyDescent="0.25">
      <c r="A105" s="60" t="s">
        <v>444</v>
      </c>
    </row>
    <row r="106" spans="1:6" x14ac:dyDescent="0.25">
      <c r="A106" s="60" t="s">
        <v>445</v>
      </c>
    </row>
    <row r="107" spans="1:6" x14ac:dyDescent="0.25">
      <c r="A107" s="60" t="s">
        <v>446</v>
      </c>
    </row>
    <row r="108" spans="1:6" x14ac:dyDescent="0.25">
      <c r="A108" s="60" t="s">
        <v>447</v>
      </c>
    </row>
    <row r="109" spans="1:6" x14ac:dyDescent="0.25">
      <c r="A109" s="60" t="s">
        <v>448</v>
      </c>
    </row>
    <row r="110" spans="1:6" x14ac:dyDescent="0.25">
      <c r="A110" s="60" t="s">
        <v>449</v>
      </c>
    </row>
    <row r="111" spans="1:6" x14ac:dyDescent="0.25">
      <c r="A111" s="60" t="s">
        <v>450</v>
      </c>
    </row>
    <row r="112" spans="1:6" x14ac:dyDescent="0.25">
      <c r="A112" s="60" t="s">
        <v>451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I112"/>
  <sheetViews>
    <sheetView tabSelected="1" zoomScaleNormal="100" workbookViewId="0">
      <selection activeCell="F9" sqref="F9"/>
    </sheetView>
  </sheetViews>
  <sheetFormatPr defaultColWidth="9.75" defaultRowHeight="15.75" x14ac:dyDescent="0.25"/>
  <cols>
    <col min="6" max="6" width="20.5" customWidth="1"/>
    <col min="7" max="7" width="28.75" customWidth="1"/>
  </cols>
  <sheetData>
    <row r="1" spans="1:9" x14ac:dyDescent="0.25">
      <c r="A1" s="51" t="s">
        <v>276</v>
      </c>
      <c r="B1" s="49"/>
      <c r="C1" s="49"/>
      <c r="D1" s="49"/>
      <c r="E1" s="49"/>
      <c r="F1" s="49"/>
    </row>
    <row r="2" spans="1:9" x14ac:dyDescent="0.25">
      <c r="A2" s="49"/>
      <c r="B2" s="40" t="s">
        <v>55</v>
      </c>
      <c r="C2" s="40" t="s">
        <v>56</v>
      </c>
      <c r="D2" s="40" t="s">
        <v>57</v>
      </c>
      <c r="E2" s="40" t="s">
        <v>52</v>
      </c>
      <c r="F2" s="40" t="s">
        <v>58</v>
      </c>
      <c r="G2" s="38" t="s">
        <v>59</v>
      </c>
      <c r="H2" s="51" t="s">
        <v>60</v>
      </c>
      <c r="I2" s="51" t="s">
        <v>61</v>
      </c>
    </row>
    <row r="3" spans="1:9" x14ac:dyDescent="0.25">
      <c r="A3" s="60" t="s">
        <v>342</v>
      </c>
      <c r="B3" s="52">
        <v>69</v>
      </c>
      <c r="C3" s="52">
        <v>0</v>
      </c>
      <c r="D3" s="52" t="s">
        <v>277</v>
      </c>
      <c r="E3" s="53">
        <v>0.89652777777777803</v>
      </c>
      <c r="F3" s="49" t="s">
        <v>278</v>
      </c>
      <c r="H3">
        <v>1879</v>
      </c>
      <c r="I3">
        <v>1972</v>
      </c>
    </row>
    <row r="4" spans="1:9" x14ac:dyDescent="0.25">
      <c r="A4" s="60" t="s">
        <v>343</v>
      </c>
      <c r="B4" s="52">
        <v>68</v>
      </c>
      <c r="C4" s="52">
        <v>0</v>
      </c>
      <c r="D4" s="52"/>
      <c r="E4" s="49"/>
      <c r="F4" s="49"/>
      <c r="H4">
        <v>3263</v>
      </c>
      <c r="I4">
        <v>3354</v>
      </c>
    </row>
    <row r="5" spans="1:9" x14ac:dyDescent="0.25">
      <c r="A5" s="60" t="s">
        <v>344</v>
      </c>
      <c r="B5" s="52">
        <v>70</v>
      </c>
      <c r="C5" s="52">
        <v>1</v>
      </c>
      <c r="D5" s="52"/>
      <c r="E5" s="49"/>
      <c r="F5" s="49"/>
      <c r="H5">
        <v>4661</v>
      </c>
      <c r="I5">
        <v>4750</v>
      </c>
    </row>
    <row r="6" spans="1:9" x14ac:dyDescent="0.25">
      <c r="A6" s="60" t="s">
        <v>345</v>
      </c>
      <c r="B6" s="52">
        <v>69</v>
      </c>
      <c r="C6" s="52">
        <v>1</v>
      </c>
      <c r="D6" s="52"/>
      <c r="E6" s="49"/>
      <c r="F6" s="49"/>
      <c r="H6">
        <v>5894</v>
      </c>
      <c r="I6">
        <v>5981</v>
      </c>
    </row>
    <row r="7" spans="1:9" x14ac:dyDescent="0.25">
      <c r="A7" s="60" t="s">
        <v>346</v>
      </c>
      <c r="B7" s="52">
        <v>69</v>
      </c>
      <c r="C7" s="52">
        <v>0</v>
      </c>
      <c r="D7" s="52"/>
      <c r="E7" s="49"/>
      <c r="F7" s="49"/>
      <c r="H7">
        <v>7125</v>
      </c>
      <c r="I7">
        <v>7230</v>
      </c>
    </row>
    <row r="8" spans="1:9" x14ac:dyDescent="0.25">
      <c r="A8" s="60" t="s">
        <v>347</v>
      </c>
      <c r="B8" s="52">
        <v>68</v>
      </c>
      <c r="C8" s="52">
        <v>0</v>
      </c>
      <c r="D8" s="52"/>
      <c r="E8" s="49"/>
      <c r="F8" s="49"/>
      <c r="H8">
        <v>8377</v>
      </c>
      <c r="I8">
        <v>8579</v>
      </c>
    </row>
    <row r="9" spans="1:9" x14ac:dyDescent="0.25">
      <c r="A9" s="60" t="s">
        <v>348</v>
      </c>
      <c r="B9" s="52">
        <v>69</v>
      </c>
      <c r="C9" s="52">
        <v>0</v>
      </c>
      <c r="D9" s="52"/>
      <c r="E9" s="49"/>
      <c r="F9" s="49"/>
      <c r="H9">
        <v>10020</v>
      </c>
      <c r="I9">
        <v>10122</v>
      </c>
    </row>
    <row r="10" spans="1:9" x14ac:dyDescent="0.25">
      <c r="A10" s="60" t="s">
        <v>349</v>
      </c>
      <c r="B10" s="52">
        <v>70</v>
      </c>
      <c r="C10" s="52">
        <v>1</v>
      </c>
      <c r="D10" s="52"/>
      <c r="E10" s="49"/>
      <c r="F10" s="49"/>
      <c r="H10">
        <v>11510</v>
      </c>
      <c r="I10">
        <v>11614</v>
      </c>
    </row>
    <row r="11" spans="1:9" x14ac:dyDescent="0.25">
      <c r="A11" s="60" t="s">
        <v>350</v>
      </c>
      <c r="B11" s="52">
        <v>67</v>
      </c>
      <c r="C11" s="52">
        <v>0</v>
      </c>
      <c r="D11" s="52"/>
      <c r="E11" s="49"/>
      <c r="F11" s="49"/>
      <c r="H11">
        <v>13001</v>
      </c>
      <c r="I11">
        <v>13100</v>
      </c>
    </row>
    <row r="12" spans="1:9" x14ac:dyDescent="0.25">
      <c r="A12" s="60" t="s">
        <v>351</v>
      </c>
      <c r="B12" s="52">
        <v>69</v>
      </c>
      <c r="C12" s="52">
        <v>0</v>
      </c>
      <c r="D12" s="52"/>
      <c r="E12" s="49"/>
      <c r="F12" s="49"/>
      <c r="H12">
        <v>14704</v>
      </c>
      <c r="I12">
        <v>14818</v>
      </c>
    </row>
    <row r="13" spans="1:9" x14ac:dyDescent="0.25">
      <c r="A13" s="60" t="s">
        <v>352</v>
      </c>
      <c r="B13" s="52">
        <v>70</v>
      </c>
      <c r="C13" s="52">
        <v>0</v>
      </c>
      <c r="D13" s="52"/>
      <c r="E13" s="53">
        <v>0.89930555555555503</v>
      </c>
      <c r="F13" s="49" t="s">
        <v>279</v>
      </c>
      <c r="H13">
        <v>1695</v>
      </c>
      <c r="I13">
        <v>1793</v>
      </c>
    </row>
    <row r="14" spans="1:9" x14ac:dyDescent="0.25">
      <c r="A14" s="60" t="s">
        <v>353</v>
      </c>
      <c r="B14" s="52">
        <v>70</v>
      </c>
      <c r="C14" s="52">
        <v>1</v>
      </c>
      <c r="D14" s="52"/>
      <c r="E14" s="49"/>
      <c r="F14" s="49"/>
      <c r="H14">
        <v>3263</v>
      </c>
      <c r="I14">
        <v>3353</v>
      </c>
    </row>
    <row r="15" spans="1:9" x14ac:dyDescent="0.25">
      <c r="A15" s="60" t="s">
        <v>354</v>
      </c>
      <c r="B15" s="52">
        <v>69</v>
      </c>
      <c r="C15" s="52">
        <v>0</v>
      </c>
      <c r="D15" s="52"/>
      <c r="E15" s="49"/>
      <c r="F15" s="49"/>
      <c r="H15">
        <v>4792</v>
      </c>
      <c r="I15">
        <v>4888</v>
      </c>
    </row>
    <row r="16" spans="1:9" x14ac:dyDescent="0.25">
      <c r="A16" s="60" t="s">
        <v>355</v>
      </c>
      <c r="B16" s="54">
        <v>70</v>
      </c>
      <c r="C16" s="54">
        <v>1</v>
      </c>
      <c r="D16" s="54"/>
      <c r="E16" s="55"/>
      <c r="F16" s="55"/>
      <c r="H16">
        <v>6303</v>
      </c>
      <c r="I16">
        <v>6400</v>
      </c>
    </row>
    <row r="17" spans="1:9" x14ac:dyDescent="0.25">
      <c r="A17" s="60" t="s">
        <v>356</v>
      </c>
      <c r="B17" s="52">
        <v>69</v>
      </c>
      <c r="C17" s="52">
        <v>1</v>
      </c>
      <c r="D17" s="52"/>
      <c r="E17" s="49"/>
      <c r="F17" s="49"/>
      <c r="H17">
        <v>7903</v>
      </c>
      <c r="I17">
        <v>8019</v>
      </c>
    </row>
    <row r="18" spans="1:9" x14ac:dyDescent="0.25">
      <c r="A18" s="60" t="s">
        <v>357</v>
      </c>
      <c r="B18" s="52">
        <v>69</v>
      </c>
      <c r="C18" s="52">
        <v>0</v>
      </c>
      <c r="D18" s="52"/>
      <c r="E18" s="49"/>
      <c r="F18" s="49"/>
      <c r="H18">
        <v>9455</v>
      </c>
      <c r="I18">
        <v>9553</v>
      </c>
    </row>
    <row r="19" spans="1:9" x14ac:dyDescent="0.25">
      <c r="A19" s="60" t="s">
        <v>358</v>
      </c>
      <c r="B19" s="52">
        <v>70</v>
      </c>
      <c r="C19" s="52">
        <v>0</v>
      </c>
      <c r="D19" s="52"/>
      <c r="E19" s="49"/>
      <c r="F19" s="49"/>
      <c r="H19">
        <v>11141</v>
      </c>
      <c r="I19">
        <v>11247</v>
      </c>
    </row>
    <row r="20" spans="1:9" x14ac:dyDescent="0.25">
      <c r="A20" s="60" t="s">
        <v>359</v>
      </c>
      <c r="B20" s="52">
        <v>70</v>
      </c>
      <c r="C20" s="52">
        <v>0</v>
      </c>
      <c r="D20" s="52"/>
      <c r="E20" s="49"/>
      <c r="F20" s="49"/>
      <c r="H20">
        <v>12939</v>
      </c>
      <c r="I20">
        <v>13035</v>
      </c>
    </row>
    <row r="21" spans="1:9" x14ac:dyDescent="0.25">
      <c r="A21" s="60" t="s">
        <v>360</v>
      </c>
      <c r="B21" s="52">
        <v>71</v>
      </c>
      <c r="C21" s="52">
        <v>0</v>
      </c>
      <c r="D21" s="52"/>
      <c r="E21" s="49"/>
      <c r="F21" s="49"/>
      <c r="H21">
        <v>14431</v>
      </c>
      <c r="I21">
        <v>14531</v>
      </c>
    </row>
    <row r="22" spans="1:9" x14ac:dyDescent="0.25">
      <c r="A22" s="60" t="s">
        <v>361</v>
      </c>
      <c r="B22" s="52">
        <v>70</v>
      </c>
      <c r="C22" s="52">
        <v>0</v>
      </c>
      <c r="D22" s="52"/>
      <c r="E22" s="49"/>
      <c r="F22" s="49"/>
      <c r="H22">
        <v>16146</v>
      </c>
      <c r="I22">
        <v>16253</v>
      </c>
    </row>
    <row r="23" spans="1:9" x14ac:dyDescent="0.25">
      <c r="A23" s="60" t="s">
        <v>362</v>
      </c>
      <c r="B23" s="52">
        <v>69</v>
      </c>
      <c r="C23" s="52">
        <v>0</v>
      </c>
      <c r="D23" s="52"/>
      <c r="E23" s="53">
        <v>0.90138888888888902</v>
      </c>
      <c r="F23" s="49" t="s">
        <v>280</v>
      </c>
      <c r="H23">
        <v>1666</v>
      </c>
      <c r="I23">
        <v>1789</v>
      </c>
    </row>
    <row r="24" spans="1:9" x14ac:dyDescent="0.25">
      <c r="A24" s="60" t="s">
        <v>363</v>
      </c>
      <c r="B24" s="52">
        <v>70</v>
      </c>
      <c r="C24" s="52">
        <v>0</v>
      </c>
      <c r="D24" s="52" t="s">
        <v>281</v>
      </c>
      <c r="E24" s="49"/>
      <c r="F24" s="49"/>
      <c r="H24">
        <v>3147</v>
      </c>
      <c r="I24">
        <v>3272</v>
      </c>
    </row>
    <row r="25" spans="1:9" x14ac:dyDescent="0.25">
      <c r="A25" s="60" t="s">
        <v>364</v>
      </c>
      <c r="B25" s="52">
        <v>69</v>
      </c>
      <c r="C25" s="52">
        <v>0</v>
      </c>
      <c r="D25" s="52"/>
      <c r="E25" s="49"/>
      <c r="F25" s="49"/>
      <c r="H25">
        <v>5132</v>
      </c>
      <c r="I25">
        <v>5239</v>
      </c>
    </row>
    <row r="26" spans="1:9" x14ac:dyDescent="0.25">
      <c r="A26" s="60" t="s">
        <v>365</v>
      </c>
      <c r="B26" s="52">
        <v>69</v>
      </c>
      <c r="C26" s="52">
        <v>1</v>
      </c>
      <c r="D26" s="52"/>
      <c r="E26" s="49"/>
      <c r="F26" s="49"/>
      <c r="H26">
        <v>6735</v>
      </c>
      <c r="I26">
        <v>6828</v>
      </c>
    </row>
    <row r="27" spans="1:9" x14ac:dyDescent="0.25">
      <c r="A27" s="60" t="s">
        <v>366</v>
      </c>
      <c r="B27" s="52">
        <v>69</v>
      </c>
      <c r="C27" s="52">
        <v>0</v>
      </c>
      <c r="D27" s="52"/>
      <c r="E27" s="49"/>
      <c r="F27" s="49"/>
      <c r="H27">
        <v>8112</v>
      </c>
      <c r="I27">
        <v>8214</v>
      </c>
    </row>
    <row r="28" spans="1:9" x14ac:dyDescent="0.25">
      <c r="A28" s="60" t="s">
        <v>367</v>
      </c>
      <c r="B28" s="52">
        <v>69</v>
      </c>
      <c r="C28" s="52">
        <v>0</v>
      </c>
      <c r="D28" s="52"/>
      <c r="E28" s="49"/>
      <c r="F28" s="49"/>
      <c r="H28">
        <v>9618</v>
      </c>
      <c r="I28">
        <v>9715</v>
      </c>
    </row>
    <row r="29" spans="1:9" x14ac:dyDescent="0.25">
      <c r="A29" s="60" t="s">
        <v>368</v>
      </c>
      <c r="B29" s="52">
        <v>70</v>
      </c>
      <c r="C29" s="52">
        <v>0</v>
      </c>
      <c r="D29" s="52" t="s">
        <v>281</v>
      </c>
      <c r="E29" s="49"/>
      <c r="F29" s="49"/>
      <c r="H29">
        <v>11241</v>
      </c>
      <c r="I29">
        <v>11341</v>
      </c>
    </row>
    <row r="30" spans="1:9" x14ac:dyDescent="0.25">
      <c r="A30" s="60" t="s">
        <v>369</v>
      </c>
      <c r="B30" s="52">
        <v>69</v>
      </c>
      <c r="C30" s="52">
        <v>0</v>
      </c>
      <c r="D30" s="52"/>
      <c r="E30" s="49"/>
      <c r="F30" s="49"/>
      <c r="H30">
        <v>12661</v>
      </c>
      <c r="I30">
        <v>12771</v>
      </c>
    </row>
    <row r="31" spans="1:9" x14ac:dyDescent="0.25">
      <c r="A31" s="60" t="s">
        <v>370</v>
      </c>
      <c r="B31" s="52">
        <v>70</v>
      </c>
      <c r="C31" s="52">
        <v>0</v>
      </c>
      <c r="D31" s="52"/>
      <c r="E31" s="49"/>
      <c r="F31" s="49"/>
      <c r="H31">
        <v>14810</v>
      </c>
      <c r="I31">
        <v>14921</v>
      </c>
    </row>
    <row r="32" spans="1:9" x14ac:dyDescent="0.25">
      <c r="A32" s="60" t="s">
        <v>371</v>
      </c>
      <c r="B32" s="52">
        <v>68</v>
      </c>
      <c r="C32" s="52">
        <v>1</v>
      </c>
      <c r="D32" s="52"/>
      <c r="E32" s="49"/>
      <c r="F32" s="49"/>
      <c r="H32">
        <v>16284</v>
      </c>
      <c r="I32">
        <v>16423</v>
      </c>
    </row>
    <row r="33" spans="1:9" x14ac:dyDescent="0.25">
      <c r="A33" s="60" t="s">
        <v>372</v>
      </c>
      <c r="B33" s="52">
        <v>69</v>
      </c>
      <c r="C33" s="52">
        <v>1</v>
      </c>
      <c r="D33" s="52"/>
      <c r="E33" s="53">
        <v>0.90416666666666701</v>
      </c>
      <c r="F33" s="49" t="s">
        <v>282</v>
      </c>
      <c r="H33">
        <v>1699</v>
      </c>
      <c r="I33">
        <v>1809</v>
      </c>
    </row>
    <row r="34" spans="1:9" x14ac:dyDescent="0.25">
      <c r="A34" s="60" t="s">
        <v>373</v>
      </c>
      <c r="B34" s="52">
        <v>69</v>
      </c>
      <c r="C34" s="52">
        <v>1</v>
      </c>
      <c r="D34" s="52"/>
      <c r="E34" s="49"/>
      <c r="F34" s="49"/>
      <c r="H34">
        <v>3082</v>
      </c>
      <c r="I34">
        <v>3196</v>
      </c>
    </row>
    <row r="35" spans="1:9" x14ac:dyDescent="0.25">
      <c r="A35" s="60" t="s">
        <v>374</v>
      </c>
      <c r="B35" s="52">
        <v>71</v>
      </c>
      <c r="C35" s="52">
        <v>0</v>
      </c>
      <c r="D35" s="52"/>
      <c r="E35" s="49"/>
      <c r="F35" s="49"/>
      <c r="H35">
        <v>5116</v>
      </c>
      <c r="I35">
        <v>5220</v>
      </c>
    </row>
    <row r="36" spans="1:9" x14ac:dyDescent="0.25">
      <c r="A36" s="60" t="s">
        <v>375</v>
      </c>
      <c r="B36" s="52">
        <v>69</v>
      </c>
      <c r="C36" s="52">
        <v>1</v>
      </c>
      <c r="D36" s="52"/>
      <c r="E36" s="49"/>
      <c r="F36" s="49"/>
      <c r="H36">
        <v>6860</v>
      </c>
      <c r="I36">
        <v>6966</v>
      </c>
    </row>
    <row r="37" spans="1:9" x14ac:dyDescent="0.25">
      <c r="A37" s="60" t="s">
        <v>376</v>
      </c>
      <c r="B37" s="52">
        <v>69</v>
      </c>
      <c r="C37" s="52">
        <v>1</v>
      </c>
      <c r="D37" s="52"/>
      <c r="E37" s="49"/>
      <c r="F37" s="49"/>
      <c r="H37">
        <v>8148</v>
      </c>
      <c r="I37">
        <v>8257</v>
      </c>
    </row>
    <row r="38" spans="1:9" x14ac:dyDescent="0.25">
      <c r="A38" s="60" t="s">
        <v>377</v>
      </c>
      <c r="B38" s="52">
        <v>69</v>
      </c>
      <c r="C38" s="52">
        <v>0</v>
      </c>
      <c r="D38" s="52"/>
      <c r="E38" s="49"/>
      <c r="F38" s="49"/>
      <c r="H38">
        <v>9658</v>
      </c>
      <c r="I38">
        <v>9770</v>
      </c>
    </row>
    <row r="39" spans="1:9" x14ac:dyDescent="0.25">
      <c r="A39" s="60" t="s">
        <v>378</v>
      </c>
      <c r="B39" s="52">
        <v>69</v>
      </c>
      <c r="C39" s="52">
        <v>1</v>
      </c>
      <c r="D39" s="52"/>
      <c r="E39" s="49"/>
      <c r="F39" s="49"/>
      <c r="H39">
        <v>11415</v>
      </c>
      <c r="I39">
        <v>11520</v>
      </c>
    </row>
    <row r="40" spans="1:9" x14ac:dyDescent="0.25">
      <c r="A40" s="60" t="s">
        <v>379</v>
      </c>
      <c r="B40" s="52">
        <v>70</v>
      </c>
      <c r="C40" s="52">
        <v>1</v>
      </c>
      <c r="D40" s="52" t="s">
        <v>281</v>
      </c>
      <c r="E40" s="49"/>
      <c r="F40" s="49"/>
      <c r="H40">
        <v>12868</v>
      </c>
      <c r="I40">
        <v>12979</v>
      </c>
    </row>
    <row r="41" spans="1:9" x14ac:dyDescent="0.25">
      <c r="A41" s="60" t="s">
        <v>380</v>
      </c>
      <c r="B41" s="52">
        <v>69</v>
      </c>
      <c r="C41" s="52">
        <v>1</v>
      </c>
      <c r="D41" s="52"/>
      <c r="E41" s="49"/>
      <c r="F41" s="49"/>
      <c r="H41">
        <v>14265</v>
      </c>
      <c r="I41">
        <v>14389</v>
      </c>
    </row>
    <row r="42" spans="1:9" x14ac:dyDescent="0.25">
      <c r="A42" s="60" t="s">
        <v>381</v>
      </c>
      <c r="B42" s="52">
        <v>68</v>
      </c>
      <c r="C42" s="52">
        <v>0</v>
      </c>
      <c r="D42" s="52"/>
      <c r="E42" s="49"/>
      <c r="H42">
        <v>15775</v>
      </c>
      <c r="I42">
        <v>15887</v>
      </c>
    </row>
    <row r="43" spans="1:9" x14ac:dyDescent="0.25">
      <c r="A43" s="60" t="s">
        <v>382</v>
      </c>
      <c r="B43" s="52">
        <v>69</v>
      </c>
      <c r="C43" s="52">
        <v>1</v>
      </c>
      <c r="D43" s="52"/>
      <c r="E43" s="53">
        <v>0.90625</v>
      </c>
      <c r="F43" s="49" t="s">
        <v>283</v>
      </c>
      <c r="H43">
        <v>2072</v>
      </c>
      <c r="I43">
        <v>2171</v>
      </c>
    </row>
    <row r="44" spans="1:9" x14ac:dyDescent="0.25">
      <c r="A44" s="60" t="s">
        <v>383</v>
      </c>
      <c r="B44" s="52">
        <v>71</v>
      </c>
      <c r="C44" s="52">
        <v>0</v>
      </c>
      <c r="D44" s="52"/>
      <c r="E44" s="49"/>
      <c r="F44" s="49"/>
      <c r="H44">
        <v>3537</v>
      </c>
      <c r="I44">
        <v>3630</v>
      </c>
    </row>
    <row r="45" spans="1:9" x14ac:dyDescent="0.25">
      <c r="A45" s="60" t="s">
        <v>384</v>
      </c>
      <c r="B45" s="52">
        <v>69</v>
      </c>
      <c r="C45" s="52">
        <v>0</v>
      </c>
      <c r="D45" s="52"/>
      <c r="E45" s="49"/>
      <c r="F45" s="49"/>
      <c r="H45">
        <v>5020</v>
      </c>
      <c r="I45">
        <v>5126</v>
      </c>
    </row>
    <row r="46" spans="1:9" x14ac:dyDescent="0.25">
      <c r="A46" s="60" t="s">
        <v>385</v>
      </c>
      <c r="B46" s="52">
        <v>69</v>
      </c>
      <c r="C46" s="52">
        <v>0</v>
      </c>
      <c r="D46" s="52"/>
      <c r="E46" s="49"/>
      <c r="F46" s="49"/>
      <c r="H46">
        <v>6856</v>
      </c>
      <c r="I46">
        <v>6968</v>
      </c>
    </row>
    <row r="47" spans="1:9" x14ac:dyDescent="0.25">
      <c r="A47" s="60" t="s">
        <v>386</v>
      </c>
      <c r="B47" s="52">
        <v>71</v>
      </c>
      <c r="C47" s="52">
        <v>0</v>
      </c>
      <c r="D47" s="52"/>
      <c r="E47" s="49"/>
      <c r="F47" s="49"/>
      <c r="H47">
        <v>9033</v>
      </c>
      <c r="I47">
        <v>9152</v>
      </c>
    </row>
    <row r="48" spans="1:9" x14ac:dyDescent="0.25">
      <c r="A48" s="60" t="s">
        <v>387</v>
      </c>
      <c r="B48" s="52">
        <v>69</v>
      </c>
      <c r="C48" s="52">
        <v>0</v>
      </c>
      <c r="D48" s="52"/>
      <c r="E48" s="49"/>
      <c r="F48" s="49"/>
      <c r="H48">
        <v>10711</v>
      </c>
      <c r="I48">
        <v>10833</v>
      </c>
    </row>
    <row r="49" spans="1:9" x14ac:dyDescent="0.25">
      <c r="A49" s="60" t="s">
        <v>388</v>
      </c>
      <c r="B49" s="52">
        <v>69</v>
      </c>
      <c r="C49" s="52">
        <v>1</v>
      </c>
      <c r="D49" s="52"/>
      <c r="E49" s="49"/>
      <c r="F49" s="49"/>
      <c r="H49">
        <v>12325</v>
      </c>
      <c r="I49">
        <v>12416</v>
      </c>
    </row>
    <row r="50" spans="1:9" x14ac:dyDescent="0.25">
      <c r="A50" s="60" t="s">
        <v>389</v>
      </c>
      <c r="B50" s="52">
        <v>70</v>
      </c>
      <c r="C50" s="52">
        <v>0</v>
      </c>
      <c r="D50" s="52"/>
      <c r="E50" s="49"/>
      <c r="F50" s="49"/>
      <c r="H50">
        <v>13816</v>
      </c>
      <c r="I50">
        <v>13861</v>
      </c>
    </row>
    <row r="51" spans="1:9" x14ac:dyDescent="0.25">
      <c r="A51" s="60" t="s">
        <v>390</v>
      </c>
      <c r="B51" s="52">
        <v>70</v>
      </c>
      <c r="C51" s="52">
        <v>0</v>
      </c>
      <c r="D51" s="52"/>
      <c r="E51" s="49"/>
      <c r="F51" s="49"/>
      <c r="H51">
        <v>15592</v>
      </c>
      <c r="I51">
        <v>15694</v>
      </c>
    </row>
    <row r="52" spans="1:9" x14ac:dyDescent="0.25">
      <c r="A52" s="60" t="s">
        <v>391</v>
      </c>
      <c r="B52" s="52">
        <v>69</v>
      </c>
      <c r="C52" s="52">
        <v>1</v>
      </c>
      <c r="D52" s="52"/>
      <c r="E52" s="49"/>
      <c r="F52" s="49"/>
      <c r="H52">
        <v>17367</v>
      </c>
      <c r="I52">
        <v>17479</v>
      </c>
    </row>
    <row r="53" spans="1:9" x14ac:dyDescent="0.25">
      <c r="A53" s="60" t="s">
        <v>392</v>
      </c>
      <c r="B53" s="52">
        <v>71</v>
      </c>
      <c r="C53" s="52">
        <v>0</v>
      </c>
      <c r="D53" s="52"/>
      <c r="E53" s="53">
        <v>0.90902777777777799</v>
      </c>
      <c r="F53" s="49" t="s">
        <v>284</v>
      </c>
      <c r="H53">
        <v>1131</v>
      </c>
      <c r="I53">
        <v>1248</v>
      </c>
    </row>
    <row r="54" spans="1:9" x14ac:dyDescent="0.25">
      <c r="A54" s="60" t="s">
        <v>393</v>
      </c>
      <c r="B54" s="52">
        <v>69</v>
      </c>
      <c r="C54" s="52">
        <v>0</v>
      </c>
      <c r="D54" s="52"/>
      <c r="E54" s="49"/>
      <c r="F54" s="49"/>
      <c r="H54">
        <v>2735</v>
      </c>
      <c r="I54">
        <v>2832</v>
      </c>
    </row>
    <row r="55" spans="1:9" x14ac:dyDescent="0.25">
      <c r="A55" s="60" t="s">
        <v>394</v>
      </c>
      <c r="B55" s="52">
        <v>70</v>
      </c>
      <c r="C55" s="52">
        <v>0</v>
      </c>
      <c r="D55" s="52"/>
      <c r="E55" s="49"/>
      <c r="F55" s="49"/>
      <c r="H55">
        <v>4111</v>
      </c>
      <c r="I55">
        <v>4220</v>
      </c>
    </row>
    <row r="56" spans="1:9" x14ac:dyDescent="0.25">
      <c r="A56" s="60" t="s">
        <v>395</v>
      </c>
      <c r="B56" s="52">
        <v>69</v>
      </c>
      <c r="C56" s="52">
        <v>1</v>
      </c>
      <c r="D56" s="52"/>
      <c r="E56" s="49"/>
      <c r="F56" s="49"/>
      <c r="H56">
        <v>5702</v>
      </c>
      <c r="I56">
        <v>5817</v>
      </c>
    </row>
    <row r="57" spans="1:9" x14ac:dyDescent="0.25">
      <c r="A57" s="60" t="s">
        <v>396</v>
      </c>
      <c r="B57" s="52">
        <v>68</v>
      </c>
      <c r="C57" s="52">
        <v>0</v>
      </c>
      <c r="D57" s="52"/>
      <c r="E57" s="49"/>
      <c r="F57" s="49"/>
      <c r="H57">
        <v>7097</v>
      </c>
      <c r="I57">
        <v>7222</v>
      </c>
    </row>
    <row r="58" spans="1:9" x14ac:dyDescent="0.25">
      <c r="A58" s="60" t="s">
        <v>397</v>
      </c>
      <c r="B58" s="52">
        <v>69</v>
      </c>
      <c r="C58" s="52">
        <v>1</v>
      </c>
      <c r="D58" s="52"/>
      <c r="E58" s="49"/>
      <c r="F58" s="49"/>
      <c r="H58">
        <v>8729</v>
      </c>
      <c r="I58">
        <v>8835</v>
      </c>
    </row>
    <row r="59" spans="1:9" x14ac:dyDescent="0.25">
      <c r="A59" s="60" t="s">
        <v>398</v>
      </c>
      <c r="B59" s="52">
        <v>69</v>
      </c>
      <c r="C59" s="52">
        <v>1</v>
      </c>
      <c r="D59" s="52"/>
      <c r="E59" s="49"/>
      <c r="F59" s="49"/>
      <c r="H59">
        <v>10368</v>
      </c>
      <c r="I59">
        <v>10469</v>
      </c>
    </row>
    <row r="60" spans="1:9" x14ac:dyDescent="0.25">
      <c r="A60" s="60" t="s">
        <v>399</v>
      </c>
      <c r="B60" s="52">
        <v>68</v>
      </c>
      <c r="C60" s="52">
        <v>0</v>
      </c>
      <c r="D60" s="52"/>
      <c r="E60" s="49"/>
      <c r="F60" s="49"/>
      <c r="H60">
        <v>11748</v>
      </c>
      <c r="I60">
        <v>11923</v>
      </c>
    </row>
    <row r="61" spans="1:9" x14ac:dyDescent="0.25">
      <c r="A61" s="60" t="s">
        <v>400</v>
      </c>
      <c r="B61" s="52">
        <v>69</v>
      </c>
      <c r="C61" s="52">
        <v>1</v>
      </c>
      <c r="D61" s="52"/>
      <c r="E61" s="49"/>
      <c r="F61" s="49"/>
      <c r="H61">
        <v>13435</v>
      </c>
      <c r="I61">
        <v>13531</v>
      </c>
    </row>
    <row r="62" spans="1:9" x14ac:dyDescent="0.25">
      <c r="A62" s="60" t="s">
        <v>401</v>
      </c>
      <c r="B62" s="52">
        <v>68</v>
      </c>
      <c r="C62" s="52">
        <v>0</v>
      </c>
      <c r="D62" s="52"/>
      <c r="E62" s="49"/>
      <c r="F62" s="49"/>
      <c r="H62">
        <v>14957</v>
      </c>
      <c r="I62">
        <v>15064</v>
      </c>
    </row>
    <row r="63" spans="1:9" x14ac:dyDescent="0.25">
      <c r="A63" s="60" t="s">
        <v>402</v>
      </c>
      <c r="B63" s="52">
        <v>71</v>
      </c>
      <c r="C63" s="52">
        <v>0</v>
      </c>
      <c r="D63" s="52"/>
      <c r="E63" s="53">
        <v>0.91111111111111098</v>
      </c>
      <c r="F63" s="49" t="s">
        <v>285</v>
      </c>
      <c r="H63">
        <v>1620</v>
      </c>
      <c r="I63">
        <v>1731</v>
      </c>
    </row>
    <row r="64" spans="1:9" x14ac:dyDescent="0.25">
      <c r="A64" s="60" t="s">
        <v>403</v>
      </c>
      <c r="B64" s="52">
        <v>70</v>
      </c>
      <c r="C64" s="52">
        <v>1</v>
      </c>
      <c r="D64" s="52"/>
      <c r="E64" s="49"/>
      <c r="F64" s="49"/>
      <c r="H64">
        <v>2961</v>
      </c>
      <c r="I64">
        <v>3063</v>
      </c>
    </row>
    <row r="65" spans="1:9" x14ac:dyDescent="0.25">
      <c r="A65" s="60" t="s">
        <v>404</v>
      </c>
      <c r="B65" s="52">
        <v>69</v>
      </c>
      <c r="C65" s="52">
        <v>1</v>
      </c>
      <c r="D65" s="52"/>
      <c r="E65" s="49"/>
      <c r="F65" s="49"/>
      <c r="H65">
        <v>4344</v>
      </c>
      <c r="I65">
        <v>4452</v>
      </c>
    </row>
    <row r="66" spans="1:9" x14ac:dyDescent="0.25">
      <c r="A66" s="60" t="s">
        <v>405</v>
      </c>
      <c r="B66" s="52">
        <v>69</v>
      </c>
      <c r="C66" s="52">
        <v>1</v>
      </c>
      <c r="D66" s="52"/>
      <c r="E66" s="49"/>
      <c r="F66" s="49"/>
      <c r="H66">
        <v>5763</v>
      </c>
      <c r="I66">
        <v>5890</v>
      </c>
    </row>
    <row r="67" spans="1:9" x14ac:dyDescent="0.25">
      <c r="A67" s="60" t="s">
        <v>406</v>
      </c>
      <c r="B67" s="52">
        <v>69</v>
      </c>
      <c r="C67" s="52">
        <v>1</v>
      </c>
      <c r="D67" s="52"/>
      <c r="E67" s="49"/>
      <c r="F67" s="49"/>
      <c r="H67">
        <v>6922</v>
      </c>
      <c r="I67">
        <v>7031</v>
      </c>
    </row>
    <row r="68" spans="1:9" x14ac:dyDescent="0.25">
      <c r="A68" s="60" t="s">
        <v>407</v>
      </c>
      <c r="B68" s="52">
        <v>70</v>
      </c>
      <c r="C68" s="52">
        <v>1</v>
      </c>
      <c r="D68" s="52"/>
      <c r="E68" s="49"/>
      <c r="F68" s="49"/>
      <c r="H68">
        <v>8299</v>
      </c>
      <c r="I68">
        <v>8393</v>
      </c>
    </row>
    <row r="69" spans="1:9" x14ac:dyDescent="0.25">
      <c r="A69" s="60" t="s">
        <v>408</v>
      </c>
      <c r="B69" s="52">
        <v>70</v>
      </c>
      <c r="C69" s="52">
        <v>1</v>
      </c>
      <c r="D69" s="52"/>
      <c r="E69" s="49"/>
      <c r="F69" s="49"/>
      <c r="H69">
        <v>9691</v>
      </c>
      <c r="I69">
        <v>9811</v>
      </c>
    </row>
    <row r="70" spans="1:9" x14ac:dyDescent="0.25">
      <c r="A70" s="60" t="s">
        <v>409</v>
      </c>
      <c r="B70" s="52">
        <v>69</v>
      </c>
      <c r="C70" s="52">
        <v>1</v>
      </c>
      <c r="D70" s="52"/>
      <c r="E70" s="49"/>
      <c r="F70" s="49"/>
      <c r="H70">
        <v>11059</v>
      </c>
      <c r="I70">
        <v>11175</v>
      </c>
    </row>
    <row r="71" spans="1:9" x14ac:dyDescent="0.25">
      <c r="A71" s="60" t="s">
        <v>410</v>
      </c>
      <c r="B71" s="52">
        <v>70</v>
      </c>
      <c r="C71" s="52">
        <v>1</v>
      </c>
      <c r="D71" s="52"/>
      <c r="E71" s="49"/>
      <c r="F71" s="49"/>
      <c r="H71">
        <v>12715</v>
      </c>
      <c r="I71">
        <v>12838</v>
      </c>
    </row>
    <row r="72" spans="1:9" x14ac:dyDescent="0.25">
      <c r="A72" s="60" t="s">
        <v>411</v>
      </c>
      <c r="B72" s="52">
        <v>70</v>
      </c>
      <c r="C72" s="52">
        <v>1</v>
      </c>
      <c r="D72" s="52"/>
      <c r="E72" s="49"/>
      <c r="F72" s="49"/>
      <c r="H72">
        <v>14328</v>
      </c>
      <c r="I72">
        <v>14426</v>
      </c>
    </row>
    <row r="73" spans="1:9" x14ac:dyDescent="0.25">
      <c r="A73" s="60" t="s">
        <v>412</v>
      </c>
      <c r="B73" s="52">
        <v>71</v>
      </c>
      <c r="C73" s="52">
        <v>0</v>
      </c>
      <c r="D73" s="52"/>
      <c r="E73" s="53">
        <v>0.91388888888888897</v>
      </c>
      <c r="F73" s="49" t="s">
        <v>286</v>
      </c>
      <c r="H73">
        <v>1334</v>
      </c>
      <c r="I73">
        <v>1446</v>
      </c>
    </row>
    <row r="74" spans="1:9" x14ac:dyDescent="0.25">
      <c r="A74" s="60" t="s">
        <v>413</v>
      </c>
      <c r="B74" s="52">
        <v>70</v>
      </c>
      <c r="C74" s="52">
        <v>1</v>
      </c>
      <c r="D74" s="52"/>
      <c r="E74" s="49"/>
      <c r="F74" s="49"/>
      <c r="H74">
        <v>2830</v>
      </c>
      <c r="I74">
        <v>2943</v>
      </c>
    </row>
    <row r="75" spans="1:9" x14ac:dyDescent="0.25">
      <c r="A75" s="60" t="s">
        <v>414</v>
      </c>
      <c r="B75" s="52">
        <v>69</v>
      </c>
      <c r="C75" s="52">
        <v>1</v>
      </c>
      <c r="D75" s="52"/>
      <c r="E75" s="49"/>
      <c r="F75" s="49"/>
      <c r="H75">
        <v>4382</v>
      </c>
      <c r="I75">
        <v>4487</v>
      </c>
    </row>
    <row r="76" spans="1:9" x14ac:dyDescent="0.25">
      <c r="A76" s="60" t="s">
        <v>415</v>
      </c>
      <c r="B76" s="52">
        <v>69</v>
      </c>
      <c r="C76" s="52">
        <v>0</v>
      </c>
      <c r="D76" s="52"/>
      <c r="E76" s="49"/>
      <c r="F76" s="49"/>
      <c r="H76">
        <v>5806</v>
      </c>
      <c r="I76">
        <v>5930</v>
      </c>
    </row>
    <row r="77" spans="1:9" x14ac:dyDescent="0.25">
      <c r="A77" s="60" t="s">
        <v>416</v>
      </c>
      <c r="B77" s="52">
        <v>70</v>
      </c>
      <c r="C77" s="52">
        <v>0</v>
      </c>
      <c r="D77" s="52"/>
      <c r="E77" s="49"/>
      <c r="F77" s="49"/>
      <c r="H77">
        <v>7355</v>
      </c>
      <c r="I77">
        <v>7470</v>
      </c>
    </row>
    <row r="78" spans="1:9" x14ac:dyDescent="0.25">
      <c r="A78" s="60" t="s">
        <v>417</v>
      </c>
      <c r="B78" s="52">
        <v>69</v>
      </c>
      <c r="C78" s="52">
        <v>0</v>
      </c>
      <c r="D78" s="52"/>
      <c r="E78" s="49"/>
      <c r="F78" s="49"/>
      <c r="H78">
        <v>8880</v>
      </c>
      <c r="I78">
        <v>9029</v>
      </c>
    </row>
    <row r="79" spans="1:9" x14ac:dyDescent="0.25">
      <c r="A79" s="60" t="s">
        <v>418</v>
      </c>
      <c r="B79" s="52">
        <v>70</v>
      </c>
      <c r="C79" s="52">
        <v>1</v>
      </c>
      <c r="D79" s="52"/>
      <c r="E79" s="49"/>
      <c r="F79" s="49"/>
      <c r="H79">
        <v>10761</v>
      </c>
      <c r="I79">
        <v>10873</v>
      </c>
    </row>
    <row r="80" spans="1:9" x14ac:dyDescent="0.25">
      <c r="A80" s="60" t="s">
        <v>419</v>
      </c>
      <c r="B80" s="52">
        <v>69</v>
      </c>
      <c r="C80" s="52">
        <v>1</v>
      </c>
      <c r="D80" s="52"/>
      <c r="E80" s="49"/>
      <c r="F80" s="49"/>
      <c r="H80">
        <v>12315</v>
      </c>
      <c r="I80">
        <v>12433</v>
      </c>
    </row>
    <row r="81" spans="1:9" x14ac:dyDescent="0.25">
      <c r="A81" s="60" t="s">
        <v>420</v>
      </c>
      <c r="B81" s="52">
        <v>70</v>
      </c>
      <c r="C81" s="52">
        <v>1</v>
      </c>
      <c r="D81" s="52"/>
      <c r="E81" s="49"/>
      <c r="F81" s="49"/>
      <c r="H81">
        <v>13808</v>
      </c>
      <c r="I81">
        <v>13917</v>
      </c>
    </row>
    <row r="82" spans="1:9" x14ac:dyDescent="0.25">
      <c r="A82" s="60" t="s">
        <v>421</v>
      </c>
      <c r="B82" s="52">
        <v>70</v>
      </c>
      <c r="C82" s="52">
        <v>0</v>
      </c>
      <c r="D82" s="52"/>
      <c r="E82" s="49"/>
      <c r="F82" s="49"/>
      <c r="H82">
        <v>15636</v>
      </c>
      <c r="I82">
        <v>15761</v>
      </c>
    </row>
    <row r="83" spans="1:9" x14ac:dyDescent="0.25">
      <c r="A83" s="60" t="s">
        <v>422</v>
      </c>
      <c r="B83" s="52">
        <v>70</v>
      </c>
      <c r="C83" s="52">
        <v>0</v>
      </c>
      <c r="D83" s="52"/>
      <c r="E83" s="53">
        <v>0.91666666666666696</v>
      </c>
      <c r="F83" s="49" t="s">
        <v>287</v>
      </c>
      <c r="H83">
        <v>1612</v>
      </c>
      <c r="I83">
        <v>1717</v>
      </c>
    </row>
    <row r="84" spans="1:9" x14ac:dyDescent="0.25">
      <c r="A84" s="60" t="s">
        <v>423</v>
      </c>
      <c r="B84" s="52">
        <v>69</v>
      </c>
      <c r="C84" s="52">
        <v>1</v>
      </c>
      <c r="D84" s="52"/>
      <c r="E84" s="49"/>
      <c r="F84" s="49"/>
      <c r="H84">
        <v>3145</v>
      </c>
      <c r="I84">
        <v>3252</v>
      </c>
    </row>
    <row r="85" spans="1:9" x14ac:dyDescent="0.25">
      <c r="A85" s="60" t="s">
        <v>424</v>
      </c>
      <c r="B85" s="52">
        <v>70</v>
      </c>
      <c r="C85" s="52">
        <v>0</v>
      </c>
      <c r="D85" s="52"/>
      <c r="E85" s="49"/>
      <c r="F85" s="49"/>
      <c r="H85">
        <v>4606</v>
      </c>
      <c r="I85">
        <v>4715</v>
      </c>
    </row>
    <row r="86" spans="1:9" x14ac:dyDescent="0.25">
      <c r="A86" s="60" t="s">
        <v>425</v>
      </c>
      <c r="B86" s="52">
        <v>70</v>
      </c>
      <c r="C86" s="52">
        <v>0</v>
      </c>
      <c r="D86" s="52"/>
      <c r="E86" s="49"/>
      <c r="F86" s="49"/>
      <c r="H86">
        <v>6232</v>
      </c>
      <c r="I86">
        <v>6432</v>
      </c>
    </row>
    <row r="87" spans="1:9" x14ac:dyDescent="0.25">
      <c r="A87" s="60" t="s">
        <v>426</v>
      </c>
      <c r="B87" s="52">
        <v>69</v>
      </c>
      <c r="C87" s="52">
        <v>0</v>
      </c>
      <c r="D87" s="52"/>
      <c r="E87" s="49"/>
      <c r="F87" s="49"/>
      <c r="H87">
        <v>7848</v>
      </c>
      <c r="I87">
        <v>7961</v>
      </c>
    </row>
    <row r="88" spans="1:9" x14ac:dyDescent="0.25">
      <c r="A88" s="60" t="s">
        <v>427</v>
      </c>
      <c r="B88" s="52">
        <v>68</v>
      </c>
      <c r="C88" s="52">
        <v>0</v>
      </c>
      <c r="D88" s="52"/>
      <c r="E88" s="49"/>
      <c r="F88" s="49"/>
      <c r="H88">
        <v>9233</v>
      </c>
      <c r="I88">
        <v>9351</v>
      </c>
    </row>
    <row r="89" spans="1:9" x14ac:dyDescent="0.25">
      <c r="A89" s="60" t="s">
        <v>428</v>
      </c>
      <c r="B89" s="52">
        <v>68</v>
      </c>
      <c r="C89" s="52">
        <v>1</v>
      </c>
      <c r="D89" s="52" t="s">
        <v>281</v>
      </c>
      <c r="E89" s="49"/>
      <c r="F89" s="49"/>
      <c r="H89">
        <v>11029</v>
      </c>
      <c r="I89">
        <v>11171</v>
      </c>
    </row>
    <row r="90" spans="1:9" x14ac:dyDescent="0.25">
      <c r="A90" s="60" t="s">
        <v>429</v>
      </c>
      <c r="B90" s="52">
        <v>68</v>
      </c>
      <c r="C90" s="52">
        <v>0</v>
      </c>
      <c r="D90" s="52"/>
      <c r="E90" s="49"/>
      <c r="F90" s="49"/>
      <c r="H90">
        <v>12679</v>
      </c>
      <c r="I90">
        <v>12816</v>
      </c>
    </row>
    <row r="91" spans="1:9" x14ac:dyDescent="0.25">
      <c r="A91" s="60" t="s">
        <v>430</v>
      </c>
      <c r="B91" s="52">
        <v>69</v>
      </c>
      <c r="C91" s="52">
        <v>0</v>
      </c>
      <c r="D91" s="52"/>
      <c r="E91" s="49"/>
      <c r="F91" s="49"/>
      <c r="H91">
        <v>14995</v>
      </c>
      <c r="I91">
        <v>15115</v>
      </c>
    </row>
    <row r="92" spans="1:9" x14ac:dyDescent="0.25">
      <c r="A92" s="60" t="s">
        <v>431</v>
      </c>
      <c r="B92" s="52">
        <v>69</v>
      </c>
      <c r="C92" s="52">
        <v>0</v>
      </c>
      <c r="D92" s="52"/>
      <c r="E92" s="49"/>
      <c r="H92">
        <v>16992</v>
      </c>
      <c r="I92">
        <v>17105</v>
      </c>
    </row>
    <row r="93" spans="1:9" x14ac:dyDescent="0.25">
      <c r="A93" s="60" t="s">
        <v>432</v>
      </c>
      <c r="B93" s="52">
        <v>69</v>
      </c>
      <c r="C93" s="52">
        <v>0</v>
      </c>
      <c r="D93" s="52"/>
      <c r="E93" s="53">
        <v>0.91874999999999996</v>
      </c>
      <c r="F93" s="49" t="s">
        <v>288</v>
      </c>
      <c r="H93">
        <v>1650</v>
      </c>
      <c r="I93">
        <v>1758</v>
      </c>
    </row>
    <row r="94" spans="1:9" x14ac:dyDescent="0.25">
      <c r="A94" s="60" t="s">
        <v>433</v>
      </c>
      <c r="B94" s="52">
        <v>70</v>
      </c>
      <c r="C94" s="52">
        <v>1</v>
      </c>
      <c r="D94" s="52"/>
      <c r="E94" s="49"/>
      <c r="F94" s="49"/>
      <c r="H94">
        <v>3171</v>
      </c>
      <c r="I94">
        <v>3288</v>
      </c>
    </row>
    <row r="95" spans="1:9" x14ac:dyDescent="0.25">
      <c r="A95" s="60" t="s">
        <v>434</v>
      </c>
      <c r="B95" s="52">
        <v>69</v>
      </c>
      <c r="C95" s="52">
        <v>1</v>
      </c>
      <c r="D95" s="52"/>
      <c r="E95" s="49"/>
      <c r="F95" s="49"/>
      <c r="H95">
        <v>4542</v>
      </c>
      <c r="I95">
        <v>4658</v>
      </c>
    </row>
    <row r="96" spans="1:9" x14ac:dyDescent="0.25">
      <c r="A96" s="60" t="s">
        <v>435</v>
      </c>
      <c r="B96" s="52">
        <v>68</v>
      </c>
      <c r="C96" s="52">
        <v>0</v>
      </c>
      <c r="D96" s="52"/>
      <c r="E96" s="49"/>
      <c r="F96" s="49"/>
      <c r="H96">
        <v>6021</v>
      </c>
      <c r="I96">
        <v>6128</v>
      </c>
    </row>
    <row r="97" spans="1:9" x14ac:dyDescent="0.25">
      <c r="A97" s="60" t="s">
        <v>436</v>
      </c>
      <c r="B97" s="52">
        <v>68</v>
      </c>
      <c r="C97" s="52">
        <v>0</v>
      </c>
      <c r="D97" s="52"/>
      <c r="E97" s="49"/>
      <c r="F97" s="49"/>
      <c r="H97">
        <v>8080</v>
      </c>
      <c r="I97">
        <v>8201</v>
      </c>
    </row>
    <row r="98" spans="1:9" x14ac:dyDescent="0.25">
      <c r="A98" s="60" t="s">
        <v>437</v>
      </c>
      <c r="B98" s="52">
        <v>69</v>
      </c>
      <c r="C98" s="52">
        <v>0</v>
      </c>
      <c r="D98" s="52"/>
      <c r="E98" s="49"/>
      <c r="F98" s="49"/>
      <c r="H98">
        <v>9813</v>
      </c>
      <c r="I98">
        <v>9914</v>
      </c>
    </row>
    <row r="99" spans="1:9" x14ac:dyDescent="0.25">
      <c r="A99" s="60" t="s">
        <v>438</v>
      </c>
      <c r="B99" s="52">
        <v>70</v>
      </c>
      <c r="C99" s="52">
        <v>0</v>
      </c>
      <c r="D99" s="52"/>
      <c r="E99" s="49"/>
      <c r="F99" s="49"/>
      <c r="H99">
        <v>11829</v>
      </c>
      <c r="I99">
        <v>11960</v>
      </c>
    </row>
    <row r="100" spans="1:9" x14ac:dyDescent="0.25">
      <c r="A100" s="60" t="s">
        <v>439</v>
      </c>
      <c r="B100" s="52">
        <v>67</v>
      </c>
      <c r="C100" s="52">
        <v>0</v>
      </c>
      <c r="D100" s="52"/>
      <c r="E100" s="49"/>
      <c r="F100" s="49"/>
      <c r="H100">
        <v>13275</v>
      </c>
      <c r="I100">
        <v>13388</v>
      </c>
    </row>
    <row r="101" spans="1:9" x14ac:dyDescent="0.25">
      <c r="A101" s="60" t="s">
        <v>440</v>
      </c>
      <c r="B101" s="52">
        <v>70</v>
      </c>
      <c r="C101" s="52">
        <v>0</v>
      </c>
      <c r="D101" s="52" t="s">
        <v>281</v>
      </c>
      <c r="E101" s="49"/>
      <c r="F101" s="49"/>
      <c r="H101">
        <v>14568</v>
      </c>
      <c r="I101">
        <v>14684</v>
      </c>
    </row>
    <row r="102" spans="1:9" x14ac:dyDescent="0.25">
      <c r="A102" s="60" t="s">
        <v>441</v>
      </c>
      <c r="B102" s="52">
        <v>69</v>
      </c>
      <c r="C102" s="52">
        <v>1</v>
      </c>
      <c r="D102" s="52" t="s">
        <v>281</v>
      </c>
      <c r="E102" s="49"/>
      <c r="F102" s="49"/>
      <c r="H102">
        <v>16032</v>
      </c>
      <c r="I102">
        <v>16146</v>
      </c>
    </row>
    <row r="103" spans="1:9" x14ac:dyDescent="0.25">
      <c r="A103" s="60" t="s">
        <v>442</v>
      </c>
      <c r="B103" s="52">
        <v>70</v>
      </c>
      <c r="C103" s="52">
        <v>0</v>
      </c>
      <c r="E103" s="35">
        <v>0.92152777777777795</v>
      </c>
      <c r="F103" s="49" t="s">
        <v>289</v>
      </c>
      <c r="H103">
        <v>1734</v>
      </c>
      <c r="I103">
        <v>1847</v>
      </c>
    </row>
    <row r="104" spans="1:9" x14ac:dyDescent="0.25">
      <c r="A104" s="60" t="s">
        <v>443</v>
      </c>
      <c r="B104" s="52">
        <v>68</v>
      </c>
      <c r="C104" s="52">
        <v>0</v>
      </c>
      <c r="H104">
        <v>3197</v>
      </c>
      <c r="I104">
        <v>3299</v>
      </c>
    </row>
    <row r="105" spans="1:9" x14ac:dyDescent="0.25">
      <c r="A105" s="60" t="s">
        <v>444</v>
      </c>
      <c r="B105" s="52">
        <v>69</v>
      </c>
      <c r="C105" s="52">
        <v>0</v>
      </c>
      <c r="H105">
        <v>4764</v>
      </c>
      <c r="I105">
        <v>4877</v>
      </c>
    </row>
    <row r="106" spans="1:9" x14ac:dyDescent="0.25">
      <c r="A106" s="60" t="s">
        <v>445</v>
      </c>
      <c r="B106" s="52">
        <v>69</v>
      </c>
      <c r="C106" s="52">
        <v>0</v>
      </c>
      <c r="H106">
        <v>6011</v>
      </c>
      <c r="I106">
        <v>6117</v>
      </c>
    </row>
    <row r="107" spans="1:9" x14ac:dyDescent="0.25">
      <c r="A107" s="60" t="s">
        <v>446</v>
      </c>
      <c r="B107" s="52">
        <v>70</v>
      </c>
      <c r="C107" s="52">
        <v>1</v>
      </c>
      <c r="H107">
        <v>7381</v>
      </c>
      <c r="I107">
        <v>7479</v>
      </c>
    </row>
    <row r="108" spans="1:9" x14ac:dyDescent="0.25">
      <c r="A108" s="60" t="s">
        <v>447</v>
      </c>
      <c r="B108" s="52">
        <v>70</v>
      </c>
      <c r="C108" s="52">
        <v>1</v>
      </c>
      <c r="H108">
        <v>8717</v>
      </c>
      <c r="I108">
        <v>8820</v>
      </c>
    </row>
    <row r="109" spans="1:9" x14ac:dyDescent="0.25">
      <c r="A109" s="60" t="s">
        <v>448</v>
      </c>
      <c r="B109" s="52">
        <v>70</v>
      </c>
      <c r="C109" s="52">
        <v>0</v>
      </c>
      <c r="D109" t="s">
        <v>290</v>
      </c>
      <c r="H109">
        <v>9977</v>
      </c>
      <c r="I109">
        <v>10083</v>
      </c>
    </row>
    <row r="110" spans="1:9" x14ac:dyDescent="0.25">
      <c r="A110" s="60" t="s">
        <v>449</v>
      </c>
      <c r="B110" s="52">
        <v>69</v>
      </c>
      <c r="C110" s="52">
        <v>1</v>
      </c>
      <c r="H110">
        <v>11258</v>
      </c>
      <c r="I110">
        <v>11358</v>
      </c>
    </row>
    <row r="111" spans="1:9" x14ac:dyDescent="0.25">
      <c r="A111" s="60" t="s">
        <v>450</v>
      </c>
      <c r="B111" s="52">
        <v>70</v>
      </c>
      <c r="C111" s="52">
        <v>1</v>
      </c>
      <c r="H111">
        <v>12440</v>
      </c>
      <c r="I111">
        <v>12613</v>
      </c>
    </row>
    <row r="112" spans="1:9" x14ac:dyDescent="0.25">
      <c r="A112" s="60" t="s">
        <v>451</v>
      </c>
      <c r="B112" s="52">
        <v>70</v>
      </c>
      <c r="C112" s="52">
        <v>1</v>
      </c>
      <c r="H112">
        <v>13734</v>
      </c>
      <c r="I112">
        <v>13840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V59"/>
  <sheetViews>
    <sheetView zoomScaleNormal="100" workbookViewId="0">
      <selection activeCell="P21" sqref="P21"/>
    </sheetView>
  </sheetViews>
  <sheetFormatPr defaultColWidth="9.5" defaultRowHeight="15.75" x14ac:dyDescent="0.25"/>
  <cols>
    <col min="1" max="1" width="16.75" customWidth="1"/>
    <col min="2" max="2" width="13" customWidth="1"/>
    <col min="3" max="3" width="14.125" customWidth="1"/>
    <col min="4" max="4" width="13" customWidth="1"/>
    <col min="5" max="5" width="12.625" customWidth="1"/>
    <col min="6" max="6" width="13.5" customWidth="1"/>
    <col min="7" max="7" width="13" customWidth="1"/>
    <col min="8" max="8" width="12.75" customWidth="1"/>
    <col min="9" max="9" width="12.875" customWidth="1"/>
    <col min="10" max="10" width="12.75" customWidth="1"/>
    <col min="11" max="11" width="14" customWidth="1"/>
    <col min="12" max="12" width="13.75" customWidth="1"/>
    <col min="13" max="13" width="13.5" customWidth="1"/>
  </cols>
  <sheetData>
    <row r="1" spans="1:22" x14ac:dyDescent="0.25">
      <c r="A1" s="10" t="s">
        <v>291</v>
      </c>
      <c r="B1" t="s">
        <v>15</v>
      </c>
      <c r="C1" t="s">
        <v>20</v>
      </c>
      <c r="D1" t="s">
        <v>23</v>
      </c>
      <c r="E1" t="s">
        <v>24</v>
      </c>
      <c r="F1" t="s">
        <v>26</v>
      </c>
      <c r="G1" t="s">
        <v>29</v>
      </c>
      <c r="H1" t="s">
        <v>30</v>
      </c>
      <c r="I1" t="s">
        <v>32</v>
      </c>
      <c r="J1" t="s">
        <v>33</v>
      </c>
      <c r="K1" t="s">
        <v>35</v>
      </c>
      <c r="L1" t="s">
        <v>36</v>
      </c>
      <c r="M1" t="s">
        <v>38</v>
      </c>
      <c r="N1" t="s">
        <v>39</v>
      </c>
      <c r="O1" t="s">
        <v>41</v>
      </c>
      <c r="P1" t="s">
        <v>42</v>
      </c>
      <c r="Q1" t="s">
        <v>46</v>
      </c>
      <c r="R1" t="s">
        <v>47</v>
      </c>
      <c r="S1" t="s">
        <v>48</v>
      </c>
      <c r="T1" t="s">
        <v>49</v>
      </c>
      <c r="U1" t="s">
        <v>50</v>
      </c>
      <c r="V1" t="s">
        <v>292</v>
      </c>
    </row>
    <row r="2" spans="1:22" ht="47.25" x14ac:dyDescent="0.25">
      <c r="A2" s="56" t="s">
        <v>293</v>
      </c>
      <c r="B2">
        <v>9</v>
      </c>
      <c r="C2">
        <v>0</v>
      </c>
      <c r="D2">
        <v>0</v>
      </c>
      <c r="E2">
        <v>8</v>
      </c>
      <c r="F2">
        <v>0</v>
      </c>
      <c r="G2">
        <v>7</v>
      </c>
      <c r="H2">
        <v>15</v>
      </c>
      <c r="I2">
        <v>7</v>
      </c>
      <c r="J2">
        <v>11</v>
      </c>
      <c r="K2">
        <v>2</v>
      </c>
      <c r="L2">
        <v>7</v>
      </c>
      <c r="M2">
        <v>19</v>
      </c>
      <c r="N2">
        <v>4</v>
      </c>
      <c r="O2">
        <v>4</v>
      </c>
      <c r="P2">
        <v>51</v>
      </c>
    </row>
    <row r="3" spans="1:22" ht="31.5" x14ac:dyDescent="0.25">
      <c r="A3" s="57" t="s">
        <v>294</v>
      </c>
      <c r="B3">
        <v>17</v>
      </c>
      <c r="C3">
        <v>2</v>
      </c>
      <c r="D3">
        <v>5</v>
      </c>
      <c r="E3">
        <v>12</v>
      </c>
      <c r="F3">
        <v>14</v>
      </c>
      <c r="G3">
        <v>9</v>
      </c>
      <c r="H3">
        <v>27</v>
      </c>
      <c r="I3">
        <v>30</v>
      </c>
      <c r="J3">
        <v>7</v>
      </c>
      <c r="K3">
        <v>3</v>
      </c>
      <c r="L3">
        <v>9</v>
      </c>
      <c r="M3">
        <v>51</v>
      </c>
      <c r="N3">
        <v>15</v>
      </c>
      <c r="O3">
        <v>13</v>
      </c>
      <c r="P3">
        <v>48</v>
      </c>
    </row>
    <row r="4" spans="1:22" x14ac:dyDescent="0.25">
      <c r="A4" t="s">
        <v>295</v>
      </c>
      <c r="B4">
        <v>30</v>
      </c>
      <c r="C4">
        <v>17</v>
      </c>
      <c r="D4">
        <v>7</v>
      </c>
      <c r="E4">
        <v>18</v>
      </c>
      <c r="F4">
        <v>21</v>
      </c>
      <c r="G4">
        <v>29</v>
      </c>
      <c r="H4">
        <v>43</v>
      </c>
      <c r="I4">
        <v>48</v>
      </c>
      <c r="J4">
        <v>10</v>
      </c>
      <c r="K4">
        <v>8</v>
      </c>
      <c r="L4">
        <v>7</v>
      </c>
      <c r="M4">
        <v>73</v>
      </c>
      <c r="N4">
        <v>20</v>
      </c>
      <c r="O4">
        <v>18</v>
      </c>
      <c r="P4">
        <v>55</v>
      </c>
    </row>
    <row r="5" spans="1:22" x14ac:dyDescent="0.25">
      <c r="A5" t="s">
        <v>296</v>
      </c>
      <c r="B5">
        <v>44</v>
      </c>
      <c r="C5">
        <v>37</v>
      </c>
      <c r="D5">
        <v>13</v>
      </c>
      <c r="E5">
        <v>30</v>
      </c>
      <c r="F5">
        <v>28</v>
      </c>
      <c r="G5">
        <v>50</v>
      </c>
      <c r="H5">
        <v>48</v>
      </c>
      <c r="I5">
        <v>56</v>
      </c>
      <c r="J5">
        <v>13</v>
      </c>
      <c r="K5">
        <v>9</v>
      </c>
      <c r="L5">
        <v>24</v>
      </c>
      <c r="M5">
        <v>86</v>
      </c>
      <c r="N5">
        <v>21</v>
      </c>
      <c r="O5">
        <v>26</v>
      </c>
      <c r="P5">
        <v>52</v>
      </c>
    </row>
    <row r="6" spans="1:22" x14ac:dyDescent="0.25">
      <c r="A6" t="s">
        <v>297</v>
      </c>
      <c r="B6">
        <v>38</v>
      </c>
      <c r="C6">
        <v>51</v>
      </c>
      <c r="D6">
        <v>23</v>
      </c>
      <c r="E6">
        <v>39</v>
      </c>
      <c r="F6">
        <v>38</v>
      </c>
      <c r="G6">
        <v>66</v>
      </c>
      <c r="H6">
        <v>54</v>
      </c>
      <c r="I6">
        <v>64</v>
      </c>
      <c r="J6">
        <v>17</v>
      </c>
      <c r="K6">
        <v>15</v>
      </c>
      <c r="L6">
        <v>36</v>
      </c>
      <c r="M6">
        <v>86</v>
      </c>
      <c r="N6">
        <v>36</v>
      </c>
      <c r="O6">
        <v>45</v>
      </c>
      <c r="P6">
        <v>53</v>
      </c>
    </row>
    <row r="7" spans="1:22" x14ac:dyDescent="0.25">
      <c r="A7" t="s">
        <v>298</v>
      </c>
      <c r="B7">
        <v>45</v>
      </c>
      <c r="C7">
        <v>86</v>
      </c>
      <c r="D7">
        <v>30</v>
      </c>
      <c r="E7">
        <v>48</v>
      </c>
      <c r="F7">
        <v>42</v>
      </c>
      <c r="G7">
        <v>74</v>
      </c>
      <c r="H7">
        <v>72</v>
      </c>
      <c r="I7">
        <v>69</v>
      </c>
      <c r="J7">
        <v>26</v>
      </c>
      <c r="K7">
        <v>19</v>
      </c>
      <c r="L7">
        <v>57</v>
      </c>
      <c r="M7">
        <v>88</v>
      </c>
      <c r="N7">
        <v>48</v>
      </c>
      <c r="O7">
        <v>55</v>
      </c>
      <c r="P7">
        <v>55</v>
      </c>
    </row>
    <row r="8" spans="1:22" x14ac:dyDescent="0.25">
      <c r="A8" t="s">
        <v>299</v>
      </c>
      <c r="B8">
        <v>55</v>
      </c>
      <c r="C8">
        <v>93</v>
      </c>
      <c r="D8">
        <v>24</v>
      </c>
      <c r="E8">
        <v>58</v>
      </c>
      <c r="F8">
        <v>49</v>
      </c>
      <c r="G8">
        <v>81</v>
      </c>
      <c r="H8">
        <v>80</v>
      </c>
      <c r="I8">
        <v>77</v>
      </c>
      <c r="J8">
        <v>40</v>
      </c>
      <c r="K8">
        <v>19</v>
      </c>
      <c r="L8">
        <v>69</v>
      </c>
      <c r="M8">
        <v>89</v>
      </c>
      <c r="N8">
        <v>57</v>
      </c>
      <c r="O8">
        <v>62</v>
      </c>
      <c r="P8">
        <v>63</v>
      </c>
    </row>
    <row r="9" spans="1:22" x14ac:dyDescent="0.25">
      <c r="A9" t="s">
        <v>300</v>
      </c>
      <c r="B9">
        <v>60</v>
      </c>
      <c r="C9">
        <v>100</v>
      </c>
      <c r="D9">
        <v>31</v>
      </c>
      <c r="E9">
        <v>70</v>
      </c>
      <c r="F9">
        <v>57</v>
      </c>
      <c r="G9">
        <v>84</v>
      </c>
      <c r="H9">
        <v>84</v>
      </c>
      <c r="I9">
        <v>84</v>
      </c>
      <c r="J9">
        <v>58</v>
      </c>
      <c r="K9">
        <v>26</v>
      </c>
      <c r="L9">
        <v>82</v>
      </c>
      <c r="M9">
        <v>90</v>
      </c>
      <c r="N9">
        <v>62</v>
      </c>
      <c r="O9">
        <v>71</v>
      </c>
      <c r="P9">
        <v>59</v>
      </c>
    </row>
    <row r="10" spans="1:22" x14ac:dyDescent="0.25">
      <c r="A10" t="s">
        <v>301</v>
      </c>
      <c r="B10">
        <v>62</v>
      </c>
      <c r="D10">
        <v>32</v>
      </c>
      <c r="E10">
        <v>73</v>
      </c>
      <c r="F10">
        <v>56</v>
      </c>
      <c r="G10">
        <v>81</v>
      </c>
      <c r="I10">
        <v>89</v>
      </c>
      <c r="J10">
        <v>63</v>
      </c>
      <c r="K10">
        <v>30</v>
      </c>
      <c r="L10">
        <v>91</v>
      </c>
      <c r="N10">
        <v>75</v>
      </c>
      <c r="O10">
        <v>82</v>
      </c>
      <c r="P10">
        <v>56</v>
      </c>
    </row>
    <row r="11" spans="1:22" x14ac:dyDescent="0.25">
      <c r="A11" t="s">
        <v>302</v>
      </c>
      <c r="B11">
        <v>63</v>
      </c>
      <c r="D11">
        <v>36</v>
      </c>
      <c r="E11">
        <v>91</v>
      </c>
      <c r="F11">
        <v>67</v>
      </c>
      <c r="G11">
        <v>89</v>
      </c>
      <c r="I11">
        <v>93</v>
      </c>
      <c r="J11">
        <v>86</v>
      </c>
      <c r="K11">
        <v>33</v>
      </c>
      <c r="N11">
        <v>78</v>
      </c>
      <c r="O11">
        <v>82</v>
      </c>
      <c r="P11">
        <v>52</v>
      </c>
    </row>
    <row r="12" spans="1:22" x14ac:dyDescent="0.25">
      <c r="A12" t="s">
        <v>303</v>
      </c>
      <c r="B12">
        <v>75</v>
      </c>
      <c r="D12">
        <v>37</v>
      </c>
      <c r="F12">
        <v>74</v>
      </c>
      <c r="J12">
        <v>97</v>
      </c>
      <c r="K12">
        <v>43</v>
      </c>
      <c r="P12">
        <v>55</v>
      </c>
    </row>
    <row r="13" spans="1:22" x14ac:dyDescent="0.25">
      <c r="A13" s="57" t="s">
        <v>304</v>
      </c>
      <c r="D13">
        <v>42</v>
      </c>
      <c r="F13">
        <v>81</v>
      </c>
      <c r="K13">
        <v>54</v>
      </c>
      <c r="P13">
        <v>75</v>
      </c>
    </row>
    <row r="14" spans="1:22" x14ac:dyDescent="0.25">
      <c r="A14" s="57" t="s">
        <v>305</v>
      </c>
      <c r="D14">
        <v>38</v>
      </c>
      <c r="K14">
        <v>60</v>
      </c>
      <c r="P14">
        <v>72</v>
      </c>
    </row>
    <row r="59" spans="6:6" x14ac:dyDescent="0.25">
      <c r="F59" s="10"/>
    </row>
  </sheetData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78FCE-9B4D-4DA7-BC24-5AEA7F3E18C1}">
  <dimension ref="A1:R59"/>
  <sheetViews>
    <sheetView zoomScaleNormal="100" workbookViewId="0">
      <selection activeCell="C34" sqref="C34"/>
    </sheetView>
  </sheetViews>
  <sheetFormatPr defaultColWidth="9.5" defaultRowHeight="15.75" x14ac:dyDescent="0.25"/>
  <cols>
    <col min="1" max="1" width="20.625" style="1" customWidth="1"/>
    <col min="2" max="2" width="22.75" style="2" customWidth="1"/>
    <col min="3" max="3" width="18.125" style="2" customWidth="1"/>
    <col min="4" max="4" width="12.125" style="1" customWidth="1"/>
    <col min="5" max="5" width="33.625" style="1" customWidth="1"/>
    <col min="6" max="6" width="39.375" style="1" customWidth="1"/>
    <col min="7" max="7" width="9.5" style="1"/>
    <col min="8" max="8" width="15" style="1" customWidth="1"/>
    <col min="9" max="9" width="24.125" style="1" customWidth="1"/>
    <col min="10" max="11" width="18.5" style="1" customWidth="1"/>
    <col min="12" max="12" width="18" style="3" customWidth="1"/>
    <col min="13" max="13" width="78.625" customWidth="1"/>
    <col min="14" max="14" width="19.125" style="4" customWidth="1"/>
    <col min="15" max="15" width="19.125" style="5" customWidth="1"/>
  </cols>
  <sheetData>
    <row r="1" spans="1:18" x14ac:dyDescent="0.25">
      <c r="A1" s="6" t="s">
        <v>0</v>
      </c>
      <c r="B1" s="7" t="s">
        <v>317</v>
      </c>
      <c r="C1" s="7" t="s">
        <v>318</v>
      </c>
      <c r="D1" s="6" t="s">
        <v>321</v>
      </c>
      <c r="E1" s="69" t="s">
        <v>328</v>
      </c>
      <c r="F1" s="6" t="s">
        <v>324</v>
      </c>
      <c r="G1" s="6"/>
      <c r="H1" s="6"/>
      <c r="I1" s="8"/>
      <c r="J1" s="8"/>
      <c r="K1" s="8"/>
      <c r="L1" s="9"/>
      <c r="M1" s="10"/>
      <c r="N1" s="11"/>
      <c r="O1" s="12"/>
    </row>
    <row r="2" spans="1:18" x14ac:dyDescent="0.25">
      <c r="A2" s="13" t="s">
        <v>15</v>
      </c>
      <c r="B2" s="14" t="s">
        <v>319</v>
      </c>
      <c r="C2" s="2" t="s">
        <v>319</v>
      </c>
      <c r="D2" s="1" t="s">
        <v>323</v>
      </c>
      <c r="E2" s="1" t="s">
        <v>319</v>
      </c>
      <c r="F2" s="15" t="s">
        <v>325</v>
      </c>
      <c r="G2" s="15"/>
      <c r="H2" s="15"/>
      <c r="L2" s="16"/>
    </row>
    <row r="3" spans="1:18" x14ac:dyDescent="0.25">
      <c r="A3" s="13" t="s">
        <v>20</v>
      </c>
      <c r="B3" s="14" t="s">
        <v>319</v>
      </c>
      <c r="C3" s="2" t="s">
        <v>319</v>
      </c>
      <c r="D3" s="1" t="s">
        <v>323</v>
      </c>
      <c r="E3" s="15" t="s">
        <v>319</v>
      </c>
      <c r="F3" s="1" t="s">
        <v>336</v>
      </c>
      <c r="G3" s="15"/>
      <c r="H3" s="15"/>
      <c r="M3" s="16"/>
    </row>
    <row r="4" spans="1:18" x14ac:dyDescent="0.25">
      <c r="A4" s="13" t="s">
        <v>23</v>
      </c>
      <c r="B4" s="14" t="s">
        <v>319</v>
      </c>
      <c r="C4" s="2" t="s">
        <v>319</v>
      </c>
      <c r="D4" s="1" t="s">
        <v>322</v>
      </c>
      <c r="E4" s="15" t="s">
        <v>319</v>
      </c>
      <c r="G4" s="15"/>
      <c r="H4" s="15"/>
    </row>
    <row r="5" spans="1:18" x14ac:dyDescent="0.25">
      <c r="A5" s="13" t="s">
        <v>24</v>
      </c>
      <c r="B5" s="14" t="s">
        <v>319</v>
      </c>
      <c r="C5" s="2" t="s">
        <v>319</v>
      </c>
      <c r="D5" s="1" t="s">
        <v>323</v>
      </c>
      <c r="E5" s="15" t="s">
        <v>319</v>
      </c>
      <c r="G5" s="15"/>
      <c r="H5" s="15"/>
      <c r="L5" s="16"/>
    </row>
    <row r="6" spans="1:18" x14ac:dyDescent="0.25">
      <c r="A6" s="13" t="s">
        <v>26</v>
      </c>
      <c r="B6" s="14" t="s">
        <v>319</v>
      </c>
      <c r="C6" s="2" t="s">
        <v>319</v>
      </c>
      <c r="D6" s="1" t="s">
        <v>322</v>
      </c>
      <c r="E6" s="15" t="s">
        <v>319</v>
      </c>
      <c r="F6" s="1" t="s">
        <v>341</v>
      </c>
      <c r="G6" s="15"/>
      <c r="H6" s="15"/>
    </row>
    <row r="7" spans="1:18" x14ac:dyDescent="0.25">
      <c r="A7" s="13" t="s">
        <v>29</v>
      </c>
      <c r="B7" s="14" t="s">
        <v>319</v>
      </c>
      <c r="C7" s="2" t="s">
        <v>319</v>
      </c>
      <c r="D7" s="1" t="s">
        <v>322</v>
      </c>
      <c r="E7" s="15" t="s">
        <v>319</v>
      </c>
      <c r="F7" s="1" t="s">
        <v>333</v>
      </c>
      <c r="G7" s="15"/>
      <c r="H7" s="15"/>
    </row>
    <row r="8" spans="1:18" x14ac:dyDescent="0.25">
      <c r="A8" s="13" t="s">
        <v>30</v>
      </c>
      <c r="B8" s="14" t="s">
        <v>319</v>
      </c>
      <c r="C8" s="2" t="s">
        <v>319</v>
      </c>
      <c r="D8" s="1" t="s">
        <v>323</v>
      </c>
      <c r="E8" s="15" t="s">
        <v>319</v>
      </c>
      <c r="G8" s="15"/>
      <c r="H8" s="15"/>
    </row>
    <row r="9" spans="1:18" s="24" customFormat="1" ht="16.5" thickBot="1" x14ac:dyDescent="0.3">
      <c r="A9" s="17" t="s">
        <v>32</v>
      </c>
      <c r="B9" s="18" t="s">
        <v>319</v>
      </c>
      <c r="C9" s="2" t="s">
        <v>319</v>
      </c>
      <c r="D9" s="19" t="s">
        <v>323</v>
      </c>
      <c r="E9" s="19" t="s">
        <v>319</v>
      </c>
      <c r="F9" s="19"/>
      <c r="G9" s="19"/>
      <c r="H9" s="19"/>
      <c r="I9" s="19"/>
      <c r="J9" s="19"/>
      <c r="K9" s="19"/>
      <c r="L9" s="20"/>
      <c r="M9" s="26"/>
      <c r="N9" s="22"/>
      <c r="O9" s="23"/>
      <c r="P9" s="26"/>
      <c r="Q9" s="26"/>
      <c r="R9" s="26"/>
    </row>
    <row r="10" spans="1:18" s="26" customFormat="1" x14ac:dyDescent="0.25">
      <c r="A10" s="17" t="s">
        <v>33</v>
      </c>
      <c r="B10" s="18"/>
      <c r="C10" s="25"/>
      <c r="D10" s="19"/>
      <c r="E10" s="19"/>
      <c r="F10" s="19"/>
      <c r="G10" s="19"/>
      <c r="H10" s="19"/>
      <c r="I10" s="19"/>
      <c r="J10" s="19"/>
      <c r="K10" s="19"/>
      <c r="L10" s="20"/>
      <c r="N10" s="22"/>
      <c r="O10" s="23"/>
    </row>
    <row r="11" spans="1:18" ht="17.100000000000001" customHeight="1" x14ac:dyDescent="0.25">
      <c r="A11" s="17" t="s">
        <v>35</v>
      </c>
      <c r="B11" s="18"/>
      <c r="C11" s="25"/>
      <c r="D11" s="19"/>
      <c r="E11" s="19"/>
      <c r="F11" s="19"/>
      <c r="G11" s="19"/>
      <c r="H11" s="19"/>
      <c r="I11" s="27"/>
      <c r="J11" s="27"/>
      <c r="K11" s="19"/>
      <c r="L11" s="20"/>
      <c r="M11" s="26"/>
      <c r="N11" s="22"/>
      <c r="O11" s="23"/>
      <c r="P11" s="26"/>
      <c r="Q11" s="28"/>
      <c r="R11" s="28"/>
    </row>
    <row r="12" spans="1:18" ht="17.100000000000001" customHeight="1" x14ac:dyDescent="0.25">
      <c r="A12" s="17" t="s">
        <v>36</v>
      </c>
      <c r="B12" s="18"/>
      <c r="C12" s="25"/>
      <c r="D12" s="19"/>
      <c r="E12" s="19"/>
      <c r="F12" s="19"/>
      <c r="G12" s="19"/>
      <c r="H12" s="19"/>
      <c r="I12" s="27"/>
      <c r="J12" s="27"/>
      <c r="K12" s="19"/>
      <c r="L12" s="20"/>
      <c r="M12" s="26"/>
      <c r="N12" s="22"/>
      <c r="O12" s="23"/>
      <c r="P12" s="26"/>
      <c r="Q12" s="28"/>
      <c r="R12" s="28"/>
    </row>
    <row r="13" spans="1:18" ht="17.100000000000001" customHeight="1" x14ac:dyDescent="0.25">
      <c r="A13" s="13" t="s">
        <v>38</v>
      </c>
      <c r="B13" s="18" t="s">
        <v>319</v>
      </c>
      <c r="C13" s="25" t="s">
        <v>319</v>
      </c>
      <c r="D13" s="19" t="s">
        <v>337</v>
      </c>
      <c r="E13" s="19"/>
      <c r="F13" s="19" t="s">
        <v>338</v>
      </c>
      <c r="G13" s="19"/>
      <c r="H13" s="19"/>
      <c r="I13" s="27"/>
      <c r="J13" s="27"/>
      <c r="K13" s="19"/>
      <c r="L13" s="20"/>
      <c r="M13" s="26"/>
      <c r="N13" s="22"/>
      <c r="O13" s="23"/>
      <c r="P13" s="26"/>
      <c r="Q13" s="28"/>
      <c r="R13" s="28"/>
    </row>
    <row r="14" spans="1:18" x14ac:dyDescent="0.25">
      <c r="A14" s="17" t="s">
        <v>39</v>
      </c>
      <c r="B14" s="18"/>
      <c r="C14" s="25"/>
      <c r="D14" s="19"/>
      <c r="E14" s="19"/>
      <c r="F14" s="19"/>
      <c r="G14" s="19"/>
      <c r="H14" s="19"/>
      <c r="I14" s="27"/>
      <c r="J14" s="27"/>
      <c r="K14" s="19"/>
      <c r="L14" s="20"/>
      <c r="M14" s="26"/>
      <c r="N14" s="22"/>
      <c r="O14" s="23"/>
      <c r="P14" s="26"/>
      <c r="Q14" s="28"/>
      <c r="R14" s="28"/>
    </row>
    <row r="15" spans="1:18" x14ac:dyDescent="0.25">
      <c r="A15" s="17" t="s">
        <v>41</v>
      </c>
      <c r="B15" s="18" t="s">
        <v>319</v>
      </c>
      <c r="C15" s="25" t="s">
        <v>319</v>
      </c>
      <c r="D15" s="19" t="s">
        <v>323</v>
      </c>
      <c r="E15" s="19"/>
      <c r="F15" s="19" t="s">
        <v>340</v>
      </c>
      <c r="G15" s="19"/>
      <c r="H15" s="19"/>
      <c r="I15" s="27"/>
      <c r="J15" s="27"/>
      <c r="K15" s="19"/>
      <c r="L15" s="20"/>
      <c r="M15" s="26"/>
      <c r="N15" s="22"/>
      <c r="O15" s="23"/>
      <c r="P15" s="26"/>
      <c r="Q15" s="28"/>
      <c r="R15" s="28"/>
    </row>
    <row r="16" spans="1:18" x14ac:dyDescent="0.25">
      <c r="A16" s="17" t="s">
        <v>42</v>
      </c>
      <c r="B16" s="18" t="s">
        <v>319</v>
      </c>
      <c r="C16" s="25" t="s">
        <v>319</v>
      </c>
      <c r="D16" s="19" t="s">
        <v>323</v>
      </c>
      <c r="E16" s="19"/>
      <c r="F16" s="19"/>
      <c r="G16" s="19"/>
      <c r="H16" s="19"/>
      <c r="I16" s="27"/>
      <c r="J16" s="27"/>
      <c r="K16" s="19"/>
      <c r="L16" s="20"/>
      <c r="M16" s="26"/>
      <c r="N16" s="22"/>
      <c r="O16" s="23"/>
      <c r="P16" s="26"/>
      <c r="Q16" s="28"/>
      <c r="R16" s="28"/>
    </row>
    <row r="17" spans="1:15" s="32" customFormat="1" x14ac:dyDescent="0.25">
      <c r="A17" s="12" t="s">
        <v>43</v>
      </c>
      <c r="B17" s="12"/>
      <c r="C17" s="12"/>
      <c r="D17" s="29"/>
      <c r="E17" s="12"/>
      <c r="F17" s="12"/>
      <c r="G17" s="12"/>
      <c r="H17" s="12"/>
      <c r="I17" s="30"/>
      <c r="J17" s="30"/>
      <c r="K17" s="29"/>
      <c r="L17" s="31"/>
      <c r="N17" s="33"/>
      <c r="O17" s="29"/>
    </row>
    <row r="18" spans="1:15" s="32" customFormat="1" x14ac:dyDescent="0.25">
      <c r="A18" s="12" t="s">
        <v>44</v>
      </c>
      <c r="B18" s="12"/>
      <c r="C18" s="12"/>
      <c r="D18" s="29"/>
      <c r="E18" s="12"/>
      <c r="F18" s="12"/>
      <c r="G18" s="12"/>
      <c r="H18" s="12"/>
      <c r="I18" s="30"/>
      <c r="J18" s="30"/>
      <c r="K18" s="29"/>
      <c r="L18" s="31"/>
      <c r="N18" s="33"/>
      <c r="O18" s="29"/>
    </row>
    <row r="19" spans="1:15" x14ac:dyDescent="0.25">
      <c r="E19" s="15"/>
      <c r="G19" s="15"/>
      <c r="H19" s="15"/>
      <c r="N19" s="34"/>
    </row>
    <row r="20" spans="1:15" x14ac:dyDescent="0.25">
      <c r="E20" s="15"/>
      <c r="G20" s="15"/>
      <c r="H20" s="15"/>
    </row>
    <row r="21" spans="1:15" x14ac:dyDescent="0.25">
      <c r="E21" s="15"/>
      <c r="G21" s="15"/>
      <c r="H21" s="15"/>
    </row>
    <row r="22" spans="1:15" x14ac:dyDescent="0.25">
      <c r="E22" s="15"/>
      <c r="G22" s="15"/>
      <c r="H22" s="15"/>
    </row>
    <row r="23" spans="1:15" x14ac:dyDescent="0.25">
      <c r="E23" s="15"/>
      <c r="G23" s="15"/>
      <c r="H23" s="15"/>
    </row>
    <row r="24" spans="1:15" x14ac:dyDescent="0.25">
      <c r="E24" s="15"/>
      <c r="G24" s="15"/>
      <c r="H24" s="15"/>
    </row>
    <row r="25" spans="1:15" x14ac:dyDescent="0.25">
      <c r="E25" s="15"/>
      <c r="G25" s="15"/>
      <c r="H25" s="15"/>
    </row>
    <row r="26" spans="1:15" x14ac:dyDescent="0.25">
      <c r="E26" s="15"/>
      <c r="G26" s="15"/>
      <c r="H26" s="15"/>
    </row>
    <row r="27" spans="1:15" x14ac:dyDescent="0.25">
      <c r="E27" s="15"/>
      <c r="G27" s="15"/>
      <c r="H27" s="15"/>
    </row>
    <row r="28" spans="1:15" x14ac:dyDescent="0.25">
      <c r="E28" s="15"/>
      <c r="G28" s="15"/>
      <c r="H28" s="15"/>
    </row>
    <row r="29" spans="1:15" x14ac:dyDescent="0.25">
      <c r="E29" s="15"/>
      <c r="G29" s="15"/>
      <c r="H29" s="15"/>
    </row>
    <row r="30" spans="1:15" x14ac:dyDescent="0.25">
      <c r="E30" s="15"/>
      <c r="G30" s="15"/>
      <c r="H30" s="15"/>
    </row>
    <row r="31" spans="1:15" x14ac:dyDescent="0.25">
      <c r="E31" s="15"/>
      <c r="G31" s="15"/>
      <c r="H31" s="15"/>
    </row>
    <row r="32" spans="1:15" x14ac:dyDescent="0.25">
      <c r="E32" s="15"/>
      <c r="G32" s="15"/>
      <c r="H32" s="15"/>
    </row>
    <row r="33" spans="5:8" x14ac:dyDescent="0.25">
      <c r="E33" s="15"/>
      <c r="G33" s="15"/>
      <c r="H33" s="15"/>
    </row>
    <row r="34" spans="5:8" x14ac:dyDescent="0.25">
      <c r="E34" s="15"/>
      <c r="G34" s="15"/>
      <c r="H34" s="15"/>
    </row>
    <row r="35" spans="5:8" x14ac:dyDescent="0.25">
      <c r="E35" s="15"/>
      <c r="G35" s="15"/>
      <c r="H35" s="15"/>
    </row>
    <row r="36" spans="5:8" x14ac:dyDescent="0.25">
      <c r="E36" s="15"/>
      <c r="G36" s="15"/>
      <c r="H36" s="15"/>
    </row>
    <row r="37" spans="5:8" x14ac:dyDescent="0.25">
      <c r="E37" s="15"/>
      <c r="G37" s="15"/>
      <c r="H37" s="15"/>
    </row>
    <row r="38" spans="5:8" x14ac:dyDescent="0.25">
      <c r="E38" s="15"/>
      <c r="G38" s="15"/>
      <c r="H38" s="15"/>
    </row>
    <row r="39" spans="5:8" x14ac:dyDescent="0.25">
      <c r="E39" s="15"/>
      <c r="G39" s="15"/>
      <c r="H39" s="15"/>
    </row>
    <row r="40" spans="5:8" x14ac:dyDescent="0.25">
      <c r="E40" s="15"/>
      <c r="G40" s="15"/>
      <c r="H40" s="15"/>
    </row>
    <row r="41" spans="5:8" x14ac:dyDescent="0.25">
      <c r="E41" s="15"/>
      <c r="G41" s="15"/>
      <c r="H41" s="15"/>
    </row>
    <row r="42" spans="5:8" x14ac:dyDescent="0.25">
      <c r="E42" s="15"/>
      <c r="G42" s="15"/>
      <c r="H42" s="15"/>
    </row>
    <row r="43" spans="5:8" x14ac:dyDescent="0.25">
      <c r="E43" s="15"/>
      <c r="G43" s="15"/>
      <c r="H43" s="15"/>
    </row>
    <row r="44" spans="5:8" x14ac:dyDescent="0.25">
      <c r="E44" s="15"/>
      <c r="G44" s="15"/>
      <c r="H44" s="15"/>
    </row>
    <row r="45" spans="5:8" x14ac:dyDescent="0.25">
      <c r="E45" s="15"/>
      <c r="G45" s="15"/>
      <c r="H45" s="15"/>
    </row>
    <row r="46" spans="5:8" x14ac:dyDescent="0.25">
      <c r="E46" s="15"/>
      <c r="G46" s="15"/>
      <c r="H46" s="15"/>
    </row>
    <row r="47" spans="5:8" x14ac:dyDescent="0.25">
      <c r="E47" s="15"/>
      <c r="G47" s="15"/>
      <c r="H47" s="15"/>
    </row>
    <row r="48" spans="5:8" x14ac:dyDescent="0.25">
      <c r="E48" s="15"/>
      <c r="G48" s="15"/>
      <c r="H48" s="15"/>
    </row>
    <row r="49" spans="5:8" x14ac:dyDescent="0.25">
      <c r="E49" s="15"/>
      <c r="G49" s="15"/>
      <c r="H49" s="15"/>
    </row>
    <row r="50" spans="5:8" x14ac:dyDescent="0.25">
      <c r="E50" s="15"/>
      <c r="G50" s="15"/>
      <c r="H50" s="15"/>
    </row>
    <row r="51" spans="5:8" x14ac:dyDescent="0.25">
      <c r="E51" s="15"/>
      <c r="G51" s="15"/>
      <c r="H51" s="15"/>
    </row>
    <row r="52" spans="5:8" x14ac:dyDescent="0.25">
      <c r="E52" s="15"/>
      <c r="G52" s="15"/>
      <c r="H52" s="15"/>
    </row>
    <row r="53" spans="5:8" x14ac:dyDescent="0.25">
      <c r="E53" s="15"/>
      <c r="G53" s="15"/>
      <c r="H53" s="15"/>
    </row>
    <row r="54" spans="5:8" x14ac:dyDescent="0.25">
      <c r="E54" s="15"/>
      <c r="G54" s="15"/>
      <c r="H54" s="15"/>
    </row>
    <row r="55" spans="5:8" x14ac:dyDescent="0.25">
      <c r="E55" s="15"/>
      <c r="G55" s="15"/>
      <c r="H55" s="15"/>
    </row>
    <row r="56" spans="5:8" x14ac:dyDescent="0.25">
      <c r="E56" s="15"/>
      <c r="G56" s="15"/>
      <c r="H56" s="15"/>
    </row>
    <row r="57" spans="5:8" x14ac:dyDescent="0.25">
      <c r="E57" s="15"/>
      <c r="G57" s="15"/>
      <c r="H57" s="15"/>
    </row>
    <row r="58" spans="5:8" x14ac:dyDescent="0.25">
      <c r="E58" s="15"/>
      <c r="G58" s="15"/>
      <c r="H58" s="15"/>
    </row>
    <row r="59" spans="5:8" x14ac:dyDescent="0.25">
      <c r="E59" s="15"/>
      <c r="G59" s="15"/>
      <c r="H59" s="15"/>
    </row>
  </sheetData>
  <autoFilter ref="A1:O25" xr:uid="{00000000-0009-0000-0000-000000000000}"/>
  <dataValidations count="3">
    <dataValidation type="list" allowBlank="1" showInputMessage="1" showErrorMessage="1" sqref="H2 H5 H7 H9:H10" xr:uid="{00B4E53D-299B-4FE9-8638-E04A1CBEE0F4}">
      <formula1>"Pitcher,Catcher,Eerste Honk,Tweede Honk,Derde Honk,Korte Stop,Linksveld,Midveld,Rechtsveld,NVT"</formula1>
      <formula2>0</formula2>
    </dataValidation>
    <dataValidation type="list" allowBlank="1" showInputMessage="1" showErrorMessage="1" sqref="G2:G5 H3:H4 G6:H6 G7:G16 H8 H11:H16 G17:H59" xr:uid="{F03859D2-26FE-43BA-BD3D-CFC49F2117E2}">
      <formula1>"Pitcher,Catcher,Eerste Honk,Tweede Honk,Derde Honk,Korte Stop,Linksveld,Midveld,Rechtsveld"</formula1>
      <formula2>0</formula2>
    </dataValidation>
    <dataValidation allowBlank="1" showInputMessage="1" sqref="L2" xr:uid="{A9E1A8C7-A871-4C76-BD4E-0B79FB137949}">
      <formula1>0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P268"/>
  <sheetViews>
    <sheetView zoomScaleNormal="100" workbookViewId="0"/>
  </sheetViews>
  <sheetFormatPr defaultColWidth="9.5" defaultRowHeight="15.75" x14ac:dyDescent="0.25"/>
  <cols>
    <col min="1" max="1" width="16.5" customWidth="1"/>
    <col min="2" max="2" width="9.875" customWidth="1"/>
  </cols>
  <sheetData>
    <row r="1" spans="1:16" x14ac:dyDescent="0.25">
      <c r="A1" s="10"/>
      <c r="B1" t="s">
        <v>15</v>
      </c>
      <c r="C1" t="s">
        <v>20</v>
      </c>
      <c r="D1" t="s">
        <v>23</v>
      </c>
      <c r="E1" t="s">
        <v>24</v>
      </c>
      <c r="F1" t="s">
        <v>26</v>
      </c>
      <c r="G1" t="s">
        <v>29</v>
      </c>
      <c r="H1" t="s">
        <v>30</v>
      </c>
      <c r="I1" t="s">
        <v>32</v>
      </c>
      <c r="J1" t="s">
        <v>33</v>
      </c>
      <c r="K1" t="s">
        <v>35</v>
      </c>
      <c r="L1" t="s">
        <v>36</v>
      </c>
      <c r="M1" t="s">
        <v>38</v>
      </c>
      <c r="N1" t="s">
        <v>39</v>
      </c>
      <c r="O1" t="s">
        <v>41</v>
      </c>
      <c r="P1" t="s">
        <v>42</v>
      </c>
    </row>
    <row r="2" spans="1:16" x14ac:dyDescent="0.25">
      <c r="A2" s="42" t="s">
        <v>62</v>
      </c>
      <c r="B2" s="58">
        <f>'PP01'!B3</f>
        <v>69</v>
      </c>
      <c r="C2" s="58">
        <f>'PP02'!B3</f>
        <v>76</v>
      </c>
      <c r="D2" s="59">
        <f>'PP03'!B3</f>
        <v>65</v>
      </c>
      <c r="E2" s="59">
        <f>'PP04'!B3</f>
        <v>66</v>
      </c>
      <c r="F2" s="59">
        <f>'PP05'!B3</f>
        <v>62</v>
      </c>
      <c r="G2" s="59">
        <f>'PP06'!B3</f>
        <v>65</v>
      </c>
      <c r="H2" s="59">
        <f>'PP07'!B3</f>
        <v>71</v>
      </c>
      <c r="I2" s="59">
        <f>'PP08'!B3</f>
        <v>67</v>
      </c>
      <c r="J2" s="59">
        <f>'PP09'!B3</f>
        <v>71</v>
      </c>
      <c r="K2">
        <f>'PP10'!B3</f>
        <v>60</v>
      </c>
      <c r="L2" s="59">
        <f>'PP11'!B3</f>
        <v>62</v>
      </c>
      <c r="M2" s="59">
        <f>'PP12'!B3</f>
        <v>62</v>
      </c>
      <c r="N2" s="59">
        <f>'PP13'!B3</f>
        <v>69</v>
      </c>
      <c r="O2" s="59">
        <f>'PP14'!B3</f>
        <v>59</v>
      </c>
      <c r="P2" s="59">
        <f>'PP15'!B3</f>
        <v>69</v>
      </c>
    </row>
    <row r="3" spans="1:16" x14ac:dyDescent="0.25">
      <c r="A3" s="42" t="s">
        <v>64</v>
      </c>
      <c r="B3" s="58">
        <f>'PP01'!B4</f>
        <v>67</v>
      </c>
      <c r="C3" s="58">
        <f>'PP02'!B4</f>
        <v>75</v>
      </c>
      <c r="D3" s="59">
        <f>'PP03'!B4</f>
        <v>65</v>
      </c>
      <c r="E3" s="59">
        <f>'PP04'!B4</f>
        <v>65</v>
      </c>
      <c r="F3" s="59">
        <f>'PP05'!B4</f>
        <v>61</v>
      </c>
      <c r="G3" s="59">
        <f>'PP06'!B4</f>
        <v>64</v>
      </c>
      <c r="H3" s="59">
        <f>'PP07'!B4</f>
        <v>72</v>
      </c>
      <c r="I3" s="59">
        <f>'PP08'!B4</f>
        <v>68</v>
      </c>
      <c r="J3" s="59">
        <f>'PP09'!B4</f>
        <v>74</v>
      </c>
      <c r="K3">
        <f>'PP10'!B4</f>
        <v>61</v>
      </c>
      <c r="L3" s="59">
        <f>'PP11'!B4</f>
        <v>63</v>
      </c>
      <c r="M3" s="59">
        <f>'PP12'!B4</f>
        <v>62</v>
      </c>
      <c r="N3" s="59">
        <f>'PP13'!B4</f>
        <v>69</v>
      </c>
      <c r="O3" s="59">
        <f>'PP14'!B4</f>
        <v>62</v>
      </c>
      <c r="P3" s="59">
        <f>'PP15'!B4</f>
        <v>68</v>
      </c>
    </row>
    <row r="4" spans="1:16" x14ac:dyDescent="0.25">
      <c r="A4" s="42" t="s">
        <v>65</v>
      </c>
      <c r="B4" s="58">
        <f>'PP01'!B5</f>
        <v>68</v>
      </c>
      <c r="C4" s="58">
        <f>'PP02'!B5</f>
        <v>76</v>
      </c>
      <c r="D4" s="59">
        <f>'PP03'!B5</f>
        <v>66</v>
      </c>
      <c r="E4" s="59">
        <f>'PP04'!B5</f>
        <v>63</v>
      </c>
      <c r="F4" s="59">
        <f>'PP05'!B5</f>
        <v>61</v>
      </c>
      <c r="G4" s="59">
        <f>'PP06'!B5</f>
        <v>66</v>
      </c>
      <c r="H4" s="59">
        <f>'PP07'!B5</f>
        <v>71</v>
      </c>
      <c r="I4" s="59">
        <f>'PP08'!B5</f>
        <v>68</v>
      </c>
      <c r="J4" s="59">
        <f>'PP09'!B5</f>
        <v>74</v>
      </c>
      <c r="K4">
        <f>'PP10'!B5</f>
        <v>62</v>
      </c>
      <c r="L4" s="59">
        <f>'PP11'!B5</f>
        <v>61</v>
      </c>
      <c r="M4" s="59">
        <f>'PP12'!B5</f>
        <v>60</v>
      </c>
      <c r="N4" s="59">
        <f>'PP13'!B5</f>
        <v>72</v>
      </c>
      <c r="O4" s="59">
        <f>'PP14'!B5</f>
        <v>62</v>
      </c>
      <c r="P4" s="59">
        <f>'PP15'!B5</f>
        <v>70</v>
      </c>
    </row>
    <row r="5" spans="1:16" x14ac:dyDescent="0.25">
      <c r="A5" s="42" t="s">
        <v>66</v>
      </c>
      <c r="B5" s="58">
        <f>'PP01'!B6</f>
        <v>68</v>
      </c>
      <c r="C5" s="58">
        <f>'PP02'!B6</f>
        <v>74</v>
      </c>
      <c r="D5" s="59">
        <f>'PP03'!B6</f>
        <v>65</v>
      </c>
      <c r="E5" s="59">
        <f>'PP04'!B6</f>
        <v>66</v>
      </c>
      <c r="F5" s="59">
        <f>'PP05'!B6</f>
        <v>59</v>
      </c>
      <c r="G5" s="59">
        <f>'PP06'!B6</f>
        <v>68</v>
      </c>
      <c r="H5" s="59">
        <f>'PP07'!B6</f>
        <v>70</v>
      </c>
      <c r="I5" s="59">
        <f>'PP08'!B6</f>
        <v>69</v>
      </c>
      <c r="J5" s="59">
        <f>'PP09'!B6</f>
        <v>73</v>
      </c>
      <c r="K5">
        <f>'PP10'!B6</f>
        <v>60</v>
      </c>
      <c r="L5" s="59">
        <f>'PP11'!B6</f>
        <v>61</v>
      </c>
      <c r="M5" s="59">
        <f>'PP12'!B6</f>
        <v>63</v>
      </c>
      <c r="N5" s="59">
        <f>'PP13'!B6</f>
        <v>75</v>
      </c>
      <c r="O5" s="59">
        <f>'PP14'!B6</f>
        <v>63</v>
      </c>
      <c r="P5" s="59">
        <f>'PP15'!B6</f>
        <v>69</v>
      </c>
    </row>
    <row r="6" spans="1:16" x14ac:dyDescent="0.25">
      <c r="A6" s="42" t="s">
        <v>67</v>
      </c>
      <c r="B6" s="58">
        <f>'PP01'!B7</f>
        <v>69</v>
      </c>
      <c r="C6" s="58">
        <f>'PP02'!B7</f>
        <v>77</v>
      </c>
      <c r="D6" s="59">
        <f>'PP03'!B7</f>
        <v>66</v>
      </c>
      <c r="E6" s="59">
        <f>'PP04'!B7</f>
        <v>63</v>
      </c>
      <c r="F6" s="59">
        <f>'PP05'!B7</f>
        <v>62</v>
      </c>
      <c r="G6" s="59">
        <f>'PP06'!B7</f>
        <v>68</v>
      </c>
      <c r="H6" s="59">
        <f>'PP07'!B7</f>
        <v>71</v>
      </c>
      <c r="I6" s="59">
        <f>'PP08'!B7</f>
        <v>69</v>
      </c>
      <c r="J6" s="59">
        <f>'PP09'!B7</f>
        <v>74</v>
      </c>
      <c r="K6">
        <f>'PP10'!B7</f>
        <v>61</v>
      </c>
      <c r="L6" s="59">
        <f>'PP11'!B7</f>
        <v>61</v>
      </c>
      <c r="M6" s="59">
        <f>'PP12'!B7</f>
        <v>63</v>
      </c>
      <c r="N6" s="59">
        <f>'PP13'!B7</f>
        <v>73</v>
      </c>
      <c r="O6" s="59">
        <f>'PP14'!B7</f>
        <v>63</v>
      </c>
      <c r="P6" s="59">
        <f>'PP15'!B7</f>
        <v>69</v>
      </c>
    </row>
    <row r="7" spans="1:16" x14ac:dyDescent="0.25">
      <c r="A7" s="42" t="s">
        <v>69</v>
      </c>
      <c r="B7" s="58">
        <f>'PP01'!B8</f>
        <v>68</v>
      </c>
      <c r="C7" s="58">
        <f>'PP02'!B8</f>
        <v>75</v>
      </c>
      <c r="D7" s="59">
        <f>'PP03'!B8</f>
        <v>66</v>
      </c>
      <c r="E7" s="59">
        <f>'PP04'!B8</f>
        <v>65</v>
      </c>
      <c r="F7" s="59">
        <f>'PP05'!B8</f>
        <v>60</v>
      </c>
      <c r="G7" s="59"/>
      <c r="H7" s="59">
        <f>'PP07'!B8</f>
        <v>71</v>
      </c>
      <c r="I7" s="59">
        <f>'PP08'!B8</f>
        <v>67</v>
      </c>
      <c r="J7" s="59">
        <f>'PP09'!B8</f>
        <v>74</v>
      </c>
      <c r="K7">
        <f>'PP10'!B8</f>
        <v>61</v>
      </c>
      <c r="L7" s="59">
        <f>'PP11'!B8</f>
        <v>60</v>
      </c>
      <c r="M7" s="59">
        <f>'PP12'!B8</f>
        <v>62</v>
      </c>
      <c r="N7" s="59">
        <f>'PP13'!B8</f>
        <v>73</v>
      </c>
      <c r="O7" s="59">
        <f>'PP14'!B8</f>
        <v>64</v>
      </c>
      <c r="P7" s="59">
        <f>'PP15'!B8</f>
        <v>68</v>
      </c>
    </row>
    <row r="8" spans="1:16" x14ac:dyDescent="0.25">
      <c r="A8" s="42" t="s">
        <v>70</v>
      </c>
      <c r="B8" s="58">
        <f>'PP01'!B9</f>
        <v>67</v>
      </c>
      <c r="C8" s="58">
        <f>'PP02'!B9</f>
        <v>75</v>
      </c>
      <c r="D8" s="59">
        <f>'PP03'!B9</f>
        <v>65</v>
      </c>
      <c r="E8" s="59">
        <f>'PP04'!B9</f>
        <v>65</v>
      </c>
      <c r="F8" s="59">
        <f>'PP05'!B9</f>
        <v>61</v>
      </c>
      <c r="G8" s="59"/>
      <c r="H8" s="59">
        <f>'PP07'!B9</f>
        <v>70</v>
      </c>
      <c r="I8" s="59">
        <f>'PP08'!B9</f>
        <v>68</v>
      </c>
      <c r="J8" s="59">
        <f>'PP09'!B9</f>
        <v>75</v>
      </c>
      <c r="K8">
        <f>'PP10'!B9</f>
        <v>62</v>
      </c>
      <c r="L8" s="59">
        <f>'PP11'!B9</f>
        <v>63</v>
      </c>
      <c r="M8" s="59">
        <f>'PP12'!B9</f>
        <v>63</v>
      </c>
      <c r="N8" s="59">
        <f>'PP13'!B9</f>
        <v>72</v>
      </c>
      <c r="O8" s="59">
        <f>'PP14'!B9</f>
        <v>63</v>
      </c>
      <c r="P8" s="59">
        <f>'PP15'!B9</f>
        <v>69</v>
      </c>
    </row>
    <row r="9" spans="1:16" x14ac:dyDescent="0.25">
      <c r="A9" s="42" t="s">
        <v>71</v>
      </c>
      <c r="B9" s="58">
        <f>'PP01'!B10</f>
        <v>69</v>
      </c>
      <c r="C9" s="58">
        <f>'PP02'!B10</f>
        <v>75</v>
      </c>
      <c r="D9" s="59">
        <f>'PP03'!B10</f>
        <v>64</v>
      </c>
      <c r="E9" s="59">
        <f>'PP04'!B10</f>
        <v>65</v>
      </c>
      <c r="F9" s="59">
        <f>'PP05'!B10</f>
        <v>60</v>
      </c>
      <c r="G9" s="59"/>
      <c r="H9" s="59">
        <f>'PP07'!B10</f>
        <v>70</v>
      </c>
      <c r="I9" s="59">
        <f>'PP08'!B10</f>
        <v>67</v>
      </c>
      <c r="J9" s="59">
        <f>'PP09'!B10</f>
        <v>75</v>
      </c>
      <c r="K9">
        <f>'PP10'!B10</f>
        <v>61</v>
      </c>
      <c r="L9" s="59">
        <f>'PP11'!B10</f>
        <v>65</v>
      </c>
      <c r="M9" s="59">
        <f>'PP12'!B10</f>
        <v>63</v>
      </c>
      <c r="N9" s="59">
        <f>'PP13'!B10</f>
        <v>74</v>
      </c>
      <c r="O9" s="59">
        <f>'PP14'!B10</f>
        <v>61</v>
      </c>
      <c r="P9" s="59">
        <f>'PP15'!B10</f>
        <v>70</v>
      </c>
    </row>
    <row r="10" spans="1:16" x14ac:dyDescent="0.25">
      <c r="A10" s="42" t="s">
        <v>73</v>
      </c>
      <c r="B10" s="58">
        <f>'PP01'!B11</f>
        <v>69</v>
      </c>
      <c r="C10" s="58">
        <f>'PP02'!B11</f>
        <v>76</v>
      </c>
      <c r="D10" s="59">
        <f>'PP03'!B11</f>
        <v>65</v>
      </c>
      <c r="E10" s="59">
        <f>'PP04'!B11</f>
        <v>65</v>
      </c>
      <c r="F10" s="59">
        <f>'PP05'!B11</f>
        <v>61</v>
      </c>
      <c r="G10" s="59"/>
      <c r="H10" s="59">
        <f>'PP07'!B11</f>
        <v>69</v>
      </c>
      <c r="I10" s="59">
        <f>'PP08'!B11</f>
        <v>67</v>
      </c>
      <c r="J10" s="59">
        <f>'PP09'!B11</f>
        <v>74</v>
      </c>
      <c r="K10">
        <f>'PP10'!B11</f>
        <v>59</v>
      </c>
      <c r="L10" s="59">
        <f>'PP11'!B11</f>
        <v>65</v>
      </c>
      <c r="M10" s="59">
        <f>'PP12'!B11</f>
        <v>63</v>
      </c>
      <c r="N10" s="59">
        <f>'PP13'!B11</f>
        <v>75</v>
      </c>
      <c r="O10" s="59">
        <f>'PP14'!B11</f>
        <v>61</v>
      </c>
      <c r="P10" s="59">
        <f>'PP15'!B11</f>
        <v>67</v>
      </c>
    </row>
    <row r="11" spans="1:16" x14ac:dyDescent="0.25">
      <c r="A11" s="42" t="s">
        <v>74</v>
      </c>
      <c r="B11" s="58">
        <f>'PP01'!B12</f>
        <v>68</v>
      </c>
      <c r="C11" s="58">
        <f>'PP02'!B12</f>
        <v>75</v>
      </c>
      <c r="D11" s="59">
        <f>'PP03'!B12</f>
        <v>63</v>
      </c>
      <c r="E11" s="59">
        <f>'PP04'!B12</f>
        <v>67</v>
      </c>
      <c r="F11" s="59">
        <f>'PP05'!B12</f>
        <v>60</v>
      </c>
      <c r="G11" s="59"/>
      <c r="H11" s="59">
        <f>'PP07'!B12</f>
        <v>69</v>
      </c>
      <c r="I11" s="59">
        <f>'PP08'!B12</f>
        <v>67</v>
      </c>
      <c r="J11" s="59">
        <f>'PP09'!B12</f>
        <v>75</v>
      </c>
      <c r="K11">
        <f>'PP10'!B12</f>
        <v>62</v>
      </c>
      <c r="L11" s="59">
        <f>'PP11'!B12</f>
        <v>65</v>
      </c>
      <c r="M11" s="59">
        <f>'PP12'!B12</f>
        <v>62</v>
      </c>
      <c r="N11" s="59">
        <f>'PP13'!B12</f>
        <v>74</v>
      </c>
      <c r="O11" s="59">
        <f>'PP14'!B12</f>
        <v>61</v>
      </c>
      <c r="P11" s="59">
        <f>'PP15'!B12</f>
        <v>69</v>
      </c>
    </row>
    <row r="12" spans="1:16" x14ac:dyDescent="0.25">
      <c r="A12" s="42" t="s">
        <v>78</v>
      </c>
      <c r="B12" s="58">
        <f>'PP01'!B13</f>
        <v>66</v>
      </c>
      <c r="C12" s="58">
        <f>'PP02'!B13</f>
        <v>74</v>
      </c>
      <c r="D12" s="59">
        <f>'PP03'!B13</f>
        <v>64</v>
      </c>
      <c r="E12" s="59">
        <f>'PP04'!B13</f>
        <v>68</v>
      </c>
      <c r="F12" s="59">
        <f>'PP05'!B13</f>
        <v>63</v>
      </c>
      <c r="G12" s="59">
        <f>'PP06'!B13</f>
        <v>65</v>
      </c>
      <c r="H12" s="59">
        <f>'PP07'!B13</f>
        <v>72</v>
      </c>
      <c r="I12" s="59">
        <f>'PP08'!B13</f>
        <v>66</v>
      </c>
      <c r="J12" s="59">
        <f>'PP09'!B13</f>
        <v>74</v>
      </c>
      <c r="K12">
        <f>'PP10'!B13</f>
        <v>60</v>
      </c>
      <c r="L12" s="59">
        <f>'PP11'!B13</f>
        <v>60</v>
      </c>
      <c r="M12" s="59">
        <f>'PP12'!B13</f>
        <v>63</v>
      </c>
      <c r="N12" s="59">
        <f>'PP13'!B13</f>
        <v>75</v>
      </c>
      <c r="O12" s="59">
        <f>'PP14'!B13</f>
        <v>62</v>
      </c>
      <c r="P12" s="59">
        <f>'PP15'!B13</f>
        <v>70</v>
      </c>
    </row>
    <row r="13" spans="1:16" x14ac:dyDescent="0.25">
      <c r="A13" s="42" t="s">
        <v>80</v>
      </c>
      <c r="B13" s="58">
        <f>'PP01'!B14</f>
        <v>66</v>
      </c>
      <c r="C13" s="58">
        <f>'PP02'!B14</f>
        <v>72</v>
      </c>
      <c r="D13" s="59">
        <f>'PP03'!B14</f>
        <v>64</v>
      </c>
      <c r="E13" s="59">
        <f>'PP04'!B14</f>
        <v>67</v>
      </c>
      <c r="F13" s="59">
        <f>'PP05'!B14</f>
        <v>63</v>
      </c>
      <c r="G13" s="59">
        <f>'PP06'!B14</f>
        <v>68</v>
      </c>
      <c r="H13" s="59">
        <f>'PP07'!B14</f>
        <v>71</v>
      </c>
      <c r="I13" s="59">
        <f>'PP08'!B14</f>
        <v>67</v>
      </c>
      <c r="J13" s="59">
        <f>'PP09'!B14</f>
        <v>76</v>
      </c>
      <c r="K13">
        <f>'PP10'!B14</f>
        <v>60</v>
      </c>
      <c r="L13" s="59">
        <f>'PP11'!B14</f>
        <v>66</v>
      </c>
      <c r="M13" s="59">
        <f>'PP12'!B14</f>
        <v>63</v>
      </c>
      <c r="N13" s="59">
        <f>'PP13'!B14</f>
        <v>74</v>
      </c>
      <c r="O13" s="59">
        <f>'PP14'!B14</f>
        <v>60</v>
      </c>
      <c r="P13" s="59">
        <f>'PP15'!B14</f>
        <v>70</v>
      </c>
    </row>
    <row r="14" spans="1:16" x14ac:dyDescent="0.25">
      <c r="A14" s="42" t="s">
        <v>81</v>
      </c>
      <c r="B14" s="58">
        <f>'PP01'!B15</f>
        <v>65</v>
      </c>
      <c r="C14" s="58">
        <f>'PP02'!B15</f>
        <v>74</v>
      </c>
      <c r="D14" s="59">
        <f>'PP03'!B15</f>
        <v>69</v>
      </c>
      <c r="E14" s="59">
        <f>'PP04'!B15</f>
        <v>66</v>
      </c>
      <c r="F14" s="59">
        <f>'PP05'!B15</f>
        <v>61</v>
      </c>
      <c r="G14" s="59">
        <f>'PP06'!B15</f>
        <v>68</v>
      </c>
      <c r="H14" s="59">
        <f>'PP07'!B15</f>
        <v>71</v>
      </c>
      <c r="I14" s="59">
        <f>'PP08'!B15</f>
        <v>66</v>
      </c>
      <c r="J14" s="59">
        <f>'PP09'!B15</f>
        <v>77</v>
      </c>
      <c r="K14">
        <f>'PP10'!B15</f>
        <v>62</v>
      </c>
      <c r="L14" s="59">
        <f>'PP11'!B15</f>
        <v>63</v>
      </c>
      <c r="M14" s="59">
        <f>'PP12'!B15</f>
        <v>62</v>
      </c>
      <c r="N14" s="59">
        <f>'PP13'!B15</f>
        <v>72</v>
      </c>
      <c r="O14" s="59">
        <f>'PP14'!B15</f>
        <v>63</v>
      </c>
      <c r="P14" s="59">
        <f>'PP15'!B15</f>
        <v>69</v>
      </c>
    </row>
    <row r="15" spans="1:16" x14ac:dyDescent="0.25">
      <c r="A15" s="42" t="s">
        <v>82</v>
      </c>
      <c r="B15" s="58">
        <f>'PP01'!B16</f>
        <v>68</v>
      </c>
      <c r="C15" s="58">
        <f>'PP02'!B16</f>
        <v>75</v>
      </c>
      <c r="D15" s="59">
        <f>'PP03'!B16</f>
        <v>63</v>
      </c>
      <c r="E15" s="59">
        <f>'PP04'!B16</f>
        <v>67</v>
      </c>
      <c r="F15" s="59">
        <f>'PP05'!B16</f>
        <v>61</v>
      </c>
      <c r="G15" s="59">
        <f>'PP06'!B16</f>
        <v>69</v>
      </c>
      <c r="H15" s="59">
        <f>'PP07'!B16</f>
        <v>72</v>
      </c>
      <c r="I15" s="59">
        <f>'PP08'!B16</f>
        <v>67</v>
      </c>
      <c r="J15" s="59">
        <f>'PP09'!B16</f>
        <v>76</v>
      </c>
      <c r="K15">
        <f>'PP10'!B16</f>
        <v>60</v>
      </c>
      <c r="L15" s="59">
        <f>'PP11'!B16</f>
        <v>64</v>
      </c>
      <c r="M15" s="59">
        <f>'PP12'!B16</f>
        <v>63</v>
      </c>
      <c r="N15" s="59">
        <f>'PP13'!B16</f>
        <v>72</v>
      </c>
      <c r="O15" s="59">
        <f>'PP14'!B16</f>
        <v>60</v>
      </c>
      <c r="P15" s="59">
        <f>'PP15'!B16</f>
        <v>70</v>
      </c>
    </row>
    <row r="16" spans="1:16" x14ac:dyDescent="0.25">
      <c r="A16" s="42" t="s">
        <v>83</v>
      </c>
      <c r="B16" s="58">
        <f>'PP01'!B17</f>
        <v>66</v>
      </c>
      <c r="C16" s="58">
        <f>'PP02'!B17</f>
        <v>70</v>
      </c>
      <c r="D16" s="59">
        <f>'PP03'!B17</f>
        <v>65</v>
      </c>
      <c r="E16" s="59">
        <f>'PP04'!B17</f>
        <v>67</v>
      </c>
      <c r="F16" s="59">
        <f>'PP05'!B17</f>
        <v>60</v>
      </c>
      <c r="G16" s="59">
        <f>'PP06'!B17</f>
        <v>68</v>
      </c>
      <c r="H16" s="59">
        <f>'PP07'!B17</f>
        <v>69</v>
      </c>
      <c r="I16" s="59">
        <f>'PP08'!B17</f>
        <v>66</v>
      </c>
      <c r="J16" s="59">
        <f>'PP09'!B17</f>
        <v>76</v>
      </c>
      <c r="K16">
        <f>'PP10'!B17</f>
        <v>62</v>
      </c>
      <c r="L16" s="59">
        <f>'PP11'!B17</f>
        <v>65</v>
      </c>
      <c r="M16" s="59">
        <f>'PP12'!B17</f>
        <v>63</v>
      </c>
      <c r="N16" s="59">
        <f>'PP13'!B17</f>
        <v>73</v>
      </c>
      <c r="O16" s="59">
        <f>'PP14'!B17</f>
        <v>61</v>
      </c>
      <c r="P16" s="59">
        <f>'PP15'!B17</f>
        <v>69</v>
      </c>
    </row>
    <row r="17" spans="1:16" x14ac:dyDescent="0.25">
      <c r="A17" s="42" t="s">
        <v>84</v>
      </c>
      <c r="B17" s="58">
        <f>'PP01'!B18</f>
        <v>67</v>
      </c>
      <c r="C17" s="58">
        <f>'PP02'!B18</f>
        <v>73</v>
      </c>
      <c r="D17" s="59">
        <f>'PP03'!B18</f>
        <v>65</v>
      </c>
      <c r="E17" s="59">
        <f>'PP04'!B18</f>
        <v>67</v>
      </c>
      <c r="F17" s="59">
        <f>'PP05'!B18</f>
        <v>61</v>
      </c>
      <c r="G17" s="59">
        <f>'PP06'!B18</f>
        <v>69</v>
      </c>
      <c r="H17" s="59">
        <f>'PP07'!B18</f>
        <v>72</v>
      </c>
      <c r="I17" s="59">
        <f>'PP08'!B18</f>
        <v>67</v>
      </c>
      <c r="J17" s="59">
        <f>'PP09'!B18</f>
        <v>76</v>
      </c>
      <c r="K17">
        <f>'PP10'!B18</f>
        <v>61</v>
      </c>
      <c r="L17" s="59">
        <f>'PP11'!B18</f>
        <v>62</v>
      </c>
      <c r="M17" s="59">
        <f>'PP12'!B18</f>
        <v>63</v>
      </c>
      <c r="N17" s="59">
        <f>'PP13'!B18</f>
        <v>73</v>
      </c>
      <c r="O17" s="59">
        <f>'PP14'!B18</f>
        <v>60</v>
      </c>
      <c r="P17" s="59">
        <f>'PP15'!B18</f>
        <v>69</v>
      </c>
    </row>
    <row r="18" spans="1:16" x14ac:dyDescent="0.25">
      <c r="A18" s="42" t="s">
        <v>85</v>
      </c>
      <c r="B18" s="58">
        <f>'PP01'!B19</f>
        <v>67</v>
      </c>
      <c r="C18" s="58">
        <f>'PP02'!B19</f>
        <v>74</v>
      </c>
      <c r="D18" s="59">
        <f>'PP03'!B19</f>
        <v>64</v>
      </c>
      <c r="E18" s="59">
        <f>'PP04'!B19</f>
        <v>68</v>
      </c>
      <c r="F18" s="59">
        <f>'PP05'!B19</f>
        <v>60</v>
      </c>
      <c r="G18" s="59">
        <f>'PP06'!B19</f>
        <v>68</v>
      </c>
      <c r="H18" s="59">
        <f>'PP07'!B19</f>
        <v>71</v>
      </c>
      <c r="I18" s="59">
        <f>'PP08'!B19</f>
        <v>65</v>
      </c>
      <c r="J18" s="59">
        <f>'PP09'!B19</f>
        <v>76</v>
      </c>
      <c r="K18">
        <f>'PP10'!B19</f>
        <v>62</v>
      </c>
      <c r="L18" s="59">
        <f>'PP11'!B19</f>
        <v>63</v>
      </c>
      <c r="M18" s="59">
        <f>'PP12'!B19</f>
        <v>64</v>
      </c>
      <c r="N18" s="59">
        <f>'PP13'!B19</f>
        <v>75</v>
      </c>
      <c r="O18" s="59">
        <f>'PP14'!B19</f>
        <v>61</v>
      </c>
      <c r="P18" s="59">
        <f>'PP15'!B19</f>
        <v>70</v>
      </c>
    </row>
    <row r="19" spans="1:16" x14ac:dyDescent="0.25">
      <c r="A19" s="42" t="s">
        <v>86</v>
      </c>
      <c r="B19" s="58">
        <f>'PP01'!B20</f>
        <v>68</v>
      </c>
      <c r="C19" s="58">
        <f>'PP02'!B20</f>
        <v>70</v>
      </c>
      <c r="D19" s="59">
        <f>'PP03'!B20</f>
        <v>64</v>
      </c>
      <c r="E19" s="59">
        <f>'PP04'!B20</f>
        <v>69</v>
      </c>
      <c r="F19" s="59">
        <f>'PP05'!B20</f>
        <v>61</v>
      </c>
      <c r="G19" s="59">
        <f>'PP06'!B20</f>
        <v>69</v>
      </c>
      <c r="H19" s="59">
        <f>'PP07'!B20</f>
        <v>72</v>
      </c>
      <c r="I19" s="59">
        <f>'PP08'!B20</f>
        <v>65</v>
      </c>
      <c r="J19" s="59">
        <f>'PP09'!B20</f>
        <v>74</v>
      </c>
      <c r="K19">
        <f>'PP10'!B20</f>
        <v>62</v>
      </c>
      <c r="L19" s="59">
        <f>'PP11'!B20</f>
        <v>63</v>
      </c>
      <c r="M19" s="59">
        <f>'PP12'!B20</f>
        <v>64</v>
      </c>
      <c r="N19" s="59">
        <f>'PP13'!B20</f>
        <v>73</v>
      </c>
      <c r="O19" s="59">
        <f>'PP14'!B20</f>
        <v>60</v>
      </c>
      <c r="P19" s="59">
        <f>'PP15'!B20</f>
        <v>70</v>
      </c>
    </row>
    <row r="20" spans="1:16" x14ac:dyDescent="0.25">
      <c r="A20" s="42" t="s">
        <v>87</v>
      </c>
      <c r="B20" s="58">
        <f>'PP01'!B21</f>
        <v>67</v>
      </c>
      <c r="C20" s="58">
        <f>'PP02'!B21</f>
        <v>74</v>
      </c>
      <c r="D20" s="59">
        <f>'PP03'!B21</f>
        <v>67</v>
      </c>
      <c r="E20" s="59">
        <f>'PP04'!B21</f>
        <v>69</v>
      </c>
      <c r="F20" s="59">
        <f>'PP05'!B21</f>
        <v>61</v>
      </c>
      <c r="G20" s="59">
        <f>'PP06'!B21</f>
        <v>68</v>
      </c>
      <c r="H20" s="59">
        <f>'PP07'!B21</f>
        <v>71</v>
      </c>
      <c r="I20" s="59">
        <f>'PP08'!B21</f>
        <v>66</v>
      </c>
      <c r="J20" s="59">
        <f>'PP09'!B21</f>
        <v>74</v>
      </c>
      <c r="K20">
        <f>'PP10'!B21</f>
        <v>62</v>
      </c>
      <c r="L20" s="59">
        <f>'PP11'!B21</f>
        <v>65</v>
      </c>
      <c r="M20" s="59">
        <f>'PP12'!B21</f>
        <v>64</v>
      </c>
      <c r="N20" s="59">
        <f>'PP13'!B21</f>
        <v>74</v>
      </c>
      <c r="O20" s="59">
        <f>'PP14'!B21</f>
        <v>60</v>
      </c>
      <c r="P20" s="59">
        <f>'PP15'!B21</f>
        <v>71</v>
      </c>
    </row>
    <row r="21" spans="1:16" x14ac:dyDescent="0.25">
      <c r="A21" s="42" t="s">
        <v>88</v>
      </c>
      <c r="B21" s="58">
        <f>'PP01'!B22</f>
        <v>67</v>
      </c>
      <c r="C21" s="58">
        <f>'PP02'!B22</f>
        <v>70</v>
      </c>
      <c r="D21" s="59">
        <f>'PP03'!B22</f>
        <v>64</v>
      </c>
      <c r="E21" s="59">
        <f>'PP04'!B22</f>
        <v>69</v>
      </c>
      <c r="F21" s="59">
        <f>'PP05'!B22</f>
        <v>60</v>
      </c>
      <c r="G21" s="59">
        <f>'PP06'!B22</f>
        <v>70</v>
      </c>
      <c r="H21" s="59">
        <f>'PP07'!B22</f>
        <v>71</v>
      </c>
      <c r="I21" s="59">
        <f>'PP08'!B22</f>
        <v>68</v>
      </c>
      <c r="J21" s="59">
        <f>'PP09'!B22</f>
        <v>76</v>
      </c>
      <c r="K21">
        <f>'PP10'!B22</f>
        <v>62</v>
      </c>
      <c r="L21" s="59">
        <f>'PP11'!B22</f>
        <v>65</v>
      </c>
      <c r="M21" s="59">
        <f>'PP12'!B22</f>
        <v>64</v>
      </c>
      <c r="N21" s="59">
        <f>'PP13'!B22</f>
        <v>74</v>
      </c>
      <c r="O21" s="59">
        <f>'PP14'!B22</f>
        <v>61</v>
      </c>
      <c r="P21" s="59">
        <f>'PP15'!B22</f>
        <v>70</v>
      </c>
    </row>
    <row r="22" spans="1:16" x14ac:dyDescent="0.25">
      <c r="A22" s="42" t="s">
        <v>89</v>
      </c>
      <c r="B22" s="58">
        <f>'PP01'!B23</f>
        <v>67</v>
      </c>
      <c r="C22" s="58">
        <f>'PP02'!B23</f>
        <v>75</v>
      </c>
      <c r="D22" s="59">
        <f>'PP03'!B23</f>
        <v>66</v>
      </c>
      <c r="E22" s="59">
        <f>'PP04'!B23</f>
        <v>68</v>
      </c>
      <c r="F22" s="59">
        <f>'PP05'!B23</f>
        <v>59</v>
      </c>
      <c r="G22" s="59">
        <f>'PP06'!B23</f>
        <v>67</v>
      </c>
      <c r="H22" s="59">
        <f>'PP07'!B23</f>
        <v>72</v>
      </c>
      <c r="I22" s="59">
        <f>'PP08'!B23</f>
        <v>66</v>
      </c>
      <c r="J22" s="59">
        <f>'PP09'!B23</f>
        <v>77</v>
      </c>
      <c r="K22">
        <f>'PP10'!B23</f>
        <v>61</v>
      </c>
      <c r="L22" s="59">
        <f>'PP11'!B23</f>
        <v>65</v>
      </c>
      <c r="M22" s="59">
        <f>'PP12'!B23</f>
        <v>63</v>
      </c>
      <c r="N22" s="59">
        <f>'PP13'!B23</f>
        <v>71</v>
      </c>
      <c r="O22" s="59">
        <f>'PP14'!B23</f>
        <v>62</v>
      </c>
      <c r="P22" s="59">
        <f>'PP15'!B23</f>
        <v>69</v>
      </c>
    </row>
    <row r="23" spans="1:16" x14ac:dyDescent="0.25">
      <c r="A23" s="42" t="s">
        <v>91</v>
      </c>
      <c r="B23" s="58">
        <f>'PP01'!B24</f>
        <v>67</v>
      </c>
      <c r="C23" s="58">
        <f>'PP02'!B24</f>
        <v>74</v>
      </c>
      <c r="D23" s="59">
        <f>'PP03'!B24</f>
        <v>65</v>
      </c>
      <c r="E23" s="59">
        <f>'PP04'!B24</f>
        <v>69</v>
      </c>
      <c r="F23" s="59">
        <f>'PP05'!B24</f>
        <v>60</v>
      </c>
      <c r="G23" s="59">
        <f>'PP06'!B24</f>
        <v>69</v>
      </c>
      <c r="H23" s="59">
        <f>'PP07'!B24</f>
        <v>71</v>
      </c>
      <c r="I23" s="59">
        <f>'PP08'!B24</f>
        <v>68</v>
      </c>
      <c r="J23" s="59">
        <f>'PP09'!B24</f>
        <v>77</v>
      </c>
      <c r="K23">
        <f>'PP10'!B24</f>
        <v>62</v>
      </c>
      <c r="L23" s="59">
        <f>'PP11'!B24</f>
        <v>65</v>
      </c>
      <c r="M23" s="59">
        <f>'PP12'!B24</f>
        <v>64</v>
      </c>
      <c r="N23" s="59">
        <f>'PP13'!B24</f>
        <v>75</v>
      </c>
      <c r="O23" s="59">
        <f>'PP14'!B24</f>
        <v>63</v>
      </c>
      <c r="P23" s="59">
        <f>'PP15'!B24</f>
        <v>70</v>
      </c>
    </row>
    <row r="24" spans="1:16" x14ac:dyDescent="0.25">
      <c r="A24" s="42" t="s">
        <v>92</v>
      </c>
      <c r="B24" s="58">
        <f>'PP01'!B25</f>
        <v>68</v>
      </c>
      <c r="C24" s="58">
        <f>'PP02'!B25</f>
        <v>75</v>
      </c>
      <c r="D24" s="59">
        <f>'PP03'!B25</f>
        <v>64</v>
      </c>
      <c r="E24" s="59">
        <f>'PP04'!B25</f>
        <v>68</v>
      </c>
      <c r="F24" s="59">
        <f>'PP05'!B25</f>
        <v>61</v>
      </c>
      <c r="G24" s="59">
        <f>'PP06'!B25</f>
        <v>67</v>
      </c>
      <c r="H24" s="59">
        <f>'PP07'!B25</f>
        <v>73</v>
      </c>
      <c r="I24" s="59">
        <f>'PP08'!B25</f>
        <v>68</v>
      </c>
      <c r="J24" s="59">
        <f>'PP09'!B25</f>
        <v>75</v>
      </c>
      <c r="K24">
        <f>'PP10'!B25</f>
        <v>62</v>
      </c>
      <c r="L24" s="59">
        <f>'PP11'!B25</f>
        <v>65</v>
      </c>
      <c r="M24" s="59">
        <f>'PP12'!B25</f>
        <v>62</v>
      </c>
      <c r="N24" s="59">
        <f>'PP13'!B25</f>
        <v>74</v>
      </c>
      <c r="O24" s="59">
        <f>'PP14'!B25</f>
        <v>62</v>
      </c>
      <c r="P24" s="59">
        <f>'PP15'!B25</f>
        <v>69</v>
      </c>
    </row>
    <row r="25" spans="1:16" x14ac:dyDescent="0.25">
      <c r="A25" s="42" t="s">
        <v>93</v>
      </c>
      <c r="B25" s="58">
        <f>'PP01'!B26</f>
        <v>68</v>
      </c>
      <c r="C25" s="58">
        <f>'PP02'!B26</f>
        <v>72</v>
      </c>
      <c r="D25" s="59">
        <f>'PP03'!B26</f>
        <v>65</v>
      </c>
      <c r="E25" s="59">
        <f>'PP04'!B26</f>
        <v>68</v>
      </c>
      <c r="F25" s="59">
        <f>'PP05'!B26</f>
        <v>60</v>
      </c>
      <c r="G25" s="59">
        <f>'PP06'!B26</f>
        <v>68</v>
      </c>
      <c r="H25" s="59">
        <f>'PP07'!B26</f>
        <v>73</v>
      </c>
      <c r="I25" s="59">
        <f>'PP08'!B26</f>
        <v>68</v>
      </c>
      <c r="J25" s="59">
        <f>'PP09'!B26</f>
        <v>75</v>
      </c>
      <c r="K25">
        <f>'PP10'!B26</f>
        <v>61</v>
      </c>
      <c r="L25" s="59">
        <f>'PP11'!B26</f>
        <v>65</v>
      </c>
      <c r="M25" s="59">
        <f>'PP12'!B26</f>
        <v>61</v>
      </c>
      <c r="N25" s="59">
        <f>'PP13'!B26</f>
        <v>75</v>
      </c>
      <c r="O25" s="59">
        <f>'PP14'!B26</f>
        <v>61</v>
      </c>
      <c r="P25" s="59">
        <f>'PP15'!B26</f>
        <v>69</v>
      </c>
    </row>
    <row r="26" spans="1:16" x14ac:dyDescent="0.25">
      <c r="A26" s="42" t="s">
        <v>94</v>
      </c>
      <c r="B26" s="58">
        <f>'PP01'!B27</f>
        <v>68</v>
      </c>
      <c r="C26" s="58">
        <f>'PP02'!B27</f>
        <v>73</v>
      </c>
      <c r="D26" s="59">
        <f>'PP03'!B27</f>
        <v>64</v>
      </c>
      <c r="E26" s="59">
        <f>'PP04'!B27</f>
        <v>69</v>
      </c>
      <c r="F26" s="59">
        <f>'PP05'!B27</f>
        <v>60</v>
      </c>
      <c r="G26" s="59">
        <f>'PP06'!B27</f>
        <v>66</v>
      </c>
      <c r="H26" s="59">
        <f>'PP07'!B27</f>
        <v>70</v>
      </c>
      <c r="I26" s="59">
        <f>'PP08'!B27</f>
        <v>66</v>
      </c>
      <c r="J26" s="59">
        <f>'PP09'!B27</f>
        <v>75</v>
      </c>
      <c r="K26">
        <f>'PP10'!B27</f>
        <v>61</v>
      </c>
      <c r="L26" s="59">
        <f>'PP11'!B27</f>
        <v>66</v>
      </c>
      <c r="M26" s="59">
        <f>'PP12'!B27</f>
        <v>62</v>
      </c>
      <c r="N26" s="59">
        <f>'PP13'!B27</f>
        <v>75</v>
      </c>
      <c r="O26" s="59">
        <f>'PP14'!B27</f>
        <v>59</v>
      </c>
      <c r="P26" s="59">
        <f>'PP15'!B27</f>
        <v>69</v>
      </c>
    </row>
    <row r="27" spans="1:16" x14ac:dyDescent="0.25">
      <c r="A27" s="42" t="s">
        <v>95</v>
      </c>
      <c r="B27" s="58">
        <f>'PP01'!B28</f>
        <v>68</v>
      </c>
      <c r="C27" s="58">
        <f>'PP02'!B28</f>
        <v>74</v>
      </c>
      <c r="D27" s="59">
        <f>'PP03'!B28</f>
        <v>65</v>
      </c>
      <c r="E27" s="59">
        <f>'PP04'!B28</f>
        <v>67</v>
      </c>
      <c r="F27" s="59">
        <f>'PP05'!B28</f>
        <v>60</v>
      </c>
      <c r="G27" s="59">
        <f>'PP06'!B28</f>
        <v>68</v>
      </c>
      <c r="H27" s="59">
        <f>'PP07'!B28</f>
        <v>71</v>
      </c>
      <c r="I27" s="59">
        <f>'PP08'!B28</f>
        <v>66</v>
      </c>
      <c r="J27" s="59">
        <f>'PP09'!B28</f>
        <v>74</v>
      </c>
      <c r="K27">
        <f>'PP10'!B28</f>
        <v>60</v>
      </c>
      <c r="L27" s="59">
        <f>'PP11'!B28</f>
        <v>65</v>
      </c>
      <c r="M27" s="59">
        <f>'PP12'!B28</f>
        <v>63</v>
      </c>
      <c r="N27" s="59">
        <f>'PP13'!B28</f>
        <v>74</v>
      </c>
      <c r="O27" s="59">
        <f>'PP14'!B28</f>
        <v>64</v>
      </c>
      <c r="P27" s="59">
        <f>'PP15'!B28</f>
        <v>69</v>
      </c>
    </row>
    <row r="28" spans="1:16" x14ac:dyDescent="0.25">
      <c r="A28" s="42" t="s">
        <v>96</v>
      </c>
      <c r="B28" s="58">
        <f>'PP01'!B29</f>
        <v>67</v>
      </c>
      <c r="C28" s="58">
        <f>'PP02'!B29</f>
        <v>73</v>
      </c>
      <c r="D28" s="59">
        <f>'PP03'!B29</f>
        <v>64</v>
      </c>
      <c r="E28" s="59">
        <f>'PP04'!B29</f>
        <v>68</v>
      </c>
      <c r="F28" s="59">
        <f>'PP05'!B29</f>
        <v>61</v>
      </c>
      <c r="G28" s="59">
        <f>'PP06'!B29</f>
        <v>67</v>
      </c>
      <c r="H28" s="59">
        <f>'PP07'!B29</f>
        <v>71</v>
      </c>
      <c r="I28" s="59">
        <f>'PP08'!B29</f>
        <v>65</v>
      </c>
      <c r="J28" s="59">
        <f>'PP09'!B29</f>
        <v>74</v>
      </c>
      <c r="K28">
        <f>'PP10'!B29</f>
        <v>61</v>
      </c>
      <c r="L28" s="59">
        <f>'PP11'!B29</f>
        <v>67</v>
      </c>
      <c r="M28" s="59">
        <f>'PP12'!B29</f>
        <v>62</v>
      </c>
      <c r="N28" s="59">
        <f>'PP13'!B29</f>
        <v>71</v>
      </c>
      <c r="O28" s="59">
        <f>'PP14'!B29</f>
        <v>62</v>
      </c>
      <c r="P28" s="59">
        <f>'PP15'!B29</f>
        <v>70</v>
      </c>
    </row>
    <row r="29" spans="1:16" x14ac:dyDescent="0.25">
      <c r="A29" s="42" t="s">
        <v>97</v>
      </c>
      <c r="B29" s="58">
        <f>'PP01'!B30</f>
        <v>67</v>
      </c>
      <c r="C29" s="58">
        <f>'PP02'!B30</f>
        <v>74</v>
      </c>
      <c r="D29" s="59">
        <f>'PP03'!B30</f>
        <v>62</v>
      </c>
      <c r="E29" s="59">
        <f>'PP04'!B30</f>
        <v>69</v>
      </c>
      <c r="F29" s="59">
        <f>'PP05'!B30</f>
        <v>62</v>
      </c>
      <c r="G29" s="59">
        <f>'PP06'!B30</f>
        <v>68</v>
      </c>
      <c r="H29" s="59">
        <f>'PP07'!B30</f>
        <v>71</v>
      </c>
      <c r="I29" s="59">
        <f>'PP08'!B30</f>
        <v>67</v>
      </c>
      <c r="J29" s="59">
        <f>'PP09'!B30</f>
        <v>74</v>
      </c>
      <c r="K29">
        <f>'PP10'!B30</f>
        <v>62</v>
      </c>
      <c r="L29" s="59">
        <f>'PP11'!B30</f>
        <v>66</v>
      </c>
      <c r="M29" s="59">
        <f>'PP12'!B30</f>
        <v>64</v>
      </c>
      <c r="N29" s="59">
        <f>'PP13'!B30</f>
        <v>72</v>
      </c>
      <c r="O29" s="59">
        <f>'PP14'!B30</f>
        <v>61</v>
      </c>
      <c r="P29" s="59">
        <f>'PP15'!B30</f>
        <v>69</v>
      </c>
    </row>
    <row r="30" spans="1:16" x14ac:dyDescent="0.25">
      <c r="A30" s="42" t="s">
        <v>98</v>
      </c>
      <c r="B30" s="58">
        <f>'PP01'!B31</f>
        <v>69</v>
      </c>
      <c r="C30" s="58">
        <f>'PP02'!B31</f>
        <v>73</v>
      </c>
      <c r="D30" s="59">
        <f>'PP03'!B31</f>
        <v>64</v>
      </c>
      <c r="E30" s="59">
        <f>'PP04'!B31</f>
        <v>68</v>
      </c>
      <c r="F30" s="59">
        <f>'PP05'!B31</f>
        <v>60</v>
      </c>
      <c r="G30" s="59">
        <f>'PP06'!B31</f>
        <v>67</v>
      </c>
      <c r="H30" s="59">
        <f>'PP07'!B31</f>
        <v>71</v>
      </c>
      <c r="I30" s="59">
        <f>'PP08'!B31</f>
        <v>66</v>
      </c>
      <c r="J30" s="59">
        <f>'PP09'!B31</f>
        <v>76</v>
      </c>
      <c r="K30">
        <f>'PP10'!B31</f>
        <v>61</v>
      </c>
      <c r="L30" s="59">
        <f>'PP11'!B31</f>
        <v>66</v>
      </c>
      <c r="M30" s="59">
        <f>'PP12'!B31</f>
        <v>63</v>
      </c>
      <c r="N30" s="59">
        <f>'PP13'!B31</f>
        <v>74</v>
      </c>
      <c r="O30" s="59">
        <f>'PP14'!B31</f>
        <v>62</v>
      </c>
      <c r="P30" s="59">
        <f>'PP15'!B31</f>
        <v>70</v>
      </c>
    </row>
    <row r="31" spans="1:16" x14ac:dyDescent="0.25">
      <c r="A31" s="42" t="s">
        <v>99</v>
      </c>
      <c r="B31" s="58">
        <f>'PP01'!B32</f>
        <v>69</v>
      </c>
      <c r="C31" s="58">
        <f>'PP02'!B32</f>
        <v>75</v>
      </c>
      <c r="D31" s="59">
        <f>'PP03'!B32</f>
        <v>65</v>
      </c>
      <c r="E31" s="59">
        <f>'PP04'!B32</f>
        <v>68</v>
      </c>
      <c r="F31" s="59">
        <f>'PP05'!B32</f>
        <v>62</v>
      </c>
      <c r="G31" s="59">
        <f>'PP06'!B32</f>
        <v>68</v>
      </c>
      <c r="H31" s="59">
        <f>'PP07'!B32</f>
        <v>71</v>
      </c>
      <c r="I31" s="59">
        <f>'PP08'!B32</f>
        <v>64</v>
      </c>
      <c r="J31" s="59">
        <f>'PP09'!B32</f>
        <v>75</v>
      </c>
      <c r="K31">
        <f>'PP10'!B32</f>
        <v>62</v>
      </c>
      <c r="L31" s="59">
        <f>'PP11'!B32</f>
        <v>67</v>
      </c>
      <c r="M31" s="59">
        <f>'PP12'!B32</f>
        <v>63</v>
      </c>
      <c r="N31" s="59">
        <f>'PP13'!B32</f>
        <v>73</v>
      </c>
      <c r="O31" s="59">
        <f>'PP14'!B32</f>
        <v>64</v>
      </c>
      <c r="P31" s="59">
        <f>'PP15'!B32</f>
        <v>68</v>
      </c>
    </row>
    <row r="32" spans="1:16" x14ac:dyDescent="0.25">
      <c r="A32" s="42" t="s">
        <v>100</v>
      </c>
      <c r="B32" s="58">
        <f>'PP01'!B33</f>
        <v>63</v>
      </c>
      <c r="C32" s="58">
        <f>'PP02'!B33</f>
        <v>75</v>
      </c>
      <c r="D32" s="59">
        <f>'PP03'!B33</f>
        <v>63</v>
      </c>
      <c r="E32" s="59">
        <f>'PP04'!B33</f>
        <v>69</v>
      </c>
      <c r="F32" s="59">
        <f>'PP05'!B33</f>
        <v>62</v>
      </c>
      <c r="G32" s="59"/>
      <c r="H32" s="59">
        <f>'PP07'!B33</f>
        <v>72</v>
      </c>
      <c r="I32" s="59">
        <f>'PP08'!B33</f>
        <v>67</v>
      </c>
      <c r="J32" s="59">
        <f>'PP09'!B33</f>
        <v>75</v>
      </c>
      <c r="K32">
        <f>'PP10'!B33</f>
        <v>62</v>
      </c>
      <c r="L32" s="59">
        <f>'PP11'!B33</f>
        <v>69</v>
      </c>
      <c r="M32" s="59">
        <f>'PP12'!B33</f>
        <v>65</v>
      </c>
      <c r="N32" s="59">
        <f>'PP13'!B33</f>
        <v>72</v>
      </c>
      <c r="O32" s="59">
        <f>'PP14'!B33</f>
        <v>63</v>
      </c>
      <c r="P32" s="59">
        <f>'PP15'!B33</f>
        <v>69</v>
      </c>
    </row>
    <row r="33" spans="1:16" x14ac:dyDescent="0.25">
      <c r="A33" s="42" t="s">
        <v>104</v>
      </c>
      <c r="B33" s="58">
        <f>'PP01'!B34</f>
        <v>67</v>
      </c>
      <c r="C33" s="58">
        <f>'PP02'!B34</f>
        <v>74</v>
      </c>
      <c r="D33" s="59">
        <f>'PP03'!B34</f>
        <v>64</v>
      </c>
      <c r="E33" s="59">
        <f>'PP04'!B34</f>
        <v>68</v>
      </c>
      <c r="F33" s="59">
        <f>'PP05'!B34</f>
        <v>62</v>
      </c>
      <c r="G33" s="59">
        <f>'PP06'!B34</f>
        <v>68</v>
      </c>
      <c r="H33" s="59">
        <f>'PP07'!B34</f>
        <v>71</v>
      </c>
      <c r="I33" s="59">
        <f>'PP08'!B34</f>
        <v>65</v>
      </c>
      <c r="J33" s="59">
        <f>'PP09'!B34</f>
        <v>77</v>
      </c>
      <c r="K33">
        <f>'PP10'!B34</f>
        <v>61</v>
      </c>
      <c r="L33" s="59">
        <f>'PP11'!B34</f>
        <v>68</v>
      </c>
      <c r="M33" s="59">
        <f>'PP12'!B34</f>
        <v>64</v>
      </c>
      <c r="N33" s="59">
        <f>'PP13'!B34</f>
        <v>74</v>
      </c>
      <c r="O33" s="59">
        <f>'PP14'!B34</f>
        <v>64</v>
      </c>
      <c r="P33" s="59">
        <f>'PP15'!B34</f>
        <v>69</v>
      </c>
    </row>
    <row r="34" spans="1:16" x14ac:dyDescent="0.25">
      <c r="A34" s="42" t="s">
        <v>106</v>
      </c>
      <c r="B34" s="58">
        <f>'PP01'!B35</f>
        <v>67</v>
      </c>
      <c r="C34" s="58">
        <f>'PP02'!B35</f>
        <v>75</v>
      </c>
      <c r="D34" s="59">
        <f>'PP03'!B35</f>
        <v>64</v>
      </c>
      <c r="E34" s="59">
        <f>'PP04'!B35</f>
        <v>68</v>
      </c>
      <c r="F34" s="59">
        <f>'PP05'!B35</f>
        <v>62</v>
      </c>
      <c r="G34" s="59">
        <f>'PP06'!B35</f>
        <v>66</v>
      </c>
      <c r="H34" s="59">
        <f>'PP07'!B35</f>
        <v>70</v>
      </c>
      <c r="I34" s="59">
        <f>'PP08'!B35</f>
        <v>67</v>
      </c>
      <c r="J34" s="59">
        <f>'PP09'!B35</f>
        <v>75</v>
      </c>
      <c r="K34">
        <f>'PP10'!B35</f>
        <v>61</v>
      </c>
      <c r="L34" s="59">
        <f>'PP11'!B35</f>
        <v>67</v>
      </c>
      <c r="M34" s="59">
        <f>'PP12'!B35</f>
        <v>63</v>
      </c>
      <c r="N34" s="59">
        <f>'PP13'!B35</f>
        <v>72</v>
      </c>
      <c r="O34" s="59">
        <f>'PP14'!B35</f>
        <v>63</v>
      </c>
      <c r="P34" s="59">
        <f>'PP15'!B35</f>
        <v>71</v>
      </c>
    </row>
    <row r="35" spans="1:16" x14ac:dyDescent="0.25">
      <c r="A35" s="42" t="s">
        <v>107</v>
      </c>
      <c r="B35" s="58">
        <f>'PP01'!B36</f>
        <v>66</v>
      </c>
      <c r="C35" s="58">
        <f>'PP02'!B36</f>
        <v>75</v>
      </c>
      <c r="D35" s="59">
        <f>'PP03'!B36</f>
        <v>65</v>
      </c>
      <c r="E35" s="59">
        <f>'PP04'!B36</f>
        <v>68</v>
      </c>
      <c r="F35" s="59">
        <f>'PP05'!B36</f>
        <v>62</v>
      </c>
      <c r="G35" s="59">
        <f>'PP06'!B36</f>
        <v>68</v>
      </c>
      <c r="H35" s="59">
        <f>'PP07'!B36</f>
        <v>70</v>
      </c>
      <c r="I35" s="59">
        <f>'PP08'!B36</f>
        <v>66</v>
      </c>
      <c r="J35" s="59">
        <f>'PP09'!B36</f>
        <v>75</v>
      </c>
      <c r="K35">
        <f>'PP10'!B36</f>
        <v>60</v>
      </c>
      <c r="L35" s="59">
        <f>'PP11'!B36</f>
        <v>67</v>
      </c>
      <c r="M35" s="59">
        <f>'PP12'!B36</f>
        <v>63</v>
      </c>
      <c r="N35" s="59">
        <f>'PP13'!B36</f>
        <v>71</v>
      </c>
      <c r="O35" s="59">
        <f>'PP14'!B36</f>
        <v>63</v>
      </c>
      <c r="P35" s="59">
        <f>'PP15'!B36</f>
        <v>69</v>
      </c>
    </row>
    <row r="36" spans="1:16" x14ac:dyDescent="0.25">
      <c r="A36" s="42" t="s">
        <v>108</v>
      </c>
      <c r="B36" s="58">
        <f>'PP01'!B37</f>
        <v>70</v>
      </c>
      <c r="C36" s="58">
        <f>'PP02'!B37</f>
        <v>74</v>
      </c>
      <c r="D36" s="59">
        <v>62</v>
      </c>
      <c r="E36" s="59">
        <f>'PP04'!B37</f>
        <v>68</v>
      </c>
      <c r="F36" s="59">
        <f>'PP05'!B37</f>
        <v>63</v>
      </c>
      <c r="G36" s="59">
        <f>'PP06'!B37</f>
        <v>67</v>
      </c>
      <c r="H36" s="59">
        <f>'PP07'!B37</f>
        <v>71</v>
      </c>
      <c r="I36" s="59">
        <f>'PP08'!B37</f>
        <v>67</v>
      </c>
      <c r="J36" s="59">
        <f>'PP09'!B37</f>
        <v>76</v>
      </c>
      <c r="K36">
        <f>'PP10'!B37</f>
        <v>60</v>
      </c>
      <c r="L36" s="59">
        <f>'PP11'!B37</f>
        <v>68</v>
      </c>
      <c r="M36" s="59">
        <f>'PP12'!B37</f>
        <v>62</v>
      </c>
      <c r="N36" s="59">
        <f>'PP13'!B37</f>
        <v>72</v>
      </c>
      <c r="O36" s="59">
        <f>'PP14'!B37</f>
        <v>63</v>
      </c>
      <c r="P36" s="59">
        <f>'PP15'!B37</f>
        <v>69</v>
      </c>
    </row>
    <row r="37" spans="1:16" x14ac:dyDescent="0.25">
      <c r="A37" s="42" t="s">
        <v>109</v>
      </c>
      <c r="B37" s="58">
        <f>'PP01'!B38</f>
        <v>66</v>
      </c>
      <c r="C37" s="58">
        <f>'PP02'!B38</f>
        <v>74</v>
      </c>
      <c r="D37" s="59">
        <f>'PP03'!B38</f>
        <v>68</v>
      </c>
      <c r="E37" s="59">
        <f>'PP04'!B38</f>
        <v>68</v>
      </c>
      <c r="F37" s="59">
        <f>'PP05'!B38</f>
        <v>60</v>
      </c>
      <c r="G37" s="59">
        <f>'PP06'!B38</f>
        <v>68</v>
      </c>
      <c r="H37" s="59">
        <f>'PP07'!B38</f>
        <v>70</v>
      </c>
      <c r="I37" s="59">
        <f>'PP08'!B38</f>
        <v>67</v>
      </c>
      <c r="J37" s="59">
        <f>'PP09'!B38</f>
        <v>75</v>
      </c>
      <c r="K37">
        <f>'PP10'!B38</f>
        <v>61</v>
      </c>
      <c r="L37" s="59">
        <f>'PP11'!B38</f>
        <v>69</v>
      </c>
      <c r="M37" s="59">
        <f>'PP12'!B38</f>
        <v>62</v>
      </c>
      <c r="N37" s="59">
        <f>'PP13'!B38</f>
        <v>72</v>
      </c>
      <c r="O37" s="59">
        <f>'PP14'!B38</f>
        <v>62</v>
      </c>
      <c r="P37" s="59">
        <f>'PP15'!B38</f>
        <v>69</v>
      </c>
    </row>
    <row r="38" spans="1:16" x14ac:dyDescent="0.25">
      <c r="A38" s="42" t="s">
        <v>110</v>
      </c>
      <c r="B38" s="58">
        <f>'PP01'!B39</f>
        <v>70</v>
      </c>
      <c r="C38" s="58">
        <f>'PP02'!B39</f>
        <v>72</v>
      </c>
      <c r="D38" s="59">
        <f>'PP03'!B39</f>
        <v>63</v>
      </c>
      <c r="E38" s="59">
        <f>'PP04'!B39</f>
        <v>68</v>
      </c>
      <c r="F38" s="59">
        <f>'PP05'!B39</f>
        <v>62</v>
      </c>
      <c r="G38" s="59">
        <f>'PP06'!B39</f>
        <v>68</v>
      </c>
      <c r="H38" s="59">
        <f>'PP07'!B39</f>
        <v>71</v>
      </c>
      <c r="I38" s="59">
        <f>'PP08'!B39</f>
        <v>65</v>
      </c>
      <c r="J38" s="59">
        <f>'PP09'!B39</f>
        <v>77</v>
      </c>
      <c r="K38">
        <f>'PP10'!B39</f>
        <v>62</v>
      </c>
      <c r="L38" s="59">
        <f>'PP11'!B39</f>
        <v>68</v>
      </c>
      <c r="M38" s="59">
        <f>'PP12'!B39</f>
        <v>64</v>
      </c>
      <c r="N38" s="59">
        <f>'PP13'!B39</f>
        <v>71</v>
      </c>
      <c r="O38" s="59">
        <f>'PP14'!B39</f>
        <v>62</v>
      </c>
      <c r="P38" s="59">
        <f>'PP15'!B39</f>
        <v>69</v>
      </c>
    </row>
    <row r="39" spans="1:16" x14ac:dyDescent="0.25">
      <c r="A39" s="42" t="s">
        <v>111</v>
      </c>
      <c r="B39" s="58">
        <f>'PP01'!B40</f>
        <v>69</v>
      </c>
      <c r="C39" s="58">
        <f>'PP02'!B40</f>
        <v>72</v>
      </c>
      <c r="D39" s="59">
        <f>'PP03'!B40</f>
        <v>65</v>
      </c>
      <c r="E39" s="59">
        <f>'PP04'!B40</f>
        <v>69</v>
      </c>
      <c r="F39" s="59">
        <f>'PP05'!B40</f>
        <v>60</v>
      </c>
      <c r="G39" s="59">
        <f>'PP06'!B40</f>
        <v>68</v>
      </c>
      <c r="H39" s="59">
        <f>'PP07'!B40</f>
        <v>71</v>
      </c>
      <c r="I39" s="59">
        <f>'PP08'!B40</f>
        <v>66</v>
      </c>
      <c r="J39" s="59">
        <f>'PP09'!B40</f>
        <v>76</v>
      </c>
      <c r="K39">
        <f>'PP10'!B40</f>
        <v>62</v>
      </c>
      <c r="L39" s="59">
        <f>'PP11'!B40</f>
        <v>67</v>
      </c>
      <c r="M39" s="59">
        <f>'PP12'!B40</f>
        <v>64</v>
      </c>
      <c r="N39" s="59">
        <f>'PP13'!B40</f>
        <v>74</v>
      </c>
      <c r="O39" s="59">
        <f>'PP14'!B40</f>
        <v>63</v>
      </c>
      <c r="P39" s="59">
        <f>'PP15'!B40</f>
        <v>70</v>
      </c>
    </row>
    <row r="40" spans="1:16" x14ac:dyDescent="0.25">
      <c r="A40" s="42" t="s">
        <v>112</v>
      </c>
      <c r="B40" s="58">
        <f>'PP01'!B41</f>
        <v>66</v>
      </c>
      <c r="C40" s="58">
        <f>'PP02'!B41</f>
        <v>73</v>
      </c>
      <c r="D40" s="59">
        <f>'PP03'!B41</f>
        <v>64</v>
      </c>
      <c r="E40" s="59">
        <f>'PP04'!B41</f>
        <v>68</v>
      </c>
      <c r="F40" s="59">
        <f>'PP05'!B41</f>
        <v>62</v>
      </c>
      <c r="G40" s="59">
        <f>'PP06'!B41</f>
        <v>68</v>
      </c>
      <c r="H40" s="59">
        <f>'PP07'!B41</f>
        <v>71</v>
      </c>
      <c r="I40" s="59">
        <f>'PP08'!B41</f>
        <v>65</v>
      </c>
      <c r="J40" s="59">
        <f>'PP09'!B41</f>
        <v>76</v>
      </c>
      <c r="K40">
        <f>'PP10'!B41</f>
        <v>61</v>
      </c>
      <c r="L40" s="59">
        <f>'PP11'!B41</f>
        <v>67</v>
      </c>
      <c r="M40" s="59">
        <f>'PP12'!B41</f>
        <v>62</v>
      </c>
      <c r="N40" s="59">
        <f>'PP13'!B41</f>
        <v>70</v>
      </c>
      <c r="O40" s="59">
        <f>'PP14'!B41</f>
        <v>64</v>
      </c>
      <c r="P40" s="59">
        <f>'PP15'!B41</f>
        <v>69</v>
      </c>
    </row>
    <row r="41" spans="1:16" x14ac:dyDescent="0.25">
      <c r="A41" s="42" t="s">
        <v>113</v>
      </c>
      <c r="B41" s="58">
        <f>'PP01'!B42</f>
        <v>69</v>
      </c>
      <c r="C41" s="58">
        <f>'PP02'!B42</f>
        <v>72</v>
      </c>
      <c r="D41" s="59">
        <f>'PP03'!B42</f>
        <v>65</v>
      </c>
      <c r="E41" s="59">
        <f>'PP04'!B42</f>
        <v>67</v>
      </c>
      <c r="F41" s="59">
        <f>'PP05'!B42</f>
        <v>61</v>
      </c>
      <c r="G41" s="59">
        <f>'PP06'!B42</f>
        <v>68</v>
      </c>
      <c r="H41" s="59">
        <f>'PP07'!B42</f>
        <v>71</v>
      </c>
      <c r="I41" s="59">
        <f>'PP08'!B42</f>
        <v>67</v>
      </c>
      <c r="J41" s="59">
        <f>'PP09'!B42</f>
        <v>76</v>
      </c>
      <c r="K41">
        <f>'PP10'!B42</f>
        <v>61</v>
      </c>
      <c r="L41" s="59">
        <f>'PP11'!B42</f>
        <v>66</v>
      </c>
      <c r="M41" s="59">
        <f>'PP12'!B42</f>
        <v>63</v>
      </c>
      <c r="N41" s="59">
        <f>'PP13'!B42</f>
        <v>72</v>
      </c>
      <c r="O41" s="59">
        <f>'PP14'!B42</f>
        <v>65</v>
      </c>
      <c r="P41" s="59">
        <f>'PP15'!B42</f>
        <v>68</v>
      </c>
    </row>
    <row r="42" spans="1:16" x14ac:dyDescent="0.25">
      <c r="A42" s="42" t="s">
        <v>115</v>
      </c>
      <c r="B42" s="58">
        <f>'PP01'!B43</f>
        <v>65</v>
      </c>
      <c r="C42" s="58">
        <f>'PP02'!B43</f>
        <v>73</v>
      </c>
      <c r="D42" s="59">
        <f>'PP03'!B43</f>
        <v>64</v>
      </c>
      <c r="E42" s="59">
        <f>'PP04'!B43</f>
        <v>69</v>
      </c>
      <c r="F42" s="59">
        <f>'PP05'!B43</f>
        <v>60</v>
      </c>
      <c r="G42" s="59">
        <f>'PP06'!B43</f>
        <v>67</v>
      </c>
      <c r="H42" s="59">
        <f>'PP07'!B43</f>
        <v>69</v>
      </c>
      <c r="I42" s="59">
        <f>'PP08'!B43</f>
        <v>66</v>
      </c>
      <c r="J42" s="59">
        <f>'PP09'!B43</f>
        <v>75</v>
      </c>
      <c r="K42">
        <f>'PP10'!B43</f>
        <v>62</v>
      </c>
      <c r="L42" s="59">
        <f>'PP11'!B43</f>
        <v>66</v>
      </c>
      <c r="M42" s="59">
        <f>'PP12'!B43</f>
        <v>63</v>
      </c>
      <c r="N42" s="59">
        <f>'PP13'!B43</f>
        <v>73</v>
      </c>
      <c r="O42" s="59">
        <f>'PP14'!B43</f>
        <v>62</v>
      </c>
      <c r="P42" s="59">
        <f>'PP15'!B43</f>
        <v>69</v>
      </c>
    </row>
    <row r="43" spans="1:16" x14ac:dyDescent="0.25">
      <c r="A43" s="42" t="s">
        <v>118</v>
      </c>
      <c r="B43" s="58">
        <f>'PP01'!B44</f>
        <v>65</v>
      </c>
      <c r="C43" s="58">
        <f>'PP02'!B44</f>
        <v>76</v>
      </c>
      <c r="D43" s="59">
        <f>'PP03'!B44</f>
        <v>66</v>
      </c>
      <c r="E43" s="59">
        <f>'PP04'!B44</f>
        <v>68</v>
      </c>
      <c r="F43" s="59">
        <f>'PP05'!B44</f>
        <v>61</v>
      </c>
      <c r="G43" s="59">
        <f>'PP06'!B44</f>
        <v>67</v>
      </c>
      <c r="H43" s="59">
        <f>'PP07'!B44</f>
        <v>69</v>
      </c>
      <c r="I43" s="59">
        <f>'PP08'!B44</f>
        <v>66</v>
      </c>
      <c r="J43" s="59">
        <f>'PP09'!B44</f>
        <v>74</v>
      </c>
      <c r="K43">
        <f>'PP10'!B44</f>
        <v>61</v>
      </c>
      <c r="L43" s="59">
        <f>'PP11'!B44</f>
        <v>66</v>
      </c>
      <c r="M43" s="59">
        <f>'PP12'!B44</f>
        <v>63</v>
      </c>
      <c r="N43" s="59">
        <f>'PP13'!B44</f>
        <v>75</v>
      </c>
      <c r="O43" s="59">
        <f>'PP14'!B44</f>
        <v>64</v>
      </c>
      <c r="P43" s="59">
        <f>'PP15'!B44</f>
        <v>71</v>
      </c>
    </row>
    <row r="44" spans="1:16" x14ac:dyDescent="0.25">
      <c r="A44" s="42" t="s">
        <v>119</v>
      </c>
      <c r="B44" s="58">
        <f>'PP01'!B45</f>
        <v>65</v>
      </c>
      <c r="C44" s="58">
        <f>'PP02'!B45</f>
        <v>71</v>
      </c>
      <c r="D44" s="59">
        <f>'PP03'!B45</f>
        <v>63</v>
      </c>
      <c r="E44" s="59">
        <f>'PP04'!B45</f>
        <v>68</v>
      </c>
      <c r="F44" s="59">
        <f>'PP05'!B45</f>
        <v>62</v>
      </c>
      <c r="G44" s="59">
        <f>'PP06'!B45</f>
        <v>70</v>
      </c>
      <c r="H44" s="59">
        <f>'PP07'!B45</f>
        <v>71</v>
      </c>
      <c r="I44" s="59">
        <f>'PP08'!B45</f>
        <v>65</v>
      </c>
      <c r="J44" s="59">
        <f>'PP09'!B45</f>
        <v>75</v>
      </c>
      <c r="K44">
        <f>'PP10'!B45</f>
        <v>62</v>
      </c>
      <c r="L44" s="59">
        <f>'PP11'!B45</f>
        <v>66</v>
      </c>
      <c r="M44" s="59">
        <f>'PP12'!B45</f>
        <v>63</v>
      </c>
      <c r="N44" s="59">
        <f>'PP13'!B45</f>
        <v>74</v>
      </c>
      <c r="O44" s="59">
        <f>'PP14'!B45</f>
        <v>62</v>
      </c>
      <c r="P44" s="59">
        <f>'PP15'!B45</f>
        <v>69</v>
      </c>
    </row>
    <row r="45" spans="1:16" x14ac:dyDescent="0.25">
      <c r="A45" s="42" t="s">
        <v>121</v>
      </c>
      <c r="B45" s="58">
        <f>'PP01'!B46</f>
        <v>67</v>
      </c>
      <c r="C45" s="58">
        <f>'PP02'!B46</f>
        <v>74</v>
      </c>
      <c r="D45" s="59">
        <f>'PP03'!B46</f>
        <v>63</v>
      </c>
      <c r="E45" s="59">
        <f>'PP04'!B46</f>
        <v>66</v>
      </c>
      <c r="F45" s="59">
        <f>'PP05'!B46</f>
        <v>63</v>
      </c>
      <c r="G45" s="59">
        <f>'PP06'!B46</f>
        <v>68</v>
      </c>
      <c r="H45" s="59">
        <f>'PP07'!B46</f>
        <v>68</v>
      </c>
      <c r="I45" s="59">
        <f>'PP08'!B46</f>
        <v>65</v>
      </c>
      <c r="J45" s="59">
        <f>'PP09'!B46</f>
        <v>75</v>
      </c>
      <c r="K45">
        <f>'PP10'!B46</f>
        <v>60</v>
      </c>
      <c r="L45" s="59">
        <f>'PP11'!B46</f>
        <v>70</v>
      </c>
      <c r="M45" s="59">
        <f>'PP12'!B46</f>
        <v>63</v>
      </c>
      <c r="N45" s="59">
        <f>'PP13'!B46</f>
        <v>74</v>
      </c>
      <c r="O45" s="59">
        <f>'PP14'!B46</f>
        <v>62</v>
      </c>
      <c r="P45" s="59">
        <f>'PP15'!B46</f>
        <v>69</v>
      </c>
    </row>
    <row r="46" spans="1:16" x14ac:dyDescent="0.25">
      <c r="A46" s="42" t="s">
        <v>122</v>
      </c>
      <c r="B46" s="58">
        <f>'PP01'!B47</f>
        <v>64</v>
      </c>
      <c r="C46" s="58">
        <f>'PP02'!B47</f>
        <v>73</v>
      </c>
      <c r="D46" s="59">
        <f>'PP03'!B47</f>
        <v>65</v>
      </c>
      <c r="E46" s="59">
        <f>'PP04'!B47</f>
        <v>65</v>
      </c>
      <c r="F46" s="59">
        <f>'PP05'!B47</f>
        <v>64</v>
      </c>
      <c r="G46" s="59">
        <f>'PP06'!B47</f>
        <v>68</v>
      </c>
      <c r="H46" s="59">
        <f>'PP07'!B47</f>
        <v>70</v>
      </c>
      <c r="I46" s="59">
        <f>'PP08'!B47</f>
        <v>65</v>
      </c>
      <c r="J46" s="59">
        <f>'PP09'!B47</f>
        <v>73</v>
      </c>
      <c r="K46">
        <f>'PP10'!B47</f>
        <v>62</v>
      </c>
      <c r="L46" s="59">
        <f>'PP11'!B47</f>
        <v>70</v>
      </c>
      <c r="M46" s="59">
        <f>'PP12'!B47</f>
        <v>61</v>
      </c>
      <c r="N46" s="59">
        <f>'PP13'!B47</f>
        <v>75</v>
      </c>
      <c r="O46" s="59">
        <f>'PP14'!B47</f>
        <v>62</v>
      </c>
      <c r="P46" s="59">
        <f>'PP15'!B47</f>
        <v>71</v>
      </c>
    </row>
    <row r="47" spans="1:16" x14ac:dyDescent="0.25">
      <c r="A47" s="42" t="s">
        <v>123</v>
      </c>
      <c r="B47" s="58">
        <f>'PP01'!B48</f>
        <v>66</v>
      </c>
      <c r="C47" s="58">
        <f>'PP02'!B48</f>
        <v>73</v>
      </c>
      <c r="D47" s="59">
        <f>'PP03'!B48</f>
        <v>64</v>
      </c>
      <c r="E47" s="59">
        <f>'PP04'!B48</f>
        <v>66</v>
      </c>
      <c r="F47" s="59">
        <f>'PP05'!B48</f>
        <v>63</v>
      </c>
      <c r="G47" s="59">
        <f>'PP06'!B48</f>
        <v>69</v>
      </c>
      <c r="H47" s="59">
        <f>'PP07'!B48</f>
        <v>70</v>
      </c>
      <c r="I47" s="59">
        <f>'PP08'!B48</f>
        <v>65</v>
      </c>
      <c r="J47" s="59">
        <f>'PP09'!B48</f>
        <v>77</v>
      </c>
      <c r="K47">
        <f>'PP10'!B48</f>
        <v>60</v>
      </c>
      <c r="L47" s="59">
        <f>'PP11'!B48</f>
        <v>70</v>
      </c>
      <c r="M47" s="59">
        <f>'PP12'!B48</f>
        <v>61</v>
      </c>
      <c r="N47" s="59">
        <f>'PP13'!B48</f>
        <v>75</v>
      </c>
      <c r="O47" s="59">
        <f>'PP14'!B48</f>
        <v>63</v>
      </c>
      <c r="P47" s="59">
        <f>'PP15'!B48</f>
        <v>69</v>
      </c>
    </row>
    <row r="48" spans="1:16" x14ac:dyDescent="0.25">
      <c r="A48" s="42" t="s">
        <v>124</v>
      </c>
      <c r="B48" s="58">
        <f>'PP01'!B49</f>
        <v>67</v>
      </c>
      <c r="C48" s="58">
        <f>'PP02'!B49</f>
        <v>74</v>
      </c>
      <c r="D48" s="59">
        <f>'PP03'!B49</f>
        <v>64</v>
      </c>
      <c r="E48" s="59">
        <f>'PP04'!B49</f>
        <v>69</v>
      </c>
      <c r="F48" s="59">
        <f>'PP05'!B49</f>
        <v>62</v>
      </c>
      <c r="G48" s="59">
        <f>'PP06'!B49</f>
        <v>68</v>
      </c>
      <c r="H48" s="59">
        <f>'PP07'!B49</f>
        <v>71</v>
      </c>
      <c r="I48" s="59">
        <f>'PP08'!B49</f>
        <v>65</v>
      </c>
      <c r="J48" s="59">
        <f>'PP09'!B49</f>
        <v>76</v>
      </c>
      <c r="K48">
        <f>'PP10'!B49</f>
        <v>62</v>
      </c>
      <c r="L48" s="59">
        <f>'PP11'!B49</f>
        <v>67</v>
      </c>
      <c r="M48" s="59">
        <f>'PP12'!B49</f>
        <v>63</v>
      </c>
      <c r="N48" s="59">
        <f>'PP13'!B49</f>
        <v>76</v>
      </c>
      <c r="O48" s="59">
        <f>'PP14'!B49</f>
        <v>63</v>
      </c>
      <c r="P48" s="59">
        <f>'PP15'!B49</f>
        <v>69</v>
      </c>
    </row>
    <row r="49" spans="1:16" x14ac:dyDescent="0.25">
      <c r="A49" s="42" t="s">
        <v>125</v>
      </c>
      <c r="B49" s="58">
        <f>'PP01'!B50</f>
        <v>66</v>
      </c>
      <c r="C49" s="58">
        <f>'PP02'!B50</f>
        <v>75</v>
      </c>
      <c r="D49" s="59">
        <f>'PP03'!B50</f>
        <v>64</v>
      </c>
      <c r="E49" s="59">
        <f>'PP04'!B50</f>
        <v>68</v>
      </c>
      <c r="F49" s="59">
        <f>'PP05'!B50</f>
        <v>64</v>
      </c>
      <c r="G49" s="59">
        <f>'PP06'!B50</f>
        <v>69</v>
      </c>
      <c r="H49" s="59">
        <f>'PP07'!B50</f>
        <v>69</v>
      </c>
      <c r="I49" s="59">
        <f>'PP08'!B50</f>
        <v>64</v>
      </c>
      <c r="J49" s="59">
        <f>'PP09'!B50</f>
        <v>75</v>
      </c>
      <c r="K49">
        <f>'PP10'!B50</f>
        <v>61</v>
      </c>
      <c r="L49" s="59">
        <f>'PP11'!B50</f>
        <v>69</v>
      </c>
      <c r="M49" s="59">
        <f>'PP12'!B50</f>
        <v>64</v>
      </c>
      <c r="N49" s="59">
        <f>'PP13'!B50</f>
        <v>72</v>
      </c>
      <c r="O49" s="59">
        <f>'PP14'!B50</f>
        <v>62</v>
      </c>
      <c r="P49" s="59">
        <f>'PP15'!B50</f>
        <v>70</v>
      </c>
    </row>
    <row r="50" spans="1:16" x14ac:dyDescent="0.25">
      <c r="A50" s="42" t="s">
        <v>126</v>
      </c>
      <c r="B50" s="58">
        <f>'PP01'!B51</f>
        <v>68</v>
      </c>
      <c r="C50" s="58">
        <f>'PP02'!B51</f>
        <v>72</v>
      </c>
      <c r="D50" s="59">
        <f>'PP03'!B51</f>
        <v>65</v>
      </c>
      <c r="E50" s="59">
        <f>'PP04'!B51</f>
        <v>67</v>
      </c>
      <c r="F50" s="59">
        <f>'PP05'!B51</f>
        <v>62</v>
      </c>
      <c r="G50" s="59">
        <f>'PP06'!B51</f>
        <v>68</v>
      </c>
      <c r="H50" s="59">
        <f>'PP07'!B51</f>
        <v>69</v>
      </c>
      <c r="I50" s="59">
        <f>'PP08'!B51</f>
        <v>65</v>
      </c>
      <c r="J50" s="59">
        <f>'PP09'!B51</f>
        <v>73</v>
      </c>
      <c r="K50">
        <f>'PP10'!B51</f>
        <v>60</v>
      </c>
      <c r="L50" s="59">
        <f>'PP11'!B51</f>
        <v>70</v>
      </c>
      <c r="M50" s="59">
        <f>'PP12'!B51</f>
        <v>64</v>
      </c>
      <c r="N50" s="59">
        <f>'PP13'!B51</f>
        <v>73</v>
      </c>
      <c r="O50" s="59">
        <f>'PP14'!B51</f>
        <v>62</v>
      </c>
      <c r="P50" s="59">
        <f>'PP15'!B51</f>
        <v>70</v>
      </c>
    </row>
    <row r="51" spans="1:16" x14ac:dyDescent="0.25">
      <c r="A51" s="42" t="s">
        <v>127</v>
      </c>
      <c r="B51" s="58">
        <f>'PP01'!B52</f>
        <v>67</v>
      </c>
      <c r="C51" s="58">
        <f>'PP02'!B52</f>
        <v>75</v>
      </c>
      <c r="D51" s="59">
        <f>'PP03'!B52</f>
        <v>65</v>
      </c>
      <c r="E51" s="59">
        <f>'PP04'!B52</f>
        <v>68</v>
      </c>
      <c r="F51" s="59">
        <f>'PP05'!B52</f>
        <v>61</v>
      </c>
      <c r="G51" s="59">
        <f>'PP06'!B52</f>
        <v>68</v>
      </c>
      <c r="H51" s="59">
        <f>'PP07'!B52</f>
        <v>68</v>
      </c>
      <c r="I51" s="59">
        <f>'PP08'!B52</f>
        <v>64</v>
      </c>
      <c r="J51" s="59">
        <f>'PP09'!B52</f>
        <v>74</v>
      </c>
      <c r="K51">
        <f>'PP10'!B52</f>
        <v>62</v>
      </c>
      <c r="L51" s="59">
        <f>'PP11'!B52</f>
        <v>69</v>
      </c>
      <c r="M51" s="59">
        <f>'PP12'!B52</f>
        <v>63</v>
      </c>
      <c r="N51" s="59">
        <f>'PP13'!B52</f>
        <v>72</v>
      </c>
      <c r="O51" s="59">
        <f>'PP14'!B52</f>
        <v>62</v>
      </c>
      <c r="P51" s="59">
        <f>'PP15'!B52</f>
        <v>69</v>
      </c>
    </row>
    <row r="52" spans="1:16" x14ac:dyDescent="0.25">
      <c r="A52" s="42" t="s">
        <v>129</v>
      </c>
      <c r="B52" s="58">
        <f>'PP01'!B53</f>
        <v>65</v>
      </c>
      <c r="C52" s="58">
        <f>'PP02'!B53</f>
        <v>74</v>
      </c>
      <c r="D52" s="59">
        <f>'PP03'!B53</f>
        <v>64</v>
      </c>
      <c r="E52" s="59">
        <f>'PP04'!B53</f>
        <v>68</v>
      </c>
      <c r="F52" s="59">
        <f>'PP05'!B53</f>
        <v>61</v>
      </c>
      <c r="G52" s="59">
        <f>'PP06'!B53</f>
        <v>66</v>
      </c>
      <c r="H52" s="59">
        <f>'PP07'!B53</f>
        <v>69</v>
      </c>
      <c r="I52" s="59">
        <f>'PP08'!B53</f>
        <v>65</v>
      </c>
      <c r="J52" s="59">
        <f>'PP09'!B53</f>
        <v>76</v>
      </c>
      <c r="K52">
        <f>'PP10'!B53</f>
        <v>61</v>
      </c>
      <c r="L52" s="59">
        <f>'PP11'!B53</f>
        <v>67</v>
      </c>
      <c r="M52" s="59">
        <f>'PP12'!B53</f>
        <v>65</v>
      </c>
      <c r="N52" s="59">
        <f>'PP13'!B53</f>
        <v>70</v>
      </c>
      <c r="O52" s="59">
        <f>'PP14'!B53</f>
        <v>63</v>
      </c>
      <c r="P52" s="59">
        <f>'PP15'!B53</f>
        <v>71</v>
      </c>
    </row>
    <row r="53" spans="1:16" x14ac:dyDescent="0.25">
      <c r="A53" s="42" t="s">
        <v>133</v>
      </c>
      <c r="B53" s="58">
        <f>'PP01'!B54</f>
        <v>66</v>
      </c>
      <c r="C53" s="58">
        <f>'PP02'!B54</f>
        <v>76</v>
      </c>
      <c r="D53" s="59">
        <f>'PP03'!B54</f>
        <v>65</v>
      </c>
      <c r="E53" s="59">
        <f>'PP04'!B54</f>
        <v>68</v>
      </c>
      <c r="F53" s="59">
        <f>'PP05'!B54</f>
        <v>63</v>
      </c>
      <c r="G53" s="59">
        <f>'PP06'!B54</f>
        <v>69</v>
      </c>
      <c r="H53" s="59">
        <f>'PP07'!B54</f>
        <v>70</v>
      </c>
      <c r="I53" s="59">
        <f>'PP08'!B54</f>
        <v>64</v>
      </c>
      <c r="J53" s="59">
        <f>'PP09'!B54</f>
        <v>75</v>
      </c>
      <c r="K53">
        <f>'PP10'!B54</f>
        <v>61</v>
      </c>
      <c r="L53" s="59">
        <f>'PP11'!B54</f>
        <v>67</v>
      </c>
      <c r="M53" s="59">
        <f>'PP12'!B54</f>
        <v>64</v>
      </c>
      <c r="N53" s="59">
        <f>'PP13'!B54</f>
        <v>71</v>
      </c>
      <c r="O53" s="59">
        <f>'PP14'!B54</f>
        <v>63</v>
      </c>
      <c r="P53" s="59">
        <f>'PP15'!B54</f>
        <v>69</v>
      </c>
    </row>
    <row r="54" spans="1:16" x14ac:dyDescent="0.25">
      <c r="A54" s="42" t="s">
        <v>134</v>
      </c>
      <c r="B54" s="58">
        <f>'PP01'!B55</f>
        <v>66</v>
      </c>
      <c r="C54" s="58">
        <f>'PP02'!B55</f>
        <v>74</v>
      </c>
      <c r="D54" s="59">
        <f>'PP03'!B55</f>
        <v>65</v>
      </c>
      <c r="E54" s="59">
        <f>'PP04'!B55</f>
        <v>67</v>
      </c>
      <c r="F54" s="59">
        <f>'PP05'!B55</f>
        <v>63</v>
      </c>
      <c r="G54" s="59">
        <f>'PP06'!B55</f>
        <v>68</v>
      </c>
      <c r="H54" s="59">
        <f>'PP07'!B55</f>
        <v>71</v>
      </c>
      <c r="I54" s="59">
        <f>'PP08'!B55</f>
        <v>67</v>
      </c>
      <c r="J54" s="59">
        <f>'PP09'!B55</f>
        <v>75</v>
      </c>
      <c r="K54">
        <f>'PP10'!B55</f>
        <v>62</v>
      </c>
      <c r="L54" s="59">
        <f>'PP11'!B55</f>
        <v>66</v>
      </c>
      <c r="M54" s="59">
        <f>'PP12'!B55</f>
        <v>66</v>
      </c>
      <c r="N54" s="59">
        <f>'PP13'!B55</f>
        <v>74</v>
      </c>
      <c r="O54" s="59">
        <f>'PP14'!B55</f>
        <v>63</v>
      </c>
      <c r="P54" s="59">
        <f>'PP15'!B55</f>
        <v>70</v>
      </c>
    </row>
    <row r="55" spans="1:16" x14ac:dyDescent="0.25">
      <c r="A55" s="42" t="s">
        <v>135</v>
      </c>
      <c r="B55" s="58">
        <f>'PP01'!B56</f>
        <v>67</v>
      </c>
      <c r="C55" s="58">
        <f>'PP02'!B56</f>
        <v>73</v>
      </c>
      <c r="D55" s="59">
        <f>'PP03'!B56</f>
        <v>65</v>
      </c>
      <c r="E55" s="59">
        <f>'PP04'!B56</f>
        <v>69</v>
      </c>
      <c r="F55" s="59">
        <f>'PP05'!B56</f>
        <v>63</v>
      </c>
      <c r="G55" s="59">
        <f>'PP06'!B56</f>
        <v>68</v>
      </c>
      <c r="H55" s="59">
        <f>'PP07'!B56</f>
        <v>69</v>
      </c>
      <c r="I55" s="59">
        <f>'PP08'!B56</f>
        <v>64</v>
      </c>
      <c r="J55" s="59">
        <f>'PP09'!B56</f>
        <v>74</v>
      </c>
      <c r="K55">
        <f>'PP10'!B56</f>
        <v>60</v>
      </c>
      <c r="L55" s="59">
        <f>'PP11'!B56</f>
        <v>69</v>
      </c>
      <c r="M55" s="59">
        <f>'PP12'!B56</f>
        <v>64</v>
      </c>
      <c r="N55" s="59">
        <f>'PP13'!B56</f>
        <v>72</v>
      </c>
      <c r="O55" s="59">
        <f>'PP14'!B56</f>
        <v>63</v>
      </c>
      <c r="P55" s="59">
        <f>'PP15'!B56</f>
        <v>69</v>
      </c>
    </row>
    <row r="56" spans="1:16" x14ac:dyDescent="0.25">
      <c r="A56" s="42" t="s">
        <v>136</v>
      </c>
      <c r="B56" s="58">
        <f>'PP01'!B57</f>
        <v>67</v>
      </c>
      <c r="C56" s="58">
        <f>'PP02'!B57</f>
        <v>77</v>
      </c>
      <c r="D56" s="59">
        <f>'PP03'!B57</f>
        <v>65</v>
      </c>
      <c r="E56" s="59">
        <f>'PP04'!B57</f>
        <v>68</v>
      </c>
      <c r="F56" s="59">
        <f>'PP05'!B57</f>
        <v>64</v>
      </c>
      <c r="G56" s="59">
        <f>'PP06'!B57</f>
        <v>68</v>
      </c>
      <c r="H56" s="59">
        <f>'PP07'!B57</f>
        <v>69</v>
      </c>
      <c r="I56" s="59">
        <f>'PP08'!B57</f>
        <v>67</v>
      </c>
      <c r="J56" s="59">
        <f>'PP09'!B57</f>
        <v>75</v>
      </c>
      <c r="K56">
        <f>'PP10'!B57</f>
        <v>58</v>
      </c>
      <c r="L56" s="59">
        <f>'PP11'!B57</f>
        <v>67</v>
      </c>
      <c r="M56" s="59">
        <f>'PP12'!B57</f>
        <v>65</v>
      </c>
      <c r="N56" s="59">
        <f>'PP13'!B57</f>
        <v>74</v>
      </c>
      <c r="O56" s="59">
        <f>'PP14'!B57</f>
        <v>62</v>
      </c>
      <c r="P56" s="59">
        <f>'PP15'!B57</f>
        <v>68</v>
      </c>
    </row>
    <row r="57" spans="1:16" x14ac:dyDescent="0.25">
      <c r="A57" s="42" t="s">
        <v>137</v>
      </c>
      <c r="B57" s="58">
        <f>'PP01'!B58</f>
        <v>66</v>
      </c>
      <c r="C57" s="58">
        <f>'PP02'!B58</f>
        <v>74</v>
      </c>
      <c r="D57" s="59">
        <f>'PP03'!B58</f>
        <v>66</v>
      </c>
      <c r="E57" s="59">
        <f>'PP04'!B58</f>
        <v>68</v>
      </c>
      <c r="F57" s="59">
        <f>'PP05'!B58</f>
        <v>63</v>
      </c>
      <c r="G57" s="59">
        <f>'PP06'!B58</f>
        <v>68</v>
      </c>
      <c r="H57" s="59">
        <f>'PP07'!B58</f>
        <v>70</v>
      </c>
      <c r="I57" s="59">
        <f>'PP08'!B58</f>
        <v>67</v>
      </c>
      <c r="J57" s="59">
        <f>'PP09'!B58</f>
        <v>73</v>
      </c>
      <c r="K57">
        <f>'PP10'!B58</f>
        <v>61</v>
      </c>
      <c r="L57" s="59">
        <f>'PP11'!B58</f>
        <v>67</v>
      </c>
      <c r="M57" s="59">
        <f>'PP12'!B58</f>
        <v>63</v>
      </c>
      <c r="N57" s="59">
        <f>'PP13'!B58</f>
        <v>73</v>
      </c>
      <c r="O57" s="59">
        <f>'PP14'!B58</f>
        <v>63</v>
      </c>
      <c r="P57" s="59">
        <f>'PP15'!B58</f>
        <v>69</v>
      </c>
    </row>
    <row r="58" spans="1:16" x14ac:dyDescent="0.25">
      <c r="A58" s="42" t="s">
        <v>138</v>
      </c>
      <c r="B58" s="58">
        <f>'PP01'!B59</f>
        <v>66</v>
      </c>
      <c r="C58" s="58">
        <f>'PP02'!B59</f>
        <v>73</v>
      </c>
      <c r="D58" s="59">
        <f>'PP03'!B59</f>
        <v>66</v>
      </c>
      <c r="E58" s="59">
        <f>'PP04'!B59</f>
        <v>69</v>
      </c>
      <c r="F58" s="59">
        <f>'PP05'!B59</f>
        <v>61</v>
      </c>
      <c r="G58" s="59">
        <f>'PP06'!B59</f>
        <v>68</v>
      </c>
      <c r="H58" s="59">
        <f>'PP07'!B59</f>
        <v>69</v>
      </c>
      <c r="I58" s="59">
        <f>'PP08'!B59</f>
        <v>65</v>
      </c>
      <c r="J58" s="59">
        <f>'PP09'!B59</f>
        <v>75</v>
      </c>
      <c r="K58">
        <f>'PP10'!B59</f>
        <v>62</v>
      </c>
      <c r="L58" s="59">
        <f>'PP11'!B59</f>
        <v>68</v>
      </c>
      <c r="M58" s="59">
        <f>'PP12'!B59</f>
        <v>66</v>
      </c>
      <c r="N58" s="59">
        <f>'PP13'!B59</f>
        <v>73</v>
      </c>
      <c r="O58" s="59">
        <f>'PP14'!B59</f>
        <v>62</v>
      </c>
      <c r="P58" s="59">
        <f>'PP15'!B59</f>
        <v>69</v>
      </c>
    </row>
    <row r="59" spans="1:16" x14ac:dyDescent="0.25">
      <c r="A59" s="42" t="s">
        <v>140</v>
      </c>
      <c r="B59" s="58">
        <f>'PP01'!B60</f>
        <v>63</v>
      </c>
      <c r="C59" s="58">
        <f>'PP02'!B60</f>
        <v>73</v>
      </c>
      <c r="D59" s="59">
        <f>'PP03'!B60</f>
        <v>65</v>
      </c>
      <c r="E59" s="59">
        <f>'PP04'!B60</f>
        <v>69</v>
      </c>
      <c r="F59" s="59">
        <f>'PP05'!B60</f>
        <v>63</v>
      </c>
      <c r="G59" s="59">
        <f>'PP06'!B60</f>
        <v>69</v>
      </c>
      <c r="H59" s="59">
        <f>'PP07'!B60</f>
        <v>68</v>
      </c>
      <c r="I59" s="59">
        <f>'PP08'!B60</f>
        <v>65</v>
      </c>
      <c r="J59" s="59">
        <f>'PP09'!B60</f>
        <v>75</v>
      </c>
      <c r="K59">
        <f>'PP10'!B60</f>
        <v>61</v>
      </c>
      <c r="L59" s="59">
        <f>'PP11'!B60</f>
        <v>69</v>
      </c>
      <c r="M59" s="59">
        <f>'PP12'!B60</f>
        <v>64</v>
      </c>
      <c r="N59" s="59">
        <f>'PP13'!B60</f>
        <v>73</v>
      </c>
      <c r="O59" s="59">
        <f>'PP14'!B60</f>
        <v>63</v>
      </c>
      <c r="P59" s="59">
        <f>'PP15'!B60</f>
        <v>68</v>
      </c>
    </row>
    <row r="60" spans="1:16" x14ac:dyDescent="0.25">
      <c r="A60" s="42" t="s">
        <v>142</v>
      </c>
      <c r="B60" s="58">
        <f>'PP01'!B61</f>
        <v>66</v>
      </c>
      <c r="C60" s="58">
        <f>'PP02'!B61</f>
        <v>73</v>
      </c>
      <c r="D60" s="59">
        <f>'PP03'!B61</f>
        <v>65</v>
      </c>
      <c r="E60" s="59">
        <f>'PP04'!B61</f>
        <v>63</v>
      </c>
      <c r="F60" s="59">
        <f>'PP05'!B61</f>
        <v>62</v>
      </c>
      <c r="G60" s="59">
        <f>'PP06'!B61</f>
        <v>68</v>
      </c>
      <c r="H60" s="59">
        <f>'PP07'!B61</f>
        <v>70</v>
      </c>
      <c r="I60" s="59">
        <f>'PP08'!B61</f>
        <v>67</v>
      </c>
      <c r="J60" s="59">
        <f>'PP09'!B61</f>
        <v>77</v>
      </c>
      <c r="K60">
        <f>'PP10'!B61</f>
        <v>62</v>
      </c>
      <c r="L60" s="59">
        <f>'PP11'!B61</f>
        <v>67</v>
      </c>
      <c r="M60" s="59">
        <f>'PP12'!B61</f>
        <v>66</v>
      </c>
      <c r="N60" s="59">
        <f>'PP13'!B61</f>
        <v>72</v>
      </c>
      <c r="O60" s="59">
        <f>'PP14'!B61</f>
        <v>62</v>
      </c>
      <c r="P60" s="59">
        <f>'PP15'!B61</f>
        <v>69</v>
      </c>
    </row>
    <row r="61" spans="1:16" x14ac:dyDescent="0.25">
      <c r="A61" s="42" t="s">
        <v>143</v>
      </c>
      <c r="B61" s="58">
        <f>'PP01'!B62</f>
        <v>69</v>
      </c>
      <c r="C61" s="58">
        <f>'PP02'!B62</f>
        <v>74</v>
      </c>
      <c r="D61" s="59">
        <f>'PP03'!B62</f>
        <v>65</v>
      </c>
      <c r="E61" s="59">
        <f>'PP04'!B62</f>
        <v>67</v>
      </c>
      <c r="F61" s="59">
        <f>'PP05'!B62</f>
        <v>62</v>
      </c>
      <c r="G61" s="59">
        <f>'PP06'!B62</f>
        <v>69</v>
      </c>
      <c r="H61" s="59">
        <f>'PP07'!B62</f>
        <v>69</v>
      </c>
      <c r="I61" s="59">
        <f>'PP08'!B62</f>
        <v>65</v>
      </c>
      <c r="J61" s="59">
        <f>'PP09'!B62</f>
        <v>75</v>
      </c>
      <c r="K61">
        <f>'PP10'!B62</f>
        <v>61</v>
      </c>
      <c r="L61" s="59">
        <f>'PP11'!B62</f>
        <v>66</v>
      </c>
      <c r="M61" s="59">
        <f>'PP12'!B62</f>
        <v>66</v>
      </c>
      <c r="N61" s="59">
        <f>'PP13'!B62</f>
        <v>73</v>
      </c>
      <c r="O61" s="59">
        <f>'PP14'!B62</f>
        <v>64</v>
      </c>
      <c r="P61" s="59">
        <f>'PP15'!B62</f>
        <v>68</v>
      </c>
    </row>
    <row r="62" spans="1:16" x14ac:dyDescent="0.25">
      <c r="A62" s="42" t="s">
        <v>145</v>
      </c>
      <c r="B62" s="58">
        <f>'PP01'!B63</f>
        <v>62</v>
      </c>
      <c r="C62" s="58"/>
      <c r="D62" s="59">
        <f>'PP03'!B63</f>
        <v>65</v>
      </c>
      <c r="E62" s="59">
        <f>'PP04'!B63</f>
        <v>67</v>
      </c>
      <c r="F62" s="59">
        <f>'PP05'!B63</f>
        <v>62</v>
      </c>
      <c r="G62" s="59">
        <f>'PP06'!B63</f>
        <v>68</v>
      </c>
      <c r="H62" s="59"/>
      <c r="I62" s="59">
        <f>'PP08'!B63</f>
        <v>66</v>
      </c>
      <c r="J62" s="59">
        <f>'PP09'!B63</f>
        <v>74</v>
      </c>
      <c r="K62">
        <f>'PP10'!B63</f>
        <v>61</v>
      </c>
      <c r="L62" s="59">
        <f>'PP11'!B63</f>
        <v>70</v>
      </c>
      <c r="M62" s="59"/>
      <c r="N62" s="59">
        <f>'PP13'!B63</f>
        <v>74</v>
      </c>
      <c r="O62" s="59">
        <f>'PP14'!B63</f>
        <v>63</v>
      </c>
      <c r="P62" s="59">
        <f>'PP15'!B63</f>
        <v>71</v>
      </c>
    </row>
    <row r="63" spans="1:16" x14ac:dyDescent="0.25">
      <c r="A63" s="42" t="s">
        <v>148</v>
      </c>
      <c r="B63" s="58">
        <f>'PP01'!B64</f>
        <v>64</v>
      </c>
      <c r="C63" s="58"/>
      <c r="D63" s="59">
        <f>'PP03'!B64</f>
        <v>65</v>
      </c>
      <c r="E63" s="59">
        <f>'PP04'!B64</f>
        <v>66</v>
      </c>
      <c r="F63" s="59">
        <f>'PP05'!B64</f>
        <v>63</v>
      </c>
      <c r="G63" s="59">
        <f>'PP06'!B64</f>
        <v>69</v>
      </c>
      <c r="H63" s="59"/>
      <c r="I63" s="59">
        <f>'PP08'!B64</f>
        <v>65</v>
      </c>
      <c r="J63" s="59">
        <f>'PP09'!B64</f>
        <v>75</v>
      </c>
      <c r="K63">
        <f>'PP10'!B64</f>
        <v>62</v>
      </c>
      <c r="L63" s="59">
        <f>'PP11'!B64</f>
        <v>70</v>
      </c>
      <c r="M63" s="59"/>
      <c r="N63" s="59">
        <f>'PP13'!B64</f>
        <v>72</v>
      </c>
      <c r="O63" s="59">
        <f>'PP14'!B64</f>
        <v>63</v>
      </c>
      <c r="P63" s="59">
        <f>'PP15'!B64</f>
        <v>70</v>
      </c>
    </row>
    <row r="64" spans="1:16" x14ac:dyDescent="0.25">
      <c r="A64" s="42" t="s">
        <v>149</v>
      </c>
      <c r="B64" s="58">
        <f>'PP01'!B65</f>
        <v>65</v>
      </c>
      <c r="C64" s="58"/>
      <c r="D64" s="59">
        <f>'PP03'!B65</f>
        <v>64</v>
      </c>
      <c r="E64" s="59">
        <f>'PP04'!B65</f>
        <v>66</v>
      </c>
      <c r="F64" s="59">
        <f>'PP05'!B65</f>
        <v>62</v>
      </c>
      <c r="G64" s="59">
        <f>'PP06'!B65</f>
        <v>69</v>
      </c>
      <c r="H64" s="59"/>
      <c r="I64" s="59">
        <f>'PP08'!B65</f>
        <v>65</v>
      </c>
      <c r="J64" s="59">
        <f>'PP09'!B65</f>
        <v>75</v>
      </c>
      <c r="K64">
        <f>'PP10'!B65</f>
        <v>61</v>
      </c>
      <c r="L64" s="59">
        <f>'PP11'!B65</f>
        <v>69</v>
      </c>
      <c r="M64" s="59"/>
      <c r="N64" s="59">
        <f>'PP13'!B65</f>
        <v>74</v>
      </c>
      <c r="O64" s="59">
        <f>'PP14'!B65</f>
        <v>63</v>
      </c>
      <c r="P64" s="59">
        <f>'PP15'!B65</f>
        <v>69</v>
      </c>
    </row>
    <row r="65" spans="1:16" x14ac:dyDescent="0.25">
      <c r="A65" s="42" t="s">
        <v>150</v>
      </c>
      <c r="B65" s="58">
        <f>'PP01'!B66</f>
        <v>66</v>
      </c>
      <c r="C65" s="58"/>
      <c r="D65" s="59">
        <f>'PP03'!B66</f>
        <v>64</v>
      </c>
      <c r="E65" s="59">
        <f>'PP04'!B66</f>
        <v>67</v>
      </c>
      <c r="F65" s="59">
        <f>'PP05'!B66</f>
        <v>64</v>
      </c>
      <c r="G65" s="59">
        <f>'PP06'!B66</f>
        <v>69</v>
      </c>
      <c r="H65" s="59"/>
      <c r="I65" s="59">
        <f>'PP08'!B66</f>
        <v>65</v>
      </c>
      <c r="J65" s="59">
        <f>'PP09'!B66</f>
        <v>75</v>
      </c>
      <c r="K65">
        <f>'PP10'!B66</f>
        <v>61</v>
      </c>
      <c r="L65" s="59">
        <f>'PP11'!B66</f>
        <v>68</v>
      </c>
      <c r="M65" s="59"/>
      <c r="N65" s="59">
        <f>'PP13'!B66</f>
        <v>73</v>
      </c>
      <c r="O65" s="59">
        <f>'PP14'!B66</f>
        <v>61</v>
      </c>
      <c r="P65" s="59">
        <f>'PP15'!B66</f>
        <v>69</v>
      </c>
    </row>
    <row r="66" spans="1:16" x14ac:dyDescent="0.25">
      <c r="A66" s="42" t="s">
        <v>151</v>
      </c>
      <c r="B66" s="58">
        <f>'PP01'!B67</f>
        <v>65</v>
      </c>
      <c r="C66" s="58"/>
      <c r="D66" s="59">
        <f>'PP03'!B67</f>
        <v>64</v>
      </c>
      <c r="E66" s="59">
        <f>'PP04'!B67</f>
        <v>67</v>
      </c>
      <c r="F66" s="59">
        <f>'PP05'!B67</f>
        <v>62</v>
      </c>
      <c r="G66" s="59">
        <f>'PP06'!B67</f>
        <v>69</v>
      </c>
      <c r="H66" s="59"/>
      <c r="I66" s="59">
        <f>'PP08'!B67</f>
        <v>65</v>
      </c>
      <c r="J66" s="59">
        <f>'PP09'!B67</f>
        <v>74</v>
      </c>
      <c r="K66">
        <f>'PP10'!B67</f>
        <v>62</v>
      </c>
      <c r="L66" s="59">
        <f>'PP11'!B67</f>
        <v>70</v>
      </c>
      <c r="M66" s="59"/>
      <c r="N66" s="59">
        <f>'PP13'!B67</f>
        <v>72</v>
      </c>
      <c r="O66" s="59">
        <f>'PP14'!B67</f>
        <v>62</v>
      </c>
      <c r="P66" s="59">
        <f>'PP15'!B67</f>
        <v>69</v>
      </c>
    </row>
    <row r="67" spans="1:16" x14ac:dyDescent="0.25">
      <c r="A67" s="42" t="s">
        <v>152</v>
      </c>
      <c r="B67" s="58">
        <f>'PP01'!B68</f>
        <v>62</v>
      </c>
      <c r="C67" s="58"/>
      <c r="D67" s="59">
        <f>'PP03'!B68</f>
        <v>66</v>
      </c>
      <c r="E67" s="59">
        <f>'PP04'!B68</f>
        <v>66</v>
      </c>
      <c r="F67" s="59">
        <f>'PP05'!B68</f>
        <v>63</v>
      </c>
      <c r="G67" s="59">
        <f>'PP06'!B68</f>
        <v>69</v>
      </c>
      <c r="H67" s="59"/>
      <c r="I67" s="59">
        <f>'PP08'!B68</f>
        <v>64</v>
      </c>
      <c r="J67" s="59">
        <f>'PP09'!B68</f>
        <v>74</v>
      </c>
      <c r="K67">
        <f>'PP10'!B68</f>
        <v>61</v>
      </c>
      <c r="L67" s="59">
        <f>'PP11'!B68</f>
        <v>70</v>
      </c>
      <c r="M67" s="59"/>
      <c r="N67" s="59">
        <f>'PP13'!B68</f>
        <v>73</v>
      </c>
      <c r="O67" s="59">
        <f>'PP14'!B68</f>
        <v>63</v>
      </c>
      <c r="P67" s="59">
        <f>'PP15'!B68</f>
        <v>70</v>
      </c>
    </row>
    <row r="68" spans="1:16" x14ac:dyDescent="0.25">
      <c r="A68" s="42" t="s">
        <v>154</v>
      </c>
      <c r="B68" s="58">
        <f>'PP01'!B69</f>
        <v>64</v>
      </c>
      <c r="C68" s="58"/>
      <c r="D68" s="59">
        <f>'PP03'!B69</f>
        <v>64</v>
      </c>
      <c r="E68" s="59">
        <f>'PP04'!B69</f>
        <v>67</v>
      </c>
      <c r="F68" s="59">
        <f>'PP05'!B69</f>
        <v>64</v>
      </c>
      <c r="G68" s="59">
        <f>'PP06'!B69</f>
        <v>66</v>
      </c>
      <c r="H68" s="59"/>
      <c r="I68" s="59">
        <f>'PP08'!B69</f>
        <v>65</v>
      </c>
      <c r="J68" s="59">
        <f>'PP09'!B69</f>
        <v>75</v>
      </c>
      <c r="K68">
        <f>'PP10'!B69</f>
        <v>62</v>
      </c>
      <c r="L68" s="59">
        <f>'PP11'!B69</f>
        <v>69</v>
      </c>
      <c r="M68" s="59"/>
      <c r="N68" s="59">
        <f>'PP13'!B69</f>
        <v>71</v>
      </c>
      <c r="O68" s="59">
        <f>'PP14'!B69</f>
        <v>62</v>
      </c>
      <c r="P68" s="59">
        <f>'PP15'!B69</f>
        <v>70</v>
      </c>
    </row>
    <row r="69" spans="1:16" x14ac:dyDescent="0.25">
      <c r="A69" s="42" t="s">
        <v>155</v>
      </c>
      <c r="B69" s="58">
        <f>'PP01'!B70</f>
        <v>66</v>
      </c>
      <c r="C69" s="58"/>
      <c r="D69" s="59">
        <f>'PP03'!B70</f>
        <v>64</v>
      </c>
      <c r="E69" s="59">
        <f>'PP04'!B70</f>
        <v>66</v>
      </c>
      <c r="F69" s="59">
        <f>'PP05'!B70</f>
        <v>64</v>
      </c>
      <c r="G69" s="59">
        <f>'PP06'!B70</f>
        <v>69</v>
      </c>
      <c r="H69" s="59"/>
      <c r="I69" s="59">
        <f>'PP08'!B70</f>
        <v>65</v>
      </c>
      <c r="J69" s="59">
        <f>'PP09'!B70</f>
        <v>77</v>
      </c>
      <c r="K69">
        <f>'PP10'!B70</f>
        <v>61</v>
      </c>
      <c r="L69" s="59">
        <f>'PP11'!B70</f>
        <v>69</v>
      </c>
      <c r="M69" s="59"/>
      <c r="N69" s="59">
        <f>'PP13'!B70</f>
        <v>70</v>
      </c>
      <c r="O69" s="59">
        <f>'PP14'!B70</f>
        <v>65</v>
      </c>
      <c r="P69" s="59">
        <f>'PP15'!B70</f>
        <v>69</v>
      </c>
    </row>
    <row r="70" spans="1:16" x14ac:dyDescent="0.25">
      <c r="A70" s="42" t="s">
        <v>157</v>
      </c>
      <c r="B70" s="58">
        <f>'PP01'!B71</f>
        <v>63</v>
      </c>
      <c r="C70" s="58"/>
      <c r="D70" s="59">
        <f>'PP03'!B71</f>
        <v>64</v>
      </c>
      <c r="E70" s="59">
        <f>'PP04'!B71</f>
        <v>66</v>
      </c>
      <c r="F70" s="59">
        <f>'PP05'!B71</f>
        <v>65</v>
      </c>
      <c r="G70" s="59">
        <f>'PP06'!B71</f>
        <v>68</v>
      </c>
      <c r="H70" s="59"/>
      <c r="I70" s="59">
        <f>'PP08'!B71</f>
        <v>65</v>
      </c>
      <c r="J70" s="59">
        <f>'PP09'!B71</f>
        <v>75</v>
      </c>
      <c r="K70">
        <f>'PP10'!B71</f>
        <v>61</v>
      </c>
      <c r="L70" s="59">
        <f>'PP11'!B71</f>
        <v>69</v>
      </c>
      <c r="M70" s="59"/>
      <c r="N70" s="59">
        <f>'PP13'!B71</f>
        <v>72</v>
      </c>
      <c r="O70" s="59">
        <f>'PP14'!B71</f>
        <v>62</v>
      </c>
      <c r="P70" s="59">
        <f>'PP15'!B71</f>
        <v>70</v>
      </c>
    </row>
    <row r="71" spans="1:16" x14ac:dyDescent="0.25">
      <c r="A71" s="42" t="s">
        <v>158</v>
      </c>
      <c r="B71" s="58">
        <f>'PP01'!B72</f>
        <v>63</v>
      </c>
      <c r="C71" s="58"/>
      <c r="D71" s="59">
        <f>'PP03'!B72</f>
        <v>66</v>
      </c>
      <c r="E71" s="59">
        <f>'PP04'!B72</f>
        <v>65</v>
      </c>
      <c r="F71" s="59">
        <f>'PP05'!B72</f>
        <v>65</v>
      </c>
      <c r="G71" s="59">
        <f>'PP06'!B72</f>
        <v>67</v>
      </c>
      <c r="H71" s="59"/>
      <c r="I71" s="59">
        <f>'PP08'!B72</f>
        <v>66</v>
      </c>
      <c r="J71" s="59">
        <f>'PP09'!B72</f>
        <v>75</v>
      </c>
      <c r="K71">
        <f>'PP10'!B72</f>
        <v>61</v>
      </c>
      <c r="L71" s="59">
        <f>'PP11'!B72</f>
        <v>68</v>
      </c>
      <c r="M71" s="59"/>
      <c r="N71" s="59">
        <f>'PP13'!B72</f>
        <v>73</v>
      </c>
      <c r="O71" s="59">
        <f>'PP14'!B72</f>
        <v>62</v>
      </c>
      <c r="P71" s="59">
        <f>'PP15'!B72</f>
        <v>70</v>
      </c>
    </row>
    <row r="72" spans="1:16" x14ac:dyDescent="0.25">
      <c r="A72" s="42" t="s">
        <v>159</v>
      </c>
      <c r="B72" s="58">
        <f>'PP01'!B73</f>
        <v>61</v>
      </c>
      <c r="C72" s="58"/>
      <c r="D72" s="59">
        <f>'PP03'!B73</f>
        <v>63</v>
      </c>
      <c r="E72" s="59">
        <f>'PP04'!B73</f>
        <v>69</v>
      </c>
      <c r="F72" s="59">
        <f>'PP05'!B73</f>
        <v>62</v>
      </c>
      <c r="G72" s="59">
        <f>'PP06'!B73</f>
        <v>67</v>
      </c>
      <c r="H72" s="59"/>
      <c r="I72" s="59">
        <f>'PP08'!B73</f>
        <v>64</v>
      </c>
      <c r="J72" s="59">
        <f>'PP09'!B73</f>
        <v>74</v>
      </c>
      <c r="K72">
        <f>'PP10'!B73</f>
        <v>63</v>
      </c>
      <c r="L72" s="59"/>
      <c r="M72" s="59"/>
      <c r="N72" s="59">
        <f>'PP13'!B73</f>
        <v>74</v>
      </c>
      <c r="O72" s="59">
        <f>'PP14'!B73</f>
        <v>62</v>
      </c>
      <c r="P72" s="59">
        <f>'PP15'!B73</f>
        <v>71</v>
      </c>
    </row>
    <row r="73" spans="1:16" x14ac:dyDescent="0.25">
      <c r="A73" s="42" t="s">
        <v>161</v>
      </c>
      <c r="B73" s="58">
        <f>'PP01'!B74</f>
        <v>62</v>
      </c>
      <c r="C73" s="58"/>
      <c r="D73" s="59">
        <f>'PP03'!B74</f>
        <v>64</v>
      </c>
      <c r="E73" s="59">
        <f>'PP04'!B74</f>
        <v>67</v>
      </c>
      <c r="F73" s="59">
        <f>'PP05'!B74</f>
        <v>63</v>
      </c>
      <c r="G73" s="59">
        <f>'PP06'!B74</f>
        <v>67</v>
      </c>
      <c r="H73" s="59"/>
      <c r="I73" s="59">
        <f>'PP08'!B74</f>
        <v>66</v>
      </c>
      <c r="J73" s="59">
        <f>'PP09'!B74</f>
        <v>75</v>
      </c>
      <c r="K73">
        <f>'PP10'!B74</f>
        <v>61</v>
      </c>
      <c r="L73" s="59"/>
      <c r="M73" s="59"/>
      <c r="N73" s="59">
        <f>'PP13'!B74</f>
        <v>74</v>
      </c>
      <c r="O73" s="59">
        <f>'PP14'!B74</f>
        <v>63</v>
      </c>
      <c r="P73" s="59">
        <f>'PP15'!B74</f>
        <v>70</v>
      </c>
    </row>
    <row r="74" spans="1:16" x14ac:dyDescent="0.25">
      <c r="A74" s="42" t="s">
        <v>162</v>
      </c>
      <c r="B74" s="58">
        <f>'PP01'!B75</f>
        <v>63</v>
      </c>
      <c r="C74" s="58"/>
      <c r="D74" s="59">
        <f>'PP03'!B75</f>
        <v>64</v>
      </c>
      <c r="E74" s="59">
        <f>'PP04'!B75</f>
        <v>68</v>
      </c>
      <c r="F74" s="59">
        <f>'PP05'!B75</f>
        <v>62</v>
      </c>
      <c r="G74" s="59">
        <f>'PP06'!B75</f>
        <v>68</v>
      </c>
      <c r="H74" s="59"/>
      <c r="I74" s="59">
        <f>'PP08'!B75</f>
        <v>65</v>
      </c>
      <c r="J74" s="59">
        <f>'PP09'!B75</f>
        <v>74</v>
      </c>
      <c r="K74">
        <f>'PP10'!B75</f>
        <v>60</v>
      </c>
      <c r="L74" s="59"/>
      <c r="M74" s="59"/>
      <c r="N74" s="59">
        <f>'PP13'!B75</f>
        <v>74</v>
      </c>
      <c r="O74" s="59">
        <f>'PP14'!B75</f>
        <v>63</v>
      </c>
      <c r="P74" s="59">
        <f>'PP15'!B75</f>
        <v>69</v>
      </c>
    </row>
    <row r="75" spans="1:16" x14ac:dyDescent="0.25">
      <c r="A75" s="42" t="s">
        <v>163</v>
      </c>
      <c r="B75" s="58">
        <f>'PP01'!B76</f>
        <v>62</v>
      </c>
      <c r="C75" s="58"/>
      <c r="D75" s="59">
        <f>'PP03'!B76</f>
        <v>64</v>
      </c>
      <c r="E75" s="59">
        <f>'PP04'!B76</f>
        <v>69</v>
      </c>
      <c r="F75" s="59">
        <f>'PP05'!B76</f>
        <v>63</v>
      </c>
      <c r="G75" s="59">
        <f>'PP06'!B76</f>
        <v>68</v>
      </c>
      <c r="H75" s="59"/>
      <c r="I75" s="59">
        <f>'PP08'!B76</f>
        <v>64</v>
      </c>
      <c r="J75" s="59">
        <f>'PP09'!B76</f>
        <v>75</v>
      </c>
      <c r="K75">
        <f>'PP10'!B76</f>
        <v>61</v>
      </c>
      <c r="L75" s="59"/>
      <c r="M75" s="59"/>
      <c r="N75" s="59">
        <f>'PP13'!B76</f>
        <v>74</v>
      </c>
      <c r="O75" s="59">
        <f>'PP14'!B76</f>
        <v>62</v>
      </c>
      <c r="P75" s="59">
        <f>'PP15'!B76</f>
        <v>69</v>
      </c>
    </row>
    <row r="76" spans="1:16" x14ac:dyDescent="0.25">
      <c r="A76" s="42" t="s">
        <v>164</v>
      </c>
      <c r="B76" s="58">
        <f>'PP01'!B77</f>
        <v>61</v>
      </c>
      <c r="C76" s="58"/>
      <c r="D76" s="59">
        <f>'PP03'!B77</f>
        <v>64</v>
      </c>
      <c r="E76" s="59">
        <f>'PP04'!B77</f>
        <v>68</v>
      </c>
      <c r="F76" s="59">
        <f>'PP05'!B77</f>
        <v>63</v>
      </c>
      <c r="G76" s="59">
        <f>'PP06'!B77</f>
        <v>70</v>
      </c>
      <c r="H76" s="59"/>
      <c r="I76" s="59">
        <f>'PP08'!B77</f>
        <v>66</v>
      </c>
      <c r="J76" s="59">
        <f>'PP09'!B77</f>
        <v>76</v>
      </c>
      <c r="K76">
        <f>'PP10'!B77</f>
        <v>61</v>
      </c>
      <c r="L76" s="59"/>
      <c r="M76" s="59"/>
      <c r="N76" s="59">
        <f>'PP13'!B77</f>
        <v>70</v>
      </c>
      <c r="O76" s="59">
        <f>'PP14'!B77</f>
        <v>63</v>
      </c>
      <c r="P76" s="59">
        <f>'PP15'!B77</f>
        <v>70</v>
      </c>
    </row>
    <row r="77" spans="1:16" x14ac:dyDescent="0.25">
      <c r="A77" s="42" t="s">
        <v>166</v>
      </c>
      <c r="B77" s="58">
        <f>'PP01'!B78</f>
        <v>62</v>
      </c>
      <c r="C77" s="58"/>
      <c r="D77" s="59">
        <f>'PP03'!B78</f>
        <v>64</v>
      </c>
      <c r="E77" s="59">
        <f>'PP04'!B78</f>
        <v>66</v>
      </c>
      <c r="F77" s="59">
        <f>'PP05'!B78</f>
        <v>64</v>
      </c>
      <c r="G77" s="59">
        <v>69</v>
      </c>
      <c r="H77" s="59"/>
      <c r="I77" s="59">
        <f>'PP08'!B78</f>
        <v>64</v>
      </c>
      <c r="J77" s="59">
        <f>'PP09'!B78</f>
        <v>75</v>
      </c>
      <c r="K77">
        <f>'PP10'!B78</f>
        <v>62</v>
      </c>
      <c r="L77" s="59"/>
      <c r="M77" s="59"/>
      <c r="N77" s="59">
        <f>'PP13'!B78</f>
        <v>67</v>
      </c>
      <c r="O77" s="59">
        <f>'PP14'!B78</f>
        <v>62</v>
      </c>
      <c r="P77" s="59">
        <f>'PP15'!B78</f>
        <v>69</v>
      </c>
    </row>
    <row r="78" spans="1:16" x14ac:dyDescent="0.25">
      <c r="A78" s="42" t="s">
        <v>167</v>
      </c>
      <c r="B78" s="58">
        <f>'PP01'!B79</f>
        <v>61</v>
      </c>
      <c r="C78" s="58"/>
      <c r="D78" s="59">
        <f>'PP03'!B79</f>
        <v>66</v>
      </c>
      <c r="E78" s="59">
        <f>'PP04'!B79</f>
        <v>66</v>
      </c>
      <c r="F78" s="59">
        <f>'PP05'!B79</f>
        <v>64</v>
      </c>
      <c r="G78" s="59">
        <v>69</v>
      </c>
      <c r="H78" s="59"/>
      <c r="I78" s="59">
        <f>'PP08'!B79</f>
        <v>63</v>
      </c>
      <c r="J78" s="59">
        <f>'PP09'!B79</f>
        <v>74</v>
      </c>
      <c r="K78">
        <f>'PP10'!B79</f>
        <v>61</v>
      </c>
      <c r="L78" s="59"/>
      <c r="M78" s="59"/>
      <c r="N78" s="59">
        <f>'PP13'!B79</f>
        <v>67</v>
      </c>
      <c r="O78" s="59">
        <f>'PP14'!B79</f>
        <v>63</v>
      </c>
      <c r="P78" s="59">
        <f>'PP15'!B79</f>
        <v>70</v>
      </c>
    </row>
    <row r="79" spans="1:16" x14ac:dyDescent="0.25">
      <c r="A79" s="42" t="s">
        <v>168</v>
      </c>
      <c r="B79" s="58">
        <f>'PP01'!B80</f>
        <v>64</v>
      </c>
      <c r="C79" s="58"/>
      <c r="D79" s="59">
        <f>'PP03'!B80</f>
        <v>66</v>
      </c>
      <c r="E79" s="59">
        <f>'PP04'!B80</f>
        <v>68</v>
      </c>
      <c r="F79" s="59">
        <f>'PP05'!B80</f>
        <v>62</v>
      </c>
      <c r="G79" s="59">
        <v>68</v>
      </c>
      <c r="H79" s="59"/>
      <c r="I79" s="59">
        <f>'PP08'!B80</f>
        <v>66</v>
      </c>
      <c r="J79" s="59">
        <f>'PP09'!B80</f>
        <v>75</v>
      </c>
      <c r="K79">
        <f>'PP10'!B80</f>
        <v>61</v>
      </c>
      <c r="L79" s="59"/>
      <c r="M79" s="59"/>
      <c r="N79" s="59">
        <f>'PP13'!B80</f>
        <v>73</v>
      </c>
      <c r="O79" s="59">
        <f>'PP14'!B80</f>
        <v>63</v>
      </c>
      <c r="P79" s="59">
        <f>'PP15'!B80</f>
        <v>69</v>
      </c>
    </row>
    <row r="80" spans="1:16" x14ac:dyDescent="0.25">
      <c r="A80" s="42" t="s">
        <v>169</v>
      </c>
      <c r="B80" s="58">
        <f>'PP01'!B81</f>
        <v>62</v>
      </c>
      <c r="C80" s="58"/>
      <c r="D80" s="59">
        <f>'PP03'!B81</f>
        <v>66</v>
      </c>
      <c r="E80" s="59">
        <f>'PP04'!B81</f>
        <v>66</v>
      </c>
      <c r="F80" s="59">
        <f>'PP05'!B81</f>
        <v>63</v>
      </c>
      <c r="G80" s="59">
        <v>68</v>
      </c>
      <c r="H80" s="59"/>
      <c r="I80" s="59">
        <f>'PP08'!B81</f>
        <v>64</v>
      </c>
      <c r="J80" s="59">
        <f>'PP09'!B81</f>
        <v>74</v>
      </c>
      <c r="K80">
        <f>'PP10'!B81</f>
        <v>60</v>
      </c>
      <c r="L80" s="59"/>
      <c r="M80" s="59"/>
      <c r="N80" s="59">
        <f>'PP13'!B81</f>
        <v>73</v>
      </c>
      <c r="O80" s="59">
        <f>'PP14'!B81</f>
        <v>63</v>
      </c>
      <c r="P80" s="59">
        <f>'PP15'!B81</f>
        <v>70</v>
      </c>
    </row>
    <row r="81" spans="1:16" x14ac:dyDescent="0.25">
      <c r="A81" s="42" t="s">
        <v>170</v>
      </c>
      <c r="B81" s="58">
        <f>'PP01'!B82</f>
        <v>63</v>
      </c>
      <c r="C81" s="58"/>
      <c r="D81" s="59">
        <f>'PP03'!B82</f>
        <v>63</v>
      </c>
      <c r="E81" s="59">
        <f>'PP04'!B82</f>
        <v>67</v>
      </c>
      <c r="F81" s="59">
        <f>'PP05'!B82</f>
        <v>62</v>
      </c>
      <c r="G81" s="59">
        <v>68</v>
      </c>
      <c r="H81" s="59"/>
      <c r="I81" s="59">
        <f>'PP08'!B82</f>
        <v>64</v>
      </c>
      <c r="J81" s="59">
        <f>'PP09'!B82</f>
        <v>75</v>
      </c>
      <c r="K81">
        <f>'PP10'!B82</f>
        <v>61</v>
      </c>
      <c r="L81" s="59"/>
      <c r="M81" s="59"/>
      <c r="N81" s="59">
        <f>'PP13'!B82</f>
        <v>72</v>
      </c>
      <c r="O81" s="59">
        <f>'PP14'!B82</f>
        <v>62</v>
      </c>
      <c r="P81" s="59">
        <f>'PP15'!B82</f>
        <v>70</v>
      </c>
    </row>
    <row r="82" spans="1:16" x14ac:dyDescent="0.25">
      <c r="A82" s="42" t="s">
        <v>171</v>
      </c>
      <c r="B82" s="58">
        <f>'PP01'!B83</f>
        <v>62</v>
      </c>
      <c r="C82" s="58"/>
      <c r="D82" s="59">
        <f>'PP03'!B83</f>
        <v>65</v>
      </c>
      <c r="E82" s="59"/>
      <c r="F82" s="59">
        <f>'PP05'!B83</f>
        <v>60</v>
      </c>
      <c r="G82" s="59"/>
      <c r="H82" s="59"/>
      <c r="I82" s="59"/>
      <c r="J82" s="59">
        <f>'PP09'!B83</f>
        <v>73</v>
      </c>
      <c r="K82">
        <f>'PP10'!B83</f>
        <v>57</v>
      </c>
      <c r="L82" s="59"/>
      <c r="M82" s="59"/>
      <c r="N82" s="59"/>
      <c r="O82" s="59"/>
      <c r="P82" s="59">
        <f>'PP15'!B83</f>
        <v>70</v>
      </c>
    </row>
    <row r="83" spans="1:16" x14ac:dyDescent="0.25">
      <c r="A83" s="42" t="s">
        <v>173</v>
      </c>
      <c r="B83" s="58">
        <f>'PP01'!B84</f>
        <v>62</v>
      </c>
      <c r="C83" s="58"/>
      <c r="D83" s="59">
        <f>'PP03'!B84</f>
        <v>65</v>
      </c>
      <c r="E83" s="59"/>
      <c r="F83" s="59">
        <f>'PP05'!B84</f>
        <v>63</v>
      </c>
      <c r="G83" s="59"/>
      <c r="H83" s="59"/>
      <c r="I83" s="59"/>
      <c r="J83" s="59">
        <f>'PP09'!B84</f>
        <v>74</v>
      </c>
      <c r="K83">
        <f>'PP10'!B84</f>
        <v>62</v>
      </c>
      <c r="L83" s="59"/>
      <c r="M83" s="59"/>
      <c r="N83" s="59"/>
      <c r="O83" s="59"/>
      <c r="P83" s="59">
        <f>'PP15'!B84</f>
        <v>69</v>
      </c>
    </row>
    <row r="84" spans="1:16" x14ac:dyDescent="0.25">
      <c r="A84" s="42" t="s">
        <v>174</v>
      </c>
      <c r="B84" s="58">
        <f>'PP01'!B85</f>
        <v>65</v>
      </c>
      <c r="C84" s="58"/>
      <c r="D84" s="59">
        <f>'PP03'!B85</f>
        <v>65</v>
      </c>
      <c r="E84" s="59"/>
      <c r="F84" s="59">
        <f>'PP05'!B85</f>
        <v>59</v>
      </c>
      <c r="G84" s="59"/>
      <c r="H84" s="59"/>
      <c r="I84" s="59"/>
      <c r="J84" s="59">
        <f>'PP09'!B85</f>
        <v>76</v>
      </c>
      <c r="K84">
        <f>'PP10'!B85</f>
        <v>60</v>
      </c>
      <c r="L84" s="59"/>
      <c r="M84" s="59"/>
      <c r="N84" s="59"/>
      <c r="O84" s="59"/>
      <c r="P84" s="59">
        <f>'PP15'!B85</f>
        <v>70</v>
      </c>
    </row>
    <row r="85" spans="1:16" x14ac:dyDescent="0.25">
      <c r="A85" s="42" t="s">
        <v>176</v>
      </c>
      <c r="B85" s="58">
        <f>'PP01'!B86</f>
        <v>63</v>
      </c>
      <c r="C85" s="58"/>
      <c r="D85" s="59">
        <f>'PP03'!B86</f>
        <v>66</v>
      </c>
      <c r="E85" s="59"/>
      <c r="F85" s="59">
        <f>'PP05'!B86</f>
        <v>60</v>
      </c>
      <c r="G85" s="59"/>
      <c r="H85" s="59"/>
      <c r="I85" s="59"/>
      <c r="J85" s="59">
        <f>'PP09'!B86</f>
        <v>75</v>
      </c>
      <c r="K85">
        <f>'PP10'!B86</f>
        <v>60</v>
      </c>
      <c r="L85" s="59"/>
      <c r="M85" s="59"/>
      <c r="N85" s="59"/>
      <c r="O85" s="59"/>
      <c r="P85" s="59">
        <f>'PP15'!B86</f>
        <v>70</v>
      </c>
    </row>
    <row r="86" spans="1:16" x14ac:dyDescent="0.25">
      <c r="A86" s="42" t="s">
        <v>177</v>
      </c>
      <c r="B86" s="58">
        <f>'PP01'!B87</f>
        <v>63</v>
      </c>
      <c r="C86" s="58"/>
      <c r="D86" s="59">
        <f>'PP03'!B87</f>
        <v>64</v>
      </c>
      <c r="E86" s="59"/>
      <c r="F86" s="59">
        <f>'PP05'!B87</f>
        <v>60</v>
      </c>
      <c r="G86" s="59"/>
      <c r="H86" s="59"/>
      <c r="I86" s="59"/>
      <c r="J86" s="59">
        <f>'PP09'!B87</f>
        <v>76</v>
      </c>
      <c r="K86">
        <f>'PP10'!B87</f>
        <v>59</v>
      </c>
      <c r="L86" s="59"/>
      <c r="M86" s="59"/>
      <c r="N86" s="59"/>
      <c r="O86" s="59"/>
      <c r="P86" s="59">
        <f>'PP15'!B87</f>
        <v>69</v>
      </c>
    </row>
    <row r="87" spans="1:16" x14ac:dyDescent="0.25">
      <c r="A87" s="42" t="s">
        <v>179</v>
      </c>
      <c r="B87" s="58">
        <f>'PP01'!B88</f>
        <v>63</v>
      </c>
      <c r="C87" s="58"/>
      <c r="D87" s="59">
        <f>'PP03'!B88</f>
        <v>64</v>
      </c>
      <c r="E87" s="59"/>
      <c r="F87" s="59">
        <f>'PP05'!B88</f>
        <v>61</v>
      </c>
      <c r="G87" s="59"/>
      <c r="H87" s="59"/>
      <c r="I87" s="59"/>
      <c r="J87" s="59">
        <f>'PP09'!B88</f>
        <v>75</v>
      </c>
      <c r="K87">
        <f>'PP10'!B88</f>
        <v>62</v>
      </c>
      <c r="L87" s="59"/>
      <c r="M87" s="59"/>
      <c r="N87" s="59"/>
      <c r="O87" s="59"/>
      <c r="P87" s="59">
        <f>'PP15'!B88</f>
        <v>68</v>
      </c>
    </row>
    <row r="88" spans="1:16" x14ac:dyDescent="0.25">
      <c r="A88" s="42" t="s">
        <v>180</v>
      </c>
      <c r="B88" s="58">
        <f>'PP01'!B89</f>
        <v>62</v>
      </c>
      <c r="C88" s="58"/>
      <c r="D88" s="59">
        <f>'PP03'!B89</f>
        <v>64</v>
      </c>
      <c r="E88" s="59"/>
      <c r="F88" s="59">
        <f>'PP05'!B89</f>
        <v>61</v>
      </c>
      <c r="G88" s="59"/>
      <c r="H88" s="59"/>
      <c r="I88" s="59"/>
      <c r="J88" s="59">
        <f>'PP09'!B89</f>
        <v>75</v>
      </c>
      <c r="K88">
        <f>'PP10'!B89</f>
        <v>60</v>
      </c>
      <c r="L88" s="59"/>
      <c r="M88" s="59"/>
      <c r="N88" s="59"/>
      <c r="O88" s="59"/>
      <c r="P88" s="59">
        <f>'PP15'!B89</f>
        <v>68</v>
      </c>
    </row>
    <row r="89" spans="1:16" x14ac:dyDescent="0.25">
      <c r="A89" s="42" t="s">
        <v>182</v>
      </c>
      <c r="B89" s="58"/>
      <c r="C89" s="58"/>
      <c r="D89" s="59">
        <f>'PP03'!B90</f>
        <v>65</v>
      </c>
      <c r="E89" s="59"/>
      <c r="F89" s="59">
        <f>'PP05'!B90</f>
        <v>60</v>
      </c>
      <c r="G89" s="59"/>
      <c r="H89" s="59"/>
      <c r="I89" s="59"/>
      <c r="J89" s="59">
        <f>'PP09'!B90</f>
        <v>75</v>
      </c>
      <c r="K89">
        <f>'PP10'!B90</f>
        <v>61</v>
      </c>
      <c r="L89" s="59"/>
      <c r="M89" s="59"/>
      <c r="N89" s="59"/>
      <c r="O89" s="59"/>
      <c r="P89" s="59">
        <f>'PP15'!B90</f>
        <v>68</v>
      </c>
    </row>
    <row r="90" spans="1:16" x14ac:dyDescent="0.25">
      <c r="A90" s="42" t="s">
        <v>184</v>
      </c>
      <c r="B90" s="58">
        <f>'PP01'!B91</f>
        <v>62</v>
      </c>
      <c r="C90" s="58"/>
      <c r="D90" s="59">
        <f>'PP03'!B91</f>
        <v>64</v>
      </c>
      <c r="E90" s="59"/>
      <c r="F90" s="59">
        <f>'PP05'!B91</f>
        <v>60</v>
      </c>
      <c r="G90" s="59"/>
      <c r="H90" s="59"/>
      <c r="I90" s="59"/>
      <c r="J90" s="59">
        <f>'PP09'!B91</f>
        <v>75</v>
      </c>
      <c r="K90">
        <f>'PP10'!B91</f>
        <v>59</v>
      </c>
      <c r="L90" s="59"/>
      <c r="M90" s="59"/>
      <c r="N90" s="59"/>
      <c r="O90" s="59"/>
      <c r="P90" s="59">
        <f>'PP15'!B91</f>
        <v>69</v>
      </c>
    </row>
    <row r="91" spans="1:16" x14ac:dyDescent="0.25">
      <c r="A91" s="42" t="s">
        <v>185</v>
      </c>
      <c r="B91" s="58">
        <f>'PP01'!B92</f>
        <v>61</v>
      </c>
      <c r="C91" s="58"/>
      <c r="D91" s="59">
        <f>'PP03'!B92</f>
        <v>63</v>
      </c>
      <c r="E91" s="59"/>
      <c r="F91" s="59">
        <f>'PP05'!B92</f>
        <v>62</v>
      </c>
      <c r="G91" s="59"/>
      <c r="H91" s="59"/>
      <c r="I91" s="59"/>
      <c r="J91" s="59">
        <f>'PP09'!B92</f>
        <v>75</v>
      </c>
      <c r="K91">
        <f>'PP10'!B92</f>
        <v>59</v>
      </c>
      <c r="L91" s="59"/>
      <c r="M91" s="59"/>
      <c r="N91" s="59"/>
      <c r="O91" s="59"/>
      <c r="P91" s="59">
        <f>'PP15'!B92</f>
        <v>69</v>
      </c>
    </row>
    <row r="92" spans="1:16" x14ac:dyDescent="0.25">
      <c r="A92" s="42" t="s">
        <v>186</v>
      </c>
      <c r="B92" s="58"/>
      <c r="C92" s="58"/>
      <c r="D92" s="59">
        <f>'PP03'!B93</f>
        <v>65</v>
      </c>
      <c r="E92" s="59"/>
      <c r="F92" s="59">
        <f>'PP05'!B93</f>
        <v>63</v>
      </c>
      <c r="G92" s="59"/>
      <c r="H92" s="59"/>
      <c r="I92" s="59"/>
      <c r="J92" s="59"/>
      <c r="K92">
        <f>'PP10'!B93</f>
        <v>62</v>
      </c>
      <c r="L92" s="59"/>
      <c r="M92" s="59"/>
      <c r="N92" s="59"/>
      <c r="O92" s="59"/>
      <c r="P92" s="59">
        <f>'PP15'!B93</f>
        <v>69</v>
      </c>
    </row>
    <row r="93" spans="1:16" x14ac:dyDescent="0.25">
      <c r="A93" s="42" t="s">
        <v>187</v>
      </c>
      <c r="B93" s="58"/>
      <c r="C93" s="58"/>
      <c r="D93" s="59">
        <f>'PP03'!B94</f>
        <v>66</v>
      </c>
      <c r="E93" s="59"/>
      <c r="F93" s="59">
        <f>'PP05'!B94</f>
        <v>66</v>
      </c>
      <c r="G93" s="59"/>
      <c r="H93" s="59"/>
      <c r="I93" s="59"/>
      <c r="J93" s="59"/>
      <c r="K93">
        <f>'PP10'!B94</f>
        <v>60</v>
      </c>
      <c r="L93" s="59"/>
      <c r="M93" s="59"/>
      <c r="N93" s="59"/>
      <c r="O93" s="59"/>
      <c r="P93" s="59">
        <f>'PP15'!B94</f>
        <v>70</v>
      </c>
    </row>
    <row r="94" spans="1:16" x14ac:dyDescent="0.25">
      <c r="A94" s="42" t="s">
        <v>188</v>
      </c>
      <c r="B94" s="58"/>
      <c r="C94" s="58"/>
      <c r="D94" s="59">
        <f>'PP03'!B95</f>
        <v>63</v>
      </c>
      <c r="E94" s="59"/>
      <c r="F94" s="59">
        <f>'PP05'!B95</f>
        <v>63</v>
      </c>
      <c r="G94" s="59"/>
      <c r="H94" s="59"/>
      <c r="I94" s="59"/>
      <c r="J94" s="59"/>
      <c r="K94">
        <f>'PP10'!B95</f>
        <v>61</v>
      </c>
      <c r="L94" s="59"/>
      <c r="M94" s="59"/>
      <c r="N94" s="59"/>
      <c r="O94" s="59"/>
      <c r="P94" s="59">
        <f>'PP15'!B95</f>
        <v>69</v>
      </c>
    </row>
    <row r="95" spans="1:16" x14ac:dyDescent="0.25">
      <c r="A95" s="42" t="s">
        <v>189</v>
      </c>
      <c r="B95" s="58"/>
      <c r="C95" s="58"/>
      <c r="D95" s="59">
        <f>'PP03'!B96</f>
        <v>65</v>
      </c>
      <c r="E95" s="59"/>
      <c r="F95" s="59">
        <f>'PP05'!B96</f>
        <v>64</v>
      </c>
      <c r="G95" s="59"/>
      <c r="H95" s="59"/>
      <c r="I95" s="59"/>
      <c r="J95" s="59"/>
      <c r="K95">
        <f>'PP10'!B96</f>
        <v>61</v>
      </c>
      <c r="L95" s="59"/>
      <c r="M95" s="59"/>
      <c r="N95" s="59"/>
      <c r="O95" s="59"/>
      <c r="P95" s="59">
        <f>'PP15'!B96</f>
        <v>68</v>
      </c>
    </row>
    <row r="96" spans="1:16" x14ac:dyDescent="0.25">
      <c r="A96" s="42" t="s">
        <v>190</v>
      </c>
      <c r="B96" s="58"/>
      <c r="C96" s="58"/>
      <c r="D96" s="59">
        <f>'PP03'!B97</f>
        <v>65</v>
      </c>
      <c r="E96" s="59"/>
      <c r="F96" s="59">
        <f>'PP05'!B97</f>
        <v>64</v>
      </c>
      <c r="G96" s="59"/>
      <c r="H96" s="59"/>
      <c r="I96" s="59"/>
      <c r="J96" s="59"/>
      <c r="K96">
        <f>'PP10'!B97</f>
        <v>58</v>
      </c>
      <c r="L96" s="59"/>
      <c r="M96" s="59"/>
      <c r="N96" s="59"/>
      <c r="O96" s="59"/>
      <c r="P96" s="59">
        <f>'PP15'!B97</f>
        <v>68</v>
      </c>
    </row>
    <row r="97" spans="1:16" x14ac:dyDescent="0.25">
      <c r="A97" s="42" t="s">
        <v>191</v>
      </c>
      <c r="B97" s="58"/>
      <c r="C97" s="58"/>
      <c r="D97" s="59">
        <f>'PP03'!B98</f>
        <v>65</v>
      </c>
      <c r="E97" s="59"/>
      <c r="F97" s="59">
        <f>'PP05'!B98</f>
        <v>61</v>
      </c>
      <c r="G97" s="59"/>
      <c r="H97" s="59"/>
      <c r="I97" s="59"/>
      <c r="J97" s="59"/>
      <c r="K97">
        <f>'PP10'!B98</f>
        <v>60</v>
      </c>
      <c r="L97" s="59"/>
      <c r="M97" s="59"/>
      <c r="N97" s="59"/>
      <c r="O97" s="59"/>
      <c r="P97" s="59">
        <f>'PP15'!B98</f>
        <v>69</v>
      </c>
    </row>
    <row r="98" spans="1:16" x14ac:dyDescent="0.25">
      <c r="A98" s="42" t="s">
        <v>192</v>
      </c>
      <c r="B98" s="58"/>
      <c r="C98" s="58"/>
      <c r="D98" s="59">
        <f>'PP03'!B99</f>
        <v>63</v>
      </c>
      <c r="E98" s="59"/>
      <c r="F98" s="59">
        <f>'PP05'!B99</f>
        <v>63</v>
      </c>
      <c r="G98" s="59"/>
      <c r="H98" s="59"/>
      <c r="I98" s="59"/>
      <c r="J98" s="59"/>
      <c r="K98">
        <f>'PP10'!B99</f>
        <v>62</v>
      </c>
      <c r="L98" s="59"/>
      <c r="M98" s="59"/>
      <c r="N98" s="59"/>
      <c r="O98" s="59"/>
      <c r="P98" s="59">
        <f>'PP15'!B99</f>
        <v>70</v>
      </c>
    </row>
    <row r="99" spans="1:16" x14ac:dyDescent="0.25">
      <c r="A99" s="42" t="s">
        <v>193</v>
      </c>
      <c r="B99" s="58"/>
      <c r="C99" s="58"/>
      <c r="D99" s="59">
        <f>'PP03'!B100</f>
        <v>63</v>
      </c>
      <c r="E99" s="59"/>
      <c r="F99" s="59">
        <f>'PP05'!B100</f>
        <v>63</v>
      </c>
      <c r="G99" s="59"/>
      <c r="H99" s="59"/>
      <c r="I99" s="59"/>
      <c r="J99" s="59"/>
      <c r="K99">
        <f>'PP10'!B100</f>
        <v>61</v>
      </c>
      <c r="L99" s="59"/>
      <c r="M99" s="59"/>
      <c r="N99" s="59"/>
      <c r="O99" s="59"/>
      <c r="P99" s="59">
        <f>'PP15'!B100</f>
        <v>67</v>
      </c>
    </row>
    <row r="100" spans="1:16" x14ac:dyDescent="0.25">
      <c r="A100" s="42" t="s">
        <v>194</v>
      </c>
      <c r="B100" s="58"/>
      <c r="C100" s="58"/>
      <c r="D100" s="59">
        <f>'PP03'!B101</f>
        <v>65</v>
      </c>
      <c r="E100" s="59"/>
      <c r="F100" s="59">
        <f>'PP05'!B101</f>
        <v>64</v>
      </c>
      <c r="G100" s="59"/>
      <c r="H100" s="59"/>
      <c r="I100" s="59"/>
      <c r="J100" s="59"/>
      <c r="K100">
        <f>'PP10'!B101</f>
        <v>60</v>
      </c>
      <c r="L100" s="59"/>
      <c r="M100" s="59"/>
      <c r="N100" s="59"/>
      <c r="O100" s="59"/>
      <c r="P100" s="59">
        <f>'PP15'!B101</f>
        <v>70</v>
      </c>
    </row>
    <row r="101" spans="1:16" x14ac:dyDescent="0.25">
      <c r="A101" s="42" t="s">
        <v>210</v>
      </c>
      <c r="B101" s="58"/>
      <c r="C101" s="58"/>
      <c r="D101" s="59">
        <f>'PP03'!B102</f>
        <v>65</v>
      </c>
      <c r="E101" s="59"/>
      <c r="F101" s="59"/>
      <c r="G101" s="59"/>
      <c r="H101" s="59"/>
      <c r="I101" s="59"/>
      <c r="J101" s="59"/>
      <c r="K101">
        <f>'PP10'!B102</f>
        <v>59</v>
      </c>
      <c r="L101" s="59"/>
      <c r="M101" s="59"/>
      <c r="N101" s="59"/>
      <c r="O101" s="59"/>
      <c r="P101" s="59">
        <f>'PP15'!B102</f>
        <v>69</v>
      </c>
    </row>
    <row r="102" spans="1:16" x14ac:dyDescent="0.25">
      <c r="A102" s="42" t="s">
        <v>212</v>
      </c>
      <c r="D102" s="59">
        <f>'PP03'!B103</f>
        <v>66</v>
      </c>
      <c r="E102" s="59"/>
      <c r="F102" s="59"/>
      <c r="G102" s="59"/>
      <c r="I102" s="59"/>
      <c r="J102" s="59"/>
      <c r="K102">
        <f>'PP10'!B103</f>
        <v>61</v>
      </c>
      <c r="L102" s="59"/>
      <c r="M102" s="59"/>
      <c r="N102" s="59"/>
      <c r="O102" s="59"/>
      <c r="P102" s="59">
        <f>'PP15'!B103</f>
        <v>70</v>
      </c>
    </row>
    <row r="103" spans="1:16" x14ac:dyDescent="0.25">
      <c r="A103" s="42" t="s">
        <v>213</v>
      </c>
      <c r="D103" s="59">
        <f>'PP03'!B104</f>
        <v>65</v>
      </c>
      <c r="E103" s="59"/>
      <c r="I103" s="59"/>
      <c r="J103" s="59"/>
      <c r="K103">
        <f>'PP10'!B104</f>
        <v>61</v>
      </c>
      <c r="L103" s="59"/>
      <c r="M103" s="59"/>
      <c r="N103" s="59"/>
      <c r="O103" s="59"/>
      <c r="P103" s="59">
        <f>'PP15'!B104</f>
        <v>68</v>
      </c>
    </row>
    <row r="104" spans="1:16" x14ac:dyDescent="0.25">
      <c r="A104" s="42" t="s">
        <v>214</v>
      </c>
      <c r="D104" s="59">
        <f>'PP03'!B105</f>
        <v>65</v>
      </c>
      <c r="E104" s="59"/>
      <c r="I104" s="59"/>
      <c r="J104" s="59"/>
      <c r="K104">
        <f>'PP10'!B105</f>
        <v>62</v>
      </c>
      <c r="L104" s="59"/>
      <c r="M104" s="59"/>
      <c r="N104" s="59"/>
      <c r="O104" s="59"/>
      <c r="P104" s="59">
        <f>'PP15'!B105</f>
        <v>69</v>
      </c>
    </row>
    <row r="105" spans="1:16" x14ac:dyDescent="0.25">
      <c r="A105" s="42" t="s">
        <v>215</v>
      </c>
      <c r="D105" s="59">
        <f>'PP03'!B106</f>
        <v>65</v>
      </c>
      <c r="E105" s="59"/>
      <c r="I105" s="59"/>
      <c r="J105" s="59"/>
      <c r="K105">
        <f>'PP10'!B106</f>
        <v>59</v>
      </c>
      <c r="L105" s="59"/>
      <c r="M105" s="59"/>
      <c r="N105" s="59"/>
      <c r="O105" s="59"/>
      <c r="P105" s="59">
        <f>'PP15'!B106</f>
        <v>69</v>
      </c>
    </row>
    <row r="106" spans="1:16" x14ac:dyDescent="0.25">
      <c r="A106" s="42" t="s">
        <v>216</v>
      </c>
      <c r="D106" s="59">
        <f>'PP03'!B107</f>
        <v>67</v>
      </c>
      <c r="E106" s="59"/>
      <c r="I106" s="59"/>
      <c r="J106" s="59"/>
      <c r="K106">
        <f>'PP10'!B107</f>
        <v>61</v>
      </c>
      <c r="L106" s="59"/>
      <c r="M106" s="59"/>
      <c r="N106" s="59"/>
      <c r="O106" s="59"/>
      <c r="P106" s="59">
        <f>'PP15'!B107</f>
        <v>70</v>
      </c>
    </row>
    <row r="107" spans="1:16" x14ac:dyDescent="0.25">
      <c r="A107" s="42" t="s">
        <v>217</v>
      </c>
      <c r="D107" s="59">
        <f>'PP03'!B108</f>
        <v>65</v>
      </c>
      <c r="E107" s="59"/>
      <c r="I107" s="59"/>
      <c r="J107" s="59"/>
      <c r="K107">
        <f>'PP10'!B108</f>
        <v>59</v>
      </c>
      <c r="L107" s="59"/>
      <c r="M107" s="59"/>
      <c r="N107" s="59"/>
      <c r="O107" s="59"/>
      <c r="P107" s="59">
        <f>'PP15'!B108</f>
        <v>70</v>
      </c>
    </row>
    <row r="108" spans="1:16" x14ac:dyDescent="0.25">
      <c r="A108" s="42" t="s">
        <v>218</v>
      </c>
      <c r="D108" s="59">
        <f>'PP03'!B109</f>
        <v>65</v>
      </c>
      <c r="E108" s="59"/>
      <c r="I108" s="59"/>
      <c r="J108" s="59"/>
      <c r="K108">
        <f>'PP10'!B109</f>
        <v>61</v>
      </c>
      <c r="L108" s="59"/>
      <c r="M108" s="59"/>
      <c r="N108" s="59"/>
      <c r="O108" s="59"/>
      <c r="P108" s="59">
        <f>'PP15'!B109</f>
        <v>70</v>
      </c>
    </row>
    <row r="109" spans="1:16" x14ac:dyDescent="0.25">
      <c r="A109" s="42" t="s">
        <v>219</v>
      </c>
      <c r="D109" s="59">
        <f>'PP03'!B110</f>
        <v>64</v>
      </c>
      <c r="E109" s="59"/>
      <c r="I109" s="59"/>
      <c r="J109" s="59"/>
      <c r="K109">
        <f>'PP10'!B110</f>
        <v>60</v>
      </c>
      <c r="L109" s="59"/>
      <c r="M109" s="59"/>
      <c r="N109" s="59"/>
      <c r="O109" s="59"/>
      <c r="P109" s="59">
        <f>'PP15'!B110</f>
        <v>69</v>
      </c>
    </row>
    <row r="110" spans="1:16" x14ac:dyDescent="0.25">
      <c r="A110" s="42" t="s">
        <v>220</v>
      </c>
      <c r="D110" s="59">
        <f>'PP03'!B111</f>
        <v>64</v>
      </c>
      <c r="E110" s="59"/>
      <c r="I110" s="59"/>
      <c r="J110" s="59"/>
      <c r="K110">
        <f>'PP10'!B111</f>
        <v>60</v>
      </c>
      <c r="L110" s="59"/>
      <c r="M110" s="59"/>
      <c r="N110" s="59"/>
      <c r="O110" s="59"/>
      <c r="P110" s="59">
        <f>'PP15'!B111</f>
        <v>70</v>
      </c>
    </row>
    <row r="111" spans="1:16" x14ac:dyDescent="0.25">
      <c r="A111" s="42" t="s">
        <v>221</v>
      </c>
      <c r="D111" s="59">
        <f>'PP03'!B112</f>
        <v>64</v>
      </c>
      <c r="E111" s="59"/>
      <c r="I111" s="59"/>
      <c r="J111" s="59"/>
      <c r="K111">
        <f>'PP10'!B112</f>
        <v>60</v>
      </c>
      <c r="L111" s="59"/>
      <c r="M111" s="59"/>
      <c r="N111" s="59"/>
      <c r="O111" s="59"/>
      <c r="P111" s="59">
        <f>'PP15'!B112</f>
        <v>70</v>
      </c>
    </row>
    <row r="112" spans="1:16" x14ac:dyDescent="0.25">
      <c r="I112" s="59"/>
      <c r="P112" s="59"/>
    </row>
    <row r="113" spans="1:16" x14ac:dyDescent="0.25">
      <c r="A113" s="60" t="s">
        <v>306</v>
      </c>
      <c r="B113">
        <f t="shared" ref="B113:P113" si="0">AVERAGE(B2:B111)</f>
        <v>65.674157303370791</v>
      </c>
      <c r="C113">
        <f t="shared" si="0"/>
        <v>73.849999999999994</v>
      </c>
      <c r="D113">
        <f t="shared" si="0"/>
        <v>64.63636363636364</v>
      </c>
      <c r="E113">
        <f t="shared" si="0"/>
        <v>67.212500000000006</v>
      </c>
      <c r="F113">
        <f t="shared" si="0"/>
        <v>61.868686868686872</v>
      </c>
      <c r="G113">
        <f t="shared" si="0"/>
        <v>67.905405405405403</v>
      </c>
      <c r="H113">
        <f t="shared" si="0"/>
        <v>70.433333333333337</v>
      </c>
      <c r="I113">
        <f t="shared" si="0"/>
        <v>65.862499999999997</v>
      </c>
      <c r="J113">
        <f t="shared" si="0"/>
        <v>74.955555555555549</v>
      </c>
      <c r="K113">
        <f t="shared" si="0"/>
        <v>60.890909090909091</v>
      </c>
      <c r="L113">
        <f t="shared" si="0"/>
        <v>66.328571428571422</v>
      </c>
      <c r="M113">
        <f t="shared" si="0"/>
        <v>63.2</v>
      </c>
      <c r="N113">
        <f t="shared" si="0"/>
        <v>72.762500000000003</v>
      </c>
      <c r="O113">
        <f t="shared" si="0"/>
        <v>62.287500000000001</v>
      </c>
      <c r="P113">
        <f t="shared" si="0"/>
        <v>69.309090909090912</v>
      </c>
    </row>
    <row r="114" spans="1:16" x14ac:dyDescent="0.25">
      <c r="P114" s="59"/>
    </row>
    <row r="115" spans="1:16" x14ac:dyDescent="0.25">
      <c r="A115" s="60" t="s">
        <v>307</v>
      </c>
      <c r="B115">
        <f t="shared" ref="B115:P115" si="1">MAX(B2:B111)</f>
        <v>70</v>
      </c>
      <c r="C115">
        <f t="shared" si="1"/>
        <v>77</v>
      </c>
      <c r="D115">
        <f t="shared" si="1"/>
        <v>69</v>
      </c>
      <c r="E115">
        <f t="shared" si="1"/>
        <v>69</v>
      </c>
      <c r="F115">
        <f t="shared" si="1"/>
        <v>66</v>
      </c>
      <c r="G115">
        <f t="shared" si="1"/>
        <v>70</v>
      </c>
      <c r="H115">
        <f t="shared" si="1"/>
        <v>73</v>
      </c>
      <c r="I115">
        <f t="shared" si="1"/>
        <v>69</v>
      </c>
      <c r="J115">
        <f t="shared" si="1"/>
        <v>77</v>
      </c>
      <c r="K115">
        <f t="shared" si="1"/>
        <v>63</v>
      </c>
      <c r="L115">
        <f t="shared" si="1"/>
        <v>70</v>
      </c>
      <c r="M115">
        <f t="shared" si="1"/>
        <v>66</v>
      </c>
      <c r="N115">
        <f t="shared" si="1"/>
        <v>76</v>
      </c>
      <c r="O115">
        <f t="shared" si="1"/>
        <v>65</v>
      </c>
      <c r="P115">
        <f t="shared" si="1"/>
        <v>71</v>
      </c>
    </row>
    <row r="116" spans="1:16" x14ac:dyDescent="0.25">
      <c r="P116" s="59"/>
    </row>
    <row r="117" spans="1:16" x14ac:dyDescent="0.25">
      <c r="A117" t="s">
        <v>308</v>
      </c>
      <c r="B117">
        <f t="shared" ref="B117:P117" si="2">MIN(B2:B111)</f>
        <v>61</v>
      </c>
      <c r="C117">
        <f t="shared" si="2"/>
        <v>70</v>
      </c>
      <c r="D117">
        <f t="shared" si="2"/>
        <v>62</v>
      </c>
      <c r="E117">
        <f t="shared" si="2"/>
        <v>63</v>
      </c>
      <c r="F117">
        <f t="shared" si="2"/>
        <v>59</v>
      </c>
      <c r="G117">
        <f t="shared" si="2"/>
        <v>64</v>
      </c>
      <c r="H117">
        <f t="shared" si="2"/>
        <v>68</v>
      </c>
      <c r="I117">
        <f t="shared" si="2"/>
        <v>63</v>
      </c>
      <c r="J117">
        <f t="shared" si="2"/>
        <v>71</v>
      </c>
      <c r="K117">
        <f t="shared" si="2"/>
        <v>57</v>
      </c>
      <c r="L117">
        <f t="shared" si="2"/>
        <v>60</v>
      </c>
      <c r="M117">
        <f t="shared" si="2"/>
        <v>60</v>
      </c>
      <c r="N117">
        <f t="shared" si="2"/>
        <v>67</v>
      </c>
      <c r="O117">
        <f t="shared" si="2"/>
        <v>59</v>
      </c>
      <c r="P117">
        <f t="shared" si="2"/>
        <v>67</v>
      </c>
    </row>
    <row r="118" spans="1:16" x14ac:dyDescent="0.25">
      <c r="P118" s="59"/>
    </row>
    <row r="119" spans="1:16" x14ac:dyDescent="0.25">
      <c r="B119" t="s">
        <v>309</v>
      </c>
      <c r="C119" t="s">
        <v>310</v>
      </c>
      <c r="D119" t="s">
        <v>311</v>
      </c>
    </row>
    <row r="120" spans="1:16" x14ac:dyDescent="0.25">
      <c r="A120" t="s">
        <v>15</v>
      </c>
      <c r="B120" s="61">
        <f>B113</f>
        <v>65.674157303370791</v>
      </c>
      <c r="C120">
        <f>B115</f>
        <v>70</v>
      </c>
      <c r="D120">
        <f>B117</f>
        <v>61</v>
      </c>
    </row>
    <row r="121" spans="1:16" x14ac:dyDescent="0.25">
      <c r="A121" t="s">
        <v>20</v>
      </c>
      <c r="B121" s="61">
        <f>C113</f>
        <v>73.849999999999994</v>
      </c>
      <c r="C121">
        <f>C115</f>
        <v>77</v>
      </c>
      <c r="D121">
        <f>C117</f>
        <v>70</v>
      </c>
    </row>
    <row r="122" spans="1:16" x14ac:dyDescent="0.25">
      <c r="A122" t="s">
        <v>23</v>
      </c>
      <c r="B122" s="61">
        <f>D113</f>
        <v>64.63636363636364</v>
      </c>
      <c r="C122">
        <f>D115</f>
        <v>69</v>
      </c>
      <c r="D122">
        <f>D117</f>
        <v>62</v>
      </c>
    </row>
    <row r="123" spans="1:16" x14ac:dyDescent="0.25">
      <c r="A123" t="s">
        <v>24</v>
      </c>
      <c r="B123" s="61">
        <f>E113</f>
        <v>67.212500000000006</v>
      </c>
      <c r="C123">
        <f>E115</f>
        <v>69</v>
      </c>
      <c r="D123">
        <f>E117</f>
        <v>63</v>
      </c>
    </row>
    <row r="124" spans="1:16" x14ac:dyDescent="0.25">
      <c r="A124" t="s">
        <v>26</v>
      </c>
      <c r="B124" s="61">
        <f>F113</f>
        <v>61.868686868686872</v>
      </c>
      <c r="C124">
        <f>F115</f>
        <v>66</v>
      </c>
      <c r="D124">
        <f>F117</f>
        <v>59</v>
      </c>
    </row>
    <row r="125" spans="1:16" x14ac:dyDescent="0.25">
      <c r="A125" t="s">
        <v>29</v>
      </c>
      <c r="B125" s="61">
        <f>G113</f>
        <v>67.905405405405403</v>
      </c>
      <c r="C125">
        <f>G115</f>
        <v>70</v>
      </c>
      <c r="D125">
        <f>G117</f>
        <v>64</v>
      </c>
    </row>
    <row r="126" spans="1:16" x14ac:dyDescent="0.25">
      <c r="A126" t="s">
        <v>30</v>
      </c>
      <c r="B126" s="61">
        <f>H113</f>
        <v>70.433333333333337</v>
      </c>
      <c r="C126">
        <f>H115</f>
        <v>73</v>
      </c>
      <c r="D126">
        <f>H117</f>
        <v>68</v>
      </c>
    </row>
    <row r="127" spans="1:16" x14ac:dyDescent="0.25">
      <c r="A127" t="s">
        <v>32</v>
      </c>
      <c r="B127" s="61">
        <f>I113</f>
        <v>65.862499999999997</v>
      </c>
      <c r="C127">
        <f>I115</f>
        <v>69</v>
      </c>
      <c r="D127">
        <f>I117</f>
        <v>63</v>
      </c>
    </row>
    <row r="128" spans="1:16" x14ac:dyDescent="0.25">
      <c r="A128" t="s">
        <v>33</v>
      </c>
      <c r="B128" s="61">
        <f>J113</f>
        <v>74.955555555555549</v>
      </c>
      <c r="C128">
        <f>J115</f>
        <v>77</v>
      </c>
      <c r="D128">
        <f>J117</f>
        <v>71</v>
      </c>
    </row>
    <row r="129" spans="1:4" x14ac:dyDescent="0.25">
      <c r="A129" t="s">
        <v>35</v>
      </c>
      <c r="B129" s="61">
        <f>K113</f>
        <v>60.890909090909091</v>
      </c>
      <c r="C129">
        <f>K115</f>
        <v>63</v>
      </c>
      <c r="D129">
        <f>K117</f>
        <v>57</v>
      </c>
    </row>
    <row r="130" spans="1:4" x14ac:dyDescent="0.25">
      <c r="A130" t="s">
        <v>36</v>
      </c>
      <c r="B130" s="61">
        <f>L113</f>
        <v>66.328571428571422</v>
      </c>
      <c r="C130">
        <f>L115</f>
        <v>70</v>
      </c>
      <c r="D130">
        <f>L117</f>
        <v>60</v>
      </c>
    </row>
    <row r="131" spans="1:4" x14ac:dyDescent="0.25">
      <c r="A131" t="s">
        <v>38</v>
      </c>
      <c r="B131" s="61">
        <f>M113</f>
        <v>63.2</v>
      </c>
      <c r="C131">
        <f>M115</f>
        <v>66</v>
      </c>
      <c r="D131">
        <f>M117</f>
        <v>60</v>
      </c>
    </row>
    <row r="132" spans="1:4" x14ac:dyDescent="0.25">
      <c r="A132" t="s">
        <v>39</v>
      </c>
      <c r="B132" s="61">
        <f>N113</f>
        <v>72.762500000000003</v>
      </c>
      <c r="C132">
        <f>N115</f>
        <v>76</v>
      </c>
      <c r="D132">
        <f>N117</f>
        <v>67</v>
      </c>
    </row>
    <row r="133" spans="1:4" x14ac:dyDescent="0.25">
      <c r="A133" t="s">
        <v>41</v>
      </c>
      <c r="B133" s="61">
        <f>O113</f>
        <v>62.287500000000001</v>
      </c>
      <c r="C133">
        <f>O115</f>
        <v>65</v>
      </c>
      <c r="D133">
        <f>O117</f>
        <v>59</v>
      </c>
    </row>
    <row r="134" spans="1:4" x14ac:dyDescent="0.25">
      <c r="A134" t="s">
        <v>42</v>
      </c>
      <c r="B134" s="61">
        <f>P113</f>
        <v>69.309090909090912</v>
      </c>
      <c r="C134">
        <f>P115</f>
        <v>71</v>
      </c>
      <c r="D134">
        <f>P117</f>
        <v>67</v>
      </c>
    </row>
    <row r="135" spans="1:4" x14ac:dyDescent="0.25">
      <c r="B135" s="61">
        <f>AVERAGE(B120:B134)</f>
        <v>67.14513823541914</v>
      </c>
    </row>
    <row r="159" spans="1:1" x14ac:dyDescent="0.25">
      <c r="A159">
        <v>1</v>
      </c>
    </row>
    <row r="160" spans="1:1" x14ac:dyDescent="0.25">
      <c r="A160">
        <v>2</v>
      </c>
    </row>
    <row r="161" spans="1:1" x14ac:dyDescent="0.25">
      <c r="A161">
        <v>3</v>
      </c>
    </row>
    <row r="162" spans="1:1" x14ac:dyDescent="0.25">
      <c r="A162">
        <v>4</v>
      </c>
    </row>
    <row r="163" spans="1:1" x14ac:dyDescent="0.25">
      <c r="A163">
        <v>5</v>
      </c>
    </row>
    <row r="164" spans="1:1" x14ac:dyDescent="0.25">
      <c r="A164">
        <v>6</v>
      </c>
    </row>
    <row r="165" spans="1:1" x14ac:dyDescent="0.25">
      <c r="A165">
        <v>7</v>
      </c>
    </row>
    <row r="166" spans="1:1" x14ac:dyDescent="0.25">
      <c r="A166">
        <v>8</v>
      </c>
    </row>
    <row r="167" spans="1:1" x14ac:dyDescent="0.25">
      <c r="A167">
        <v>9</v>
      </c>
    </row>
    <row r="168" spans="1:1" x14ac:dyDescent="0.25">
      <c r="A168">
        <v>10</v>
      </c>
    </row>
    <row r="169" spans="1:1" x14ac:dyDescent="0.25">
      <c r="A169">
        <v>11</v>
      </c>
    </row>
    <row r="170" spans="1:1" x14ac:dyDescent="0.25">
      <c r="A170">
        <v>12</v>
      </c>
    </row>
    <row r="171" spans="1:1" x14ac:dyDescent="0.25">
      <c r="A171">
        <v>13</v>
      </c>
    </row>
    <row r="172" spans="1:1" x14ac:dyDescent="0.25">
      <c r="A172">
        <v>14</v>
      </c>
    </row>
    <row r="173" spans="1:1" x14ac:dyDescent="0.25">
      <c r="A173">
        <v>15</v>
      </c>
    </row>
    <row r="174" spans="1:1" x14ac:dyDescent="0.25">
      <c r="A174">
        <v>16</v>
      </c>
    </row>
    <row r="175" spans="1:1" x14ac:dyDescent="0.25">
      <c r="A175">
        <v>17</v>
      </c>
    </row>
    <row r="176" spans="1:1" x14ac:dyDescent="0.25">
      <c r="A176">
        <v>18</v>
      </c>
    </row>
    <row r="177" spans="1:1" x14ac:dyDescent="0.25">
      <c r="A177">
        <v>19</v>
      </c>
    </row>
    <row r="178" spans="1:1" x14ac:dyDescent="0.25">
      <c r="A178">
        <v>20</v>
      </c>
    </row>
    <row r="179" spans="1:1" x14ac:dyDescent="0.25">
      <c r="A179">
        <v>21</v>
      </c>
    </row>
    <row r="180" spans="1:1" x14ac:dyDescent="0.25">
      <c r="A180">
        <v>22</v>
      </c>
    </row>
    <row r="181" spans="1:1" x14ac:dyDescent="0.25">
      <c r="A181">
        <v>23</v>
      </c>
    </row>
    <row r="182" spans="1:1" x14ac:dyDescent="0.25">
      <c r="A182">
        <v>24</v>
      </c>
    </row>
    <row r="183" spans="1:1" x14ac:dyDescent="0.25">
      <c r="A183">
        <v>25</v>
      </c>
    </row>
    <row r="184" spans="1:1" x14ac:dyDescent="0.25">
      <c r="A184">
        <v>26</v>
      </c>
    </row>
    <row r="185" spans="1:1" x14ac:dyDescent="0.25">
      <c r="A185">
        <v>27</v>
      </c>
    </row>
    <row r="186" spans="1:1" x14ac:dyDescent="0.25">
      <c r="A186">
        <v>28</v>
      </c>
    </row>
    <row r="187" spans="1:1" x14ac:dyDescent="0.25">
      <c r="A187">
        <v>29</v>
      </c>
    </row>
    <row r="188" spans="1:1" x14ac:dyDescent="0.25">
      <c r="A188">
        <v>30</v>
      </c>
    </row>
    <row r="189" spans="1:1" x14ac:dyDescent="0.25">
      <c r="A189">
        <v>31</v>
      </c>
    </row>
    <row r="190" spans="1:1" x14ac:dyDescent="0.25">
      <c r="A190">
        <v>32</v>
      </c>
    </row>
    <row r="191" spans="1:1" x14ac:dyDescent="0.25">
      <c r="A191">
        <v>33</v>
      </c>
    </row>
    <row r="192" spans="1:1" x14ac:dyDescent="0.25">
      <c r="A192">
        <v>34</v>
      </c>
    </row>
    <row r="193" spans="1:1" x14ac:dyDescent="0.25">
      <c r="A193">
        <v>35</v>
      </c>
    </row>
    <row r="194" spans="1:1" x14ac:dyDescent="0.25">
      <c r="A194">
        <v>36</v>
      </c>
    </row>
    <row r="195" spans="1:1" x14ac:dyDescent="0.25">
      <c r="A195">
        <v>37</v>
      </c>
    </row>
    <row r="196" spans="1:1" x14ac:dyDescent="0.25">
      <c r="A196">
        <v>38</v>
      </c>
    </row>
    <row r="197" spans="1:1" x14ac:dyDescent="0.25">
      <c r="A197">
        <v>39</v>
      </c>
    </row>
    <row r="198" spans="1:1" x14ac:dyDescent="0.25">
      <c r="A198">
        <v>40</v>
      </c>
    </row>
    <row r="199" spans="1:1" x14ac:dyDescent="0.25">
      <c r="A199">
        <v>41</v>
      </c>
    </row>
    <row r="200" spans="1:1" x14ac:dyDescent="0.25">
      <c r="A200">
        <v>42</v>
      </c>
    </row>
    <row r="201" spans="1:1" x14ac:dyDescent="0.25">
      <c r="A201">
        <v>43</v>
      </c>
    </row>
    <row r="202" spans="1:1" x14ac:dyDescent="0.25">
      <c r="A202">
        <v>44</v>
      </c>
    </row>
    <row r="203" spans="1:1" x14ac:dyDescent="0.25">
      <c r="A203">
        <v>45</v>
      </c>
    </row>
    <row r="204" spans="1:1" x14ac:dyDescent="0.25">
      <c r="A204">
        <v>46</v>
      </c>
    </row>
    <row r="205" spans="1:1" x14ac:dyDescent="0.25">
      <c r="A205">
        <v>47</v>
      </c>
    </row>
    <row r="206" spans="1:1" x14ac:dyDescent="0.25">
      <c r="A206">
        <v>48</v>
      </c>
    </row>
    <row r="207" spans="1:1" x14ac:dyDescent="0.25">
      <c r="A207">
        <v>49</v>
      </c>
    </row>
    <row r="208" spans="1:1" x14ac:dyDescent="0.25">
      <c r="A208">
        <v>50</v>
      </c>
    </row>
    <row r="209" spans="1:1" x14ac:dyDescent="0.25">
      <c r="A209">
        <v>51</v>
      </c>
    </row>
    <row r="210" spans="1:1" x14ac:dyDescent="0.25">
      <c r="A210">
        <v>52</v>
      </c>
    </row>
    <row r="211" spans="1:1" x14ac:dyDescent="0.25">
      <c r="A211">
        <v>53</v>
      </c>
    </row>
    <row r="212" spans="1:1" x14ac:dyDescent="0.25">
      <c r="A212">
        <v>54</v>
      </c>
    </row>
    <row r="213" spans="1:1" x14ac:dyDescent="0.25">
      <c r="A213">
        <v>55</v>
      </c>
    </row>
    <row r="214" spans="1:1" x14ac:dyDescent="0.25">
      <c r="A214">
        <v>56</v>
      </c>
    </row>
    <row r="215" spans="1:1" x14ac:dyDescent="0.25">
      <c r="A215">
        <v>57</v>
      </c>
    </row>
    <row r="216" spans="1:1" x14ac:dyDescent="0.25">
      <c r="A216">
        <v>58</v>
      </c>
    </row>
    <row r="217" spans="1:1" x14ac:dyDescent="0.25">
      <c r="A217">
        <v>59</v>
      </c>
    </row>
    <row r="218" spans="1:1" x14ac:dyDescent="0.25">
      <c r="A218">
        <v>60</v>
      </c>
    </row>
    <row r="219" spans="1:1" x14ac:dyDescent="0.25">
      <c r="A219">
        <v>61</v>
      </c>
    </row>
    <row r="220" spans="1:1" x14ac:dyDescent="0.25">
      <c r="A220">
        <v>62</v>
      </c>
    </row>
    <row r="221" spans="1:1" x14ac:dyDescent="0.25">
      <c r="A221">
        <v>63</v>
      </c>
    </row>
    <row r="222" spans="1:1" x14ac:dyDescent="0.25">
      <c r="A222">
        <v>64</v>
      </c>
    </row>
    <row r="223" spans="1:1" x14ac:dyDescent="0.25">
      <c r="A223">
        <v>65</v>
      </c>
    </row>
    <row r="224" spans="1:1" x14ac:dyDescent="0.25">
      <c r="A224">
        <v>66</v>
      </c>
    </row>
    <row r="225" spans="1:1" x14ac:dyDescent="0.25">
      <c r="A225">
        <v>67</v>
      </c>
    </row>
    <row r="226" spans="1:1" x14ac:dyDescent="0.25">
      <c r="A226">
        <v>68</v>
      </c>
    </row>
    <row r="227" spans="1:1" x14ac:dyDescent="0.25">
      <c r="A227">
        <v>69</v>
      </c>
    </row>
    <row r="228" spans="1:1" x14ac:dyDescent="0.25">
      <c r="A228">
        <v>70</v>
      </c>
    </row>
    <row r="229" spans="1:1" x14ac:dyDescent="0.25">
      <c r="A229">
        <v>71</v>
      </c>
    </row>
    <row r="230" spans="1:1" x14ac:dyDescent="0.25">
      <c r="A230">
        <v>72</v>
      </c>
    </row>
    <row r="231" spans="1:1" x14ac:dyDescent="0.25">
      <c r="A231">
        <v>73</v>
      </c>
    </row>
    <row r="232" spans="1:1" x14ac:dyDescent="0.25">
      <c r="A232">
        <v>74</v>
      </c>
    </row>
    <row r="233" spans="1:1" x14ac:dyDescent="0.25">
      <c r="A233">
        <v>75</v>
      </c>
    </row>
    <row r="234" spans="1:1" x14ac:dyDescent="0.25">
      <c r="A234">
        <v>76</v>
      </c>
    </row>
    <row r="235" spans="1:1" x14ac:dyDescent="0.25">
      <c r="A235">
        <v>77</v>
      </c>
    </row>
    <row r="236" spans="1:1" x14ac:dyDescent="0.25">
      <c r="A236">
        <v>78</v>
      </c>
    </row>
    <row r="237" spans="1:1" x14ac:dyDescent="0.25">
      <c r="A237">
        <v>79</v>
      </c>
    </row>
    <row r="238" spans="1:1" x14ac:dyDescent="0.25">
      <c r="A238">
        <v>80</v>
      </c>
    </row>
    <row r="239" spans="1:1" x14ac:dyDescent="0.25">
      <c r="A239">
        <v>81</v>
      </c>
    </row>
    <row r="240" spans="1:1" x14ac:dyDescent="0.25">
      <c r="A240">
        <v>82</v>
      </c>
    </row>
    <row r="241" spans="1:1" x14ac:dyDescent="0.25">
      <c r="A241">
        <v>83</v>
      </c>
    </row>
    <row r="242" spans="1:1" x14ac:dyDescent="0.25">
      <c r="A242">
        <v>84</v>
      </c>
    </row>
    <row r="243" spans="1:1" x14ac:dyDescent="0.25">
      <c r="A243">
        <v>85</v>
      </c>
    </row>
    <row r="244" spans="1:1" x14ac:dyDescent="0.25">
      <c r="A244">
        <v>86</v>
      </c>
    </row>
    <row r="245" spans="1:1" x14ac:dyDescent="0.25">
      <c r="A245">
        <v>87</v>
      </c>
    </row>
    <row r="246" spans="1:1" x14ac:dyDescent="0.25">
      <c r="A246">
        <v>88</v>
      </c>
    </row>
    <row r="247" spans="1:1" x14ac:dyDescent="0.25">
      <c r="A247">
        <v>89</v>
      </c>
    </row>
    <row r="248" spans="1:1" x14ac:dyDescent="0.25">
      <c r="A248">
        <v>90</v>
      </c>
    </row>
    <row r="249" spans="1:1" x14ac:dyDescent="0.25">
      <c r="A249">
        <v>91</v>
      </c>
    </row>
    <row r="250" spans="1:1" x14ac:dyDescent="0.25">
      <c r="A250">
        <v>92</v>
      </c>
    </row>
    <row r="251" spans="1:1" x14ac:dyDescent="0.25">
      <c r="A251">
        <v>93</v>
      </c>
    </row>
    <row r="252" spans="1:1" x14ac:dyDescent="0.25">
      <c r="A252">
        <v>94</v>
      </c>
    </row>
    <row r="253" spans="1:1" x14ac:dyDescent="0.25">
      <c r="A253">
        <v>95</v>
      </c>
    </row>
    <row r="254" spans="1:1" x14ac:dyDescent="0.25">
      <c r="A254">
        <v>96</v>
      </c>
    </row>
    <row r="255" spans="1:1" x14ac:dyDescent="0.25">
      <c r="A255">
        <v>97</v>
      </c>
    </row>
    <row r="256" spans="1:1" x14ac:dyDescent="0.25">
      <c r="A256">
        <v>98</v>
      </c>
    </row>
    <row r="257" spans="1:1" x14ac:dyDescent="0.25">
      <c r="A257">
        <v>99</v>
      </c>
    </row>
    <row r="258" spans="1:1" x14ac:dyDescent="0.25">
      <c r="A258">
        <v>100</v>
      </c>
    </row>
    <row r="259" spans="1:1" x14ac:dyDescent="0.25">
      <c r="A259">
        <v>101</v>
      </c>
    </row>
    <row r="260" spans="1:1" x14ac:dyDescent="0.25">
      <c r="A260">
        <v>102</v>
      </c>
    </row>
    <row r="261" spans="1:1" x14ac:dyDescent="0.25">
      <c r="A261">
        <v>103</v>
      </c>
    </row>
    <row r="262" spans="1:1" x14ac:dyDescent="0.25">
      <c r="A262">
        <v>104</v>
      </c>
    </row>
    <row r="263" spans="1:1" x14ac:dyDescent="0.25">
      <c r="A263">
        <v>105</v>
      </c>
    </row>
    <row r="264" spans="1:1" x14ac:dyDescent="0.25">
      <c r="A264">
        <v>106</v>
      </c>
    </row>
    <row r="265" spans="1:1" x14ac:dyDescent="0.25">
      <c r="A265">
        <v>107</v>
      </c>
    </row>
    <row r="266" spans="1:1" x14ac:dyDescent="0.25">
      <c r="A266">
        <v>108</v>
      </c>
    </row>
    <row r="267" spans="1:1" x14ac:dyDescent="0.25">
      <c r="A267">
        <v>109</v>
      </c>
    </row>
    <row r="268" spans="1:1" x14ac:dyDescent="0.25">
      <c r="A268">
        <v>110</v>
      </c>
    </row>
  </sheetData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MJ393"/>
  <sheetViews>
    <sheetView zoomScaleNormal="100" workbookViewId="0"/>
  </sheetViews>
  <sheetFormatPr defaultColWidth="8.125" defaultRowHeight="15.75" x14ac:dyDescent="0.25"/>
  <cols>
    <col min="1" max="1" width="8.125" style="36"/>
    <col min="2" max="2" width="17.625" style="36" customWidth="1"/>
    <col min="3" max="3" width="15.875" style="36" customWidth="1"/>
    <col min="4" max="4" width="23.125" style="36" customWidth="1"/>
    <col min="5" max="5" width="12.5" style="36" customWidth="1"/>
    <col min="6" max="6" width="14.5" style="36" customWidth="1"/>
    <col min="7" max="7" width="9.875" style="36" customWidth="1"/>
    <col min="8" max="8" width="8.125" style="37"/>
    <col min="9" max="1024" width="8.125" style="36"/>
  </cols>
  <sheetData>
    <row r="1" spans="1:10" x14ac:dyDescent="0.25">
      <c r="A1" s="38" t="s">
        <v>312</v>
      </c>
      <c r="G1" s="39"/>
      <c r="H1" s="39"/>
      <c r="I1" s="39"/>
      <c r="J1" s="39"/>
    </row>
    <row r="2" spans="1:10" x14ac:dyDescent="0.25">
      <c r="B2" s="43" t="s">
        <v>55</v>
      </c>
      <c r="C2" s="43" t="s">
        <v>56</v>
      </c>
      <c r="D2" s="43" t="s">
        <v>57</v>
      </c>
      <c r="E2" s="43" t="s">
        <v>52</v>
      </c>
      <c r="F2" s="43" t="s">
        <v>313</v>
      </c>
      <c r="G2" s="39"/>
      <c r="H2" s="39"/>
      <c r="I2" s="39"/>
      <c r="J2" s="39"/>
    </row>
    <row r="3" spans="1:10" x14ac:dyDescent="0.25">
      <c r="A3" s="42" t="s">
        <v>62</v>
      </c>
      <c r="B3" s="43"/>
      <c r="C3" s="43"/>
      <c r="D3" s="43"/>
      <c r="G3" s="39"/>
      <c r="H3" s="39"/>
      <c r="I3" s="39"/>
      <c r="J3" s="39"/>
    </row>
    <row r="4" spans="1:10" x14ac:dyDescent="0.25">
      <c r="A4" s="42" t="s">
        <v>64</v>
      </c>
      <c r="B4" s="43"/>
      <c r="C4" s="43"/>
      <c r="D4" s="43"/>
      <c r="G4" s="39"/>
      <c r="H4" s="39"/>
      <c r="I4" s="39"/>
      <c r="J4" s="39"/>
    </row>
    <row r="5" spans="1:10" x14ac:dyDescent="0.25">
      <c r="A5" s="42" t="s">
        <v>65</v>
      </c>
      <c r="B5" s="43"/>
      <c r="C5" s="43"/>
      <c r="D5" s="43"/>
      <c r="G5" s="39"/>
      <c r="H5" s="39"/>
      <c r="I5" s="39"/>
      <c r="J5" s="39"/>
    </row>
    <row r="6" spans="1:10" x14ac:dyDescent="0.25">
      <c r="A6" s="42" t="s">
        <v>66</v>
      </c>
      <c r="B6" s="43"/>
      <c r="C6" s="43"/>
      <c r="D6" s="43"/>
      <c r="G6" s="39"/>
      <c r="H6" s="39"/>
      <c r="I6" s="39"/>
      <c r="J6" s="39"/>
    </row>
    <row r="7" spans="1:10" x14ac:dyDescent="0.25">
      <c r="A7" s="42" t="s">
        <v>67</v>
      </c>
      <c r="B7" s="43"/>
      <c r="C7" s="43"/>
      <c r="D7" s="43"/>
      <c r="G7" s="39"/>
      <c r="H7" s="39"/>
      <c r="I7" s="39"/>
      <c r="J7" s="39"/>
    </row>
    <row r="8" spans="1:10" x14ac:dyDescent="0.25">
      <c r="A8" s="42" t="s">
        <v>69</v>
      </c>
      <c r="B8" s="43"/>
      <c r="C8" s="43"/>
      <c r="D8" s="43"/>
      <c r="G8" s="39"/>
      <c r="H8" s="39"/>
      <c r="I8" s="39"/>
      <c r="J8" s="39"/>
    </row>
    <row r="9" spans="1:10" x14ac:dyDescent="0.25">
      <c r="A9" s="42" t="s">
        <v>70</v>
      </c>
      <c r="B9" s="43"/>
      <c r="C9" s="43"/>
      <c r="D9" s="43"/>
      <c r="G9" s="39"/>
      <c r="H9" s="39"/>
      <c r="I9" s="39"/>
      <c r="J9" s="39"/>
    </row>
    <row r="10" spans="1:10" x14ac:dyDescent="0.25">
      <c r="A10" s="42" t="s">
        <v>71</v>
      </c>
      <c r="B10" s="43"/>
      <c r="C10" s="43"/>
      <c r="D10" s="43"/>
      <c r="G10" s="39"/>
      <c r="H10" s="39"/>
      <c r="I10" s="39"/>
      <c r="J10" s="39"/>
    </row>
    <row r="11" spans="1:10" x14ac:dyDescent="0.25">
      <c r="A11" s="42" t="s">
        <v>73</v>
      </c>
      <c r="B11" s="43"/>
      <c r="C11" s="43"/>
      <c r="D11" s="43"/>
      <c r="G11" s="39"/>
      <c r="H11" s="39"/>
      <c r="I11" s="39"/>
      <c r="J11" s="39"/>
    </row>
    <row r="12" spans="1:10" x14ac:dyDescent="0.25">
      <c r="A12" s="42" t="s">
        <v>74</v>
      </c>
      <c r="B12" s="43"/>
      <c r="C12" s="43"/>
      <c r="D12" s="43"/>
      <c r="G12" s="39"/>
      <c r="H12" s="39"/>
      <c r="I12" s="39"/>
      <c r="J12" s="39"/>
    </row>
    <row r="13" spans="1:10" x14ac:dyDescent="0.25">
      <c r="A13" s="42" t="s">
        <v>78</v>
      </c>
      <c r="B13" s="43"/>
      <c r="C13" s="43"/>
      <c r="D13" s="43"/>
      <c r="G13" s="39"/>
      <c r="H13" s="39"/>
      <c r="I13" s="39"/>
      <c r="J13" s="39"/>
    </row>
    <row r="14" spans="1:10" x14ac:dyDescent="0.25">
      <c r="A14" s="42" t="s">
        <v>80</v>
      </c>
      <c r="B14" s="43"/>
      <c r="C14" s="43"/>
      <c r="D14" s="43"/>
      <c r="G14" s="39"/>
      <c r="H14" s="39"/>
      <c r="I14" s="39"/>
      <c r="J14" s="39"/>
    </row>
    <row r="15" spans="1:10" x14ac:dyDescent="0.25">
      <c r="A15" s="42" t="s">
        <v>81</v>
      </c>
      <c r="B15" s="43"/>
      <c r="C15" s="43"/>
      <c r="D15" s="43"/>
      <c r="G15" s="39"/>
      <c r="H15" s="39"/>
      <c r="I15" s="39"/>
      <c r="J15" s="39"/>
    </row>
    <row r="16" spans="1:10" x14ac:dyDescent="0.25">
      <c r="A16" s="42" t="s">
        <v>82</v>
      </c>
      <c r="B16" s="44"/>
      <c r="C16" s="44"/>
      <c r="D16" s="44"/>
      <c r="E16" s="45"/>
      <c r="F16" s="45"/>
      <c r="G16" s="46"/>
      <c r="H16" s="46"/>
      <c r="I16" s="46"/>
      <c r="J16" s="46"/>
    </row>
    <row r="17" spans="1:10" x14ac:dyDescent="0.25">
      <c r="A17" s="42" t="s">
        <v>83</v>
      </c>
      <c r="B17" s="43"/>
      <c r="C17" s="43"/>
      <c r="D17" s="43"/>
      <c r="G17" s="39"/>
      <c r="H17" s="39"/>
      <c r="I17" s="39"/>
      <c r="J17" s="39"/>
    </row>
    <row r="18" spans="1:10" x14ac:dyDescent="0.25">
      <c r="A18" s="42" t="s">
        <v>84</v>
      </c>
      <c r="B18" s="43"/>
      <c r="C18" s="43"/>
      <c r="D18" s="43"/>
      <c r="G18" s="39"/>
      <c r="H18" s="39"/>
      <c r="I18" s="39"/>
      <c r="J18" s="39"/>
    </row>
    <row r="19" spans="1:10" x14ac:dyDescent="0.25">
      <c r="A19" s="42" t="s">
        <v>85</v>
      </c>
      <c r="B19" s="43"/>
      <c r="C19" s="43"/>
      <c r="D19" s="43"/>
      <c r="G19" s="39"/>
      <c r="H19" s="39"/>
      <c r="I19" s="39"/>
      <c r="J19" s="39"/>
    </row>
    <row r="20" spans="1:10" x14ac:dyDescent="0.25">
      <c r="A20" s="42" t="s">
        <v>86</v>
      </c>
      <c r="B20" s="43"/>
      <c r="C20" s="43"/>
      <c r="D20" s="43"/>
      <c r="G20" s="39"/>
      <c r="H20" s="39"/>
      <c r="I20" s="39"/>
      <c r="J20" s="39"/>
    </row>
    <row r="21" spans="1:10" x14ac:dyDescent="0.25">
      <c r="A21" s="42" t="s">
        <v>87</v>
      </c>
      <c r="B21" s="43"/>
      <c r="C21" s="43"/>
      <c r="D21" s="43"/>
      <c r="G21" s="39"/>
      <c r="H21" s="39"/>
      <c r="I21" s="39"/>
      <c r="J21" s="39"/>
    </row>
    <row r="22" spans="1:10" x14ac:dyDescent="0.25">
      <c r="A22" s="42" t="s">
        <v>88</v>
      </c>
      <c r="B22" s="43"/>
      <c r="C22" s="43"/>
      <c r="D22" s="43"/>
      <c r="G22" s="39"/>
      <c r="H22" s="39"/>
      <c r="I22" s="39"/>
      <c r="J22" s="39"/>
    </row>
    <row r="23" spans="1:10" x14ac:dyDescent="0.25">
      <c r="A23" s="42" t="s">
        <v>89</v>
      </c>
      <c r="B23" s="43"/>
      <c r="C23" s="43"/>
      <c r="D23" s="43"/>
      <c r="G23" s="39"/>
      <c r="H23" s="39"/>
      <c r="I23" s="39"/>
      <c r="J23" s="39"/>
    </row>
    <row r="24" spans="1:10" x14ac:dyDescent="0.25">
      <c r="A24" s="42" t="s">
        <v>91</v>
      </c>
      <c r="B24" s="43"/>
      <c r="C24" s="43"/>
      <c r="D24" s="43"/>
      <c r="G24" s="39"/>
      <c r="H24" s="39"/>
      <c r="I24" s="39"/>
      <c r="J24" s="39"/>
    </row>
    <row r="25" spans="1:10" x14ac:dyDescent="0.25">
      <c r="A25" s="42" t="s">
        <v>92</v>
      </c>
      <c r="B25" s="43"/>
      <c r="C25" s="43"/>
      <c r="D25" s="43"/>
      <c r="G25" s="39"/>
      <c r="H25" s="39"/>
      <c r="I25" s="39"/>
      <c r="J25" s="39"/>
    </row>
    <row r="26" spans="1:10" x14ac:dyDescent="0.25">
      <c r="A26" s="42" t="s">
        <v>93</v>
      </c>
      <c r="B26" s="43"/>
      <c r="C26" s="43"/>
      <c r="D26" s="43"/>
      <c r="G26" s="39"/>
      <c r="H26" s="39"/>
      <c r="I26" s="39"/>
      <c r="J26" s="39"/>
    </row>
    <row r="27" spans="1:10" x14ac:dyDescent="0.25">
      <c r="A27" s="42" t="s">
        <v>94</v>
      </c>
      <c r="B27" s="43"/>
      <c r="C27" s="43"/>
      <c r="D27" s="43"/>
      <c r="G27" s="39"/>
      <c r="H27" s="39"/>
      <c r="I27" s="39"/>
      <c r="J27" s="39"/>
    </row>
    <row r="28" spans="1:10" x14ac:dyDescent="0.25">
      <c r="A28" s="42" t="s">
        <v>95</v>
      </c>
      <c r="B28" s="43"/>
      <c r="C28" s="43"/>
      <c r="D28" s="43"/>
      <c r="G28" s="39"/>
      <c r="H28" s="39"/>
      <c r="I28" s="39"/>
      <c r="J28" s="39"/>
    </row>
    <row r="29" spans="1:10" x14ac:dyDescent="0.25">
      <c r="A29" s="42" t="s">
        <v>96</v>
      </c>
      <c r="B29" s="43"/>
      <c r="C29" s="43"/>
      <c r="D29" s="43"/>
      <c r="G29" s="39"/>
      <c r="H29" s="39"/>
      <c r="I29" s="39"/>
      <c r="J29" s="39"/>
    </row>
    <row r="30" spans="1:10" x14ac:dyDescent="0.25">
      <c r="A30" s="42" t="s">
        <v>97</v>
      </c>
      <c r="B30" s="43"/>
      <c r="C30" s="43"/>
      <c r="D30" s="43"/>
      <c r="G30" s="39"/>
      <c r="H30" s="39"/>
      <c r="I30" s="39"/>
      <c r="J30" s="39"/>
    </row>
    <row r="31" spans="1:10" x14ac:dyDescent="0.25">
      <c r="A31" s="42" t="s">
        <v>98</v>
      </c>
      <c r="B31" s="43"/>
      <c r="C31" s="43"/>
      <c r="D31" s="43"/>
      <c r="G31" s="39"/>
      <c r="H31" s="39"/>
      <c r="I31" s="39"/>
      <c r="J31" s="39"/>
    </row>
    <row r="32" spans="1:10" x14ac:dyDescent="0.25">
      <c r="A32" s="42" t="s">
        <v>99</v>
      </c>
      <c r="B32" s="43"/>
      <c r="C32" s="43"/>
      <c r="D32" s="43"/>
      <c r="G32" s="39"/>
      <c r="H32" s="39"/>
      <c r="I32" s="39"/>
      <c r="J32" s="39"/>
    </row>
    <row r="33" spans="1:10" x14ac:dyDescent="0.25">
      <c r="A33" s="42" t="s">
        <v>100</v>
      </c>
      <c r="B33" s="43"/>
      <c r="C33" s="43"/>
      <c r="D33" s="43"/>
      <c r="G33" s="39"/>
      <c r="H33" s="39"/>
      <c r="I33" s="39"/>
      <c r="J33" s="39"/>
    </row>
    <row r="34" spans="1:10" x14ac:dyDescent="0.25">
      <c r="A34" s="42" t="s">
        <v>104</v>
      </c>
      <c r="B34" s="43"/>
      <c r="C34" s="43"/>
      <c r="D34" s="43"/>
      <c r="G34" s="39"/>
      <c r="H34" s="39"/>
      <c r="I34" s="39"/>
      <c r="J34" s="39"/>
    </row>
    <row r="35" spans="1:10" x14ac:dyDescent="0.25">
      <c r="A35" s="42" t="s">
        <v>106</v>
      </c>
      <c r="B35" s="43"/>
      <c r="C35" s="43"/>
      <c r="D35" s="43"/>
      <c r="G35" s="39"/>
      <c r="H35" s="39"/>
      <c r="I35" s="39"/>
      <c r="J35" s="39"/>
    </row>
    <row r="36" spans="1:10" x14ac:dyDescent="0.25">
      <c r="A36" s="42" t="s">
        <v>107</v>
      </c>
      <c r="B36" s="43"/>
      <c r="C36" s="43"/>
      <c r="D36" s="43"/>
      <c r="G36" s="39"/>
      <c r="H36" s="39"/>
      <c r="I36" s="39"/>
      <c r="J36" s="39"/>
    </row>
    <row r="37" spans="1:10" x14ac:dyDescent="0.25">
      <c r="A37" s="42" t="s">
        <v>108</v>
      </c>
      <c r="B37" s="43"/>
      <c r="C37" s="43"/>
      <c r="D37" s="43"/>
      <c r="G37" s="39"/>
      <c r="H37" s="39"/>
      <c r="I37" s="39"/>
      <c r="J37" s="39"/>
    </row>
    <row r="38" spans="1:10" x14ac:dyDescent="0.25">
      <c r="A38" s="42" t="s">
        <v>109</v>
      </c>
      <c r="B38" s="43"/>
      <c r="C38" s="43"/>
      <c r="D38" s="43"/>
      <c r="G38" s="39"/>
      <c r="H38" s="39"/>
      <c r="I38" s="39"/>
      <c r="J38" s="39"/>
    </row>
    <row r="39" spans="1:10" x14ac:dyDescent="0.25">
      <c r="A39" s="42" t="s">
        <v>110</v>
      </c>
      <c r="B39" s="43"/>
      <c r="C39" s="43"/>
      <c r="D39" s="43"/>
      <c r="G39" s="39"/>
      <c r="H39" s="39"/>
      <c r="I39" s="39"/>
      <c r="J39" s="39"/>
    </row>
    <row r="40" spans="1:10" x14ac:dyDescent="0.25">
      <c r="A40" s="42" t="s">
        <v>111</v>
      </c>
      <c r="B40" s="43"/>
      <c r="C40" s="43"/>
      <c r="D40" s="43"/>
      <c r="G40" s="39"/>
      <c r="H40" s="39"/>
      <c r="I40" s="39"/>
      <c r="J40" s="39"/>
    </row>
    <row r="41" spans="1:10" x14ac:dyDescent="0.25">
      <c r="A41" s="42" t="s">
        <v>112</v>
      </c>
      <c r="B41" s="43"/>
      <c r="C41" s="43"/>
      <c r="D41" s="43"/>
      <c r="G41" s="39"/>
      <c r="H41" s="39"/>
      <c r="I41" s="39"/>
      <c r="J41" s="39"/>
    </row>
    <row r="42" spans="1:10" x14ac:dyDescent="0.25">
      <c r="A42" s="42" t="s">
        <v>113</v>
      </c>
      <c r="B42" s="43"/>
      <c r="C42" s="43"/>
      <c r="D42" s="43"/>
      <c r="G42" s="39"/>
      <c r="H42" s="39"/>
      <c r="I42" s="39"/>
      <c r="J42" s="39"/>
    </row>
    <row r="43" spans="1:10" x14ac:dyDescent="0.25">
      <c r="A43" s="42" t="s">
        <v>115</v>
      </c>
      <c r="B43" s="43"/>
      <c r="C43" s="43"/>
      <c r="D43" s="43"/>
      <c r="G43" s="39"/>
      <c r="H43" s="39"/>
      <c r="I43" s="39"/>
      <c r="J43" s="39"/>
    </row>
    <row r="44" spans="1:10" x14ac:dyDescent="0.25">
      <c r="A44" s="42" t="s">
        <v>118</v>
      </c>
      <c r="B44" s="43"/>
      <c r="C44" s="43"/>
      <c r="D44" s="43"/>
      <c r="G44" s="39"/>
      <c r="H44" s="39"/>
      <c r="I44" s="39"/>
      <c r="J44" s="39"/>
    </row>
    <row r="45" spans="1:10" x14ac:dyDescent="0.25">
      <c r="A45" s="42" t="s">
        <v>119</v>
      </c>
      <c r="B45" s="43"/>
      <c r="C45" s="43"/>
      <c r="D45" s="43"/>
      <c r="G45" s="39"/>
      <c r="H45" s="39"/>
      <c r="I45" s="39"/>
      <c r="J45" s="39"/>
    </row>
    <row r="46" spans="1:10" x14ac:dyDescent="0.25">
      <c r="A46" s="42" t="s">
        <v>121</v>
      </c>
      <c r="B46" s="43"/>
      <c r="C46" s="43"/>
      <c r="D46" s="43"/>
      <c r="G46" s="39"/>
      <c r="H46" s="39"/>
      <c r="I46" s="39"/>
      <c r="J46" s="39"/>
    </row>
    <row r="47" spans="1:10" x14ac:dyDescent="0.25">
      <c r="A47" s="42" t="s">
        <v>122</v>
      </c>
      <c r="B47" s="43"/>
      <c r="C47" s="43"/>
      <c r="D47" s="43"/>
      <c r="G47" s="39"/>
      <c r="H47" s="39"/>
      <c r="I47" s="39"/>
      <c r="J47" s="39"/>
    </row>
    <row r="48" spans="1:10" x14ac:dyDescent="0.25">
      <c r="A48" s="42" t="s">
        <v>123</v>
      </c>
      <c r="B48" s="43"/>
      <c r="C48" s="43"/>
      <c r="D48" s="43"/>
      <c r="G48" s="39"/>
      <c r="H48" s="39"/>
      <c r="I48" s="39"/>
      <c r="J48" s="39"/>
    </row>
    <row r="49" spans="1:10" x14ac:dyDescent="0.25">
      <c r="A49" s="42" t="s">
        <v>124</v>
      </c>
      <c r="B49" s="43"/>
      <c r="C49" s="43"/>
      <c r="D49" s="43"/>
      <c r="G49" s="39"/>
      <c r="H49" s="39"/>
      <c r="I49" s="39"/>
      <c r="J49" s="39"/>
    </row>
    <row r="50" spans="1:10" x14ac:dyDescent="0.25">
      <c r="A50" s="42" t="s">
        <v>125</v>
      </c>
      <c r="B50" s="43"/>
      <c r="C50" s="43"/>
      <c r="D50" s="43"/>
      <c r="G50" s="39"/>
      <c r="H50" s="39"/>
      <c r="I50" s="39"/>
      <c r="J50" s="39"/>
    </row>
    <row r="51" spans="1:10" x14ac:dyDescent="0.25">
      <c r="A51" s="42" t="s">
        <v>126</v>
      </c>
      <c r="B51" s="43"/>
      <c r="C51" s="43"/>
      <c r="D51" s="43"/>
      <c r="G51" s="39"/>
      <c r="H51" s="39"/>
      <c r="I51" s="39"/>
      <c r="J51" s="39"/>
    </row>
    <row r="52" spans="1:10" x14ac:dyDescent="0.25">
      <c r="A52" s="42" t="s">
        <v>127</v>
      </c>
      <c r="B52" s="43"/>
      <c r="C52" s="43"/>
      <c r="D52" s="43"/>
      <c r="G52" s="39"/>
      <c r="H52" s="39"/>
      <c r="I52" s="39"/>
      <c r="J52" s="39"/>
    </row>
    <row r="53" spans="1:10" x14ac:dyDescent="0.25">
      <c r="A53" s="42" t="s">
        <v>129</v>
      </c>
      <c r="B53" s="43"/>
      <c r="C53" s="43"/>
      <c r="D53" s="43"/>
      <c r="G53" s="39"/>
      <c r="H53" s="39"/>
      <c r="I53" s="39"/>
      <c r="J53" s="39"/>
    </row>
    <row r="54" spans="1:10" x14ac:dyDescent="0.25">
      <c r="A54" s="42" t="s">
        <v>133</v>
      </c>
      <c r="B54" s="43"/>
      <c r="C54" s="43"/>
      <c r="D54" s="43"/>
      <c r="G54" s="39"/>
      <c r="H54" s="39"/>
      <c r="I54" s="39"/>
      <c r="J54" s="39"/>
    </row>
    <row r="55" spans="1:10" x14ac:dyDescent="0.25">
      <c r="A55" s="42" t="s">
        <v>134</v>
      </c>
      <c r="B55" s="43"/>
      <c r="C55" s="43"/>
      <c r="D55" s="43"/>
      <c r="G55" s="39"/>
      <c r="H55" s="39"/>
      <c r="I55" s="39"/>
      <c r="J55" s="39"/>
    </row>
    <row r="56" spans="1:10" x14ac:dyDescent="0.25">
      <c r="A56" s="42" t="s">
        <v>135</v>
      </c>
      <c r="B56" s="43"/>
      <c r="C56" s="43"/>
      <c r="D56" s="43"/>
      <c r="G56" s="39"/>
      <c r="H56" s="39"/>
      <c r="I56" s="39"/>
      <c r="J56" s="39"/>
    </row>
    <row r="57" spans="1:10" x14ac:dyDescent="0.25">
      <c r="A57" s="42" t="s">
        <v>136</v>
      </c>
      <c r="B57" s="43"/>
      <c r="C57" s="43"/>
      <c r="D57" s="43"/>
      <c r="G57" s="39"/>
      <c r="H57" s="39"/>
      <c r="I57" s="39"/>
      <c r="J57" s="39"/>
    </row>
    <row r="58" spans="1:10" x14ac:dyDescent="0.25">
      <c r="A58" s="42" t="s">
        <v>137</v>
      </c>
      <c r="B58" s="43"/>
      <c r="C58" s="43"/>
      <c r="D58" s="43"/>
      <c r="G58" s="39"/>
      <c r="H58" s="39"/>
      <c r="I58" s="39"/>
      <c r="J58" s="39"/>
    </row>
    <row r="59" spans="1:10" x14ac:dyDescent="0.25">
      <c r="A59" s="42" t="s">
        <v>138</v>
      </c>
      <c r="B59" s="43"/>
      <c r="C59" s="43"/>
      <c r="D59" s="43"/>
      <c r="G59" s="39"/>
      <c r="H59" s="39"/>
      <c r="I59" s="39"/>
      <c r="J59" s="39"/>
    </row>
    <row r="60" spans="1:10" x14ac:dyDescent="0.25">
      <c r="A60" s="42" t="s">
        <v>140</v>
      </c>
      <c r="B60" s="43"/>
      <c r="C60" s="43"/>
      <c r="D60" s="43"/>
      <c r="G60" s="39"/>
      <c r="H60" s="39"/>
      <c r="I60" s="39"/>
      <c r="J60" s="39"/>
    </row>
    <row r="61" spans="1:10" x14ac:dyDescent="0.25">
      <c r="A61" s="42" t="s">
        <v>142</v>
      </c>
      <c r="B61" s="43"/>
      <c r="C61" s="43"/>
      <c r="D61" s="43"/>
      <c r="G61" s="39"/>
      <c r="H61" s="39"/>
      <c r="I61" s="39"/>
      <c r="J61" s="39"/>
    </row>
    <row r="62" spans="1:10" x14ac:dyDescent="0.25">
      <c r="A62" s="42" t="s">
        <v>143</v>
      </c>
      <c r="B62" s="43"/>
      <c r="C62" s="43"/>
      <c r="D62" s="43"/>
      <c r="G62" s="39"/>
      <c r="H62" s="39"/>
      <c r="I62" s="39"/>
      <c r="J62" s="39"/>
    </row>
    <row r="63" spans="1:10" x14ac:dyDescent="0.25">
      <c r="A63" s="42" t="s">
        <v>145</v>
      </c>
      <c r="B63" s="43"/>
      <c r="C63" s="43"/>
      <c r="D63" s="43"/>
      <c r="G63" s="39"/>
      <c r="H63" s="39"/>
      <c r="I63" s="39"/>
      <c r="J63" s="39"/>
    </row>
    <row r="64" spans="1:10" x14ac:dyDescent="0.25">
      <c r="A64" s="42" t="s">
        <v>148</v>
      </c>
      <c r="B64" s="43"/>
      <c r="C64" s="43"/>
      <c r="D64" s="43"/>
      <c r="G64" s="39"/>
      <c r="H64" s="39"/>
      <c r="I64" s="39"/>
      <c r="J64" s="39"/>
    </row>
    <row r="65" spans="1:10" x14ac:dyDescent="0.25">
      <c r="A65" s="42" t="s">
        <v>149</v>
      </c>
      <c r="B65" s="43"/>
      <c r="C65" s="43"/>
      <c r="D65" s="43"/>
      <c r="G65" s="39"/>
      <c r="H65" s="39"/>
      <c r="I65" s="39"/>
      <c r="J65" s="39"/>
    </row>
    <row r="66" spans="1:10" x14ac:dyDescent="0.25">
      <c r="A66" s="42" t="s">
        <v>150</v>
      </c>
      <c r="B66" s="43"/>
      <c r="C66" s="43"/>
      <c r="D66" s="43"/>
      <c r="G66" s="39"/>
      <c r="H66" s="39"/>
      <c r="I66" s="39"/>
      <c r="J66" s="39"/>
    </row>
    <row r="67" spans="1:10" x14ac:dyDescent="0.25">
      <c r="A67" s="42" t="s">
        <v>151</v>
      </c>
      <c r="B67" s="43"/>
      <c r="C67" s="43"/>
      <c r="D67" s="43"/>
      <c r="G67" s="39"/>
      <c r="H67" s="39"/>
      <c r="I67" s="39"/>
      <c r="J67" s="39"/>
    </row>
    <row r="68" spans="1:10" x14ac:dyDescent="0.25">
      <c r="A68" s="42" t="s">
        <v>152</v>
      </c>
      <c r="B68" s="43"/>
      <c r="C68" s="43"/>
      <c r="D68" s="43"/>
      <c r="G68" s="39"/>
      <c r="H68" s="39"/>
      <c r="I68" s="39"/>
      <c r="J68" s="39"/>
    </row>
    <row r="69" spans="1:10" x14ac:dyDescent="0.25">
      <c r="A69" s="42" t="s">
        <v>154</v>
      </c>
      <c r="B69" s="43"/>
      <c r="C69" s="43"/>
      <c r="D69" s="43"/>
      <c r="G69" s="39"/>
      <c r="H69" s="39"/>
      <c r="I69" s="39"/>
      <c r="J69" s="39"/>
    </row>
    <row r="70" spans="1:10" x14ac:dyDescent="0.25">
      <c r="A70" s="42" t="s">
        <v>155</v>
      </c>
      <c r="B70" s="43"/>
      <c r="C70" s="43"/>
      <c r="D70" s="43"/>
      <c r="G70" s="39"/>
      <c r="H70" s="39"/>
      <c r="I70" s="39"/>
      <c r="J70" s="39"/>
    </row>
    <row r="71" spans="1:10" x14ac:dyDescent="0.25">
      <c r="A71" s="42" t="s">
        <v>157</v>
      </c>
      <c r="B71" s="43"/>
      <c r="C71" s="43"/>
      <c r="D71" s="43"/>
      <c r="G71" s="39"/>
      <c r="H71" s="39"/>
      <c r="I71" s="39"/>
      <c r="J71" s="39"/>
    </row>
    <row r="72" spans="1:10" x14ac:dyDescent="0.25">
      <c r="A72" s="42" t="s">
        <v>158</v>
      </c>
      <c r="B72" s="43"/>
      <c r="C72" s="43"/>
      <c r="D72" s="43"/>
      <c r="G72" s="39"/>
      <c r="H72" s="39"/>
      <c r="I72" s="39"/>
      <c r="J72" s="39"/>
    </row>
    <row r="73" spans="1:10" x14ac:dyDescent="0.25">
      <c r="A73" s="42" t="s">
        <v>159</v>
      </c>
      <c r="B73" s="43"/>
      <c r="C73" s="43"/>
      <c r="D73" s="43"/>
      <c r="G73" s="39"/>
      <c r="H73" s="39"/>
      <c r="I73" s="39"/>
      <c r="J73" s="39"/>
    </row>
    <row r="74" spans="1:10" x14ac:dyDescent="0.25">
      <c r="A74" s="42" t="s">
        <v>161</v>
      </c>
      <c r="B74" s="43"/>
      <c r="C74" s="43"/>
      <c r="D74" s="43"/>
      <c r="G74" s="39"/>
      <c r="H74" s="39"/>
      <c r="I74" s="39"/>
      <c r="J74" s="39"/>
    </row>
    <row r="75" spans="1:10" x14ac:dyDescent="0.25">
      <c r="A75" s="42" t="s">
        <v>162</v>
      </c>
      <c r="B75" s="43"/>
      <c r="C75" s="43"/>
      <c r="D75" s="43"/>
      <c r="G75" s="39"/>
      <c r="H75" s="39"/>
      <c r="I75" s="39"/>
      <c r="J75" s="39"/>
    </row>
    <row r="76" spans="1:10" x14ac:dyDescent="0.25">
      <c r="A76" s="42" t="s">
        <v>163</v>
      </c>
      <c r="B76" s="43"/>
      <c r="C76" s="43"/>
      <c r="D76" s="43"/>
      <c r="G76" s="39"/>
      <c r="H76" s="39"/>
      <c r="I76" s="39"/>
      <c r="J76" s="39"/>
    </row>
    <row r="77" spans="1:10" x14ac:dyDescent="0.25">
      <c r="A77" s="42" t="s">
        <v>164</v>
      </c>
      <c r="B77" s="43"/>
      <c r="C77" s="43"/>
      <c r="D77" s="43"/>
      <c r="G77" s="39"/>
      <c r="H77" s="39"/>
      <c r="I77" s="39"/>
      <c r="J77" s="39"/>
    </row>
    <row r="78" spans="1:10" x14ac:dyDescent="0.25">
      <c r="A78" s="42" t="s">
        <v>166</v>
      </c>
      <c r="B78" s="43"/>
      <c r="C78" s="43"/>
      <c r="D78" s="43"/>
      <c r="G78" s="39"/>
      <c r="H78" s="39"/>
      <c r="I78" s="39"/>
      <c r="J78" s="39"/>
    </row>
    <row r="79" spans="1:10" x14ac:dyDescent="0.25">
      <c r="A79" s="42" t="s">
        <v>167</v>
      </c>
      <c r="B79" s="43"/>
      <c r="C79" s="43"/>
      <c r="D79" s="43"/>
      <c r="G79" s="39"/>
      <c r="H79" s="39"/>
      <c r="I79" s="39"/>
      <c r="J79" s="39"/>
    </row>
    <row r="80" spans="1:10" x14ac:dyDescent="0.25">
      <c r="A80" s="42" t="s">
        <v>168</v>
      </c>
      <c r="B80" s="43"/>
      <c r="C80" s="43"/>
      <c r="D80" s="43"/>
      <c r="G80" s="39"/>
      <c r="H80" s="39"/>
      <c r="I80" s="39"/>
      <c r="J80" s="39"/>
    </row>
    <row r="81" spans="1:10" x14ac:dyDescent="0.25">
      <c r="A81" s="42" t="s">
        <v>169</v>
      </c>
      <c r="B81" s="43"/>
      <c r="C81" s="43"/>
      <c r="D81" s="43"/>
      <c r="G81" s="39"/>
      <c r="H81" s="39"/>
      <c r="I81" s="39"/>
      <c r="J81" s="39"/>
    </row>
    <row r="82" spans="1:10" x14ac:dyDescent="0.25">
      <c r="A82" s="42" t="s">
        <v>170</v>
      </c>
      <c r="B82" s="43"/>
      <c r="C82" s="43"/>
      <c r="D82" s="43"/>
      <c r="G82" s="39"/>
      <c r="H82" s="39"/>
      <c r="I82" s="39"/>
      <c r="J82" s="39"/>
    </row>
    <row r="83" spans="1:10" x14ac:dyDescent="0.25">
      <c r="A83" s="42" t="s">
        <v>171</v>
      </c>
      <c r="B83" s="43"/>
      <c r="C83" s="43"/>
      <c r="D83" s="43"/>
      <c r="G83" s="39"/>
      <c r="H83" s="39"/>
      <c r="I83" s="39"/>
      <c r="J83" s="39"/>
    </row>
    <row r="84" spans="1:10" x14ac:dyDescent="0.25">
      <c r="A84" s="42" t="s">
        <v>173</v>
      </c>
      <c r="B84" s="43"/>
      <c r="C84" s="43"/>
      <c r="D84" s="43"/>
      <c r="G84" s="39"/>
      <c r="H84" s="39"/>
      <c r="I84" s="39"/>
      <c r="J84" s="39"/>
    </row>
    <row r="85" spans="1:10" x14ac:dyDescent="0.25">
      <c r="A85" s="42" t="s">
        <v>174</v>
      </c>
      <c r="B85" s="43"/>
      <c r="C85" s="43"/>
      <c r="D85" s="43"/>
      <c r="G85" s="39"/>
      <c r="H85" s="39"/>
      <c r="I85" s="39"/>
      <c r="J85" s="39"/>
    </row>
    <row r="86" spans="1:10" x14ac:dyDescent="0.25">
      <c r="A86" s="42" t="s">
        <v>176</v>
      </c>
      <c r="B86" s="43"/>
      <c r="C86" s="43"/>
      <c r="D86" s="43"/>
      <c r="G86" s="39"/>
      <c r="H86" s="39"/>
      <c r="I86" s="39"/>
      <c r="J86" s="39"/>
    </row>
    <row r="87" spans="1:10" x14ac:dyDescent="0.25">
      <c r="A87" s="42" t="s">
        <v>177</v>
      </c>
      <c r="B87" s="43"/>
      <c r="C87" s="43"/>
      <c r="D87" s="43"/>
      <c r="G87" s="39"/>
      <c r="H87" s="39"/>
      <c r="I87" s="39"/>
      <c r="J87" s="39"/>
    </row>
    <row r="88" spans="1:10" x14ac:dyDescent="0.25">
      <c r="A88" s="42" t="s">
        <v>179</v>
      </c>
      <c r="B88" s="43"/>
      <c r="C88" s="43"/>
      <c r="D88" s="43"/>
      <c r="G88" s="39"/>
      <c r="H88" s="39"/>
      <c r="I88" s="39"/>
      <c r="J88" s="39"/>
    </row>
    <row r="89" spans="1:10" x14ac:dyDescent="0.25">
      <c r="A89" s="42" t="s">
        <v>180</v>
      </c>
      <c r="B89" s="43"/>
      <c r="C89" s="43"/>
      <c r="D89" s="43"/>
      <c r="G89" s="39"/>
      <c r="H89" s="39"/>
      <c r="I89" s="39"/>
      <c r="J89" s="39"/>
    </row>
    <row r="90" spans="1:10" x14ac:dyDescent="0.25">
      <c r="A90" s="42" t="s">
        <v>182</v>
      </c>
      <c r="B90" s="43"/>
      <c r="C90" s="43"/>
      <c r="D90" s="43"/>
      <c r="G90" s="39"/>
      <c r="H90" s="39"/>
      <c r="I90" s="39"/>
      <c r="J90" s="39"/>
    </row>
    <row r="91" spans="1:10" x14ac:dyDescent="0.25">
      <c r="A91" s="42" t="s">
        <v>184</v>
      </c>
      <c r="B91" s="43"/>
      <c r="C91" s="43"/>
      <c r="D91" s="43"/>
      <c r="G91" s="39"/>
      <c r="H91" s="39"/>
      <c r="I91" s="39"/>
      <c r="J91" s="39"/>
    </row>
    <row r="92" spans="1:10" x14ac:dyDescent="0.25">
      <c r="A92" s="42" t="s">
        <v>185</v>
      </c>
      <c r="B92" s="43"/>
      <c r="C92" s="43"/>
      <c r="D92" s="43"/>
      <c r="G92" s="39"/>
      <c r="H92" s="39"/>
      <c r="I92" s="39"/>
      <c r="J92" s="39"/>
    </row>
    <row r="93" spans="1:10" x14ac:dyDescent="0.25">
      <c r="A93" s="42" t="s">
        <v>186</v>
      </c>
      <c r="B93" s="43"/>
      <c r="C93" s="43"/>
      <c r="D93" s="43"/>
      <c r="G93" s="39"/>
      <c r="H93" s="39"/>
      <c r="I93" s="39"/>
      <c r="J93" s="39"/>
    </row>
    <row r="94" spans="1:10" x14ac:dyDescent="0.25">
      <c r="A94" s="42" t="s">
        <v>187</v>
      </c>
      <c r="B94" s="43"/>
      <c r="C94" s="43"/>
      <c r="D94" s="43"/>
      <c r="G94" s="39"/>
      <c r="H94" s="39"/>
      <c r="I94" s="39"/>
      <c r="J94" s="39"/>
    </row>
    <row r="95" spans="1:10" x14ac:dyDescent="0.25">
      <c r="A95" s="42" t="s">
        <v>188</v>
      </c>
      <c r="B95" s="43"/>
      <c r="C95" s="43"/>
      <c r="D95" s="43"/>
      <c r="G95" s="39"/>
      <c r="H95" s="39"/>
      <c r="I95" s="39"/>
      <c r="J95" s="39"/>
    </row>
    <row r="96" spans="1:10" x14ac:dyDescent="0.25">
      <c r="A96" s="42" t="s">
        <v>189</v>
      </c>
      <c r="B96" s="43"/>
      <c r="C96" s="43"/>
      <c r="D96" s="43"/>
      <c r="G96" s="39"/>
      <c r="H96" s="39"/>
      <c r="I96" s="39"/>
      <c r="J96" s="39"/>
    </row>
    <row r="97" spans="1:10" x14ac:dyDescent="0.25">
      <c r="A97" s="42" t="s">
        <v>190</v>
      </c>
      <c r="B97" s="43"/>
      <c r="C97" s="43"/>
      <c r="D97" s="43"/>
      <c r="G97" s="39"/>
      <c r="H97" s="39"/>
      <c r="I97" s="39"/>
      <c r="J97" s="39"/>
    </row>
    <row r="98" spans="1:10" x14ac:dyDescent="0.25">
      <c r="A98" s="42" t="s">
        <v>191</v>
      </c>
      <c r="B98" s="43"/>
      <c r="C98" s="43"/>
      <c r="D98" s="43"/>
      <c r="G98" s="39"/>
      <c r="H98" s="39"/>
      <c r="I98" s="39"/>
      <c r="J98" s="39"/>
    </row>
    <row r="99" spans="1:10" x14ac:dyDescent="0.25">
      <c r="A99" s="42" t="s">
        <v>192</v>
      </c>
      <c r="B99" s="43"/>
      <c r="C99" s="43"/>
      <c r="D99" s="43"/>
      <c r="G99" s="39"/>
      <c r="H99" s="39"/>
      <c r="I99" s="39"/>
      <c r="J99" s="39"/>
    </row>
    <row r="100" spans="1:10" x14ac:dyDescent="0.25">
      <c r="A100" s="42" t="s">
        <v>193</v>
      </c>
      <c r="B100" s="43"/>
      <c r="C100" s="43"/>
      <c r="D100" s="43"/>
      <c r="G100" s="39"/>
      <c r="H100" s="39"/>
      <c r="I100" s="39"/>
      <c r="J100" s="39"/>
    </row>
    <row r="101" spans="1:10" x14ac:dyDescent="0.25">
      <c r="A101" s="42" t="s">
        <v>194</v>
      </c>
      <c r="B101" s="43"/>
      <c r="C101" s="43"/>
      <c r="D101" s="43"/>
      <c r="G101" s="39"/>
      <c r="H101" s="39"/>
      <c r="I101" s="39"/>
      <c r="J101" s="39"/>
    </row>
    <row r="102" spans="1:10" x14ac:dyDescent="0.25">
      <c r="A102" s="42" t="s">
        <v>210</v>
      </c>
      <c r="B102" s="43"/>
      <c r="C102" s="43"/>
      <c r="D102" s="43"/>
      <c r="G102" s="39"/>
      <c r="H102" s="39"/>
      <c r="I102" s="39"/>
      <c r="J102" s="39"/>
    </row>
    <row r="103" spans="1:10" x14ac:dyDescent="0.25">
      <c r="G103" s="39"/>
      <c r="H103" s="39"/>
      <c r="I103" s="39"/>
      <c r="J103" s="39"/>
    </row>
    <row r="104" spans="1:10" x14ac:dyDescent="0.25">
      <c r="B104" s="36" t="e">
        <f>AVERAGE(B3:B102)</f>
        <v>#DIV/0!</v>
      </c>
      <c r="G104" s="39"/>
      <c r="H104" s="39"/>
      <c r="I104" s="39"/>
      <c r="J104" s="39"/>
    </row>
    <row r="105" spans="1:10" x14ac:dyDescent="0.25">
      <c r="B105" s="36" t="e">
        <f>_xlfn.STDEV.S(B3:B102)</f>
        <v>#DIV/0!</v>
      </c>
      <c r="G105" s="39"/>
      <c r="H105" s="39"/>
      <c r="I105" s="39"/>
      <c r="J105" s="39"/>
    </row>
    <row r="106" spans="1:10" x14ac:dyDescent="0.25">
      <c r="G106" s="39"/>
      <c r="H106" s="39"/>
      <c r="I106" s="39"/>
      <c r="J106" s="39"/>
    </row>
    <row r="107" spans="1:10" x14ac:dyDescent="0.25">
      <c r="G107" s="39"/>
      <c r="H107" s="39"/>
      <c r="I107" s="39"/>
      <c r="J107" s="39"/>
    </row>
    <row r="108" spans="1:10" x14ac:dyDescent="0.25">
      <c r="G108" s="39"/>
      <c r="H108" s="39"/>
      <c r="I108" s="39"/>
      <c r="J108" s="39"/>
    </row>
    <row r="109" spans="1:10" x14ac:dyDescent="0.25">
      <c r="G109" s="39"/>
      <c r="H109" s="39"/>
      <c r="I109" s="39"/>
      <c r="J109" s="39"/>
    </row>
    <row r="110" spans="1:10" x14ac:dyDescent="0.25">
      <c r="G110" s="39"/>
      <c r="H110" s="39"/>
      <c r="I110" s="39"/>
      <c r="J110" s="39"/>
    </row>
    <row r="111" spans="1:10" x14ac:dyDescent="0.25">
      <c r="G111" s="39"/>
      <c r="H111" s="39"/>
      <c r="I111" s="39"/>
      <c r="J111" s="39"/>
    </row>
    <row r="112" spans="1:10" x14ac:dyDescent="0.25">
      <c r="G112" s="39"/>
      <c r="H112" s="39"/>
      <c r="I112" s="39"/>
      <c r="J112" s="39"/>
    </row>
    <row r="113" spans="7:10" x14ac:dyDescent="0.25">
      <c r="G113" s="39"/>
      <c r="H113" s="39"/>
      <c r="I113" s="39"/>
      <c r="J113" s="39"/>
    </row>
    <row r="114" spans="7:10" x14ac:dyDescent="0.25">
      <c r="G114" s="39"/>
      <c r="H114" s="39"/>
      <c r="I114" s="39"/>
      <c r="J114" s="39"/>
    </row>
    <row r="115" spans="7:10" x14ac:dyDescent="0.25">
      <c r="G115" s="39"/>
      <c r="H115" s="39"/>
      <c r="I115" s="39"/>
      <c r="J115" s="39"/>
    </row>
    <row r="116" spans="7:10" x14ac:dyDescent="0.25">
      <c r="G116" s="39"/>
      <c r="H116" s="39"/>
      <c r="I116" s="39"/>
      <c r="J116" s="39"/>
    </row>
    <row r="117" spans="7:10" x14ac:dyDescent="0.25">
      <c r="G117" s="39"/>
      <c r="H117" s="39"/>
      <c r="I117" s="39"/>
      <c r="J117" s="39"/>
    </row>
    <row r="118" spans="7:10" x14ac:dyDescent="0.25">
      <c r="G118" s="39"/>
      <c r="H118" s="39"/>
      <c r="I118" s="39"/>
      <c r="J118" s="39"/>
    </row>
    <row r="119" spans="7:10" x14ac:dyDescent="0.25">
      <c r="G119" s="39"/>
      <c r="H119" s="39"/>
      <c r="I119" s="39"/>
      <c r="J119" s="39"/>
    </row>
    <row r="120" spans="7:10" x14ac:dyDescent="0.25">
      <c r="G120" s="39"/>
      <c r="H120" s="39"/>
      <c r="I120" s="39"/>
      <c r="J120" s="39"/>
    </row>
    <row r="121" spans="7:10" x14ac:dyDescent="0.25">
      <c r="G121" s="39"/>
      <c r="H121" s="39"/>
      <c r="I121" s="39"/>
      <c r="J121" s="39"/>
    </row>
    <row r="122" spans="7:10" x14ac:dyDescent="0.25">
      <c r="G122" s="39"/>
      <c r="H122" s="39"/>
      <c r="I122" s="39"/>
      <c r="J122" s="39"/>
    </row>
    <row r="123" spans="7:10" x14ac:dyDescent="0.25">
      <c r="G123" s="39"/>
      <c r="H123" s="39"/>
      <c r="I123" s="39"/>
      <c r="J123" s="39"/>
    </row>
    <row r="124" spans="7:10" x14ac:dyDescent="0.25">
      <c r="G124" s="39"/>
      <c r="H124" s="39"/>
      <c r="I124" s="39"/>
      <c r="J124" s="39"/>
    </row>
    <row r="125" spans="7:10" x14ac:dyDescent="0.25">
      <c r="G125" s="39"/>
      <c r="H125" s="39"/>
      <c r="I125" s="39"/>
      <c r="J125" s="39"/>
    </row>
    <row r="126" spans="7:10" x14ac:dyDescent="0.25">
      <c r="G126" s="39"/>
      <c r="H126" s="39"/>
      <c r="I126" s="39"/>
      <c r="J126" s="39"/>
    </row>
    <row r="127" spans="7:10" x14ac:dyDescent="0.25">
      <c r="G127" s="39"/>
      <c r="H127" s="39"/>
      <c r="I127" s="39"/>
      <c r="J127" s="39"/>
    </row>
    <row r="128" spans="7:10" x14ac:dyDescent="0.25">
      <c r="G128" s="39"/>
      <c r="H128" s="39"/>
      <c r="I128" s="39"/>
      <c r="J128" s="39"/>
    </row>
    <row r="129" spans="7:10" x14ac:dyDescent="0.25">
      <c r="G129" s="39"/>
      <c r="H129" s="39"/>
      <c r="I129" s="39"/>
      <c r="J129" s="39"/>
    </row>
    <row r="130" spans="7:10" x14ac:dyDescent="0.25">
      <c r="G130" s="39"/>
      <c r="H130" s="39"/>
      <c r="I130" s="39"/>
      <c r="J130" s="39"/>
    </row>
    <row r="131" spans="7:10" x14ac:dyDescent="0.25">
      <c r="G131" s="39"/>
      <c r="H131" s="39"/>
      <c r="I131" s="39"/>
      <c r="J131" s="39"/>
    </row>
    <row r="132" spans="7:10" x14ac:dyDescent="0.25">
      <c r="G132" s="39"/>
      <c r="H132" s="39"/>
      <c r="I132" s="39"/>
      <c r="J132" s="39"/>
    </row>
    <row r="133" spans="7:10" x14ac:dyDescent="0.25">
      <c r="G133" s="39"/>
      <c r="H133" s="39"/>
      <c r="I133" s="39"/>
      <c r="J133" s="39"/>
    </row>
    <row r="134" spans="7:10" x14ac:dyDescent="0.25">
      <c r="G134" s="39"/>
      <c r="H134" s="39"/>
      <c r="I134" s="39"/>
      <c r="J134" s="39"/>
    </row>
    <row r="135" spans="7:10" x14ac:dyDescent="0.25">
      <c r="G135" s="39"/>
      <c r="H135" s="39"/>
      <c r="I135" s="39"/>
      <c r="J135" s="39"/>
    </row>
    <row r="136" spans="7:10" x14ac:dyDescent="0.25">
      <c r="G136" s="39"/>
      <c r="H136" s="39"/>
      <c r="I136" s="39"/>
      <c r="J136" s="39"/>
    </row>
    <row r="137" spans="7:10" x14ac:dyDescent="0.25">
      <c r="G137" s="39"/>
      <c r="H137" s="39"/>
      <c r="I137" s="39"/>
      <c r="J137" s="39"/>
    </row>
    <row r="138" spans="7:10" x14ac:dyDescent="0.25">
      <c r="G138" s="39"/>
      <c r="H138" s="39"/>
      <c r="I138" s="39"/>
      <c r="J138" s="39"/>
    </row>
    <row r="139" spans="7:10" x14ac:dyDescent="0.25">
      <c r="G139" s="39"/>
      <c r="H139" s="39"/>
      <c r="I139" s="39"/>
      <c r="J139" s="39"/>
    </row>
    <row r="140" spans="7:10" x14ac:dyDescent="0.25">
      <c r="G140" s="39"/>
      <c r="H140" s="39"/>
      <c r="I140" s="39"/>
      <c r="J140" s="39"/>
    </row>
    <row r="141" spans="7:10" x14ac:dyDescent="0.25">
      <c r="G141" s="39"/>
      <c r="H141" s="39"/>
      <c r="I141" s="39"/>
      <c r="J141" s="39"/>
    </row>
    <row r="142" spans="7:10" x14ac:dyDescent="0.25">
      <c r="G142" s="39"/>
      <c r="H142" s="39"/>
      <c r="I142" s="39"/>
      <c r="J142" s="39"/>
    </row>
    <row r="143" spans="7:10" x14ac:dyDescent="0.25">
      <c r="G143" s="39"/>
      <c r="H143" s="39"/>
      <c r="I143" s="39"/>
      <c r="J143" s="39"/>
    </row>
    <row r="144" spans="7:10" x14ac:dyDescent="0.25">
      <c r="G144" s="39"/>
      <c r="H144" s="39"/>
      <c r="I144" s="39"/>
      <c r="J144" s="39"/>
    </row>
    <row r="145" spans="7:10" x14ac:dyDescent="0.25">
      <c r="G145" s="39"/>
      <c r="H145" s="39"/>
      <c r="I145" s="39"/>
      <c r="J145" s="39"/>
    </row>
    <row r="146" spans="7:10" x14ac:dyDescent="0.25">
      <c r="G146" s="39"/>
      <c r="H146" s="39"/>
      <c r="I146" s="39"/>
      <c r="J146" s="39"/>
    </row>
    <row r="147" spans="7:10" x14ac:dyDescent="0.25">
      <c r="G147" s="39"/>
      <c r="H147" s="39"/>
      <c r="I147" s="39"/>
      <c r="J147" s="39"/>
    </row>
    <row r="148" spans="7:10" x14ac:dyDescent="0.25">
      <c r="G148" s="39"/>
      <c r="H148" s="39"/>
      <c r="I148" s="39"/>
      <c r="J148" s="39"/>
    </row>
    <row r="149" spans="7:10" x14ac:dyDescent="0.25">
      <c r="G149" s="39"/>
      <c r="H149" s="39"/>
      <c r="I149" s="39"/>
      <c r="J149" s="39"/>
    </row>
    <row r="150" spans="7:10" x14ac:dyDescent="0.25">
      <c r="G150" s="39"/>
      <c r="H150" s="39"/>
      <c r="I150" s="39"/>
      <c r="J150" s="39"/>
    </row>
    <row r="151" spans="7:10" x14ac:dyDescent="0.25">
      <c r="G151" s="39"/>
      <c r="H151" s="39"/>
      <c r="I151" s="39"/>
      <c r="J151" s="39"/>
    </row>
    <row r="152" spans="7:10" x14ac:dyDescent="0.25">
      <c r="G152" s="39"/>
      <c r="H152" s="39"/>
      <c r="I152" s="39"/>
      <c r="J152" s="39"/>
    </row>
    <row r="153" spans="7:10" x14ac:dyDescent="0.25">
      <c r="G153" s="39"/>
      <c r="H153" s="39"/>
      <c r="I153" s="39"/>
      <c r="J153" s="39"/>
    </row>
    <row r="154" spans="7:10" x14ac:dyDescent="0.25">
      <c r="G154" s="39"/>
      <c r="H154" s="39"/>
      <c r="I154" s="39"/>
      <c r="J154" s="39"/>
    </row>
    <row r="155" spans="7:10" x14ac:dyDescent="0.25">
      <c r="G155" s="39"/>
      <c r="H155" s="39"/>
      <c r="I155" s="39"/>
      <c r="J155" s="39"/>
    </row>
    <row r="156" spans="7:10" x14ac:dyDescent="0.25">
      <c r="G156" s="39"/>
      <c r="H156" s="39"/>
      <c r="I156" s="39"/>
      <c r="J156" s="39"/>
    </row>
    <row r="157" spans="7:10" x14ac:dyDescent="0.25">
      <c r="G157" s="39"/>
      <c r="H157" s="39"/>
      <c r="I157" s="39"/>
      <c r="J157" s="39"/>
    </row>
    <row r="158" spans="7:10" x14ac:dyDescent="0.25">
      <c r="G158" s="39"/>
      <c r="H158" s="39"/>
      <c r="I158" s="39"/>
      <c r="J158" s="39"/>
    </row>
    <row r="159" spans="7:10" x14ac:dyDescent="0.25">
      <c r="G159" s="39"/>
      <c r="H159" s="39"/>
      <c r="I159" s="39"/>
      <c r="J159" s="39"/>
    </row>
    <row r="160" spans="7:10" x14ac:dyDescent="0.25">
      <c r="G160" s="39"/>
      <c r="H160" s="39"/>
      <c r="I160" s="39"/>
      <c r="J160" s="39"/>
    </row>
    <row r="161" spans="7:10" x14ac:dyDescent="0.25">
      <c r="G161" s="39"/>
      <c r="H161" s="39"/>
      <c r="I161" s="39"/>
      <c r="J161" s="39"/>
    </row>
    <row r="162" spans="7:10" x14ac:dyDescent="0.25">
      <c r="G162" s="39"/>
      <c r="H162" s="39"/>
      <c r="I162" s="39"/>
      <c r="J162" s="39"/>
    </row>
    <row r="163" spans="7:10" x14ac:dyDescent="0.25">
      <c r="G163" s="39"/>
      <c r="H163" s="39"/>
      <c r="I163" s="39"/>
      <c r="J163" s="39"/>
    </row>
    <row r="164" spans="7:10" x14ac:dyDescent="0.25">
      <c r="G164" s="39"/>
      <c r="H164" s="39"/>
      <c r="I164" s="39"/>
      <c r="J164" s="39"/>
    </row>
    <row r="165" spans="7:10" x14ac:dyDescent="0.25">
      <c r="G165" s="39"/>
      <c r="H165" s="39"/>
      <c r="I165" s="39"/>
      <c r="J165" s="39"/>
    </row>
    <row r="166" spans="7:10" x14ac:dyDescent="0.25">
      <c r="G166" s="39"/>
      <c r="H166" s="39"/>
      <c r="I166" s="39"/>
      <c r="J166" s="39"/>
    </row>
    <row r="167" spans="7:10" x14ac:dyDescent="0.25">
      <c r="G167" s="39"/>
      <c r="H167" s="39"/>
      <c r="I167" s="39"/>
      <c r="J167" s="39"/>
    </row>
    <row r="168" spans="7:10" x14ac:dyDescent="0.25">
      <c r="G168" s="39"/>
      <c r="H168" s="39"/>
      <c r="I168" s="39"/>
      <c r="J168" s="39"/>
    </row>
    <row r="169" spans="7:10" x14ac:dyDescent="0.25">
      <c r="G169" s="39"/>
      <c r="H169" s="39"/>
      <c r="I169" s="39"/>
      <c r="J169" s="39"/>
    </row>
    <row r="170" spans="7:10" x14ac:dyDescent="0.25">
      <c r="G170" s="39"/>
      <c r="H170" s="39"/>
      <c r="I170" s="39"/>
      <c r="J170" s="39"/>
    </row>
    <row r="171" spans="7:10" x14ac:dyDescent="0.25">
      <c r="G171" s="39"/>
      <c r="H171" s="39"/>
      <c r="I171" s="39"/>
      <c r="J171" s="39"/>
    </row>
    <row r="172" spans="7:10" x14ac:dyDescent="0.25">
      <c r="G172" s="39"/>
      <c r="H172" s="39"/>
      <c r="I172" s="39"/>
      <c r="J172" s="39"/>
    </row>
    <row r="173" spans="7:10" x14ac:dyDescent="0.25">
      <c r="G173" s="39"/>
      <c r="H173" s="39"/>
      <c r="I173" s="39"/>
      <c r="J173" s="39"/>
    </row>
    <row r="174" spans="7:10" x14ac:dyDescent="0.25">
      <c r="G174" s="39"/>
      <c r="H174" s="39"/>
      <c r="I174" s="39"/>
      <c r="J174" s="39"/>
    </row>
    <row r="175" spans="7:10" x14ac:dyDescent="0.25">
      <c r="G175" s="39"/>
      <c r="H175" s="39"/>
      <c r="I175" s="39"/>
      <c r="J175" s="39"/>
    </row>
    <row r="176" spans="7:10" x14ac:dyDescent="0.25">
      <c r="G176" s="39"/>
      <c r="H176" s="39"/>
      <c r="I176" s="39"/>
      <c r="J176" s="39"/>
    </row>
    <row r="177" spans="7:10" x14ac:dyDescent="0.25">
      <c r="G177" s="39"/>
      <c r="H177" s="39"/>
      <c r="I177" s="39"/>
      <c r="J177" s="39"/>
    </row>
    <row r="178" spans="7:10" x14ac:dyDescent="0.25">
      <c r="G178" s="39"/>
      <c r="H178" s="39"/>
      <c r="I178" s="39"/>
      <c r="J178" s="39"/>
    </row>
    <row r="179" spans="7:10" x14ac:dyDescent="0.25">
      <c r="G179" s="39"/>
      <c r="H179" s="39"/>
      <c r="I179" s="39"/>
      <c r="J179" s="39"/>
    </row>
    <row r="180" spans="7:10" x14ac:dyDescent="0.25">
      <c r="G180" s="39"/>
      <c r="H180" s="39"/>
      <c r="I180" s="39"/>
      <c r="J180" s="39"/>
    </row>
    <row r="181" spans="7:10" x14ac:dyDescent="0.25">
      <c r="G181" s="39"/>
      <c r="H181" s="39"/>
      <c r="I181" s="39"/>
      <c r="J181" s="39"/>
    </row>
    <row r="182" spans="7:10" x14ac:dyDescent="0.25">
      <c r="G182" s="39"/>
      <c r="H182" s="39"/>
      <c r="I182" s="39"/>
      <c r="J182" s="39"/>
    </row>
    <row r="183" spans="7:10" x14ac:dyDescent="0.25">
      <c r="G183" s="39"/>
      <c r="H183" s="39"/>
      <c r="I183" s="39"/>
      <c r="J183" s="39"/>
    </row>
    <row r="184" spans="7:10" x14ac:dyDescent="0.25">
      <c r="G184" s="39"/>
      <c r="H184" s="39"/>
      <c r="I184" s="39"/>
      <c r="J184" s="39"/>
    </row>
    <row r="185" spans="7:10" x14ac:dyDescent="0.25">
      <c r="G185" s="39"/>
      <c r="H185" s="39"/>
      <c r="I185" s="39"/>
      <c r="J185" s="39"/>
    </row>
    <row r="186" spans="7:10" x14ac:dyDescent="0.25">
      <c r="G186" s="39"/>
      <c r="H186" s="39"/>
      <c r="I186" s="39"/>
      <c r="J186" s="39"/>
    </row>
    <row r="187" spans="7:10" x14ac:dyDescent="0.25">
      <c r="G187" s="39"/>
      <c r="H187" s="39"/>
      <c r="I187" s="39"/>
      <c r="J187" s="39"/>
    </row>
    <row r="188" spans="7:10" x14ac:dyDescent="0.25">
      <c r="G188" s="39"/>
      <c r="H188" s="39"/>
      <c r="I188" s="39"/>
      <c r="J188" s="39"/>
    </row>
    <row r="189" spans="7:10" x14ac:dyDescent="0.25">
      <c r="G189" s="39"/>
      <c r="H189" s="39"/>
      <c r="I189" s="39"/>
      <c r="J189" s="39"/>
    </row>
    <row r="190" spans="7:10" x14ac:dyDescent="0.25">
      <c r="G190" s="39"/>
      <c r="H190" s="39"/>
      <c r="I190" s="39"/>
      <c r="J190" s="39"/>
    </row>
    <row r="191" spans="7:10" x14ac:dyDescent="0.25">
      <c r="G191" s="39"/>
      <c r="H191" s="39"/>
      <c r="I191" s="39"/>
      <c r="J191" s="39"/>
    </row>
    <row r="192" spans="7:10" x14ac:dyDescent="0.25">
      <c r="G192" s="39"/>
      <c r="H192" s="39"/>
      <c r="I192" s="39"/>
      <c r="J192" s="39"/>
    </row>
    <row r="193" spans="7:10" x14ac:dyDescent="0.25">
      <c r="G193" s="39"/>
      <c r="H193" s="39"/>
      <c r="I193" s="39"/>
      <c r="J193" s="39"/>
    </row>
    <row r="194" spans="7:10" x14ac:dyDescent="0.25">
      <c r="G194" s="39"/>
      <c r="H194" s="39"/>
      <c r="I194" s="39"/>
      <c r="J194" s="39"/>
    </row>
    <row r="195" spans="7:10" x14ac:dyDescent="0.25">
      <c r="G195" s="39"/>
      <c r="H195" s="39"/>
      <c r="I195" s="39"/>
      <c r="J195" s="39"/>
    </row>
    <row r="196" spans="7:10" x14ac:dyDescent="0.25">
      <c r="G196" s="39"/>
      <c r="H196" s="39"/>
      <c r="I196" s="39"/>
      <c r="J196" s="39"/>
    </row>
    <row r="197" spans="7:10" x14ac:dyDescent="0.25">
      <c r="G197" s="39"/>
      <c r="H197" s="39"/>
      <c r="I197" s="39"/>
      <c r="J197" s="39"/>
    </row>
    <row r="198" spans="7:10" x14ac:dyDescent="0.25">
      <c r="G198" s="39"/>
      <c r="H198" s="39"/>
      <c r="I198" s="39"/>
      <c r="J198" s="39"/>
    </row>
    <row r="199" spans="7:10" x14ac:dyDescent="0.25">
      <c r="G199" s="39"/>
      <c r="H199" s="39"/>
      <c r="I199" s="39"/>
      <c r="J199" s="39"/>
    </row>
    <row r="200" spans="7:10" x14ac:dyDescent="0.25">
      <c r="G200" s="39"/>
      <c r="H200" s="39"/>
      <c r="I200" s="39"/>
      <c r="J200" s="39"/>
    </row>
    <row r="201" spans="7:10" x14ac:dyDescent="0.25">
      <c r="G201" s="39"/>
      <c r="H201" s="39"/>
      <c r="I201" s="39"/>
      <c r="J201" s="39"/>
    </row>
    <row r="202" spans="7:10" x14ac:dyDescent="0.25">
      <c r="G202" s="39"/>
      <c r="H202" s="39"/>
      <c r="I202" s="39"/>
      <c r="J202" s="39"/>
    </row>
    <row r="203" spans="7:10" x14ac:dyDescent="0.25">
      <c r="G203" s="39"/>
      <c r="H203" s="39"/>
      <c r="I203" s="39"/>
      <c r="J203" s="39"/>
    </row>
    <row r="204" spans="7:10" x14ac:dyDescent="0.25">
      <c r="G204" s="39"/>
      <c r="H204" s="39"/>
      <c r="I204" s="39"/>
      <c r="J204" s="39"/>
    </row>
    <row r="205" spans="7:10" x14ac:dyDescent="0.25">
      <c r="G205" s="39"/>
      <c r="H205" s="39"/>
      <c r="I205" s="39"/>
      <c r="J205" s="39"/>
    </row>
    <row r="206" spans="7:10" x14ac:dyDescent="0.25">
      <c r="G206" s="39"/>
      <c r="H206" s="39"/>
      <c r="I206" s="39"/>
      <c r="J206" s="39"/>
    </row>
    <row r="207" spans="7:10" x14ac:dyDescent="0.25">
      <c r="G207" s="39"/>
      <c r="H207" s="39"/>
      <c r="I207" s="39"/>
      <c r="J207" s="39"/>
    </row>
    <row r="208" spans="7:10" x14ac:dyDescent="0.25">
      <c r="G208" s="39"/>
      <c r="H208" s="39"/>
      <c r="I208" s="39"/>
      <c r="J208" s="39"/>
    </row>
    <row r="209" spans="7:10" x14ac:dyDescent="0.25">
      <c r="G209" s="39"/>
      <c r="H209" s="39"/>
      <c r="I209" s="39"/>
      <c r="J209" s="39"/>
    </row>
    <row r="210" spans="7:10" x14ac:dyDescent="0.25">
      <c r="G210" s="39"/>
      <c r="H210" s="39"/>
      <c r="I210" s="39"/>
      <c r="J210" s="39"/>
    </row>
    <row r="211" spans="7:10" x14ac:dyDescent="0.25">
      <c r="G211" s="39"/>
      <c r="H211" s="39"/>
      <c r="I211" s="39"/>
      <c r="J211" s="39"/>
    </row>
    <row r="212" spans="7:10" x14ac:dyDescent="0.25">
      <c r="G212" s="39"/>
      <c r="H212" s="39"/>
      <c r="I212" s="39"/>
      <c r="J212" s="39"/>
    </row>
    <row r="213" spans="7:10" x14ac:dyDescent="0.25">
      <c r="G213" s="39"/>
      <c r="H213" s="39"/>
      <c r="I213" s="39"/>
      <c r="J213" s="39"/>
    </row>
    <row r="214" spans="7:10" x14ac:dyDescent="0.25">
      <c r="G214" s="39"/>
      <c r="H214" s="39"/>
      <c r="I214" s="39"/>
      <c r="J214" s="39"/>
    </row>
    <row r="215" spans="7:10" x14ac:dyDescent="0.25">
      <c r="G215" s="39"/>
      <c r="H215" s="39"/>
      <c r="I215" s="39"/>
      <c r="J215" s="39"/>
    </row>
    <row r="216" spans="7:10" x14ac:dyDescent="0.25">
      <c r="G216" s="39"/>
      <c r="H216" s="39"/>
      <c r="I216" s="39"/>
      <c r="J216" s="39"/>
    </row>
    <row r="217" spans="7:10" x14ac:dyDescent="0.25">
      <c r="G217" s="39"/>
      <c r="H217" s="39"/>
      <c r="I217" s="39"/>
      <c r="J217" s="39"/>
    </row>
    <row r="218" spans="7:10" x14ac:dyDescent="0.25">
      <c r="G218" s="39"/>
      <c r="H218" s="39"/>
      <c r="I218" s="39"/>
      <c r="J218" s="39"/>
    </row>
    <row r="219" spans="7:10" x14ac:dyDescent="0.25">
      <c r="G219" s="39"/>
      <c r="H219" s="39"/>
      <c r="I219" s="39"/>
      <c r="J219" s="39"/>
    </row>
    <row r="220" spans="7:10" x14ac:dyDescent="0.25">
      <c r="G220" s="39"/>
      <c r="H220" s="39"/>
      <c r="I220" s="39"/>
      <c r="J220" s="39"/>
    </row>
    <row r="221" spans="7:10" x14ac:dyDescent="0.25">
      <c r="G221" s="39"/>
      <c r="H221" s="39"/>
      <c r="I221" s="39"/>
      <c r="J221" s="39"/>
    </row>
    <row r="222" spans="7:10" x14ac:dyDescent="0.25">
      <c r="G222" s="39"/>
      <c r="H222" s="39"/>
      <c r="I222" s="39"/>
      <c r="J222" s="39"/>
    </row>
    <row r="223" spans="7:10" x14ac:dyDescent="0.25">
      <c r="G223" s="39"/>
      <c r="H223" s="39"/>
      <c r="I223" s="39"/>
      <c r="J223" s="39"/>
    </row>
    <row r="224" spans="7:10" x14ac:dyDescent="0.25">
      <c r="G224" s="39"/>
      <c r="H224" s="39"/>
      <c r="I224" s="39"/>
      <c r="J224" s="39"/>
    </row>
    <row r="225" spans="7:10" x14ac:dyDescent="0.25">
      <c r="G225" s="39"/>
      <c r="H225" s="39"/>
      <c r="I225" s="39"/>
      <c r="J225" s="39"/>
    </row>
    <row r="226" spans="7:10" x14ac:dyDescent="0.25">
      <c r="G226" s="39"/>
      <c r="H226" s="39"/>
      <c r="I226" s="39"/>
      <c r="J226" s="39"/>
    </row>
    <row r="227" spans="7:10" x14ac:dyDescent="0.25">
      <c r="G227" s="39"/>
      <c r="H227" s="39"/>
      <c r="I227" s="39"/>
      <c r="J227" s="39"/>
    </row>
    <row r="228" spans="7:10" x14ac:dyDescent="0.25">
      <c r="G228" s="39"/>
      <c r="H228" s="39"/>
      <c r="I228" s="39"/>
      <c r="J228" s="39"/>
    </row>
    <row r="229" spans="7:10" x14ac:dyDescent="0.25">
      <c r="G229" s="39"/>
      <c r="H229" s="39"/>
      <c r="I229" s="39"/>
      <c r="J229" s="39"/>
    </row>
    <row r="230" spans="7:10" x14ac:dyDescent="0.25">
      <c r="G230" s="39"/>
      <c r="H230" s="39"/>
      <c r="I230" s="39"/>
      <c r="J230" s="39"/>
    </row>
    <row r="231" spans="7:10" x14ac:dyDescent="0.25">
      <c r="G231" s="39"/>
      <c r="H231" s="39"/>
      <c r="I231" s="39"/>
      <c r="J231" s="39"/>
    </row>
    <row r="232" spans="7:10" x14ac:dyDescent="0.25">
      <c r="G232" s="39"/>
      <c r="H232" s="39"/>
      <c r="I232" s="39"/>
      <c r="J232" s="39"/>
    </row>
    <row r="233" spans="7:10" x14ac:dyDescent="0.25">
      <c r="G233" s="39"/>
      <c r="H233" s="39"/>
      <c r="I233" s="39"/>
      <c r="J233" s="39"/>
    </row>
    <row r="234" spans="7:10" x14ac:dyDescent="0.25">
      <c r="G234" s="39"/>
      <c r="H234" s="39"/>
      <c r="I234" s="39"/>
      <c r="J234" s="39"/>
    </row>
    <row r="235" spans="7:10" x14ac:dyDescent="0.25">
      <c r="G235" s="39"/>
      <c r="H235" s="39"/>
      <c r="I235" s="39"/>
      <c r="J235" s="39"/>
    </row>
    <row r="236" spans="7:10" x14ac:dyDescent="0.25">
      <c r="G236" s="39"/>
      <c r="H236" s="39"/>
      <c r="I236" s="39"/>
      <c r="J236" s="39"/>
    </row>
    <row r="237" spans="7:10" x14ac:dyDescent="0.25">
      <c r="G237" s="39"/>
      <c r="H237" s="39"/>
      <c r="I237" s="39"/>
      <c r="J237" s="39"/>
    </row>
    <row r="238" spans="7:10" x14ac:dyDescent="0.25">
      <c r="G238" s="39"/>
      <c r="H238" s="39"/>
      <c r="I238" s="39"/>
      <c r="J238" s="39"/>
    </row>
    <row r="239" spans="7:10" x14ac:dyDescent="0.25">
      <c r="G239" s="39"/>
      <c r="H239" s="39"/>
      <c r="I239" s="39"/>
      <c r="J239" s="39"/>
    </row>
    <row r="240" spans="7:10" x14ac:dyDescent="0.25">
      <c r="G240" s="39"/>
      <c r="H240" s="39"/>
      <c r="I240" s="39"/>
      <c r="J240" s="39"/>
    </row>
    <row r="241" spans="7:10" x14ac:dyDescent="0.25">
      <c r="G241" s="39"/>
      <c r="H241" s="39"/>
      <c r="I241" s="39"/>
      <c r="J241" s="39"/>
    </row>
    <row r="242" spans="7:10" x14ac:dyDescent="0.25">
      <c r="G242" s="39"/>
      <c r="H242" s="39"/>
      <c r="I242" s="39"/>
      <c r="J242" s="39"/>
    </row>
    <row r="243" spans="7:10" x14ac:dyDescent="0.25">
      <c r="G243" s="39"/>
      <c r="H243" s="39"/>
      <c r="I243" s="39"/>
      <c r="J243" s="39"/>
    </row>
    <row r="244" spans="7:10" x14ac:dyDescent="0.25">
      <c r="G244" s="39"/>
      <c r="H244" s="39"/>
      <c r="I244" s="39"/>
      <c r="J244" s="39"/>
    </row>
    <row r="245" spans="7:10" x14ac:dyDescent="0.25">
      <c r="G245" s="39"/>
      <c r="H245" s="39"/>
      <c r="I245" s="39"/>
      <c r="J245" s="39"/>
    </row>
    <row r="246" spans="7:10" x14ac:dyDescent="0.25">
      <c r="G246" s="39"/>
      <c r="H246" s="39"/>
      <c r="I246" s="39"/>
      <c r="J246" s="39"/>
    </row>
    <row r="247" spans="7:10" x14ac:dyDescent="0.25">
      <c r="G247" s="39"/>
      <c r="H247" s="39"/>
      <c r="I247" s="39"/>
      <c r="J247" s="39"/>
    </row>
    <row r="248" spans="7:10" x14ac:dyDescent="0.25">
      <c r="G248" s="39"/>
      <c r="H248" s="39"/>
      <c r="I248" s="39"/>
      <c r="J248" s="39"/>
    </row>
    <row r="249" spans="7:10" x14ac:dyDescent="0.25">
      <c r="G249" s="39"/>
      <c r="H249" s="39"/>
      <c r="I249" s="39"/>
      <c r="J249" s="39"/>
    </row>
    <row r="250" spans="7:10" x14ac:dyDescent="0.25">
      <c r="G250" s="39"/>
      <c r="H250" s="39"/>
      <c r="I250" s="39"/>
      <c r="J250" s="39"/>
    </row>
    <row r="251" spans="7:10" x14ac:dyDescent="0.25">
      <c r="G251" s="39"/>
      <c r="H251" s="39"/>
      <c r="I251" s="39"/>
      <c r="J251" s="39"/>
    </row>
    <row r="252" spans="7:10" x14ac:dyDescent="0.25">
      <c r="G252" s="39"/>
      <c r="H252" s="39"/>
      <c r="I252" s="39"/>
      <c r="J252" s="39"/>
    </row>
    <row r="253" spans="7:10" x14ac:dyDescent="0.25">
      <c r="G253" s="39"/>
      <c r="H253" s="39"/>
      <c r="I253" s="39"/>
      <c r="J253" s="39"/>
    </row>
    <row r="254" spans="7:10" x14ac:dyDescent="0.25">
      <c r="G254" s="39"/>
      <c r="H254" s="39"/>
      <c r="I254" s="39"/>
      <c r="J254" s="39"/>
    </row>
    <row r="255" spans="7:10" x14ac:dyDescent="0.25">
      <c r="G255" s="39"/>
      <c r="H255" s="39"/>
      <c r="I255" s="39"/>
      <c r="J255" s="39"/>
    </row>
    <row r="256" spans="7:10" x14ac:dyDescent="0.25">
      <c r="G256" s="39"/>
      <c r="H256" s="39"/>
      <c r="I256" s="39"/>
      <c r="J256" s="39"/>
    </row>
    <row r="257" spans="7:10" x14ac:dyDescent="0.25">
      <c r="G257" s="39"/>
      <c r="H257" s="39"/>
      <c r="I257" s="39"/>
      <c r="J257" s="39"/>
    </row>
    <row r="258" spans="7:10" x14ac:dyDescent="0.25">
      <c r="G258" s="39"/>
      <c r="H258" s="39"/>
      <c r="I258" s="39"/>
      <c r="J258" s="39"/>
    </row>
    <row r="259" spans="7:10" x14ac:dyDescent="0.25">
      <c r="G259" s="39"/>
      <c r="H259" s="39"/>
      <c r="I259" s="39"/>
      <c r="J259" s="39"/>
    </row>
    <row r="260" spans="7:10" x14ac:dyDescent="0.25">
      <c r="G260" s="39"/>
      <c r="H260" s="39"/>
      <c r="I260" s="39"/>
      <c r="J260" s="39"/>
    </row>
    <row r="261" spans="7:10" x14ac:dyDescent="0.25">
      <c r="G261" s="39"/>
      <c r="H261" s="39"/>
      <c r="I261" s="39"/>
      <c r="J261" s="39"/>
    </row>
    <row r="262" spans="7:10" x14ac:dyDescent="0.25">
      <c r="G262" s="39"/>
      <c r="H262" s="39"/>
      <c r="I262" s="39"/>
      <c r="J262" s="39"/>
    </row>
    <row r="263" spans="7:10" x14ac:dyDescent="0.25">
      <c r="G263" s="39"/>
      <c r="H263" s="39"/>
      <c r="I263" s="39"/>
      <c r="J263" s="39"/>
    </row>
    <row r="264" spans="7:10" x14ac:dyDescent="0.25">
      <c r="G264" s="39"/>
      <c r="H264" s="39"/>
      <c r="I264" s="39"/>
      <c r="J264" s="39"/>
    </row>
    <row r="265" spans="7:10" x14ac:dyDescent="0.25">
      <c r="G265" s="39"/>
      <c r="H265" s="39"/>
      <c r="I265" s="39"/>
      <c r="J265" s="39"/>
    </row>
    <row r="266" spans="7:10" x14ac:dyDescent="0.25">
      <c r="G266" s="39"/>
      <c r="H266" s="39"/>
      <c r="I266" s="39"/>
      <c r="J266" s="39"/>
    </row>
    <row r="267" spans="7:10" x14ac:dyDescent="0.25">
      <c r="G267" s="39"/>
      <c r="H267" s="39"/>
      <c r="I267" s="39"/>
      <c r="J267" s="39"/>
    </row>
    <row r="268" spans="7:10" x14ac:dyDescent="0.25">
      <c r="G268" s="39"/>
      <c r="H268" s="39"/>
      <c r="I268" s="39"/>
      <c r="J268" s="39"/>
    </row>
    <row r="269" spans="7:10" x14ac:dyDescent="0.25">
      <c r="G269" s="39"/>
      <c r="H269" s="39"/>
      <c r="I269" s="39"/>
      <c r="J269" s="39"/>
    </row>
    <row r="270" spans="7:10" x14ac:dyDescent="0.25">
      <c r="G270" s="39"/>
      <c r="H270" s="39"/>
      <c r="I270" s="39"/>
      <c r="J270" s="39"/>
    </row>
    <row r="271" spans="7:10" x14ac:dyDescent="0.25">
      <c r="G271" s="39"/>
      <c r="H271" s="39"/>
      <c r="I271" s="39"/>
      <c r="J271" s="39"/>
    </row>
    <row r="272" spans="7:10" x14ac:dyDescent="0.25">
      <c r="G272" s="39"/>
      <c r="H272" s="39"/>
      <c r="I272" s="39"/>
      <c r="J272" s="39"/>
    </row>
    <row r="273" spans="7:10" x14ac:dyDescent="0.25">
      <c r="G273" s="39"/>
      <c r="H273" s="39"/>
      <c r="I273" s="39"/>
      <c r="J273" s="39"/>
    </row>
    <row r="274" spans="7:10" x14ac:dyDescent="0.25">
      <c r="G274" s="39"/>
      <c r="H274" s="39"/>
      <c r="I274" s="39"/>
      <c r="J274" s="39"/>
    </row>
    <row r="275" spans="7:10" x14ac:dyDescent="0.25">
      <c r="G275" s="39"/>
      <c r="H275" s="39"/>
      <c r="I275" s="39"/>
      <c r="J275" s="39"/>
    </row>
    <row r="276" spans="7:10" x14ac:dyDescent="0.25">
      <c r="G276" s="39"/>
      <c r="H276" s="39"/>
      <c r="I276" s="39"/>
      <c r="J276" s="39"/>
    </row>
    <row r="277" spans="7:10" x14ac:dyDescent="0.25">
      <c r="G277" s="39"/>
      <c r="H277" s="39"/>
      <c r="I277" s="39"/>
      <c r="J277" s="39"/>
    </row>
    <row r="278" spans="7:10" x14ac:dyDescent="0.25">
      <c r="G278" s="39"/>
      <c r="H278" s="39"/>
      <c r="I278" s="39"/>
      <c r="J278" s="39"/>
    </row>
    <row r="279" spans="7:10" x14ac:dyDescent="0.25">
      <c r="G279" s="39"/>
      <c r="H279" s="39"/>
      <c r="I279" s="39"/>
      <c r="J279" s="39"/>
    </row>
    <row r="280" spans="7:10" x14ac:dyDescent="0.25">
      <c r="G280" s="39"/>
      <c r="H280" s="39"/>
      <c r="I280" s="39"/>
      <c r="J280" s="39"/>
    </row>
    <row r="281" spans="7:10" x14ac:dyDescent="0.25">
      <c r="G281" s="39"/>
      <c r="H281" s="39"/>
      <c r="I281" s="39"/>
      <c r="J281" s="39"/>
    </row>
    <row r="282" spans="7:10" x14ac:dyDescent="0.25">
      <c r="G282" s="39"/>
      <c r="H282" s="39"/>
      <c r="I282" s="39"/>
      <c r="J282" s="39"/>
    </row>
    <row r="283" spans="7:10" x14ac:dyDescent="0.25">
      <c r="G283" s="39"/>
      <c r="H283" s="39"/>
      <c r="I283" s="39"/>
      <c r="J283" s="39"/>
    </row>
    <row r="284" spans="7:10" x14ac:dyDescent="0.25">
      <c r="G284" s="39"/>
      <c r="H284" s="39"/>
      <c r="I284" s="39"/>
      <c r="J284" s="39"/>
    </row>
    <row r="285" spans="7:10" x14ac:dyDescent="0.25">
      <c r="G285" s="39"/>
      <c r="H285" s="39"/>
      <c r="I285" s="39"/>
      <c r="J285" s="39"/>
    </row>
    <row r="286" spans="7:10" x14ac:dyDescent="0.25">
      <c r="G286" s="39"/>
      <c r="H286" s="39"/>
      <c r="I286" s="39"/>
      <c r="J286" s="39"/>
    </row>
    <row r="287" spans="7:10" x14ac:dyDescent="0.25">
      <c r="G287" s="39"/>
      <c r="H287" s="39"/>
      <c r="I287" s="39"/>
      <c r="J287" s="39"/>
    </row>
    <row r="288" spans="7:10" x14ac:dyDescent="0.25">
      <c r="G288" s="39"/>
      <c r="H288" s="39"/>
      <c r="I288" s="39"/>
      <c r="J288" s="39"/>
    </row>
    <row r="289" spans="7:10" x14ac:dyDescent="0.25">
      <c r="G289" s="39"/>
      <c r="H289" s="39"/>
      <c r="I289" s="39"/>
      <c r="J289" s="39"/>
    </row>
    <row r="290" spans="7:10" x14ac:dyDescent="0.25">
      <c r="G290" s="39"/>
      <c r="H290" s="39"/>
      <c r="I290" s="39"/>
      <c r="J290" s="39"/>
    </row>
    <row r="291" spans="7:10" x14ac:dyDescent="0.25">
      <c r="G291" s="39"/>
      <c r="H291" s="39"/>
      <c r="I291" s="39"/>
      <c r="J291" s="39"/>
    </row>
    <row r="292" spans="7:10" x14ac:dyDescent="0.25">
      <c r="G292" s="39"/>
      <c r="H292" s="39"/>
      <c r="I292" s="39"/>
      <c r="J292" s="39"/>
    </row>
    <row r="293" spans="7:10" x14ac:dyDescent="0.25">
      <c r="G293" s="39"/>
      <c r="H293" s="39"/>
      <c r="I293" s="39"/>
      <c r="J293" s="39"/>
    </row>
    <row r="294" spans="7:10" x14ac:dyDescent="0.25">
      <c r="G294" s="39"/>
      <c r="H294" s="39"/>
      <c r="I294" s="39"/>
      <c r="J294" s="39"/>
    </row>
    <row r="295" spans="7:10" x14ac:dyDescent="0.25">
      <c r="G295" s="39"/>
      <c r="H295" s="39"/>
      <c r="I295" s="39"/>
      <c r="J295" s="39"/>
    </row>
    <row r="296" spans="7:10" x14ac:dyDescent="0.25">
      <c r="G296" s="39"/>
      <c r="H296" s="39"/>
      <c r="I296" s="39"/>
      <c r="J296" s="39"/>
    </row>
    <row r="297" spans="7:10" x14ac:dyDescent="0.25">
      <c r="G297" s="39"/>
      <c r="H297" s="39"/>
      <c r="I297" s="39"/>
      <c r="J297" s="39"/>
    </row>
    <row r="298" spans="7:10" x14ac:dyDescent="0.25">
      <c r="G298" s="39"/>
      <c r="H298" s="39"/>
      <c r="I298" s="39"/>
      <c r="J298" s="39"/>
    </row>
    <row r="299" spans="7:10" x14ac:dyDescent="0.25">
      <c r="G299" s="39"/>
      <c r="H299" s="39"/>
      <c r="I299" s="39"/>
      <c r="J299" s="39"/>
    </row>
    <row r="300" spans="7:10" x14ac:dyDescent="0.25">
      <c r="G300" s="39"/>
      <c r="H300" s="39"/>
      <c r="I300" s="39"/>
      <c r="J300" s="39"/>
    </row>
    <row r="301" spans="7:10" x14ac:dyDescent="0.25">
      <c r="G301" s="39"/>
      <c r="H301" s="39"/>
      <c r="I301" s="39"/>
      <c r="J301" s="39"/>
    </row>
    <row r="302" spans="7:10" x14ac:dyDescent="0.25">
      <c r="G302" s="39"/>
      <c r="H302" s="39"/>
      <c r="I302" s="39"/>
      <c r="J302" s="39"/>
    </row>
    <row r="303" spans="7:10" x14ac:dyDescent="0.25">
      <c r="G303" s="39"/>
      <c r="H303" s="39"/>
      <c r="I303" s="39"/>
      <c r="J303" s="39"/>
    </row>
    <row r="304" spans="7:10" x14ac:dyDescent="0.25">
      <c r="G304" s="39"/>
      <c r="H304" s="39"/>
      <c r="I304" s="39"/>
      <c r="J304" s="39"/>
    </row>
    <row r="305" spans="7:10" x14ac:dyDescent="0.25">
      <c r="G305" s="39"/>
      <c r="H305" s="39"/>
      <c r="I305" s="39"/>
      <c r="J305" s="39"/>
    </row>
    <row r="306" spans="7:10" x14ac:dyDescent="0.25">
      <c r="G306" s="39"/>
      <c r="H306" s="39"/>
      <c r="I306" s="39"/>
      <c r="J306" s="39"/>
    </row>
    <row r="307" spans="7:10" x14ac:dyDescent="0.25">
      <c r="G307" s="39"/>
      <c r="H307" s="39"/>
      <c r="I307" s="39"/>
      <c r="J307" s="39"/>
    </row>
    <row r="308" spans="7:10" x14ac:dyDescent="0.25">
      <c r="G308" s="39"/>
      <c r="H308" s="39"/>
      <c r="I308" s="39"/>
      <c r="J308" s="39"/>
    </row>
    <row r="309" spans="7:10" x14ac:dyDescent="0.25">
      <c r="G309" s="39"/>
      <c r="H309" s="39"/>
      <c r="I309" s="39"/>
      <c r="J309" s="39"/>
    </row>
    <row r="310" spans="7:10" x14ac:dyDescent="0.25">
      <c r="G310" s="39"/>
      <c r="H310" s="39"/>
      <c r="I310" s="39"/>
      <c r="J310" s="39"/>
    </row>
    <row r="311" spans="7:10" x14ac:dyDescent="0.25">
      <c r="G311" s="39"/>
      <c r="H311" s="39"/>
      <c r="I311" s="39"/>
      <c r="J311" s="39"/>
    </row>
    <row r="312" spans="7:10" x14ac:dyDescent="0.25">
      <c r="G312" s="39"/>
      <c r="H312" s="39"/>
      <c r="I312" s="39"/>
      <c r="J312" s="39"/>
    </row>
    <row r="313" spans="7:10" x14ac:dyDescent="0.25">
      <c r="G313" s="39"/>
      <c r="H313" s="39"/>
      <c r="I313" s="39"/>
      <c r="J313" s="39"/>
    </row>
    <row r="314" spans="7:10" x14ac:dyDescent="0.25">
      <c r="G314" s="39"/>
      <c r="H314" s="39"/>
      <c r="I314" s="39"/>
      <c r="J314" s="39"/>
    </row>
    <row r="315" spans="7:10" x14ac:dyDescent="0.25">
      <c r="G315" s="39"/>
      <c r="H315" s="39"/>
      <c r="I315" s="39"/>
      <c r="J315" s="39"/>
    </row>
    <row r="316" spans="7:10" x14ac:dyDescent="0.25">
      <c r="G316" s="39"/>
      <c r="H316" s="39"/>
      <c r="I316" s="39"/>
      <c r="J316" s="39"/>
    </row>
    <row r="317" spans="7:10" x14ac:dyDescent="0.25">
      <c r="G317" s="39"/>
      <c r="H317" s="39"/>
      <c r="I317" s="39"/>
      <c r="J317" s="39"/>
    </row>
    <row r="318" spans="7:10" x14ac:dyDescent="0.25">
      <c r="G318" s="39"/>
      <c r="H318" s="39"/>
      <c r="I318" s="39"/>
      <c r="J318" s="39"/>
    </row>
    <row r="319" spans="7:10" x14ac:dyDescent="0.25">
      <c r="G319" s="39"/>
      <c r="H319" s="39"/>
      <c r="I319" s="39"/>
      <c r="J319" s="39"/>
    </row>
    <row r="320" spans="7:10" x14ac:dyDescent="0.25">
      <c r="G320" s="39"/>
      <c r="H320" s="39"/>
      <c r="I320" s="39"/>
      <c r="J320" s="39"/>
    </row>
    <row r="321" spans="7:10" x14ac:dyDescent="0.25">
      <c r="G321" s="39"/>
      <c r="H321" s="39"/>
      <c r="I321" s="39"/>
      <c r="J321" s="39"/>
    </row>
    <row r="322" spans="7:10" x14ac:dyDescent="0.25">
      <c r="G322" s="39"/>
      <c r="H322" s="39"/>
      <c r="I322" s="39"/>
      <c r="J322" s="39"/>
    </row>
    <row r="323" spans="7:10" x14ac:dyDescent="0.25">
      <c r="G323" s="39"/>
      <c r="H323" s="39"/>
      <c r="I323" s="39"/>
      <c r="J323" s="39"/>
    </row>
    <row r="324" spans="7:10" x14ac:dyDescent="0.25">
      <c r="G324" s="39"/>
      <c r="H324" s="39"/>
      <c r="I324" s="39"/>
      <c r="J324" s="39"/>
    </row>
    <row r="325" spans="7:10" x14ac:dyDescent="0.25">
      <c r="G325" s="39"/>
      <c r="H325" s="39"/>
      <c r="I325" s="39"/>
      <c r="J325" s="39"/>
    </row>
    <row r="326" spans="7:10" x14ac:dyDescent="0.25">
      <c r="G326" s="39"/>
      <c r="H326" s="39"/>
      <c r="I326" s="39"/>
      <c r="J326" s="39"/>
    </row>
    <row r="327" spans="7:10" x14ac:dyDescent="0.25">
      <c r="G327" s="39"/>
      <c r="H327" s="39"/>
      <c r="I327" s="39"/>
      <c r="J327" s="39"/>
    </row>
    <row r="328" spans="7:10" x14ac:dyDescent="0.25">
      <c r="G328" s="39"/>
      <c r="H328" s="39"/>
      <c r="I328" s="39"/>
      <c r="J328" s="39"/>
    </row>
    <row r="329" spans="7:10" x14ac:dyDescent="0.25">
      <c r="G329" s="39"/>
      <c r="H329" s="39"/>
      <c r="I329" s="39"/>
      <c r="J329" s="39"/>
    </row>
    <row r="330" spans="7:10" x14ac:dyDescent="0.25">
      <c r="G330" s="39"/>
      <c r="H330" s="39"/>
      <c r="I330" s="39"/>
      <c r="J330" s="39"/>
    </row>
    <row r="331" spans="7:10" x14ac:dyDescent="0.25">
      <c r="G331" s="39"/>
      <c r="H331" s="39"/>
      <c r="I331" s="39"/>
      <c r="J331" s="39"/>
    </row>
    <row r="332" spans="7:10" x14ac:dyDescent="0.25">
      <c r="G332" s="39"/>
      <c r="H332" s="39"/>
      <c r="I332" s="39"/>
      <c r="J332" s="39"/>
    </row>
    <row r="333" spans="7:10" x14ac:dyDescent="0.25">
      <c r="G333" s="39"/>
      <c r="H333" s="39"/>
      <c r="I333" s="39"/>
      <c r="J333" s="39"/>
    </row>
    <row r="334" spans="7:10" x14ac:dyDescent="0.25">
      <c r="G334" s="39"/>
      <c r="H334" s="39"/>
      <c r="I334" s="39"/>
      <c r="J334" s="39"/>
    </row>
    <row r="335" spans="7:10" x14ac:dyDescent="0.25">
      <c r="G335" s="39"/>
      <c r="H335" s="39"/>
      <c r="I335" s="39"/>
      <c r="J335" s="39"/>
    </row>
    <row r="336" spans="7:10" x14ac:dyDescent="0.25">
      <c r="G336" s="39"/>
      <c r="H336" s="39"/>
      <c r="I336" s="39"/>
      <c r="J336" s="39"/>
    </row>
    <row r="337" spans="7:10" x14ac:dyDescent="0.25">
      <c r="G337" s="39"/>
      <c r="H337" s="39"/>
      <c r="I337" s="39"/>
      <c r="J337" s="39"/>
    </row>
    <row r="338" spans="7:10" x14ac:dyDescent="0.25">
      <c r="G338" s="39"/>
      <c r="H338" s="39"/>
      <c r="I338" s="39"/>
      <c r="J338" s="39"/>
    </row>
    <row r="339" spans="7:10" x14ac:dyDescent="0.25">
      <c r="G339" s="39"/>
      <c r="H339" s="39"/>
      <c r="I339" s="39"/>
      <c r="J339" s="39"/>
    </row>
    <row r="340" spans="7:10" x14ac:dyDescent="0.25">
      <c r="G340" s="39"/>
      <c r="H340" s="39"/>
      <c r="I340" s="39"/>
      <c r="J340" s="39"/>
    </row>
    <row r="341" spans="7:10" x14ac:dyDescent="0.25">
      <c r="G341" s="39"/>
      <c r="H341" s="39"/>
      <c r="I341" s="39"/>
      <c r="J341" s="39"/>
    </row>
    <row r="342" spans="7:10" x14ac:dyDescent="0.25">
      <c r="G342" s="39"/>
      <c r="H342" s="39"/>
      <c r="I342" s="39"/>
      <c r="J342" s="39"/>
    </row>
    <row r="343" spans="7:10" x14ac:dyDescent="0.25">
      <c r="G343" s="39"/>
      <c r="H343" s="39"/>
      <c r="I343" s="39"/>
      <c r="J343" s="39"/>
    </row>
    <row r="344" spans="7:10" x14ac:dyDescent="0.25">
      <c r="G344" s="39"/>
      <c r="H344" s="39"/>
      <c r="I344" s="39"/>
      <c r="J344" s="39"/>
    </row>
    <row r="345" spans="7:10" x14ac:dyDescent="0.25">
      <c r="G345" s="39"/>
      <c r="H345" s="39"/>
      <c r="I345" s="39"/>
      <c r="J345" s="39"/>
    </row>
    <row r="346" spans="7:10" x14ac:dyDescent="0.25">
      <c r="G346" s="39"/>
      <c r="H346" s="39"/>
      <c r="I346" s="39"/>
      <c r="J346" s="39"/>
    </row>
    <row r="347" spans="7:10" x14ac:dyDescent="0.25">
      <c r="G347" s="39"/>
      <c r="H347" s="39"/>
      <c r="I347" s="39"/>
      <c r="J347" s="39"/>
    </row>
    <row r="348" spans="7:10" x14ac:dyDescent="0.25">
      <c r="G348" s="39"/>
      <c r="H348" s="39"/>
      <c r="I348" s="39"/>
      <c r="J348" s="39"/>
    </row>
    <row r="349" spans="7:10" x14ac:dyDescent="0.25">
      <c r="G349" s="39"/>
      <c r="H349" s="39"/>
      <c r="I349" s="39"/>
      <c r="J349" s="39"/>
    </row>
    <row r="350" spans="7:10" x14ac:dyDescent="0.25">
      <c r="G350" s="39"/>
      <c r="H350" s="39"/>
      <c r="I350" s="39"/>
      <c r="J350" s="39"/>
    </row>
    <row r="351" spans="7:10" x14ac:dyDescent="0.25">
      <c r="G351" s="39"/>
      <c r="H351" s="39"/>
      <c r="I351" s="39"/>
      <c r="J351" s="39"/>
    </row>
    <row r="352" spans="7:10" x14ac:dyDescent="0.25">
      <c r="G352" s="39"/>
      <c r="H352" s="39"/>
      <c r="I352" s="39"/>
      <c r="J352" s="39"/>
    </row>
    <row r="353" spans="7:10" x14ac:dyDescent="0.25">
      <c r="G353" s="39"/>
      <c r="H353" s="39"/>
      <c r="I353" s="39"/>
      <c r="J353" s="39"/>
    </row>
    <row r="354" spans="7:10" x14ac:dyDescent="0.25">
      <c r="G354" s="39"/>
      <c r="H354" s="39"/>
      <c r="I354" s="39"/>
      <c r="J354" s="39"/>
    </row>
    <row r="355" spans="7:10" x14ac:dyDescent="0.25">
      <c r="G355" s="39"/>
      <c r="H355" s="39"/>
      <c r="I355" s="39"/>
      <c r="J355" s="39"/>
    </row>
    <row r="356" spans="7:10" x14ac:dyDescent="0.25">
      <c r="G356" s="39"/>
      <c r="H356" s="39"/>
      <c r="I356" s="39"/>
      <c r="J356" s="39"/>
    </row>
    <row r="357" spans="7:10" x14ac:dyDescent="0.25">
      <c r="G357" s="39"/>
      <c r="H357" s="39"/>
      <c r="I357" s="39"/>
      <c r="J357" s="39"/>
    </row>
    <row r="358" spans="7:10" x14ac:dyDescent="0.25">
      <c r="G358" s="39"/>
      <c r="H358" s="39"/>
      <c r="I358" s="39"/>
      <c r="J358" s="39"/>
    </row>
    <row r="359" spans="7:10" x14ac:dyDescent="0.25">
      <c r="G359" s="39"/>
      <c r="H359" s="39"/>
      <c r="I359" s="39"/>
      <c r="J359" s="39"/>
    </row>
    <row r="360" spans="7:10" x14ac:dyDescent="0.25">
      <c r="G360" s="39"/>
      <c r="H360" s="39"/>
      <c r="I360" s="39"/>
      <c r="J360" s="39"/>
    </row>
    <row r="361" spans="7:10" x14ac:dyDescent="0.25">
      <c r="G361" s="39"/>
      <c r="H361" s="39"/>
      <c r="I361" s="39"/>
      <c r="J361" s="39"/>
    </row>
    <row r="362" spans="7:10" x14ac:dyDescent="0.25">
      <c r="G362" s="39"/>
      <c r="H362" s="39"/>
      <c r="I362" s="39"/>
      <c r="J362" s="39"/>
    </row>
    <row r="363" spans="7:10" x14ac:dyDescent="0.25">
      <c r="G363" s="39"/>
      <c r="H363" s="39"/>
      <c r="I363" s="39"/>
      <c r="J363" s="39"/>
    </row>
    <row r="364" spans="7:10" x14ac:dyDescent="0.25">
      <c r="G364" s="39"/>
      <c r="H364" s="39"/>
      <c r="I364" s="39"/>
      <c r="J364" s="39"/>
    </row>
    <row r="365" spans="7:10" x14ac:dyDescent="0.25">
      <c r="G365" s="39"/>
      <c r="H365" s="39"/>
      <c r="I365" s="39"/>
      <c r="J365" s="39"/>
    </row>
    <row r="366" spans="7:10" x14ac:dyDescent="0.25">
      <c r="G366" s="39"/>
      <c r="H366" s="39"/>
      <c r="I366" s="39"/>
      <c r="J366" s="39"/>
    </row>
    <row r="367" spans="7:10" x14ac:dyDescent="0.25">
      <c r="G367" s="39"/>
      <c r="H367" s="39"/>
      <c r="I367" s="39"/>
      <c r="J367" s="39"/>
    </row>
    <row r="368" spans="7:10" x14ac:dyDescent="0.25">
      <c r="G368" s="39"/>
      <c r="H368" s="39"/>
      <c r="I368" s="39"/>
      <c r="J368" s="39"/>
    </row>
    <row r="369" spans="7:10" x14ac:dyDescent="0.25">
      <c r="G369" s="39"/>
      <c r="H369" s="39"/>
      <c r="I369" s="39"/>
      <c r="J369" s="39"/>
    </row>
    <row r="370" spans="7:10" x14ac:dyDescent="0.25">
      <c r="G370" s="39"/>
      <c r="H370" s="39"/>
      <c r="I370" s="39"/>
      <c r="J370" s="39"/>
    </row>
    <row r="371" spans="7:10" x14ac:dyDescent="0.25">
      <c r="G371" s="39"/>
      <c r="H371" s="39"/>
      <c r="I371" s="39"/>
      <c r="J371" s="39"/>
    </row>
    <row r="372" spans="7:10" x14ac:dyDescent="0.25">
      <c r="G372" s="39"/>
      <c r="H372" s="39"/>
      <c r="I372" s="39"/>
      <c r="J372" s="39"/>
    </row>
    <row r="373" spans="7:10" x14ac:dyDescent="0.25">
      <c r="G373" s="39"/>
      <c r="H373" s="39"/>
      <c r="I373" s="39"/>
      <c r="J373" s="39"/>
    </row>
    <row r="374" spans="7:10" x14ac:dyDescent="0.25">
      <c r="G374" s="39"/>
      <c r="H374" s="39"/>
      <c r="I374" s="39"/>
      <c r="J374" s="39"/>
    </row>
    <row r="375" spans="7:10" x14ac:dyDescent="0.25">
      <c r="G375" s="39"/>
      <c r="H375" s="39"/>
      <c r="I375" s="39"/>
      <c r="J375" s="39"/>
    </row>
    <row r="376" spans="7:10" x14ac:dyDescent="0.25">
      <c r="G376" s="39"/>
      <c r="H376" s="39"/>
      <c r="I376" s="39"/>
      <c r="J376" s="39"/>
    </row>
    <row r="377" spans="7:10" x14ac:dyDescent="0.25">
      <c r="G377" s="39"/>
      <c r="H377" s="39"/>
      <c r="I377" s="39"/>
      <c r="J377" s="39"/>
    </row>
    <row r="378" spans="7:10" x14ac:dyDescent="0.25">
      <c r="G378" s="39"/>
      <c r="H378" s="39"/>
      <c r="I378" s="39"/>
      <c r="J378" s="39"/>
    </row>
    <row r="379" spans="7:10" x14ac:dyDescent="0.25">
      <c r="G379" s="39"/>
      <c r="H379" s="39"/>
      <c r="I379" s="39"/>
      <c r="J379" s="39"/>
    </row>
    <row r="380" spans="7:10" x14ac:dyDescent="0.25">
      <c r="G380" s="39"/>
      <c r="H380" s="39"/>
      <c r="I380" s="39"/>
      <c r="J380" s="39"/>
    </row>
    <row r="381" spans="7:10" x14ac:dyDescent="0.25">
      <c r="G381" s="39"/>
      <c r="H381" s="39"/>
      <c r="I381" s="39"/>
      <c r="J381" s="39"/>
    </row>
    <row r="382" spans="7:10" x14ac:dyDescent="0.25">
      <c r="G382" s="39"/>
      <c r="H382" s="39"/>
      <c r="I382" s="39"/>
      <c r="J382" s="39"/>
    </row>
    <row r="383" spans="7:10" x14ac:dyDescent="0.25">
      <c r="G383" s="39"/>
      <c r="H383" s="39"/>
      <c r="I383" s="39"/>
      <c r="J383" s="39"/>
    </row>
    <row r="384" spans="7:10" x14ac:dyDescent="0.25">
      <c r="G384" s="39"/>
      <c r="H384" s="39"/>
      <c r="I384" s="39"/>
      <c r="J384" s="39"/>
    </row>
    <row r="385" spans="7:10" x14ac:dyDescent="0.25">
      <c r="G385" s="39"/>
      <c r="H385" s="39"/>
      <c r="I385" s="39"/>
      <c r="J385" s="39"/>
    </row>
    <row r="386" spans="7:10" x14ac:dyDescent="0.25">
      <c r="G386" s="39"/>
      <c r="H386" s="39"/>
      <c r="I386" s="39"/>
      <c r="J386" s="39"/>
    </row>
    <row r="387" spans="7:10" x14ac:dyDescent="0.25">
      <c r="G387" s="39"/>
      <c r="H387" s="39"/>
      <c r="I387" s="39"/>
      <c r="J387" s="39"/>
    </row>
    <row r="388" spans="7:10" x14ac:dyDescent="0.25">
      <c r="G388" s="39"/>
      <c r="H388" s="39"/>
      <c r="I388" s="39"/>
      <c r="J388" s="39"/>
    </row>
    <row r="389" spans="7:10" x14ac:dyDescent="0.25">
      <c r="G389" s="39"/>
      <c r="H389" s="39"/>
      <c r="I389" s="39"/>
      <c r="J389" s="39"/>
    </row>
    <row r="390" spans="7:10" x14ac:dyDescent="0.25">
      <c r="G390" s="39"/>
      <c r="H390" s="39"/>
      <c r="I390" s="39"/>
      <c r="J390" s="39"/>
    </row>
    <row r="391" spans="7:10" x14ac:dyDescent="0.25">
      <c r="G391" s="39"/>
      <c r="H391" s="39"/>
      <c r="I391" s="39"/>
      <c r="J391" s="39"/>
    </row>
    <row r="392" spans="7:10" x14ac:dyDescent="0.25">
      <c r="G392" s="39"/>
      <c r="H392" s="39"/>
      <c r="I392" s="39"/>
      <c r="J392" s="39"/>
    </row>
    <row r="393" spans="7:10" x14ac:dyDescent="0.25">
      <c r="G393" s="39"/>
      <c r="H393" s="39"/>
      <c r="I393" s="39"/>
      <c r="J393" s="39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10"/>
  <sheetViews>
    <sheetView zoomScaleNormal="100" workbookViewId="0"/>
  </sheetViews>
  <sheetFormatPr defaultColWidth="9.875" defaultRowHeight="15.75" x14ac:dyDescent="0.25"/>
  <cols>
    <col min="1" max="1" width="20.625" customWidth="1"/>
  </cols>
  <sheetData>
    <row r="1" spans="1:21" x14ac:dyDescent="0.25">
      <c r="A1" s="10" t="s">
        <v>45</v>
      </c>
    </row>
    <row r="2" spans="1:21" x14ac:dyDescent="0.25">
      <c r="A2" s="10"/>
      <c r="B2" s="10" t="s">
        <v>15</v>
      </c>
      <c r="C2" s="10" t="s">
        <v>20</v>
      </c>
      <c r="D2" s="10" t="s">
        <v>23</v>
      </c>
      <c r="E2" s="10" t="s">
        <v>24</v>
      </c>
      <c r="F2" s="10" t="s">
        <v>26</v>
      </c>
      <c r="G2" s="10" t="s">
        <v>29</v>
      </c>
      <c r="H2" s="10" t="s">
        <v>30</v>
      </c>
      <c r="I2" s="10" t="s">
        <v>32</v>
      </c>
      <c r="J2" s="10" t="s">
        <v>33</v>
      </c>
      <c r="K2" s="10" t="s">
        <v>35</v>
      </c>
      <c r="L2" s="10" t="s">
        <v>36</v>
      </c>
      <c r="M2" s="10" t="s">
        <v>38</v>
      </c>
      <c r="N2" s="10" t="s">
        <v>39</v>
      </c>
      <c r="O2" s="10" t="s">
        <v>41</v>
      </c>
      <c r="P2" s="10" t="s">
        <v>42</v>
      </c>
      <c r="Q2" s="10" t="s">
        <v>46</v>
      </c>
      <c r="R2" s="10" t="s">
        <v>47</v>
      </c>
      <c r="S2" s="10" t="s">
        <v>48</v>
      </c>
      <c r="T2" s="10" t="s">
        <v>49</v>
      </c>
      <c r="U2" s="10" t="s">
        <v>50</v>
      </c>
    </row>
    <row r="3" spans="1:21" x14ac:dyDescent="0.25">
      <c r="A3" s="10" t="s">
        <v>51</v>
      </c>
    </row>
    <row r="4" spans="1:21" x14ac:dyDescent="0.25">
      <c r="A4" s="10" t="s">
        <v>52</v>
      </c>
      <c r="I4" s="35">
        <v>0.64930555555555602</v>
      </c>
    </row>
    <row r="5" spans="1:21" x14ac:dyDescent="0.25">
      <c r="A5" s="10"/>
    </row>
    <row r="6" spans="1:21" x14ac:dyDescent="0.25">
      <c r="A6" s="10" t="s">
        <v>53</v>
      </c>
    </row>
    <row r="7" spans="1:21" x14ac:dyDescent="0.25">
      <c r="A7" s="10" t="s">
        <v>52</v>
      </c>
      <c r="I7" s="35">
        <v>0.72222222222222199</v>
      </c>
    </row>
    <row r="8" spans="1:21" x14ac:dyDescent="0.25">
      <c r="A8" s="10"/>
    </row>
    <row r="9" spans="1:21" x14ac:dyDescent="0.25">
      <c r="A9" s="10" t="s">
        <v>54</v>
      </c>
    </row>
    <row r="10" spans="1:21" x14ac:dyDescent="0.25">
      <c r="A10" s="10" t="s">
        <v>52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393"/>
  <sheetViews>
    <sheetView zoomScaleNormal="100" workbookViewId="0">
      <selection activeCell="A3" sqref="A3:A112"/>
    </sheetView>
  </sheetViews>
  <sheetFormatPr defaultColWidth="8.125" defaultRowHeight="15.75" x14ac:dyDescent="0.25"/>
  <cols>
    <col min="1" max="1" width="8.125" style="36"/>
    <col min="2" max="2" width="17.625" style="36" customWidth="1"/>
    <col min="3" max="3" width="15.875" style="36" customWidth="1"/>
    <col min="4" max="4" width="53" style="36" customWidth="1"/>
    <col min="5" max="5" width="12.5" style="36" customWidth="1"/>
    <col min="6" max="6" width="14.5" style="36" customWidth="1"/>
    <col min="7" max="7" width="32.5" style="36" customWidth="1"/>
    <col min="8" max="8" width="8.5" style="37" customWidth="1"/>
    <col min="9" max="9" width="8.5" style="36" customWidth="1"/>
    <col min="10" max="1024" width="8.125" style="36"/>
  </cols>
  <sheetData>
    <row r="1" spans="1:10" x14ac:dyDescent="0.25">
      <c r="A1" s="38" t="s">
        <v>15</v>
      </c>
      <c r="G1" s="39"/>
      <c r="H1" s="39"/>
      <c r="I1" s="39"/>
      <c r="J1" s="39"/>
    </row>
    <row r="2" spans="1:10" x14ac:dyDescent="0.25">
      <c r="B2" s="40" t="s">
        <v>55</v>
      </c>
      <c r="C2" s="40" t="s">
        <v>56</v>
      </c>
      <c r="D2" s="40" t="s">
        <v>57</v>
      </c>
      <c r="E2" s="40" t="s">
        <v>52</v>
      </c>
      <c r="F2" s="40" t="s">
        <v>58</v>
      </c>
      <c r="G2" s="38" t="s">
        <v>59</v>
      </c>
      <c r="H2" s="41" t="s">
        <v>60</v>
      </c>
      <c r="I2" s="41" t="s">
        <v>61</v>
      </c>
      <c r="J2" s="39"/>
    </row>
    <row r="3" spans="1:10" x14ac:dyDescent="0.25">
      <c r="A3" s="60" t="s">
        <v>342</v>
      </c>
      <c r="B3" s="43">
        <v>69</v>
      </c>
      <c r="C3" s="43">
        <v>1</v>
      </c>
      <c r="D3" s="43"/>
      <c r="F3" s="36" t="s">
        <v>63</v>
      </c>
      <c r="G3" s="39"/>
      <c r="H3" s="39">
        <v>1494</v>
      </c>
      <c r="I3" s="39">
        <v>1606</v>
      </c>
      <c r="J3" s="39"/>
    </row>
    <row r="4" spans="1:10" x14ac:dyDescent="0.25">
      <c r="A4" s="60" t="s">
        <v>343</v>
      </c>
      <c r="B4" s="43">
        <v>67</v>
      </c>
      <c r="C4" s="43">
        <v>1</v>
      </c>
      <c r="D4" s="43"/>
      <c r="G4" s="39"/>
      <c r="H4" s="39">
        <v>2409</v>
      </c>
      <c r="I4" s="39">
        <v>2516</v>
      </c>
      <c r="J4" s="39"/>
    </row>
    <row r="5" spans="1:10" x14ac:dyDescent="0.25">
      <c r="A5" s="60" t="s">
        <v>344</v>
      </c>
      <c r="B5" s="43">
        <v>68</v>
      </c>
      <c r="C5" s="43">
        <v>1</v>
      </c>
      <c r="D5" s="43"/>
      <c r="G5" s="39"/>
      <c r="H5" s="39">
        <v>3308</v>
      </c>
      <c r="I5" s="39">
        <v>3500</v>
      </c>
      <c r="J5" s="39"/>
    </row>
    <row r="6" spans="1:10" x14ac:dyDescent="0.25">
      <c r="A6" s="60" t="s">
        <v>345</v>
      </c>
      <c r="B6" s="43">
        <v>68</v>
      </c>
      <c r="C6" s="43">
        <v>1</v>
      </c>
      <c r="D6" s="43"/>
      <c r="G6" s="39"/>
      <c r="H6" s="39">
        <v>4270</v>
      </c>
      <c r="I6" s="39">
        <v>4360</v>
      </c>
      <c r="J6" s="39"/>
    </row>
    <row r="7" spans="1:10" x14ac:dyDescent="0.25">
      <c r="A7" s="60" t="s">
        <v>346</v>
      </c>
      <c r="B7" s="43">
        <v>69</v>
      </c>
      <c r="C7" s="43">
        <v>1</v>
      </c>
      <c r="D7" s="43" t="s">
        <v>68</v>
      </c>
      <c r="G7" s="39"/>
      <c r="H7" s="39">
        <v>5262</v>
      </c>
      <c r="I7" s="39">
        <v>5366</v>
      </c>
      <c r="J7" s="39"/>
    </row>
    <row r="8" spans="1:10" x14ac:dyDescent="0.25">
      <c r="A8" s="60" t="s">
        <v>347</v>
      </c>
      <c r="B8" s="43">
        <v>68</v>
      </c>
      <c r="C8" s="43">
        <v>1</v>
      </c>
      <c r="D8" s="43"/>
      <c r="G8" s="39"/>
      <c r="H8" s="39">
        <v>6144</v>
      </c>
      <c r="I8" s="39">
        <v>6381</v>
      </c>
      <c r="J8" s="39"/>
    </row>
    <row r="9" spans="1:10" x14ac:dyDescent="0.25">
      <c r="A9" s="60" t="s">
        <v>348</v>
      </c>
      <c r="B9" s="43">
        <v>67</v>
      </c>
      <c r="C9" s="43">
        <v>1</v>
      </c>
      <c r="D9" s="43"/>
      <c r="G9" s="39"/>
      <c r="H9" s="39">
        <v>7343</v>
      </c>
      <c r="I9" s="39">
        <v>7444</v>
      </c>
      <c r="J9" s="39"/>
    </row>
    <row r="10" spans="1:10" x14ac:dyDescent="0.25">
      <c r="A10" s="60" t="s">
        <v>349</v>
      </c>
      <c r="B10" s="43">
        <v>69</v>
      </c>
      <c r="C10" s="43">
        <v>1</v>
      </c>
      <c r="D10" s="43" t="s">
        <v>72</v>
      </c>
      <c r="G10" s="39"/>
      <c r="H10" s="39">
        <v>8367</v>
      </c>
      <c r="I10" s="39">
        <v>8477</v>
      </c>
      <c r="J10" s="39"/>
    </row>
    <row r="11" spans="1:10" x14ac:dyDescent="0.25">
      <c r="A11" s="60" t="s">
        <v>350</v>
      </c>
      <c r="B11" s="43">
        <v>69</v>
      </c>
      <c r="C11" s="43">
        <v>1</v>
      </c>
      <c r="D11" s="43" t="s">
        <v>72</v>
      </c>
      <c r="G11" s="39"/>
      <c r="H11" s="39">
        <v>9221</v>
      </c>
      <c r="I11" s="39">
        <v>9462</v>
      </c>
      <c r="J11" s="39"/>
    </row>
    <row r="12" spans="1:10" x14ac:dyDescent="0.25">
      <c r="A12" s="60" t="s">
        <v>351</v>
      </c>
      <c r="B12" s="43">
        <v>68</v>
      </c>
      <c r="C12" s="43" t="s">
        <v>75</v>
      </c>
      <c r="D12" s="43" t="s">
        <v>76</v>
      </c>
      <c r="F12" s="36" t="s">
        <v>77</v>
      </c>
      <c r="G12" s="39"/>
      <c r="H12" s="39">
        <v>343</v>
      </c>
      <c r="I12" s="39">
        <v>451</v>
      </c>
      <c r="J12" s="39"/>
    </row>
    <row r="13" spans="1:10" x14ac:dyDescent="0.25">
      <c r="A13" s="60" t="s">
        <v>352</v>
      </c>
      <c r="B13" s="43">
        <v>66</v>
      </c>
      <c r="C13" s="43">
        <v>0</v>
      </c>
      <c r="D13" s="43"/>
      <c r="F13" s="36" t="s">
        <v>79</v>
      </c>
      <c r="G13" s="39"/>
      <c r="H13" s="39">
        <v>1056</v>
      </c>
      <c r="I13" s="39">
        <v>1148</v>
      </c>
      <c r="J13" s="39"/>
    </row>
    <row r="14" spans="1:10" x14ac:dyDescent="0.25">
      <c r="A14" s="60" t="s">
        <v>353</v>
      </c>
      <c r="B14" s="43">
        <v>66</v>
      </c>
      <c r="C14" s="43">
        <v>0</v>
      </c>
      <c r="D14" s="43"/>
      <c r="G14" s="39"/>
      <c r="H14" s="39">
        <v>1986</v>
      </c>
      <c r="I14" s="39">
        <v>2069</v>
      </c>
      <c r="J14" s="39"/>
    </row>
    <row r="15" spans="1:10" x14ac:dyDescent="0.25">
      <c r="A15" s="60" t="s">
        <v>354</v>
      </c>
      <c r="B15" s="43">
        <v>65</v>
      </c>
      <c r="C15" s="43">
        <v>1</v>
      </c>
      <c r="D15" s="43"/>
      <c r="G15" s="39"/>
      <c r="H15" s="39">
        <v>2885</v>
      </c>
      <c r="I15" s="39">
        <v>2986</v>
      </c>
      <c r="J15" s="39"/>
    </row>
    <row r="16" spans="1:10" x14ac:dyDescent="0.25">
      <c r="A16" s="60" t="s">
        <v>355</v>
      </c>
      <c r="B16" s="44">
        <v>68</v>
      </c>
      <c r="C16" s="44">
        <v>1</v>
      </c>
      <c r="D16" s="44"/>
      <c r="E16" s="45"/>
      <c r="F16" s="45"/>
      <c r="G16" s="46"/>
      <c r="H16" s="46">
        <v>3884</v>
      </c>
      <c r="I16" s="46">
        <v>3996</v>
      </c>
      <c r="J16" s="46"/>
    </row>
    <row r="17" spans="1:10" x14ac:dyDescent="0.25">
      <c r="A17" s="60" t="s">
        <v>356</v>
      </c>
      <c r="B17" s="43">
        <v>66</v>
      </c>
      <c r="C17" s="43">
        <v>0</v>
      </c>
      <c r="D17" s="43"/>
      <c r="G17" s="39"/>
      <c r="H17" s="39">
        <v>4857</v>
      </c>
      <c r="I17" s="39">
        <v>4968</v>
      </c>
      <c r="J17" s="39"/>
    </row>
    <row r="18" spans="1:10" x14ac:dyDescent="0.25">
      <c r="A18" s="60" t="s">
        <v>357</v>
      </c>
      <c r="B18" s="43">
        <v>67</v>
      </c>
      <c r="C18" s="43">
        <v>0</v>
      </c>
      <c r="D18" s="43"/>
      <c r="G18" s="39"/>
      <c r="H18" s="39">
        <v>5830</v>
      </c>
      <c r="I18" s="39">
        <v>5933</v>
      </c>
      <c r="J18" s="39"/>
    </row>
    <row r="19" spans="1:10" x14ac:dyDescent="0.25">
      <c r="A19" s="60" t="s">
        <v>358</v>
      </c>
      <c r="B19" s="43">
        <v>67</v>
      </c>
      <c r="C19" s="43">
        <v>0</v>
      </c>
      <c r="D19" s="43"/>
      <c r="G19" s="39"/>
      <c r="H19" s="39">
        <v>6837</v>
      </c>
      <c r="I19" s="39">
        <v>6929</v>
      </c>
      <c r="J19" s="39"/>
    </row>
    <row r="20" spans="1:10" x14ac:dyDescent="0.25">
      <c r="A20" s="60" t="s">
        <v>359</v>
      </c>
      <c r="B20" s="43">
        <v>68</v>
      </c>
      <c r="C20" s="43">
        <v>0</v>
      </c>
      <c r="D20" s="43"/>
      <c r="G20" s="39"/>
      <c r="H20" s="39">
        <v>8026</v>
      </c>
      <c r="I20" s="39">
        <v>8134</v>
      </c>
      <c r="J20" s="39"/>
    </row>
    <row r="21" spans="1:10" x14ac:dyDescent="0.25">
      <c r="A21" s="60" t="s">
        <v>360</v>
      </c>
      <c r="B21" s="43">
        <v>67</v>
      </c>
      <c r="C21" s="43">
        <v>0</v>
      </c>
      <c r="D21" s="43"/>
      <c r="G21" s="39"/>
      <c r="H21" s="39">
        <v>9102</v>
      </c>
      <c r="I21" s="39">
        <v>9201</v>
      </c>
      <c r="J21" s="39"/>
    </row>
    <row r="22" spans="1:10" x14ac:dyDescent="0.25">
      <c r="A22" s="60" t="s">
        <v>361</v>
      </c>
      <c r="B22" s="43">
        <v>67</v>
      </c>
      <c r="C22" s="43">
        <v>1</v>
      </c>
      <c r="D22" s="43"/>
      <c r="G22" s="39"/>
      <c r="H22" s="39">
        <v>10134</v>
      </c>
      <c r="I22" s="39">
        <v>10244</v>
      </c>
      <c r="J22" s="39"/>
    </row>
    <row r="23" spans="1:10" x14ac:dyDescent="0.25">
      <c r="A23" s="60" t="s">
        <v>362</v>
      </c>
      <c r="B23" s="43">
        <v>67</v>
      </c>
      <c r="C23" s="43">
        <v>0</v>
      </c>
      <c r="D23" s="43"/>
      <c r="F23" s="36" t="s">
        <v>90</v>
      </c>
      <c r="G23" s="39"/>
      <c r="H23" s="39">
        <v>1676</v>
      </c>
      <c r="I23" s="39">
        <v>1758</v>
      </c>
      <c r="J23" s="39"/>
    </row>
    <row r="24" spans="1:10" x14ac:dyDescent="0.25">
      <c r="A24" s="60" t="s">
        <v>363</v>
      </c>
      <c r="B24" s="43">
        <v>67</v>
      </c>
      <c r="C24" s="43">
        <v>1</v>
      </c>
      <c r="D24" s="43"/>
      <c r="G24" s="39"/>
      <c r="H24" s="39">
        <v>2909</v>
      </c>
      <c r="I24" s="39">
        <v>3032</v>
      </c>
      <c r="J24" s="39"/>
    </row>
    <row r="25" spans="1:10" x14ac:dyDescent="0.25">
      <c r="A25" s="60" t="s">
        <v>364</v>
      </c>
      <c r="B25" s="43">
        <v>68</v>
      </c>
      <c r="C25" s="43">
        <v>1</v>
      </c>
      <c r="D25" s="43"/>
      <c r="G25" s="39"/>
      <c r="H25" s="39">
        <v>4052</v>
      </c>
      <c r="I25" s="39">
        <v>4136</v>
      </c>
      <c r="J25" s="39"/>
    </row>
    <row r="26" spans="1:10" x14ac:dyDescent="0.25">
      <c r="A26" s="60" t="s">
        <v>365</v>
      </c>
      <c r="B26" s="43">
        <v>68</v>
      </c>
      <c r="C26" s="43">
        <v>0</v>
      </c>
      <c r="D26" s="43"/>
      <c r="G26" s="39"/>
      <c r="H26" s="39">
        <v>5213</v>
      </c>
      <c r="I26" s="39">
        <v>5310</v>
      </c>
      <c r="J26" s="39"/>
    </row>
    <row r="27" spans="1:10" x14ac:dyDescent="0.25">
      <c r="A27" s="60" t="s">
        <v>366</v>
      </c>
      <c r="B27" s="43">
        <v>68</v>
      </c>
      <c r="C27" s="43">
        <v>1</v>
      </c>
      <c r="D27" s="43"/>
      <c r="G27" s="39"/>
      <c r="H27" s="39">
        <v>6396</v>
      </c>
      <c r="I27" s="39">
        <v>6477</v>
      </c>
      <c r="J27" s="39"/>
    </row>
    <row r="28" spans="1:10" x14ac:dyDescent="0.25">
      <c r="A28" s="60" t="s">
        <v>367</v>
      </c>
      <c r="B28" s="43">
        <v>68</v>
      </c>
      <c r="C28" s="43">
        <v>1</v>
      </c>
      <c r="D28" s="43"/>
      <c r="G28" s="39"/>
      <c r="H28" s="39">
        <v>7560</v>
      </c>
      <c r="I28" s="39">
        <v>7674</v>
      </c>
      <c r="J28" s="39"/>
    </row>
    <row r="29" spans="1:10" x14ac:dyDescent="0.25">
      <c r="A29" s="60" t="s">
        <v>368</v>
      </c>
      <c r="B29" s="43">
        <v>67</v>
      </c>
      <c r="C29" s="43">
        <v>0</v>
      </c>
      <c r="D29" s="43"/>
      <c r="G29" s="39"/>
      <c r="H29" s="39">
        <v>8899</v>
      </c>
      <c r="I29" s="39">
        <v>9007</v>
      </c>
      <c r="J29" s="39"/>
    </row>
    <row r="30" spans="1:10" x14ac:dyDescent="0.25">
      <c r="A30" s="60" t="s">
        <v>369</v>
      </c>
      <c r="B30" s="43">
        <v>67</v>
      </c>
      <c r="C30" s="43">
        <v>1</v>
      </c>
      <c r="D30" s="43"/>
      <c r="G30" s="39"/>
      <c r="H30" s="39">
        <v>10310</v>
      </c>
      <c r="I30" s="39">
        <v>10421</v>
      </c>
      <c r="J30" s="39"/>
    </row>
    <row r="31" spans="1:10" x14ac:dyDescent="0.25">
      <c r="A31" s="60" t="s">
        <v>370</v>
      </c>
      <c r="B31" s="43">
        <v>69</v>
      </c>
      <c r="C31" s="43">
        <v>1</v>
      </c>
      <c r="D31" s="43"/>
      <c r="G31" s="39"/>
      <c r="H31" s="39">
        <v>11708</v>
      </c>
      <c r="I31" s="39">
        <v>11807</v>
      </c>
      <c r="J31" s="39"/>
    </row>
    <row r="32" spans="1:10" x14ac:dyDescent="0.25">
      <c r="A32" s="60" t="s">
        <v>371</v>
      </c>
      <c r="B32" s="43">
        <v>69</v>
      </c>
      <c r="C32" s="43">
        <v>0</v>
      </c>
      <c r="D32" s="43"/>
      <c r="G32" s="39"/>
      <c r="H32" s="39">
        <v>13014</v>
      </c>
      <c r="I32" s="39">
        <v>13283</v>
      </c>
      <c r="J32" s="39"/>
    </row>
    <row r="33" spans="1:10" x14ac:dyDescent="0.25">
      <c r="A33" s="60" t="s">
        <v>372</v>
      </c>
      <c r="B33" s="43">
        <v>63</v>
      </c>
      <c r="C33" s="43">
        <v>1</v>
      </c>
      <c r="D33" s="36" t="s">
        <v>101</v>
      </c>
      <c r="E33" s="43" t="s">
        <v>102</v>
      </c>
      <c r="F33" s="36" t="s">
        <v>103</v>
      </c>
      <c r="G33" s="39"/>
      <c r="H33" s="37">
        <v>4147</v>
      </c>
      <c r="I33" s="36">
        <v>4250</v>
      </c>
      <c r="J33" s="39"/>
    </row>
    <row r="34" spans="1:10" x14ac:dyDescent="0.25">
      <c r="A34" s="60" t="s">
        <v>373</v>
      </c>
      <c r="B34" s="43">
        <v>67</v>
      </c>
      <c r="C34" s="43">
        <v>0</v>
      </c>
      <c r="D34" s="43" t="s">
        <v>105</v>
      </c>
      <c r="G34" s="39"/>
      <c r="H34" s="39">
        <v>5409</v>
      </c>
      <c r="I34" s="39">
        <v>5530</v>
      </c>
      <c r="J34" s="39"/>
    </row>
    <row r="35" spans="1:10" x14ac:dyDescent="0.25">
      <c r="A35" s="60" t="s">
        <v>374</v>
      </c>
      <c r="B35" s="43">
        <v>67</v>
      </c>
      <c r="C35" s="43">
        <v>1</v>
      </c>
      <c r="D35" s="43" t="s">
        <v>105</v>
      </c>
      <c r="G35" s="39"/>
      <c r="H35" s="39">
        <v>6816</v>
      </c>
      <c r="I35" s="39">
        <v>6920</v>
      </c>
      <c r="J35" s="39"/>
    </row>
    <row r="36" spans="1:10" x14ac:dyDescent="0.25">
      <c r="A36" s="60" t="s">
        <v>375</v>
      </c>
      <c r="B36" s="43">
        <v>66</v>
      </c>
      <c r="C36" s="43">
        <v>0</v>
      </c>
      <c r="D36" s="43" t="s">
        <v>105</v>
      </c>
      <c r="G36" s="39"/>
      <c r="H36" s="39">
        <v>8117</v>
      </c>
      <c r="I36" s="39">
        <v>8202</v>
      </c>
      <c r="J36" s="39"/>
    </row>
    <row r="37" spans="1:10" x14ac:dyDescent="0.25">
      <c r="A37" s="60" t="s">
        <v>376</v>
      </c>
      <c r="B37" s="43">
        <v>70</v>
      </c>
      <c r="C37" s="43">
        <v>0</v>
      </c>
      <c r="D37" s="43" t="s">
        <v>105</v>
      </c>
      <c r="G37" s="39"/>
      <c r="H37" s="39">
        <v>9628</v>
      </c>
      <c r="I37" s="39">
        <v>9736</v>
      </c>
      <c r="J37" s="39"/>
    </row>
    <row r="38" spans="1:10" x14ac:dyDescent="0.25">
      <c r="A38" s="60" t="s">
        <v>377</v>
      </c>
      <c r="B38" s="43">
        <v>66</v>
      </c>
      <c r="C38" s="43">
        <v>1</v>
      </c>
      <c r="D38" s="43" t="s">
        <v>105</v>
      </c>
      <c r="G38" s="39"/>
      <c r="H38" s="39">
        <v>11499</v>
      </c>
      <c r="I38" s="39">
        <v>11588</v>
      </c>
      <c r="J38" s="39"/>
    </row>
    <row r="39" spans="1:10" x14ac:dyDescent="0.25">
      <c r="A39" s="60" t="s">
        <v>378</v>
      </c>
      <c r="B39" s="43">
        <v>70</v>
      </c>
      <c r="C39" s="43">
        <v>0</v>
      </c>
      <c r="D39" s="43" t="s">
        <v>105</v>
      </c>
      <c r="G39" s="39"/>
      <c r="H39" s="39">
        <v>12928</v>
      </c>
      <c r="I39" s="39">
        <v>13009</v>
      </c>
      <c r="J39" s="39"/>
    </row>
    <row r="40" spans="1:10" x14ac:dyDescent="0.25">
      <c r="A40" s="60" t="s">
        <v>379</v>
      </c>
      <c r="B40" s="43">
        <v>69</v>
      </c>
      <c r="C40" s="43">
        <v>1</v>
      </c>
      <c r="D40" s="43" t="s">
        <v>105</v>
      </c>
      <c r="G40" s="39"/>
      <c r="H40" s="39">
        <v>14505</v>
      </c>
      <c r="I40" s="39">
        <v>14599</v>
      </c>
      <c r="J40" s="39"/>
    </row>
    <row r="41" spans="1:10" x14ac:dyDescent="0.25">
      <c r="A41" s="60" t="s">
        <v>380</v>
      </c>
      <c r="B41" s="43">
        <v>66</v>
      </c>
      <c r="C41" s="43">
        <v>0</v>
      </c>
      <c r="D41" s="43" t="s">
        <v>105</v>
      </c>
      <c r="G41" s="39"/>
      <c r="H41" s="39">
        <v>16156</v>
      </c>
      <c r="I41" s="39">
        <v>16275</v>
      </c>
      <c r="J41" s="39"/>
    </row>
    <row r="42" spans="1:10" x14ac:dyDescent="0.25">
      <c r="A42" s="60" t="s">
        <v>381</v>
      </c>
      <c r="B42" s="43">
        <v>69</v>
      </c>
      <c r="C42" s="43">
        <v>0</v>
      </c>
      <c r="D42" s="43" t="s">
        <v>105</v>
      </c>
      <c r="E42" s="43" t="s">
        <v>114</v>
      </c>
      <c r="G42" s="39"/>
      <c r="H42" s="39">
        <v>17605</v>
      </c>
      <c r="I42" s="39">
        <v>17695</v>
      </c>
      <c r="J42" s="39"/>
    </row>
    <row r="43" spans="1:10" x14ac:dyDescent="0.25">
      <c r="A43" s="60" t="s">
        <v>382</v>
      </c>
      <c r="B43" s="43">
        <v>65</v>
      </c>
      <c r="C43" s="43">
        <v>0</v>
      </c>
      <c r="D43" s="43" t="s">
        <v>116</v>
      </c>
      <c r="F43" s="36" t="s">
        <v>117</v>
      </c>
      <c r="G43" s="39"/>
      <c r="H43" s="37">
        <v>1803</v>
      </c>
      <c r="I43" s="36">
        <v>1904</v>
      </c>
      <c r="J43" s="39"/>
    </row>
    <row r="44" spans="1:10" x14ac:dyDescent="0.25">
      <c r="A44" s="60" t="s">
        <v>383</v>
      </c>
      <c r="B44" s="43">
        <v>65</v>
      </c>
      <c r="C44" s="43">
        <v>0</v>
      </c>
      <c r="G44" s="39"/>
      <c r="H44" s="39">
        <v>3130</v>
      </c>
      <c r="I44" s="39">
        <v>3210</v>
      </c>
      <c r="J44" s="39"/>
    </row>
    <row r="45" spans="1:10" x14ac:dyDescent="0.25">
      <c r="A45" s="60" t="s">
        <v>384</v>
      </c>
      <c r="B45" s="43">
        <v>65</v>
      </c>
      <c r="C45" s="43">
        <v>0</v>
      </c>
      <c r="D45" s="43" t="s">
        <v>120</v>
      </c>
      <c r="G45" s="39"/>
      <c r="H45" s="39">
        <v>8688</v>
      </c>
      <c r="I45" s="39">
        <v>8794</v>
      </c>
      <c r="J45" s="39"/>
    </row>
    <row r="46" spans="1:10" x14ac:dyDescent="0.25">
      <c r="A46" s="60" t="s">
        <v>385</v>
      </c>
      <c r="B46" s="43">
        <v>67</v>
      </c>
      <c r="C46" s="43">
        <v>0</v>
      </c>
      <c r="D46" s="43" t="s">
        <v>116</v>
      </c>
      <c r="E46" s="47">
        <v>0.140972222222222</v>
      </c>
      <c r="G46" s="39"/>
      <c r="H46" s="39">
        <v>10007</v>
      </c>
      <c r="I46" s="39">
        <v>10112</v>
      </c>
      <c r="J46" s="39"/>
    </row>
    <row r="47" spans="1:10" x14ac:dyDescent="0.25">
      <c r="A47" s="60" t="s">
        <v>386</v>
      </c>
      <c r="B47" s="43">
        <v>64</v>
      </c>
      <c r="C47" s="43">
        <v>1</v>
      </c>
      <c r="D47" s="43"/>
      <c r="G47" s="39"/>
      <c r="H47" s="39">
        <v>21718</v>
      </c>
      <c r="I47" s="39">
        <v>21862</v>
      </c>
      <c r="J47" s="39"/>
    </row>
    <row r="48" spans="1:10" x14ac:dyDescent="0.25">
      <c r="A48" s="60" t="s">
        <v>387</v>
      </c>
      <c r="B48" s="43">
        <v>66</v>
      </c>
      <c r="C48" s="43">
        <v>0</v>
      </c>
      <c r="D48" s="43"/>
      <c r="G48" s="39"/>
      <c r="H48" s="39">
        <v>23095</v>
      </c>
      <c r="I48" s="39">
        <v>23223</v>
      </c>
      <c r="J48" s="39"/>
    </row>
    <row r="49" spans="1:10" x14ac:dyDescent="0.25">
      <c r="A49" s="60" t="s">
        <v>388</v>
      </c>
      <c r="B49" s="43">
        <v>67</v>
      </c>
      <c r="C49" s="43">
        <v>1</v>
      </c>
      <c r="D49" s="43"/>
      <c r="G49" s="39"/>
      <c r="H49" s="39">
        <v>24406</v>
      </c>
      <c r="I49" s="39">
        <v>24522</v>
      </c>
      <c r="J49" s="39"/>
    </row>
    <row r="50" spans="1:10" x14ac:dyDescent="0.25">
      <c r="A50" s="60" t="s">
        <v>389</v>
      </c>
      <c r="B50" s="43">
        <v>66</v>
      </c>
      <c r="C50" s="43">
        <v>0</v>
      </c>
      <c r="D50" s="43"/>
      <c r="G50" s="39"/>
      <c r="H50" s="39">
        <v>25876</v>
      </c>
      <c r="I50" s="39">
        <v>25989</v>
      </c>
      <c r="J50" s="39"/>
    </row>
    <row r="51" spans="1:10" x14ac:dyDescent="0.25">
      <c r="A51" s="60" t="s">
        <v>390</v>
      </c>
      <c r="B51" s="43">
        <v>68</v>
      </c>
      <c r="C51" s="43">
        <v>1</v>
      </c>
      <c r="D51" s="43"/>
      <c r="G51" s="39"/>
      <c r="H51" s="39">
        <v>27805</v>
      </c>
      <c r="I51" s="39">
        <v>29927</v>
      </c>
      <c r="J51" s="39"/>
    </row>
    <row r="52" spans="1:10" x14ac:dyDescent="0.25">
      <c r="A52" s="60" t="s">
        <v>391</v>
      </c>
      <c r="B52" s="43">
        <v>67</v>
      </c>
      <c r="C52" s="36" t="s">
        <v>75</v>
      </c>
      <c r="D52" s="43" t="s">
        <v>128</v>
      </c>
      <c r="G52" s="39"/>
      <c r="H52" s="39">
        <v>29323</v>
      </c>
      <c r="I52" s="39">
        <v>29429</v>
      </c>
      <c r="J52" s="39"/>
    </row>
    <row r="53" spans="1:10" x14ac:dyDescent="0.25">
      <c r="A53" s="60" t="s">
        <v>392</v>
      </c>
      <c r="B53" s="43">
        <v>65</v>
      </c>
      <c r="C53" s="43">
        <v>1</v>
      </c>
      <c r="D53" s="43" t="s">
        <v>130</v>
      </c>
      <c r="E53" s="47" t="s">
        <v>131</v>
      </c>
      <c r="F53" s="36" t="s">
        <v>132</v>
      </c>
      <c r="G53" s="39"/>
      <c r="H53" s="39">
        <v>1611</v>
      </c>
      <c r="I53" s="39">
        <v>1710</v>
      </c>
      <c r="J53" s="39"/>
    </row>
    <row r="54" spans="1:10" x14ac:dyDescent="0.25">
      <c r="A54" s="60" t="s">
        <v>393</v>
      </c>
      <c r="B54" s="43">
        <v>66</v>
      </c>
      <c r="C54" s="43">
        <v>1</v>
      </c>
      <c r="D54" s="43"/>
      <c r="G54" s="39"/>
      <c r="H54" s="39">
        <v>2867</v>
      </c>
      <c r="I54" s="39">
        <v>2991</v>
      </c>
      <c r="J54" s="39"/>
    </row>
    <row r="55" spans="1:10" x14ac:dyDescent="0.25">
      <c r="A55" s="60" t="s">
        <v>394</v>
      </c>
      <c r="B55" s="43">
        <v>66</v>
      </c>
      <c r="C55" s="43">
        <v>0</v>
      </c>
      <c r="D55" s="43"/>
      <c r="G55" s="39"/>
      <c r="H55" s="39">
        <v>3922</v>
      </c>
      <c r="I55" s="39">
        <v>4141</v>
      </c>
      <c r="J55" s="39"/>
    </row>
    <row r="56" spans="1:10" x14ac:dyDescent="0.25">
      <c r="A56" s="60" t="s">
        <v>395</v>
      </c>
      <c r="B56" s="43">
        <v>67</v>
      </c>
      <c r="C56" s="43">
        <v>0</v>
      </c>
      <c r="D56" s="43"/>
      <c r="G56" s="39"/>
      <c r="H56" s="39">
        <v>5385</v>
      </c>
      <c r="I56" s="39">
        <v>5506</v>
      </c>
      <c r="J56" s="39"/>
    </row>
    <row r="57" spans="1:10" x14ac:dyDescent="0.25">
      <c r="A57" s="60" t="s">
        <v>396</v>
      </c>
      <c r="B57" s="43">
        <v>67</v>
      </c>
      <c r="C57" s="43">
        <v>0</v>
      </c>
      <c r="D57" s="43"/>
      <c r="G57" s="39"/>
      <c r="H57" s="39">
        <v>6778</v>
      </c>
      <c r="I57" s="39">
        <v>6882</v>
      </c>
      <c r="J57" s="39"/>
    </row>
    <row r="58" spans="1:10" x14ac:dyDescent="0.25">
      <c r="A58" s="60" t="s">
        <v>397</v>
      </c>
      <c r="B58" s="43">
        <v>66</v>
      </c>
      <c r="C58" s="43">
        <v>1</v>
      </c>
      <c r="D58" s="43"/>
      <c r="G58" s="39"/>
      <c r="H58" s="39">
        <v>8258</v>
      </c>
      <c r="I58" s="39">
        <v>8392</v>
      </c>
      <c r="J58" s="39"/>
    </row>
    <row r="59" spans="1:10" x14ac:dyDescent="0.25">
      <c r="A59" s="60" t="s">
        <v>398</v>
      </c>
      <c r="B59" s="43">
        <v>66</v>
      </c>
      <c r="C59" s="43">
        <v>1</v>
      </c>
      <c r="D59" s="43" t="s">
        <v>139</v>
      </c>
      <c r="E59" s="47">
        <v>0.14583333333333301</v>
      </c>
      <c r="G59" s="39"/>
      <c r="H59" s="39">
        <v>17497</v>
      </c>
      <c r="I59" s="39">
        <v>17693</v>
      </c>
      <c r="J59" s="39"/>
    </row>
    <row r="60" spans="1:10" x14ac:dyDescent="0.25">
      <c r="A60" s="60" t="s">
        <v>399</v>
      </c>
      <c r="B60" s="43">
        <v>63</v>
      </c>
      <c r="C60" s="43">
        <v>0</v>
      </c>
      <c r="D60" s="43" t="s">
        <v>141</v>
      </c>
      <c r="G60" s="39"/>
      <c r="H60" s="39">
        <v>24984</v>
      </c>
      <c r="I60" s="39">
        <v>25081</v>
      </c>
      <c r="J60" s="39"/>
    </row>
    <row r="61" spans="1:10" x14ac:dyDescent="0.25">
      <c r="A61" s="60" t="s">
        <v>400</v>
      </c>
      <c r="B61" s="43">
        <v>66</v>
      </c>
      <c r="C61" s="43">
        <v>0</v>
      </c>
      <c r="D61" s="43"/>
      <c r="G61" s="39"/>
      <c r="H61" s="39">
        <v>26303</v>
      </c>
      <c r="I61" s="39">
        <v>26404</v>
      </c>
      <c r="J61" s="39"/>
    </row>
    <row r="62" spans="1:10" x14ac:dyDescent="0.25">
      <c r="A62" s="60" t="s">
        <v>401</v>
      </c>
      <c r="B62" s="43">
        <v>69</v>
      </c>
      <c r="C62" s="43">
        <v>0</v>
      </c>
      <c r="D62" s="43" t="s">
        <v>144</v>
      </c>
      <c r="E62" s="47">
        <v>0.147222222222222</v>
      </c>
      <c r="G62" s="39"/>
      <c r="H62" s="39">
        <v>27683</v>
      </c>
      <c r="I62" s="39">
        <v>27985</v>
      </c>
      <c r="J62" s="39"/>
    </row>
    <row r="63" spans="1:10" x14ac:dyDescent="0.25">
      <c r="A63" s="60" t="s">
        <v>402</v>
      </c>
      <c r="B63" s="43">
        <v>62</v>
      </c>
      <c r="C63" s="43">
        <v>1</v>
      </c>
      <c r="D63" s="43"/>
      <c r="E63" s="36" t="s">
        <v>146</v>
      </c>
      <c r="F63" s="36" t="s">
        <v>147</v>
      </c>
      <c r="G63" s="39"/>
      <c r="H63" s="39">
        <v>1609</v>
      </c>
      <c r="I63" s="39">
        <v>1852</v>
      </c>
      <c r="J63" s="39"/>
    </row>
    <row r="64" spans="1:10" x14ac:dyDescent="0.25">
      <c r="A64" s="60" t="s">
        <v>403</v>
      </c>
      <c r="B64" s="43">
        <v>64</v>
      </c>
      <c r="C64" s="43">
        <v>0</v>
      </c>
      <c r="D64" s="43"/>
      <c r="G64" s="39"/>
      <c r="H64" s="39">
        <v>2764</v>
      </c>
      <c r="I64" s="39">
        <v>3075</v>
      </c>
      <c r="J64" s="39"/>
    </row>
    <row r="65" spans="1:10" x14ac:dyDescent="0.25">
      <c r="A65" s="60" t="s">
        <v>404</v>
      </c>
      <c r="B65" s="43">
        <v>65</v>
      </c>
      <c r="C65" s="43">
        <v>1</v>
      </c>
      <c r="D65" s="43"/>
      <c r="G65" s="39"/>
      <c r="H65" s="39">
        <v>4260</v>
      </c>
      <c r="I65" s="39">
        <v>4380</v>
      </c>
      <c r="J65" s="39"/>
    </row>
    <row r="66" spans="1:10" x14ac:dyDescent="0.25">
      <c r="A66" s="60" t="s">
        <v>405</v>
      </c>
      <c r="B66" s="43">
        <v>66</v>
      </c>
      <c r="C66" s="43">
        <v>0</v>
      </c>
      <c r="D66" s="43"/>
      <c r="G66" s="39"/>
      <c r="H66" s="39">
        <v>5585</v>
      </c>
      <c r="I66" s="39">
        <v>5790</v>
      </c>
      <c r="J66" s="39"/>
    </row>
    <row r="67" spans="1:10" x14ac:dyDescent="0.25">
      <c r="A67" s="60" t="s">
        <v>406</v>
      </c>
      <c r="B67" s="43">
        <v>65</v>
      </c>
      <c r="C67" s="43">
        <v>1</v>
      </c>
      <c r="D67" s="43"/>
      <c r="G67" s="39"/>
      <c r="H67" s="39">
        <v>7044</v>
      </c>
      <c r="I67" s="39">
        <v>7287</v>
      </c>
      <c r="J67" s="39"/>
    </row>
    <row r="68" spans="1:10" x14ac:dyDescent="0.25">
      <c r="A68" s="60" t="s">
        <v>407</v>
      </c>
      <c r="B68" s="43">
        <v>62</v>
      </c>
      <c r="C68" s="43">
        <v>0</v>
      </c>
      <c r="D68" s="43" t="s">
        <v>153</v>
      </c>
      <c r="G68" s="39"/>
      <c r="H68" s="39">
        <v>16885</v>
      </c>
      <c r="I68" s="39">
        <v>16994</v>
      </c>
      <c r="J68" s="39"/>
    </row>
    <row r="69" spans="1:10" x14ac:dyDescent="0.25">
      <c r="A69" s="60" t="s">
        <v>408</v>
      </c>
      <c r="B69" s="43">
        <v>64</v>
      </c>
      <c r="C69" s="43">
        <v>1</v>
      </c>
      <c r="D69" s="43"/>
      <c r="G69" s="39"/>
      <c r="H69" s="39">
        <v>18346</v>
      </c>
      <c r="I69" s="39">
        <v>18456</v>
      </c>
      <c r="J69" s="39"/>
    </row>
    <row r="70" spans="1:10" x14ac:dyDescent="0.25">
      <c r="A70" s="60" t="s">
        <v>409</v>
      </c>
      <c r="B70" s="43">
        <v>66</v>
      </c>
      <c r="C70" s="43">
        <v>0</v>
      </c>
      <c r="D70" s="43" t="s">
        <v>156</v>
      </c>
      <c r="G70" s="39"/>
      <c r="H70" s="39">
        <v>22323</v>
      </c>
      <c r="I70" s="39">
        <v>22663</v>
      </c>
      <c r="J70" s="39"/>
    </row>
    <row r="71" spans="1:10" x14ac:dyDescent="0.25">
      <c r="A71" s="60" t="s">
        <v>410</v>
      </c>
      <c r="B71" s="43">
        <v>63</v>
      </c>
      <c r="C71" s="43">
        <v>1</v>
      </c>
      <c r="D71" s="43"/>
      <c r="G71" s="39"/>
      <c r="H71" s="39">
        <v>30645</v>
      </c>
      <c r="I71" s="39">
        <v>30985</v>
      </c>
      <c r="J71" s="39"/>
    </row>
    <row r="72" spans="1:10" x14ac:dyDescent="0.25">
      <c r="A72" s="60" t="s">
        <v>411</v>
      </c>
      <c r="B72" s="43">
        <v>63</v>
      </c>
      <c r="C72" s="43">
        <v>1</v>
      </c>
      <c r="D72" s="43"/>
      <c r="E72" s="47">
        <v>0.15138888888888899</v>
      </c>
      <c r="G72" s="39"/>
      <c r="H72" s="39">
        <v>35863</v>
      </c>
      <c r="I72" s="39">
        <v>35958</v>
      </c>
      <c r="J72" s="39"/>
    </row>
    <row r="73" spans="1:10" x14ac:dyDescent="0.25">
      <c r="A73" s="60" t="s">
        <v>412</v>
      </c>
      <c r="B73" s="43">
        <v>61</v>
      </c>
      <c r="C73" s="43">
        <v>0</v>
      </c>
      <c r="D73" s="43"/>
      <c r="E73" s="47">
        <v>0.15416666666666701</v>
      </c>
      <c r="F73" s="36" t="s">
        <v>160</v>
      </c>
      <c r="G73" s="39"/>
      <c r="H73" s="39">
        <v>1969</v>
      </c>
      <c r="I73" s="39">
        <v>2074</v>
      </c>
      <c r="J73" s="39"/>
    </row>
    <row r="74" spans="1:10" x14ac:dyDescent="0.25">
      <c r="A74" s="60" t="s">
        <v>413</v>
      </c>
      <c r="B74" s="43">
        <v>62</v>
      </c>
      <c r="C74" s="43">
        <v>1</v>
      </c>
      <c r="D74" s="43"/>
      <c r="G74" s="39"/>
      <c r="H74" s="39">
        <v>3173</v>
      </c>
      <c r="I74" s="39">
        <v>3294</v>
      </c>
      <c r="J74" s="39"/>
    </row>
    <row r="75" spans="1:10" x14ac:dyDescent="0.25">
      <c r="A75" s="60" t="s">
        <v>414</v>
      </c>
      <c r="B75" s="43">
        <v>63</v>
      </c>
      <c r="C75" s="43">
        <v>0</v>
      </c>
      <c r="D75" s="43"/>
      <c r="G75" s="39"/>
      <c r="H75" s="39">
        <v>4256</v>
      </c>
      <c r="I75" s="39">
        <v>4538</v>
      </c>
      <c r="J75" s="39"/>
    </row>
    <row r="76" spans="1:10" x14ac:dyDescent="0.25">
      <c r="A76" s="60" t="s">
        <v>415</v>
      </c>
      <c r="B76" s="43">
        <v>62</v>
      </c>
      <c r="C76" s="43">
        <v>0</v>
      </c>
      <c r="D76" s="43"/>
      <c r="G76" s="39"/>
      <c r="H76" s="39">
        <v>5805</v>
      </c>
      <c r="I76" s="39">
        <v>5915</v>
      </c>
      <c r="J76" s="39"/>
    </row>
    <row r="77" spans="1:10" x14ac:dyDescent="0.25">
      <c r="A77" s="60" t="s">
        <v>416</v>
      </c>
      <c r="B77" s="43">
        <v>61</v>
      </c>
      <c r="C77" s="43">
        <v>1</v>
      </c>
      <c r="D77" s="43" t="s">
        <v>165</v>
      </c>
      <c r="G77" s="39"/>
      <c r="H77" s="39">
        <v>7173</v>
      </c>
      <c r="I77" s="39">
        <v>7487</v>
      </c>
      <c r="J77" s="39"/>
    </row>
    <row r="78" spans="1:10" x14ac:dyDescent="0.25">
      <c r="A78" s="60" t="s">
        <v>417</v>
      </c>
      <c r="B78" s="43">
        <v>62</v>
      </c>
      <c r="C78" s="43">
        <v>0</v>
      </c>
      <c r="D78" s="43"/>
      <c r="G78" s="39"/>
      <c r="H78" s="39">
        <v>8972</v>
      </c>
      <c r="I78" s="39">
        <v>9059</v>
      </c>
      <c r="J78" s="39"/>
    </row>
    <row r="79" spans="1:10" x14ac:dyDescent="0.25">
      <c r="A79" s="60" t="s">
        <v>418</v>
      </c>
      <c r="B79" s="43">
        <v>61</v>
      </c>
      <c r="C79" s="43">
        <v>1</v>
      </c>
      <c r="D79" s="43"/>
      <c r="G79" s="39"/>
      <c r="H79" s="39">
        <v>10370</v>
      </c>
      <c r="I79" s="39">
        <v>10484</v>
      </c>
      <c r="J79" s="39"/>
    </row>
    <row r="80" spans="1:10" x14ac:dyDescent="0.25">
      <c r="A80" s="60" t="s">
        <v>419</v>
      </c>
      <c r="B80" s="43">
        <v>64</v>
      </c>
      <c r="C80" s="43">
        <v>1</v>
      </c>
      <c r="D80" s="43" t="s">
        <v>141</v>
      </c>
      <c r="G80" s="39"/>
      <c r="H80" s="39">
        <v>11825</v>
      </c>
      <c r="I80" s="39">
        <v>11929</v>
      </c>
      <c r="J80" s="39"/>
    </row>
    <row r="81" spans="1:10" x14ac:dyDescent="0.25">
      <c r="A81" s="60" t="s">
        <v>420</v>
      </c>
      <c r="B81" s="43">
        <v>62</v>
      </c>
      <c r="C81" s="43">
        <v>1</v>
      </c>
      <c r="D81" s="43"/>
      <c r="G81" s="39"/>
      <c r="H81" s="39">
        <v>13200</v>
      </c>
      <c r="I81" s="39">
        <v>13347</v>
      </c>
      <c r="J81" s="39"/>
    </row>
    <row r="82" spans="1:10" x14ac:dyDescent="0.25">
      <c r="A82" s="60" t="s">
        <v>421</v>
      </c>
      <c r="B82" s="43">
        <v>63</v>
      </c>
      <c r="C82" s="43">
        <v>1</v>
      </c>
      <c r="D82" s="43"/>
      <c r="E82" s="47">
        <v>0.155555555555556</v>
      </c>
      <c r="G82" s="39"/>
      <c r="H82" s="39">
        <v>14696</v>
      </c>
      <c r="I82" s="39">
        <v>14809</v>
      </c>
      <c r="J82" s="39"/>
    </row>
    <row r="83" spans="1:10" x14ac:dyDescent="0.25">
      <c r="A83" s="60" t="s">
        <v>422</v>
      </c>
      <c r="B83" s="43">
        <v>62</v>
      </c>
      <c r="C83" s="43">
        <v>0</v>
      </c>
      <c r="D83" s="43"/>
      <c r="E83" s="47">
        <v>0.156944444444444</v>
      </c>
      <c r="F83" s="36" t="s">
        <v>172</v>
      </c>
      <c r="G83" s="39"/>
      <c r="H83" s="39">
        <v>1758</v>
      </c>
      <c r="I83" s="39">
        <v>1879</v>
      </c>
      <c r="J83" s="39"/>
    </row>
    <row r="84" spans="1:10" x14ac:dyDescent="0.25">
      <c r="A84" s="60" t="s">
        <v>423</v>
      </c>
      <c r="B84" s="43">
        <v>62</v>
      </c>
      <c r="C84" s="43">
        <v>1</v>
      </c>
      <c r="D84" s="43"/>
      <c r="G84" s="39"/>
      <c r="H84" s="39">
        <v>3098</v>
      </c>
      <c r="I84" s="39">
        <v>3219</v>
      </c>
      <c r="J84" s="39"/>
    </row>
    <row r="85" spans="1:10" x14ac:dyDescent="0.25">
      <c r="A85" s="60" t="s">
        <v>424</v>
      </c>
      <c r="B85" s="43">
        <v>65</v>
      </c>
      <c r="C85" s="43">
        <v>0</v>
      </c>
      <c r="D85" s="43" t="s">
        <v>175</v>
      </c>
      <c r="G85" s="39"/>
      <c r="H85" s="39">
        <v>4516</v>
      </c>
      <c r="I85" s="39">
        <v>4623</v>
      </c>
      <c r="J85" s="39"/>
    </row>
    <row r="86" spans="1:10" x14ac:dyDescent="0.25">
      <c r="A86" s="60" t="s">
        <v>425</v>
      </c>
      <c r="B86" s="43">
        <v>63</v>
      </c>
      <c r="C86" s="43">
        <v>1</v>
      </c>
      <c r="D86" s="43"/>
      <c r="G86" s="39"/>
      <c r="H86" s="39">
        <v>5843</v>
      </c>
      <c r="I86" s="39">
        <v>5986</v>
      </c>
      <c r="J86" s="39"/>
    </row>
    <row r="87" spans="1:10" x14ac:dyDescent="0.25">
      <c r="A87" s="60" t="s">
        <v>426</v>
      </c>
      <c r="B87" s="43">
        <v>63</v>
      </c>
      <c r="C87" s="43">
        <v>1</v>
      </c>
      <c r="D87" s="43" t="s">
        <v>178</v>
      </c>
      <c r="G87" s="39"/>
      <c r="H87" s="39">
        <v>7348</v>
      </c>
      <c r="I87" s="39">
        <v>7459</v>
      </c>
      <c r="J87" s="39"/>
    </row>
    <row r="88" spans="1:10" x14ac:dyDescent="0.25">
      <c r="A88" s="60" t="s">
        <v>427</v>
      </c>
      <c r="B88" s="43">
        <v>63</v>
      </c>
      <c r="C88" s="43">
        <v>0</v>
      </c>
      <c r="D88" s="43"/>
      <c r="G88" s="39"/>
      <c r="H88" s="39">
        <v>12980</v>
      </c>
      <c r="I88" s="39">
        <v>13091</v>
      </c>
      <c r="J88" s="39"/>
    </row>
    <row r="89" spans="1:10" x14ac:dyDescent="0.25">
      <c r="A89" s="60" t="s">
        <v>428</v>
      </c>
      <c r="B89" s="43">
        <v>62</v>
      </c>
      <c r="C89" s="43">
        <v>0</v>
      </c>
      <c r="D89" s="43" t="s">
        <v>181</v>
      </c>
      <c r="G89" s="39"/>
      <c r="H89" s="39">
        <v>15758</v>
      </c>
      <c r="I89" s="39">
        <v>15867</v>
      </c>
      <c r="J89" s="39"/>
    </row>
    <row r="90" spans="1:10" x14ac:dyDescent="0.25">
      <c r="A90" s="60" t="s">
        <v>429</v>
      </c>
      <c r="B90" s="43" t="s">
        <v>75</v>
      </c>
      <c r="C90" s="43">
        <v>0</v>
      </c>
      <c r="D90" s="43" t="s">
        <v>183</v>
      </c>
      <c r="G90" s="39"/>
      <c r="H90" s="39">
        <v>23177</v>
      </c>
      <c r="I90" s="39">
        <v>23283</v>
      </c>
      <c r="J90" s="39"/>
    </row>
    <row r="91" spans="1:10" x14ac:dyDescent="0.25">
      <c r="A91" s="60" t="s">
        <v>430</v>
      </c>
      <c r="B91" s="43">
        <v>62</v>
      </c>
      <c r="C91" s="43">
        <v>0</v>
      </c>
      <c r="D91" s="43"/>
      <c r="G91" s="39"/>
      <c r="H91" s="39">
        <v>24784</v>
      </c>
      <c r="I91" s="39">
        <v>24911</v>
      </c>
      <c r="J91" s="39"/>
    </row>
    <row r="92" spans="1:10" x14ac:dyDescent="0.25">
      <c r="A92" s="60" t="s">
        <v>431</v>
      </c>
      <c r="B92" s="43">
        <v>61</v>
      </c>
      <c r="C92" s="43">
        <v>0</v>
      </c>
      <c r="D92" s="43"/>
      <c r="E92" s="47">
        <v>0.15902777777777799</v>
      </c>
      <c r="G92" s="39"/>
      <c r="H92" s="39">
        <v>26678</v>
      </c>
      <c r="I92" s="39">
        <v>26816</v>
      </c>
      <c r="J92" s="39"/>
    </row>
    <row r="93" spans="1:10" x14ac:dyDescent="0.25">
      <c r="A93" s="60" t="s">
        <v>432</v>
      </c>
      <c r="B93" s="43"/>
      <c r="C93" s="43"/>
      <c r="D93" s="43"/>
      <c r="G93" s="39"/>
      <c r="H93" s="39"/>
      <c r="I93" s="39"/>
      <c r="J93" s="39"/>
    </row>
    <row r="94" spans="1:10" x14ac:dyDescent="0.25">
      <c r="A94" s="60" t="s">
        <v>433</v>
      </c>
      <c r="B94" s="43"/>
      <c r="C94" s="43"/>
      <c r="D94" s="43"/>
      <c r="G94" s="39"/>
      <c r="H94" s="39"/>
      <c r="I94" s="39"/>
      <c r="J94" s="39"/>
    </row>
    <row r="95" spans="1:10" x14ac:dyDescent="0.25">
      <c r="A95" s="60" t="s">
        <v>434</v>
      </c>
      <c r="B95" s="43"/>
      <c r="C95" s="43"/>
      <c r="D95" s="43"/>
      <c r="G95" s="39"/>
      <c r="H95" s="39"/>
      <c r="I95" s="39"/>
      <c r="J95" s="39"/>
    </row>
    <row r="96" spans="1:10" x14ac:dyDescent="0.25">
      <c r="A96" s="60" t="s">
        <v>435</v>
      </c>
      <c r="B96" s="43"/>
      <c r="C96" s="43"/>
      <c r="D96" s="43"/>
      <c r="G96" s="39"/>
      <c r="H96" s="39"/>
      <c r="I96" s="39"/>
      <c r="J96" s="39"/>
    </row>
    <row r="97" spans="1:10" x14ac:dyDescent="0.25">
      <c r="A97" s="60" t="s">
        <v>436</v>
      </c>
      <c r="B97" s="43"/>
      <c r="C97" s="43"/>
      <c r="D97" s="43"/>
      <c r="G97" s="39"/>
      <c r="H97" s="39"/>
      <c r="I97" s="39"/>
      <c r="J97" s="39"/>
    </row>
    <row r="98" spans="1:10" x14ac:dyDescent="0.25">
      <c r="A98" s="60" t="s">
        <v>437</v>
      </c>
      <c r="B98" s="43"/>
      <c r="C98" s="43"/>
      <c r="D98" s="43"/>
      <c r="G98" s="39"/>
      <c r="H98" s="39"/>
      <c r="I98" s="39"/>
      <c r="J98" s="39"/>
    </row>
    <row r="99" spans="1:10" x14ac:dyDescent="0.25">
      <c r="A99" s="60" t="s">
        <v>438</v>
      </c>
      <c r="B99" s="43"/>
      <c r="C99" s="43"/>
      <c r="D99" s="43"/>
      <c r="G99" s="39"/>
      <c r="H99" s="39"/>
      <c r="I99" s="39"/>
      <c r="J99" s="39"/>
    </row>
    <row r="100" spans="1:10" x14ac:dyDescent="0.25">
      <c r="A100" s="60" t="s">
        <v>439</v>
      </c>
      <c r="B100" s="43"/>
      <c r="C100" s="43"/>
      <c r="D100" s="43"/>
      <c r="G100" s="39"/>
      <c r="H100" s="39"/>
      <c r="I100" s="39"/>
      <c r="J100" s="39"/>
    </row>
    <row r="101" spans="1:10" x14ac:dyDescent="0.25">
      <c r="A101" s="60" t="s">
        <v>440</v>
      </c>
      <c r="B101" s="43"/>
      <c r="C101" s="43"/>
      <c r="D101" s="43"/>
      <c r="G101" s="39"/>
      <c r="H101" s="39"/>
      <c r="I101" s="39"/>
      <c r="J101" s="39"/>
    </row>
    <row r="102" spans="1:10" x14ac:dyDescent="0.25">
      <c r="A102" s="60" t="s">
        <v>441</v>
      </c>
      <c r="B102" s="43"/>
      <c r="C102" s="43"/>
      <c r="D102" s="43"/>
      <c r="G102" s="39"/>
      <c r="H102" s="39"/>
      <c r="I102" s="39"/>
      <c r="J102" s="39"/>
    </row>
    <row r="103" spans="1:10" x14ac:dyDescent="0.25">
      <c r="A103" s="60" t="s">
        <v>442</v>
      </c>
      <c r="G103" s="39"/>
      <c r="H103" s="39"/>
      <c r="I103" s="39"/>
      <c r="J103" s="39"/>
    </row>
    <row r="104" spans="1:10" x14ac:dyDescent="0.25">
      <c r="A104" s="60" t="s">
        <v>443</v>
      </c>
      <c r="B104" s="36">
        <f>AVERAGE(B3:B102)</f>
        <v>65.674157303370791</v>
      </c>
      <c r="G104" s="39"/>
      <c r="H104" s="39"/>
      <c r="I104" s="39"/>
      <c r="J104" s="39"/>
    </row>
    <row r="105" spans="1:10" x14ac:dyDescent="0.25">
      <c r="A105" s="60" t="s">
        <v>444</v>
      </c>
      <c r="B105" s="36">
        <f>_xlfn.STDEV.S(B3:B102)</f>
        <v>2.4530837777028753</v>
      </c>
      <c r="G105" s="39"/>
      <c r="H105" s="39"/>
      <c r="I105" s="39"/>
      <c r="J105" s="39"/>
    </row>
    <row r="106" spans="1:10" x14ac:dyDescent="0.25">
      <c r="A106" s="60" t="s">
        <v>445</v>
      </c>
      <c r="G106" s="39"/>
      <c r="H106" s="39"/>
      <c r="I106" s="39"/>
      <c r="J106" s="39"/>
    </row>
    <row r="107" spans="1:10" x14ac:dyDescent="0.25">
      <c r="A107" s="60" t="s">
        <v>446</v>
      </c>
      <c r="G107" s="39"/>
      <c r="H107" s="39"/>
      <c r="I107" s="39"/>
      <c r="J107" s="39"/>
    </row>
    <row r="108" spans="1:10" x14ac:dyDescent="0.25">
      <c r="A108" s="60" t="s">
        <v>447</v>
      </c>
      <c r="G108" s="39"/>
      <c r="H108" s="39"/>
      <c r="I108" s="39"/>
      <c r="J108" s="39"/>
    </row>
    <row r="109" spans="1:10" x14ac:dyDescent="0.25">
      <c r="A109" s="60" t="s">
        <v>448</v>
      </c>
      <c r="G109" s="39"/>
      <c r="H109" s="39"/>
      <c r="I109" s="39"/>
      <c r="J109" s="39"/>
    </row>
    <row r="110" spans="1:10" x14ac:dyDescent="0.25">
      <c r="A110" s="60" t="s">
        <v>449</v>
      </c>
      <c r="G110" s="39"/>
      <c r="H110" s="39"/>
      <c r="I110" s="39"/>
      <c r="J110" s="39"/>
    </row>
    <row r="111" spans="1:10" x14ac:dyDescent="0.25">
      <c r="A111" s="60" t="s">
        <v>450</v>
      </c>
      <c r="G111" s="39"/>
      <c r="H111" s="39"/>
      <c r="I111" s="39"/>
      <c r="J111" s="39"/>
    </row>
    <row r="112" spans="1:10" x14ac:dyDescent="0.25">
      <c r="A112" s="60" t="s">
        <v>451</v>
      </c>
      <c r="G112" s="39"/>
      <c r="H112" s="39"/>
      <c r="I112" s="39"/>
      <c r="J112" s="39"/>
    </row>
    <row r="113" spans="7:10" x14ac:dyDescent="0.25">
      <c r="G113" s="39"/>
      <c r="H113" s="39"/>
      <c r="I113" s="39"/>
      <c r="J113" s="39"/>
    </row>
    <row r="114" spans="7:10" x14ac:dyDescent="0.25">
      <c r="G114" s="39"/>
      <c r="H114" s="39"/>
      <c r="I114" s="39"/>
      <c r="J114" s="39"/>
    </row>
    <row r="115" spans="7:10" x14ac:dyDescent="0.25">
      <c r="G115" s="39"/>
      <c r="H115" s="39"/>
      <c r="I115" s="39"/>
      <c r="J115" s="39"/>
    </row>
    <row r="116" spans="7:10" x14ac:dyDescent="0.25">
      <c r="G116" s="39"/>
      <c r="H116" s="39"/>
      <c r="I116" s="39"/>
      <c r="J116" s="39"/>
    </row>
    <row r="117" spans="7:10" x14ac:dyDescent="0.25">
      <c r="G117" s="39"/>
      <c r="H117" s="39"/>
      <c r="I117" s="39"/>
      <c r="J117" s="39"/>
    </row>
    <row r="118" spans="7:10" x14ac:dyDescent="0.25">
      <c r="G118" s="39"/>
      <c r="H118" s="39"/>
      <c r="I118" s="39"/>
      <c r="J118" s="39"/>
    </row>
    <row r="119" spans="7:10" x14ac:dyDescent="0.25">
      <c r="G119" s="39"/>
      <c r="H119" s="39"/>
      <c r="I119" s="39"/>
      <c r="J119" s="39"/>
    </row>
    <row r="120" spans="7:10" x14ac:dyDescent="0.25">
      <c r="G120" s="39"/>
      <c r="H120" s="39"/>
      <c r="I120" s="39"/>
      <c r="J120" s="39"/>
    </row>
    <row r="121" spans="7:10" x14ac:dyDescent="0.25">
      <c r="G121" s="39"/>
      <c r="H121" s="39"/>
      <c r="I121" s="39"/>
      <c r="J121" s="39"/>
    </row>
    <row r="122" spans="7:10" x14ac:dyDescent="0.25">
      <c r="G122" s="39"/>
      <c r="H122" s="39"/>
      <c r="I122" s="39"/>
      <c r="J122" s="39"/>
    </row>
    <row r="123" spans="7:10" x14ac:dyDescent="0.25">
      <c r="G123" s="39"/>
      <c r="H123" s="39"/>
      <c r="I123" s="39"/>
      <c r="J123" s="39"/>
    </row>
    <row r="124" spans="7:10" x14ac:dyDescent="0.25">
      <c r="G124" s="39"/>
      <c r="H124" s="39"/>
      <c r="I124" s="39"/>
      <c r="J124" s="39"/>
    </row>
    <row r="125" spans="7:10" x14ac:dyDescent="0.25">
      <c r="G125" s="39"/>
      <c r="H125" s="39"/>
      <c r="I125" s="39"/>
      <c r="J125" s="39"/>
    </row>
    <row r="126" spans="7:10" x14ac:dyDescent="0.25">
      <c r="G126" s="39"/>
      <c r="H126" s="39"/>
      <c r="I126" s="39"/>
      <c r="J126" s="39"/>
    </row>
    <row r="127" spans="7:10" x14ac:dyDescent="0.25">
      <c r="G127" s="39"/>
      <c r="H127" s="39"/>
      <c r="I127" s="39"/>
      <c r="J127" s="39"/>
    </row>
    <row r="128" spans="7:10" x14ac:dyDescent="0.25">
      <c r="G128" s="39"/>
      <c r="H128" s="39"/>
      <c r="I128" s="39"/>
      <c r="J128" s="39"/>
    </row>
    <row r="129" spans="7:10" x14ac:dyDescent="0.25">
      <c r="G129" s="39"/>
      <c r="H129" s="39"/>
      <c r="I129" s="39"/>
      <c r="J129" s="39"/>
    </row>
    <row r="130" spans="7:10" x14ac:dyDescent="0.25">
      <c r="G130" s="39"/>
      <c r="H130" s="39"/>
      <c r="I130" s="39"/>
      <c r="J130" s="39"/>
    </row>
    <row r="131" spans="7:10" x14ac:dyDescent="0.25">
      <c r="G131" s="39"/>
      <c r="H131" s="39"/>
      <c r="I131" s="39"/>
      <c r="J131" s="39"/>
    </row>
    <row r="132" spans="7:10" x14ac:dyDescent="0.25">
      <c r="G132" s="39"/>
      <c r="H132" s="39"/>
      <c r="I132" s="39"/>
      <c r="J132" s="39"/>
    </row>
    <row r="133" spans="7:10" x14ac:dyDescent="0.25">
      <c r="G133" s="39"/>
      <c r="H133" s="39"/>
      <c r="I133" s="39"/>
      <c r="J133" s="39"/>
    </row>
    <row r="134" spans="7:10" x14ac:dyDescent="0.25">
      <c r="G134" s="39"/>
      <c r="H134" s="39"/>
      <c r="I134" s="39"/>
      <c r="J134" s="39"/>
    </row>
    <row r="135" spans="7:10" x14ac:dyDescent="0.25">
      <c r="G135" s="39"/>
      <c r="H135" s="39"/>
      <c r="I135" s="39"/>
      <c r="J135" s="39"/>
    </row>
    <row r="136" spans="7:10" x14ac:dyDescent="0.25">
      <c r="G136" s="39"/>
      <c r="H136" s="39"/>
      <c r="I136" s="39"/>
      <c r="J136" s="39"/>
    </row>
    <row r="137" spans="7:10" x14ac:dyDescent="0.25">
      <c r="G137" s="39"/>
      <c r="H137" s="39"/>
      <c r="I137" s="39"/>
      <c r="J137" s="39"/>
    </row>
    <row r="138" spans="7:10" x14ac:dyDescent="0.25">
      <c r="G138" s="39"/>
      <c r="H138" s="39"/>
      <c r="I138" s="39"/>
      <c r="J138" s="39"/>
    </row>
    <row r="139" spans="7:10" x14ac:dyDescent="0.25">
      <c r="G139" s="39"/>
      <c r="H139" s="39"/>
      <c r="I139" s="39"/>
      <c r="J139" s="39"/>
    </row>
    <row r="140" spans="7:10" x14ac:dyDescent="0.25">
      <c r="G140" s="39"/>
      <c r="H140" s="39"/>
      <c r="I140" s="39"/>
      <c r="J140" s="39"/>
    </row>
    <row r="141" spans="7:10" x14ac:dyDescent="0.25">
      <c r="G141" s="39"/>
      <c r="H141" s="39"/>
      <c r="I141" s="39"/>
      <c r="J141" s="39"/>
    </row>
    <row r="142" spans="7:10" x14ac:dyDescent="0.25">
      <c r="G142" s="39"/>
      <c r="H142" s="39"/>
      <c r="I142" s="39"/>
      <c r="J142" s="39"/>
    </row>
    <row r="143" spans="7:10" x14ac:dyDescent="0.25">
      <c r="G143" s="39"/>
      <c r="H143" s="39"/>
      <c r="I143" s="39"/>
      <c r="J143" s="39"/>
    </row>
    <row r="144" spans="7:10" x14ac:dyDescent="0.25">
      <c r="G144" s="39"/>
      <c r="H144" s="39"/>
      <c r="I144" s="39"/>
      <c r="J144" s="39"/>
    </row>
    <row r="145" spans="7:10" x14ac:dyDescent="0.25">
      <c r="G145" s="39"/>
      <c r="H145" s="39"/>
      <c r="I145" s="39"/>
      <c r="J145" s="39"/>
    </row>
    <row r="146" spans="7:10" x14ac:dyDescent="0.25">
      <c r="G146" s="39"/>
      <c r="H146" s="39"/>
      <c r="I146" s="39"/>
      <c r="J146" s="39"/>
    </row>
    <row r="147" spans="7:10" x14ac:dyDescent="0.25">
      <c r="G147" s="39"/>
      <c r="H147" s="39"/>
      <c r="I147" s="39"/>
      <c r="J147" s="39"/>
    </row>
    <row r="148" spans="7:10" x14ac:dyDescent="0.25">
      <c r="G148" s="39"/>
      <c r="H148" s="39"/>
      <c r="I148" s="39"/>
      <c r="J148" s="39"/>
    </row>
    <row r="149" spans="7:10" x14ac:dyDescent="0.25">
      <c r="G149" s="39"/>
      <c r="H149" s="39"/>
      <c r="I149" s="39"/>
      <c r="J149" s="39"/>
    </row>
    <row r="150" spans="7:10" x14ac:dyDescent="0.25">
      <c r="G150" s="39"/>
      <c r="H150" s="39"/>
      <c r="I150" s="39"/>
      <c r="J150" s="39"/>
    </row>
    <row r="151" spans="7:10" x14ac:dyDescent="0.25">
      <c r="G151" s="39"/>
      <c r="H151" s="39"/>
      <c r="I151" s="39"/>
      <c r="J151" s="39"/>
    </row>
    <row r="152" spans="7:10" x14ac:dyDescent="0.25">
      <c r="G152" s="39"/>
      <c r="H152" s="39"/>
      <c r="I152" s="39"/>
      <c r="J152" s="39"/>
    </row>
    <row r="153" spans="7:10" x14ac:dyDescent="0.25">
      <c r="G153" s="39"/>
      <c r="H153" s="39"/>
      <c r="I153" s="39"/>
      <c r="J153" s="39"/>
    </row>
    <row r="154" spans="7:10" x14ac:dyDescent="0.25">
      <c r="G154" s="39"/>
      <c r="H154" s="39"/>
      <c r="I154" s="39"/>
      <c r="J154" s="39"/>
    </row>
    <row r="155" spans="7:10" x14ac:dyDescent="0.25">
      <c r="G155" s="39"/>
      <c r="H155" s="39"/>
      <c r="I155" s="39"/>
      <c r="J155" s="39"/>
    </row>
    <row r="156" spans="7:10" x14ac:dyDescent="0.25">
      <c r="G156" s="39"/>
      <c r="H156" s="39"/>
      <c r="I156" s="39"/>
      <c r="J156" s="39"/>
    </row>
    <row r="157" spans="7:10" x14ac:dyDescent="0.25">
      <c r="G157" s="39"/>
      <c r="H157" s="39"/>
      <c r="I157" s="39"/>
      <c r="J157" s="39"/>
    </row>
    <row r="158" spans="7:10" x14ac:dyDescent="0.25">
      <c r="G158" s="39"/>
      <c r="H158" s="39"/>
      <c r="I158" s="39"/>
      <c r="J158" s="39"/>
    </row>
    <row r="159" spans="7:10" x14ac:dyDescent="0.25">
      <c r="G159" s="39"/>
      <c r="H159" s="39"/>
      <c r="I159" s="39"/>
      <c r="J159" s="39"/>
    </row>
    <row r="160" spans="7:10" x14ac:dyDescent="0.25">
      <c r="G160" s="39"/>
      <c r="H160" s="39"/>
      <c r="I160" s="39"/>
      <c r="J160" s="39"/>
    </row>
    <row r="161" spans="7:10" x14ac:dyDescent="0.25">
      <c r="G161" s="39"/>
      <c r="H161" s="39"/>
      <c r="I161" s="39"/>
      <c r="J161" s="39"/>
    </row>
    <row r="162" spans="7:10" x14ac:dyDescent="0.25">
      <c r="G162" s="39"/>
      <c r="H162" s="39"/>
      <c r="I162" s="39"/>
      <c r="J162" s="39"/>
    </row>
    <row r="163" spans="7:10" x14ac:dyDescent="0.25">
      <c r="G163" s="39"/>
      <c r="H163" s="39"/>
      <c r="I163" s="39"/>
      <c r="J163" s="39"/>
    </row>
    <row r="164" spans="7:10" x14ac:dyDescent="0.25">
      <c r="G164" s="39"/>
      <c r="H164" s="39"/>
      <c r="I164" s="39"/>
      <c r="J164" s="39"/>
    </row>
    <row r="165" spans="7:10" x14ac:dyDescent="0.25">
      <c r="G165" s="39"/>
      <c r="H165" s="39"/>
      <c r="I165" s="39"/>
      <c r="J165" s="39"/>
    </row>
    <row r="166" spans="7:10" x14ac:dyDescent="0.25">
      <c r="G166" s="39"/>
      <c r="H166" s="39"/>
      <c r="I166" s="39"/>
      <c r="J166" s="39"/>
    </row>
    <row r="167" spans="7:10" x14ac:dyDescent="0.25">
      <c r="G167" s="39"/>
      <c r="H167" s="39"/>
      <c r="I167" s="39"/>
      <c r="J167" s="39"/>
    </row>
    <row r="168" spans="7:10" x14ac:dyDescent="0.25">
      <c r="G168" s="39"/>
      <c r="H168" s="39"/>
      <c r="I168" s="39"/>
      <c r="J168" s="39"/>
    </row>
    <row r="169" spans="7:10" x14ac:dyDescent="0.25">
      <c r="G169" s="39"/>
      <c r="H169" s="39"/>
      <c r="I169" s="39"/>
      <c r="J169" s="39"/>
    </row>
    <row r="170" spans="7:10" x14ac:dyDescent="0.25">
      <c r="G170" s="39"/>
      <c r="H170" s="39"/>
      <c r="I170" s="39"/>
      <c r="J170" s="39"/>
    </row>
    <row r="171" spans="7:10" x14ac:dyDescent="0.25">
      <c r="G171" s="39"/>
      <c r="H171" s="39"/>
      <c r="I171" s="39"/>
      <c r="J171" s="39"/>
    </row>
    <row r="172" spans="7:10" x14ac:dyDescent="0.25">
      <c r="G172" s="39"/>
      <c r="H172" s="39"/>
      <c r="I172" s="39"/>
      <c r="J172" s="39"/>
    </row>
    <row r="173" spans="7:10" x14ac:dyDescent="0.25">
      <c r="G173" s="39"/>
      <c r="H173" s="39"/>
      <c r="I173" s="39"/>
      <c r="J173" s="39"/>
    </row>
    <row r="174" spans="7:10" x14ac:dyDescent="0.25">
      <c r="G174" s="39"/>
      <c r="H174" s="39"/>
      <c r="I174" s="39"/>
      <c r="J174" s="39"/>
    </row>
    <row r="175" spans="7:10" x14ac:dyDescent="0.25">
      <c r="G175" s="39"/>
      <c r="H175" s="39"/>
      <c r="I175" s="39"/>
      <c r="J175" s="39"/>
    </row>
    <row r="176" spans="7:10" x14ac:dyDescent="0.25">
      <c r="G176" s="39"/>
      <c r="H176" s="39"/>
      <c r="I176" s="39"/>
      <c r="J176" s="39"/>
    </row>
    <row r="177" spans="7:10" x14ac:dyDescent="0.25">
      <c r="G177" s="39"/>
      <c r="H177" s="39"/>
      <c r="I177" s="39"/>
      <c r="J177" s="39"/>
    </row>
    <row r="178" spans="7:10" x14ac:dyDescent="0.25">
      <c r="G178" s="39"/>
      <c r="H178" s="39"/>
      <c r="I178" s="39"/>
      <c r="J178" s="39"/>
    </row>
    <row r="179" spans="7:10" x14ac:dyDescent="0.25">
      <c r="G179" s="39"/>
      <c r="H179" s="39"/>
      <c r="I179" s="39"/>
      <c r="J179" s="39"/>
    </row>
    <row r="180" spans="7:10" x14ac:dyDescent="0.25">
      <c r="G180" s="39"/>
      <c r="H180" s="39"/>
      <c r="I180" s="39"/>
      <c r="J180" s="39"/>
    </row>
    <row r="181" spans="7:10" x14ac:dyDescent="0.25">
      <c r="G181" s="39"/>
      <c r="H181" s="39"/>
      <c r="I181" s="39"/>
      <c r="J181" s="39"/>
    </row>
    <row r="182" spans="7:10" x14ac:dyDescent="0.25">
      <c r="G182" s="39"/>
      <c r="H182" s="39"/>
      <c r="I182" s="39"/>
      <c r="J182" s="39"/>
    </row>
    <row r="183" spans="7:10" x14ac:dyDescent="0.25">
      <c r="G183" s="39"/>
      <c r="H183" s="39"/>
      <c r="I183" s="39"/>
      <c r="J183" s="39"/>
    </row>
    <row r="184" spans="7:10" x14ac:dyDescent="0.25">
      <c r="G184" s="39"/>
      <c r="H184" s="39"/>
      <c r="I184" s="39"/>
      <c r="J184" s="39"/>
    </row>
    <row r="185" spans="7:10" x14ac:dyDescent="0.25">
      <c r="G185" s="39"/>
      <c r="H185" s="39"/>
      <c r="I185" s="39"/>
      <c r="J185" s="39"/>
    </row>
    <row r="186" spans="7:10" x14ac:dyDescent="0.25">
      <c r="G186" s="39"/>
      <c r="H186" s="39"/>
      <c r="I186" s="39"/>
      <c r="J186" s="39"/>
    </row>
    <row r="187" spans="7:10" x14ac:dyDescent="0.25">
      <c r="G187" s="39"/>
      <c r="H187" s="39"/>
      <c r="I187" s="39"/>
      <c r="J187" s="39"/>
    </row>
    <row r="188" spans="7:10" x14ac:dyDescent="0.25">
      <c r="G188" s="39"/>
      <c r="H188" s="39"/>
      <c r="I188" s="39"/>
      <c r="J188" s="39"/>
    </row>
    <row r="189" spans="7:10" x14ac:dyDescent="0.25">
      <c r="G189" s="39"/>
      <c r="H189" s="39"/>
      <c r="I189" s="39"/>
      <c r="J189" s="39"/>
    </row>
    <row r="190" spans="7:10" x14ac:dyDescent="0.25">
      <c r="G190" s="39"/>
      <c r="H190" s="39"/>
      <c r="I190" s="39"/>
      <c r="J190" s="39"/>
    </row>
    <row r="191" spans="7:10" x14ac:dyDescent="0.25">
      <c r="G191" s="39"/>
      <c r="H191" s="39"/>
      <c r="I191" s="39"/>
      <c r="J191" s="39"/>
    </row>
    <row r="192" spans="7:10" x14ac:dyDescent="0.25">
      <c r="G192" s="39"/>
      <c r="H192" s="39"/>
      <c r="I192" s="39"/>
      <c r="J192" s="39"/>
    </row>
    <row r="193" spans="7:10" x14ac:dyDescent="0.25">
      <c r="G193" s="39"/>
      <c r="H193" s="39"/>
      <c r="I193" s="39"/>
      <c r="J193" s="39"/>
    </row>
    <row r="194" spans="7:10" x14ac:dyDescent="0.25">
      <c r="G194" s="39"/>
      <c r="H194" s="39"/>
      <c r="I194" s="39"/>
      <c r="J194" s="39"/>
    </row>
    <row r="195" spans="7:10" x14ac:dyDescent="0.25">
      <c r="G195" s="39"/>
      <c r="H195" s="39"/>
      <c r="I195" s="39"/>
      <c r="J195" s="39"/>
    </row>
    <row r="196" spans="7:10" x14ac:dyDescent="0.25">
      <c r="G196" s="39"/>
      <c r="H196" s="39"/>
      <c r="I196" s="39"/>
      <c r="J196" s="39"/>
    </row>
    <row r="197" spans="7:10" x14ac:dyDescent="0.25">
      <c r="G197" s="39"/>
      <c r="H197" s="39"/>
      <c r="I197" s="39"/>
      <c r="J197" s="39"/>
    </row>
    <row r="198" spans="7:10" x14ac:dyDescent="0.25">
      <c r="G198" s="39"/>
      <c r="H198" s="39"/>
      <c r="I198" s="39"/>
      <c r="J198" s="39"/>
    </row>
    <row r="199" spans="7:10" x14ac:dyDescent="0.25">
      <c r="G199" s="39"/>
      <c r="H199" s="39"/>
      <c r="I199" s="39"/>
      <c r="J199" s="39"/>
    </row>
    <row r="200" spans="7:10" x14ac:dyDescent="0.25">
      <c r="G200" s="39"/>
      <c r="H200" s="39"/>
      <c r="I200" s="39"/>
      <c r="J200" s="39"/>
    </row>
    <row r="201" spans="7:10" x14ac:dyDescent="0.25">
      <c r="G201" s="39"/>
      <c r="H201" s="39"/>
      <c r="I201" s="39"/>
      <c r="J201" s="39"/>
    </row>
    <row r="202" spans="7:10" x14ac:dyDescent="0.25">
      <c r="G202" s="39"/>
      <c r="H202" s="39"/>
      <c r="I202" s="39"/>
      <c r="J202" s="39"/>
    </row>
    <row r="203" spans="7:10" x14ac:dyDescent="0.25">
      <c r="G203" s="39"/>
      <c r="H203" s="39"/>
      <c r="I203" s="39"/>
      <c r="J203" s="39"/>
    </row>
    <row r="204" spans="7:10" x14ac:dyDescent="0.25">
      <c r="G204" s="39"/>
      <c r="H204" s="39"/>
      <c r="I204" s="39"/>
      <c r="J204" s="39"/>
    </row>
    <row r="205" spans="7:10" x14ac:dyDescent="0.25">
      <c r="G205" s="39"/>
      <c r="H205" s="39"/>
      <c r="I205" s="39"/>
      <c r="J205" s="39"/>
    </row>
    <row r="206" spans="7:10" x14ac:dyDescent="0.25">
      <c r="G206" s="39"/>
      <c r="H206" s="39"/>
      <c r="I206" s="39"/>
      <c r="J206" s="39"/>
    </row>
    <row r="207" spans="7:10" x14ac:dyDescent="0.25">
      <c r="G207" s="39"/>
      <c r="H207" s="39"/>
      <c r="I207" s="39"/>
      <c r="J207" s="39"/>
    </row>
    <row r="208" spans="7:10" x14ac:dyDescent="0.25">
      <c r="G208" s="39"/>
      <c r="H208" s="39"/>
      <c r="I208" s="39"/>
      <c r="J208" s="39"/>
    </row>
    <row r="209" spans="7:10" x14ac:dyDescent="0.25">
      <c r="G209" s="39"/>
      <c r="H209" s="39"/>
      <c r="I209" s="39"/>
      <c r="J209" s="39"/>
    </row>
    <row r="210" spans="7:10" x14ac:dyDescent="0.25">
      <c r="G210" s="39"/>
      <c r="H210" s="39"/>
      <c r="I210" s="39"/>
      <c r="J210" s="39"/>
    </row>
    <row r="211" spans="7:10" x14ac:dyDescent="0.25">
      <c r="G211" s="39"/>
      <c r="H211" s="39"/>
      <c r="I211" s="39"/>
      <c r="J211" s="39"/>
    </row>
    <row r="212" spans="7:10" x14ac:dyDescent="0.25">
      <c r="G212" s="39"/>
      <c r="H212" s="39"/>
      <c r="I212" s="39"/>
      <c r="J212" s="39"/>
    </row>
    <row r="213" spans="7:10" x14ac:dyDescent="0.25">
      <c r="G213" s="39"/>
      <c r="H213" s="39"/>
      <c r="I213" s="39"/>
      <c r="J213" s="39"/>
    </row>
    <row r="214" spans="7:10" x14ac:dyDescent="0.25">
      <c r="G214" s="39"/>
      <c r="H214" s="39"/>
      <c r="I214" s="39"/>
      <c r="J214" s="39"/>
    </row>
    <row r="215" spans="7:10" x14ac:dyDescent="0.25">
      <c r="G215" s="39"/>
      <c r="H215" s="39"/>
      <c r="I215" s="39"/>
      <c r="J215" s="39"/>
    </row>
    <row r="216" spans="7:10" x14ac:dyDescent="0.25">
      <c r="G216" s="39"/>
      <c r="H216" s="39"/>
      <c r="I216" s="39"/>
      <c r="J216" s="39"/>
    </row>
    <row r="217" spans="7:10" x14ac:dyDescent="0.25">
      <c r="G217" s="39"/>
      <c r="H217" s="39"/>
      <c r="I217" s="39"/>
      <c r="J217" s="39"/>
    </row>
    <row r="218" spans="7:10" x14ac:dyDescent="0.25">
      <c r="G218" s="39"/>
      <c r="H218" s="39"/>
      <c r="I218" s="39"/>
      <c r="J218" s="39"/>
    </row>
    <row r="219" spans="7:10" x14ac:dyDescent="0.25">
      <c r="G219" s="39"/>
      <c r="H219" s="39"/>
      <c r="I219" s="39"/>
      <c r="J219" s="39"/>
    </row>
    <row r="220" spans="7:10" x14ac:dyDescent="0.25">
      <c r="G220" s="39"/>
      <c r="H220" s="39"/>
      <c r="I220" s="39"/>
      <c r="J220" s="39"/>
    </row>
    <row r="221" spans="7:10" x14ac:dyDescent="0.25">
      <c r="G221" s="39"/>
      <c r="H221" s="39"/>
      <c r="I221" s="39"/>
      <c r="J221" s="39"/>
    </row>
    <row r="222" spans="7:10" x14ac:dyDescent="0.25">
      <c r="G222" s="39"/>
      <c r="H222" s="39"/>
      <c r="I222" s="39"/>
      <c r="J222" s="39"/>
    </row>
    <row r="223" spans="7:10" x14ac:dyDescent="0.25">
      <c r="G223" s="39"/>
      <c r="H223" s="39"/>
      <c r="I223" s="39"/>
      <c r="J223" s="39"/>
    </row>
    <row r="224" spans="7:10" x14ac:dyDescent="0.25">
      <c r="G224" s="39"/>
      <c r="H224" s="39"/>
      <c r="I224" s="39"/>
      <c r="J224" s="39"/>
    </row>
    <row r="225" spans="7:10" x14ac:dyDescent="0.25">
      <c r="G225" s="39"/>
      <c r="H225" s="39"/>
      <c r="I225" s="39"/>
      <c r="J225" s="39"/>
    </row>
    <row r="226" spans="7:10" x14ac:dyDescent="0.25">
      <c r="G226" s="39"/>
      <c r="H226" s="39"/>
      <c r="I226" s="39"/>
      <c r="J226" s="39"/>
    </row>
    <row r="227" spans="7:10" x14ac:dyDescent="0.25">
      <c r="G227" s="39"/>
      <c r="H227" s="39"/>
      <c r="I227" s="39"/>
      <c r="J227" s="39"/>
    </row>
    <row r="228" spans="7:10" x14ac:dyDescent="0.25">
      <c r="G228" s="39"/>
      <c r="H228" s="39"/>
      <c r="I228" s="39"/>
      <c r="J228" s="39"/>
    </row>
    <row r="229" spans="7:10" x14ac:dyDescent="0.25">
      <c r="G229" s="39"/>
      <c r="H229" s="39"/>
      <c r="I229" s="39"/>
      <c r="J229" s="39"/>
    </row>
    <row r="230" spans="7:10" x14ac:dyDescent="0.25">
      <c r="G230" s="39"/>
      <c r="H230" s="39"/>
      <c r="I230" s="39"/>
      <c r="J230" s="39"/>
    </row>
    <row r="231" spans="7:10" x14ac:dyDescent="0.25">
      <c r="G231" s="39"/>
      <c r="H231" s="39"/>
      <c r="I231" s="39"/>
      <c r="J231" s="39"/>
    </row>
    <row r="232" spans="7:10" x14ac:dyDescent="0.25">
      <c r="G232" s="39"/>
      <c r="H232" s="39"/>
      <c r="I232" s="39"/>
      <c r="J232" s="39"/>
    </row>
    <row r="233" spans="7:10" x14ac:dyDescent="0.25">
      <c r="G233" s="39"/>
      <c r="H233" s="39"/>
      <c r="I233" s="39"/>
      <c r="J233" s="39"/>
    </row>
    <row r="234" spans="7:10" x14ac:dyDescent="0.25">
      <c r="G234" s="39"/>
      <c r="H234" s="39"/>
      <c r="I234" s="39"/>
      <c r="J234" s="39"/>
    </row>
    <row r="235" spans="7:10" x14ac:dyDescent="0.25">
      <c r="G235" s="39"/>
      <c r="H235" s="39"/>
      <c r="I235" s="39"/>
      <c r="J235" s="39"/>
    </row>
    <row r="236" spans="7:10" x14ac:dyDescent="0.25">
      <c r="G236" s="39"/>
      <c r="H236" s="39"/>
      <c r="I236" s="39"/>
      <c r="J236" s="39"/>
    </row>
    <row r="237" spans="7:10" x14ac:dyDescent="0.25">
      <c r="G237" s="39"/>
      <c r="H237" s="39"/>
      <c r="I237" s="39"/>
      <c r="J237" s="39"/>
    </row>
    <row r="238" spans="7:10" x14ac:dyDescent="0.25">
      <c r="G238" s="39"/>
      <c r="H238" s="39"/>
      <c r="I238" s="39"/>
      <c r="J238" s="39"/>
    </row>
    <row r="239" spans="7:10" x14ac:dyDescent="0.25">
      <c r="G239" s="39"/>
      <c r="H239" s="39"/>
      <c r="I239" s="39"/>
      <c r="J239" s="39"/>
    </row>
    <row r="240" spans="7:10" x14ac:dyDescent="0.25">
      <c r="G240" s="39"/>
      <c r="H240" s="39"/>
      <c r="I240" s="39"/>
      <c r="J240" s="39"/>
    </row>
    <row r="241" spans="7:10" x14ac:dyDescent="0.25">
      <c r="G241" s="39"/>
      <c r="H241" s="39"/>
      <c r="I241" s="39"/>
      <c r="J241" s="39"/>
    </row>
    <row r="242" spans="7:10" x14ac:dyDescent="0.25">
      <c r="G242" s="39"/>
      <c r="H242" s="39"/>
      <c r="I242" s="39"/>
      <c r="J242" s="39"/>
    </row>
    <row r="243" spans="7:10" x14ac:dyDescent="0.25">
      <c r="G243" s="39"/>
      <c r="H243" s="39"/>
      <c r="I243" s="39"/>
      <c r="J243" s="39"/>
    </row>
    <row r="244" spans="7:10" x14ac:dyDescent="0.25">
      <c r="G244" s="39"/>
      <c r="H244" s="39"/>
      <c r="I244" s="39"/>
      <c r="J244" s="39"/>
    </row>
    <row r="245" spans="7:10" x14ac:dyDescent="0.25">
      <c r="G245" s="39"/>
      <c r="H245" s="39"/>
      <c r="I245" s="39"/>
      <c r="J245" s="39"/>
    </row>
    <row r="246" spans="7:10" x14ac:dyDescent="0.25">
      <c r="G246" s="39"/>
      <c r="H246" s="39"/>
      <c r="I246" s="39"/>
      <c r="J246" s="39"/>
    </row>
    <row r="247" spans="7:10" x14ac:dyDescent="0.25">
      <c r="G247" s="39"/>
      <c r="H247" s="39"/>
      <c r="I247" s="39"/>
      <c r="J247" s="39"/>
    </row>
    <row r="248" spans="7:10" x14ac:dyDescent="0.25">
      <c r="G248" s="39"/>
      <c r="H248" s="39"/>
      <c r="I248" s="39"/>
      <c r="J248" s="39"/>
    </row>
    <row r="249" spans="7:10" x14ac:dyDescent="0.25">
      <c r="G249" s="39"/>
      <c r="H249" s="39"/>
      <c r="I249" s="39"/>
      <c r="J249" s="39"/>
    </row>
    <row r="250" spans="7:10" x14ac:dyDescent="0.25">
      <c r="G250" s="39"/>
      <c r="H250" s="39"/>
      <c r="I250" s="39"/>
      <c r="J250" s="39"/>
    </row>
    <row r="251" spans="7:10" x14ac:dyDescent="0.25">
      <c r="G251" s="39"/>
      <c r="H251" s="39"/>
      <c r="I251" s="39"/>
      <c r="J251" s="39"/>
    </row>
    <row r="252" spans="7:10" x14ac:dyDescent="0.25">
      <c r="G252" s="39"/>
      <c r="H252" s="39"/>
      <c r="I252" s="39"/>
      <c r="J252" s="39"/>
    </row>
    <row r="253" spans="7:10" x14ac:dyDescent="0.25">
      <c r="G253" s="39"/>
      <c r="H253" s="39"/>
      <c r="I253" s="39"/>
      <c r="J253" s="39"/>
    </row>
    <row r="254" spans="7:10" x14ac:dyDescent="0.25">
      <c r="G254" s="39"/>
      <c r="H254" s="39"/>
      <c r="I254" s="39"/>
      <c r="J254" s="39"/>
    </row>
    <row r="255" spans="7:10" x14ac:dyDescent="0.25">
      <c r="G255" s="39"/>
      <c r="H255" s="39"/>
      <c r="I255" s="39"/>
      <c r="J255" s="39"/>
    </row>
    <row r="256" spans="7:10" x14ac:dyDescent="0.25">
      <c r="G256" s="39"/>
      <c r="H256" s="39"/>
      <c r="I256" s="39"/>
      <c r="J256" s="39"/>
    </row>
    <row r="257" spans="7:10" x14ac:dyDescent="0.25">
      <c r="G257" s="39"/>
      <c r="H257" s="39"/>
      <c r="I257" s="39"/>
      <c r="J257" s="39"/>
    </row>
    <row r="258" spans="7:10" x14ac:dyDescent="0.25">
      <c r="G258" s="39"/>
      <c r="H258" s="39"/>
      <c r="I258" s="39"/>
      <c r="J258" s="39"/>
    </row>
    <row r="259" spans="7:10" x14ac:dyDescent="0.25">
      <c r="G259" s="39"/>
      <c r="H259" s="39"/>
      <c r="I259" s="39"/>
      <c r="J259" s="39"/>
    </row>
    <row r="260" spans="7:10" x14ac:dyDescent="0.25">
      <c r="G260" s="39"/>
      <c r="H260" s="39"/>
      <c r="I260" s="39"/>
      <c r="J260" s="39"/>
    </row>
    <row r="261" spans="7:10" x14ac:dyDescent="0.25">
      <c r="G261" s="39"/>
      <c r="H261" s="39"/>
      <c r="I261" s="39"/>
      <c r="J261" s="39"/>
    </row>
    <row r="262" spans="7:10" x14ac:dyDescent="0.25">
      <c r="G262" s="39"/>
      <c r="H262" s="39"/>
      <c r="I262" s="39"/>
      <c r="J262" s="39"/>
    </row>
    <row r="263" spans="7:10" x14ac:dyDescent="0.25">
      <c r="G263" s="39"/>
      <c r="H263" s="39"/>
      <c r="I263" s="39"/>
      <c r="J263" s="39"/>
    </row>
    <row r="264" spans="7:10" x14ac:dyDescent="0.25">
      <c r="G264" s="39"/>
      <c r="H264" s="39"/>
      <c r="I264" s="39"/>
      <c r="J264" s="39"/>
    </row>
    <row r="265" spans="7:10" x14ac:dyDescent="0.25">
      <c r="G265" s="39"/>
      <c r="H265" s="39"/>
      <c r="I265" s="39"/>
      <c r="J265" s="39"/>
    </row>
    <row r="266" spans="7:10" x14ac:dyDescent="0.25">
      <c r="G266" s="39"/>
      <c r="H266" s="39"/>
      <c r="I266" s="39"/>
      <c r="J266" s="39"/>
    </row>
    <row r="267" spans="7:10" x14ac:dyDescent="0.25">
      <c r="G267" s="39"/>
      <c r="H267" s="39"/>
      <c r="I267" s="39"/>
      <c r="J267" s="39"/>
    </row>
    <row r="268" spans="7:10" x14ac:dyDescent="0.25">
      <c r="G268" s="39"/>
      <c r="H268" s="39"/>
      <c r="I268" s="39"/>
      <c r="J268" s="39"/>
    </row>
    <row r="269" spans="7:10" x14ac:dyDescent="0.25">
      <c r="G269" s="39"/>
      <c r="H269" s="39"/>
      <c r="I269" s="39"/>
      <c r="J269" s="39"/>
    </row>
    <row r="270" spans="7:10" x14ac:dyDescent="0.25">
      <c r="G270" s="39"/>
      <c r="H270" s="39"/>
      <c r="I270" s="39"/>
      <c r="J270" s="39"/>
    </row>
    <row r="271" spans="7:10" x14ac:dyDescent="0.25">
      <c r="G271" s="39"/>
      <c r="H271" s="39"/>
      <c r="I271" s="39"/>
      <c r="J271" s="39"/>
    </row>
    <row r="272" spans="7:10" x14ac:dyDescent="0.25">
      <c r="G272" s="39"/>
      <c r="H272" s="39"/>
      <c r="I272" s="39"/>
      <c r="J272" s="39"/>
    </row>
    <row r="273" spans="7:10" x14ac:dyDescent="0.25">
      <c r="G273" s="39"/>
      <c r="H273" s="39"/>
      <c r="I273" s="39"/>
      <c r="J273" s="39"/>
    </row>
    <row r="274" spans="7:10" x14ac:dyDescent="0.25">
      <c r="G274" s="39"/>
      <c r="H274" s="39"/>
      <c r="I274" s="39"/>
      <c r="J274" s="39"/>
    </row>
    <row r="275" spans="7:10" x14ac:dyDescent="0.25">
      <c r="G275" s="39"/>
      <c r="H275" s="39"/>
      <c r="I275" s="39"/>
      <c r="J275" s="39"/>
    </row>
    <row r="276" spans="7:10" x14ac:dyDescent="0.25">
      <c r="G276" s="39"/>
      <c r="H276" s="39"/>
      <c r="I276" s="39"/>
      <c r="J276" s="39"/>
    </row>
    <row r="277" spans="7:10" x14ac:dyDescent="0.25">
      <c r="G277" s="39"/>
      <c r="H277" s="39"/>
      <c r="I277" s="39"/>
      <c r="J277" s="39"/>
    </row>
    <row r="278" spans="7:10" x14ac:dyDescent="0.25">
      <c r="G278" s="39"/>
      <c r="H278" s="39"/>
      <c r="I278" s="39"/>
      <c r="J278" s="39"/>
    </row>
    <row r="279" spans="7:10" x14ac:dyDescent="0.25">
      <c r="G279" s="39"/>
      <c r="H279" s="39"/>
      <c r="I279" s="39"/>
      <c r="J279" s="39"/>
    </row>
    <row r="280" spans="7:10" x14ac:dyDescent="0.25">
      <c r="G280" s="39"/>
      <c r="H280" s="39"/>
      <c r="I280" s="39"/>
      <c r="J280" s="39"/>
    </row>
    <row r="281" spans="7:10" x14ac:dyDescent="0.25">
      <c r="G281" s="39"/>
      <c r="H281" s="39"/>
      <c r="I281" s="39"/>
      <c r="J281" s="39"/>
    </row>
    <row r="282" spans="7:10" x14ac:dyDescent="0.25">
      <c r="G282" s="39"/>
      <c r="H282" s="39"/>
      <c r="I282" s="39"/>
      <c r="J282" s="39"/>
    </row>
    <row r="283" spans="7:10" x14ac:dyDescent="0.25">
      <c r="G283" s="39"/>
      <c r="H283" s="39"/>
      <c r="I283" s="39"/>
      <c r="J283" s="39"/>
    </row>
    <row r="284" spans="7:10" x14ac:dyDescent="0.25">
      <c r="G284" s="39"/>
      <c r="H284" s="39"/>
      <c r="I284" s="39"/>
      <c r="J284" s="39"/>
    </row>
    <row r="285" spans="7:10" x14ac:dyDescent="0.25">
      <c r="G285" s="39"/>
      <c r="H285" s="39"/>
      <c r="I285" s="39"/>
      <c r="J285" s="39"/>
    </row>
    <row r="286" spans="7:10" x14ac:dyDescent="0.25">
      <c r="G286" s="39"/>
      <c r="H286" s="39"/>
      <c r="I286" s="39"/>
      <c r="J286" s="39"/>
    </row>
    <row r="287" spans="7:10" x14ac:dyDescent="0.25">
      <c r="G287" s="39"/>
      <c r="H287" s="39"/>
      <c r="I287" s="39"/>
      <c r="J287" s="39"/>
    </row>
    <row r="288" spans="7:10" x14ac:dyDescent="0.25">
      <c r="G288" s="39"/>
      <c r="H288" s="39"/>
      <c r="I288" s="39"/>
      <c r="J288" s="39"/>
    </row>
    <row r="289" spans="7:10" x14ac:dyDescent="0.25">
      <c r="G289" s="39"/>
      <c r="H289" s="39"/>
      <c r="I289" s="39"/>
      <c r="J289" s="39"/>
    </row>
    <row r="290" spans="7:10" x14ac:dyDescent="0.25">
      <c r="G290" s="39"/>
      <c r="H290" s="39"/>
      <c r="I290" s="39"/>
      <c r="J290" s="39"/>
    </row>
    <row r="291" spans="7:10" x14ac:dyDescent="0.25">
      <c r="G291" s="39"/>
      <c r="H291" s="39"/>
      <c r="I291" s="39"/>
      <c r="J291" s="39"/>
    </row>
    <row r="292" spans="7:10" x14ac:dyDescent="0.25">
      <c r="G292" s="39"/>
      <c r="H292" s="39"/>
      <c r="I292" s="39"/>
      <c r="J292" s="39"/>
    </row>
    <row r="293" spans="7:10" x14ac:dyDescent="0.25">
      <c r="G293" s="39"/>
      <c r="H293" s="39"/>
      <c r="I293" s="39"/>
      <c r="J293" s="39"/>
    </row>
    <row r="294" spans="7:10" x14ac:dyDescent="0.25">
      <c r="G294" s="39"/>
      <c r="H294" s="39"/>
      <c r="I294" s="39"/>
      <c r="J294" s="39"/>
    </row>
    <row r="295" spans="7:10" x14ac:dyDescent="0.25">
      <c r="G295" s="39"/>
      <c r="H295" s="39"/>
      <c r="I295" s="39"/>
      <c r="J295" s="39"/>
    </row>
    <row r="296" spans="7:10" x14ac:dyDescent="0.25">
      <c r="G296" s="39"/>
      <c r="H296" s="39"/>
      <c r="I296" s="39"/>
      <c r="J296" s="39"/>
    </row>
    <row r="297" spans="7:10" x14ac:dyDescent="0.25">
      <c r="G297" s="39"/>
      <c r="H297" s="39"/>
      <c r="I297" s="39"/>
      <c r="J297" s="39"/>
    </row>
    <row r="298" spans="7:10" x14ac:dyDescent="0.25">
      <c r="G298" s="39"/>
      <c r="H298" s="39"/>
      <c r="I298" s="39"/>
      <c r="J298" s="39"/>
    </row>
    <row r="299" spans="7:10" x14ac:dyDescent="0.25">
      <c r="G299" s="39"/>
      <c r="H299" s="39"/>
      <c r="I299" s="39"/>
      <c r="J299" s="39"/>
    </row>
    <row r="300" spans="7:10" x14ac:dyDescent="0.25">
      <c r="G300" s="39"/>
      <c r="H300" s="39"/>
      <c r="I300" s="39"/>
      <c r="J300" s="39"/>
    </row>
    <row r="301" spans="7:10" x14ac:dyDescent="0.25">
      <c r="G301" s="39"/>
      <c r="H301" s="39"/>
      <c r="I301" s="39"/>
      <c r="J301" s="39"/>
    </row>
    <row r="302" spans="7:10" x14ac:dyDescent="0.25">
      <c r="G302" s="39"/>
      <c r="H302" s="39"/>
      <c r="I302" s="39"/>
      <c r="J302" s="39"/>
    </row>
    <row r="303" spans="7:10" x14ac:dyDescent="0.25">
      <c r="G303" s="39"/>
      <c r="H303" s="39"/>
      <c r="I303" s="39"/>
      <c r="J303" s="39"/>
    </row>
    <row r="304" spans="7:10" x14ac:dyDescent="0.25">
      <c r="G304" s="39"/>
      <c r="H304" s="39"/>
      <c r="I304" s="39"/>
      <c r="J304" s="39"/>
    </row>
    <row r="305" spans="7:10" x14ac:dyDescent="0.25">
      <c r="G305" s="39"/>
      <c r="H305" s="39"/>
      <c r="I305" s="39"/>
      <c r="J305" s="39"/>
    </row>
    <row r="306" spans="7:10" x14ac:dyDescent="0.25">
      <c r="G306" s="39"/>
      <c r="H306" s="39"/>
      <c r="I306" s="39"/>
      <c r="J306" s="39"/>
    </row>
    <row r="307" spans="7:10" x14ac:dyDescent="0.25">
      <c r="G307" s="39"/>
      <c r="H307" s="39"/>
      <c r="I307" s="39"/>
      <c r="J307" s="39"/>
    </row>
    <row r="308" spans="7:10" x14ac:dyDescent="0.25">
      <c r="G308" s="39"/>
      <c r="H308" s="39"/>
      <c r="I308" s="39"/>
      <c r="J308" s="39"/>
    </row>
    <row r="309" spans="7:10" x14ac:dyDescent="0.25">
      <c r="G309" s="39"/>
      <c r="H309" s="39"/>
      <c r="I309" s="39"/>
      <c r="J309" s="39"/>
    </row>
    <row r="310" spans="7:10" x14ac:dyDescent="0.25">
      <c r="G310" s="39"/>
      <c r="H310" s="39"/>
      <c r="I310" s="39"/>
      <c r="J310" s="39"/>
    </row>
    <row r="311" spans="7:10" x14ac:dyDescent="0.25">
      <c r="G311" s="39"/>
      <c r="H311" s="39"/>
      <c r="I311" s="39"/>
      <c r="J311" s="39"/>
    </row>
    <row r="312" spans="7:10" x14ac:dyDescent="0.25">
      <c r="G312" s="39"/>
      <c r="H312" s="39"/>
      <c r="I312" s="39"/>
      <c r="J312" s="39"/>
    </row>
    <row r="313" spans="7:10" x14ac:dyDescent="0.25">
      <c r="G313" s="39"/>
      <c r="H313" s="39"/>
      <c r="I313" s="39"/>
      <c r="J313" s="39"/>
    </row>
    <row r="314" spans="7:10" x14ac:dyDescent="0.25">
      <c r="G314" s="39"/>
      <c r="H314" s="39"/>
      <c r="I314" s="39"/>
      <c r="J314" s="39"/>
    </row>
    <row r="315" spans="7:10" x14ac:dyDescent="0.25">
      <c r="G315" s="39"/>
      <c r="H315" s="39"/>
      <c r="I315" s="39"/>
      <c r="J315" s="39"/>
    </row>
    <row r="316" spans="7:10" x14ac:dyDescent="0.25">
      <c r="G316" s="39"/>
      <c r="H316" s="39"/>
      <c r="I316" s="39"/>
      <c r="J316" s="39"/>
    </row>
    <row r="317" spans="7:10" x14ac:dyDescent="0.25">
      <c r="G317" s="39"/>
      <c r="H317" s="39"/>
      <c r="I317" s="39"/>
      <c r="J317" s="39"/>
    </row>
    <row r="318" spans="7:10" x14ac:dyDescent="0.25">
      <c r="G318" s="39"/>
      <c r="H318" s="39"/>
      <c r="I318" s="39"/>
      <c r="J318" s="39"/>
    </row>
    <row r="319" spans="7:10" x14ac:dyDescent="0.25">
      <c r="G319" s="39"/>
      <c r="H319" s="39"/>
      <c r="I319" s="39"/>
      <c r="J319" s="39"/>
    </row>
    <row r="320" spans="7:10" x14ac:dyDescent="0.25">
      <c r="G320" s="39"/>
      <c r="H320" s="39"/>
      <c r="I320" s="39"/>
      <c r="J320" s="39"/>
    </row>
    <row r="321" spans="7:10" x14ac:dyDescent="0.25">
      <c r="G321" s="39"/>
      <c r="H321" s="39"/>
      <c r="I321" s="39"/>
      <c r="J321" s="39"/>
    </row>
    <row r="322" spans="7:10" x14ac:dyDescent="0.25">
      <c r="G322" s="39"/>
      <c r="H322" s="39"/>
      <c r="I322" s="39"/>
      <c r="J322" s="39"/>
    </row>
    <row r="323" spans="7:10" x14ac:dyDescent="0.25">
      <c r="G323" s="39"/>
      <c r="H323" s="39"/>
      <c r="I323" s="39"/>
      <c r="J323" s="39"/>
    </row>
    <row r="324" spans="7:10" x14ac:dyDescent="0.25">
      <c r="G324" s="39"/>
      <c r="H324" s="39"/>
      <c r="I324" s="39"/>
      <c r="J324" s="39"/>
    </row>
    <row r="325" spans="7:10" x14ac:dyDescent="0.25">
      <c r="G325" s="39"/>
      <c r="H325" s="39"/>
      <c r="I325" s="39"/>
      <c r="J325" s="39"/>
    </row>
    <row r="326" spans="7:10" x14ac:dyDescent="0.25">
      <c r="G326" s="39"/>
      <c r="H326" s="39"/>
      <c r="I326" s="39"/>
      <c r="J326" s="39"/>
    </row>
    <row r="327" spans="7:10" x14ac:dyDescent="0.25">
      <c r="G327" s="39"/>
      <c r="H327" s="39"/>
      <c r="I327" s="39"/>
      <c r="J327" s="39"/>
    </row>
    <row r="328" spans="7:10" x14ac:dyDescent="0.25">
      <c r="G328" s="39"/>
      <c r="H328" s="39"/>
      <c r="I328" s="39"/>
      <c r="J328" s="39"/>
    </row>
    <row r="329" spans="7:10" x14ac:dyDescent="0.25">
      <c r="G329" s="39"/>
      <c r="H329" s="39"/>
      <c r="I329" s="39"/>
      <c r="J329" s="39"/>
    </row>
    <row r="330" spans="7:10" x14ac:dyDescent="0.25">
      <c r="G330" s="39"/>
      <c r="H330" s="39"/>
      <c r="I330" s="39"/>
      <c r="J330" s="39"/>
    </row>
    <row r="331" spans="7:10" x14ac:dyDescent="0.25">
      <c r="G331" s="39"/>
      <c r="H331" s="39"/>
      <c r="I331" s="39"/>
      <c r="J331" s="39"/>
    </row>
    <row r="332" spans="7:10" x14ac:dyDescent="0.25">
      <c r="G332" s="39"/>
      <c r="H332" s="39"/>
      <c r="I332" s="39"/>
      <c r="J332" s="39"/>
    </row>
    <row r="333" spans="7:10" x14ac:dyDescent="0.25">
      <c r="G333" s="39"/>
      <c r="H333" s="39"/>
      <c r="I333" s="39"/>
      <c r="J333" s="39"/>
    </row>
    <row r="334" spans="7:10" x14ac:dyDescent="0.25">
      <c r="G334" s="39"/>
      <c r="H334" s="39"/>
      <c r="I334" s="39"/>
      <c r="J334" s="39"/>
    </row>
    <row r="335" spans="7:10" x14ac:dyDescent="0.25">
      <c r="G335" s="39"/>
      <c r="H335" s="39"/>
      <c r="I335" s="39"/>
      <c r="J335" s="39"/>
    </row>
    <row r="336" spans="7:10" x14ac:dyDescent="0.25">
      <c r="G336" s="39"/>
      <c r="H336" s="39"/>
      <c r="I336" s="39"/>
      <c r="J336" s="39"/>
    </row>
    <row r="337" spans="7:10" x14ac:dyDescent="0.25">
      <c r="G337" s="39"/>
      <c r="H337" s="39"/>
      <c r="I337" s="39"/>
      <c r="J337" s="39"/>
    </row>
    <row r="338" spans="7:10" x14ac:dyDescent="0.25">
      <c r="G338" s="39"/>
      <c r="H338" s="39"/>
      <c r="I338" s="39"/>
      <c r="J338" s="39"/>
    </row>
    <row r="339" spans="7:10" x14ac:dyDescent="0.25">
      <c r="G339" s="39"/>
      <c r="H339" s="39"/>
      <c r="I339" s="39"/>
      <c r="J339" s="39"/>
    </row>
    <row r="340" spans="7:10" x14ac:dyDescent="0.25">
      <c r="G340" s="39"/>
      <c r="H340" s="39"/>
      <c r="I340" s="39"/>
      <c r="J340" s="39"/>
    </row>
    <row r="341" spans="7:10" x14ac:dyDescent="0.25">
      <c r="G341" s="39"/>
      <c r="H341" s="39"/>
      <c r="I341" s="39"/>
      <c r="J341" s="39"/>
    </row>
    <row r="342" spans="7:10" x14ac:dyDescent="0.25">
      <c r="G342" s="39"/>
      <c r="H342" s="39"/>
      <c r="I342" s="39"/>
      <c r="J342" s="39"/>
    </row>
    <row r="343" spans="7:10" x14ac:dyDescent="0.25">
      <c r="G343" s="39"/>
      <c r="H343" s="39"/>
      <c r="I343" s="39"/>
      <c r="J343" s="39"/>
    </row>
    <row r="344" spans="7:10" x14ac:dyDescent="0.25">
      <c r="G344" s="39"/>
      <c r="H344" s="39"/>
      <c r="I344" s="39"/>
      <c r="J344" s="39"/>
    </row>
    <row r="345" spans="7:10" x14ac:dyDescent="0.25">
      <c r="G345" s="39"/>
      <c r="H345" s="39"/>
      <c r="I345" s="39"/>
      <c r="J345" s="39"/>
    </row>
    <row r="346" spans="7:10" x14ac:dyDescent="0.25">
      <c r="G346" s="39"/>
      <c r="H346" s="39"/>
      <c r="I346" s="39"/>
      <c r="J346" s="39"/>
    </row>
    <row r="347" spans="7:10" x14ac:dyDescent="0.25">
      <c r="G347" s="39"/>
      <c r="H347" s="39"/>
      <c r="I347" s="39"/>
      <c r="J347" s="39"/>
    </row>
    <row r="348" spans="7:10" x14ac:dyDescent="0.25">
      <c r="G348" s="39"/>
      <c r="H348" s="39"/>
      <c r="I348" s="39"/>
      <c r="J348" s="39"/>
    </row>
    <row r="349" spans="7:10" x14ac:dyDescent="0.25">
      <c r="G349" s="39"/>
      <c r="H349" s="39"/>
      <c r="I349" s="39"/>
      <c r="J349" s="39"/>
    </row>
    <row r="350" spans="7:10" x14ac:dyDescent="0.25">
      <c r="G350" s="39"/>
      <c r="H350" s="39"/>
      <c r="I350" s="39"/>
      <c r="J350" s="39"/>
    </row>
    <row r="351" spans="7:10" x14ac:dyDescent="0.25">
      <c r="G351" s="39"/>
      <c r="H351" s="39"/>
      <c r="I351" s="39"/>
      <c r="J351" s="39"/>
    </row>
    <row r="352" spans="7:10" x14ac:dyDescent="0.25">
      <c r="G352" s="39"/>
      <c r="H352" s="39"/>
      <c r="I352" s="39"/>
      <c r="J352" s="39"/>
    </row>
    <row r="353" spans="7:10" x14ac:dyDescent="0.25">
      <c r="G353" s="39"/>
      <c r="H353" s="39"/>
      <c r="I353" s="39"/>
      <c r="J353" s="39"/>
    </row>
    <row r="354" spans="7:10" x14ac:dyDescent="0.25">
      <c r="G354" s="39"/>
      <c r="H354" s="39"/>
      <c r="I354" s="39"/>
      <c r="J354" s="39"/>
    </row>
    <row r="355" spans="7:10" x14ac:dyDescent="0.25">
      <c r="G355" s="39"/>
      <c r="H355" s="39"/>
      <c r="I355" s="39"/>
      <c r="J355" s="39"/>
    </row>
    <row r="356" spans="7:10" x14ac:dyDescent="0.25">
      <c r="G356" s="39"/>
      <c r="H356" s="39"/>
      <c r="I356" s="39"/>
      <c r="J356" s="39"/>
    </row>
    <row r="357" spans="7:10" x14ac:dyDescent="0.25">
      <c r="G357" s="39"/>
      <c r="H357" s="39"/>
      <c r="I357" s="39"/>
      <c r="J357" s="39"/>
    </row>
    <row r="358" spans="7:10" x14ac:dyDescent="0.25">
      <c r="G358" s="39"/>
      <c r="H358" s="39"/>
      <c r="I358" s="39"/>
      <c r="J358" s="39"/>
    </row>
    <row r="359" spans="7:10" x14ac:dyDescent="0.25">
      <c r="G359" s="39"/>
      <c r="H359" s="39"/>
      <c r="I359" s="39"/>
      <c r="J359" s="39"/>
    </row>
    <row r="360" spans="7:10" x14ac:dyDescent="0.25">
      <c r="G360" s="39"/>
      <c r="H360" s="39"/>
      <c r="I360" s="39"/>
      <c r="J360" s="39"/>
    </row>
    <row r="361" spans="7:10" x14ac:dyDescent="0.25">
      <c r="G361" s="39"/>
      <c r="H361" s="39"/>
      <c r="I361" s="39"/>
      <c r="J361" s="39"/>
    </row>
    <row r="362" spans="7:10" x14ac:dyDescent="0.25">
      <c r="G362" s="39"/>
      <c r="H362" s="39"/>
      <c r="I362" s="39"/>
      <c r="J362" s="39"/>
    </row>
    <row r="363" spans="7:10" x14ac:dyDescent="0.25">
      <c r="G363" s="39"/>
      <c r="H363" s="39"/>
      <c r="I363" s="39"/>
      <c r="J363" s="39"/>
    </row>
    <row r="364" spans="7:10" x14ac:dyDescent="0.25">
      <c r="G364" s="39"/>
      <c r="H364" s="39"/>
      <c r="I364" s="39"/>
      <c r="J364" s="39"/>
    </row>
    <row r="365" spans="7:10" x14ac:dyDescent="0.25">
      <c r="G365" s="39"/>
      <c r="H365" s="39"/>
      <c r="I365" s="39"/>
      <c r="J365" s="39"/>
    </row>
    <row r="366" spans="7:10" x14ac:dyDescent="0.25">
      <c r="G366" s="39"/>
      <c r="H366" s="39"/>
      <c r="I366" s="39"/>
      <c r="J366" s="39"/>
    </row>
    <row r="367" spans="7:10" x14ac:dyDescent="0.25">
      <c r="G367" s="39"/>
      <c r="H367" s="39"/>
      <c r="I367" s="39"/>
      <c r="J367" s="39"/>
    </row>
    <row r="368" spans="7:10" x14ac:dyDescent="0.25">
      <c r="G368" s="39"/>
      <c r="H368" s="39"/>
      <c r="I368" s="39"/>
      <c r="J368" s="39"/>
    </row>
    <row r="369" spans="7:10" x14ac:dyDescent="0.25">
      <c r="G369" s="39"/>
      <c r="H369" s="39"/>
      <c r="I369" s="39"/>
      <c r="J369" s="39"/>
    </row>
    <row r="370" spans="7:10" x14ac:dyDescent="0.25">
      <c r="G370" s="39"/>
      <c r="H370" s="39"/>
      <c r="I370" s="39"/>
      <c r="J370" s="39"/>
    </row>
    <row r="371" spans="7:10" x14ac:dyDescent="0.25">
      <c r="G371" s="39"/>
      <c r="H371" s="39"/>
      <c r="I371" s="39"/>
      <c r="J371" s="39"/>
    </row>
    <row r="372" spans="7:10" x14ac:dyDescent="0.25">
      <c r="G372" s="39"/>
      <c r="H372" s="39"/>
      <c r="I372" s="39"/>
      <c r="J372" s="39"/>
    </row>
    <row r="373" spans="7:10" x14ac:dyDescent="0.25">
      <c r="G373" s="39"/>
      <c r="H373" s="39"/>
      <c r="I373" s="39"/>
      <c r="J373" s="39"/>
    </row>
    <row r="374" spans="7:10" x14ac:dyDescent="0.25">
      <c r="G374" s="39"/>
      <c r="H374" s="39"/>
      <c r="I374" s="39"/>
      <c r="J374" s="39"/>
    </row>
    <row r="375" spans="7:10" x14ac:dyDescent="0.25">
      <c r="G375" s="39"/>
      <c r="H375" s="39"/>
      <c r="I375" s="39"/>
      <c r="J375" s="39"/>
    </row>
    <row r="376" spans="7:10" x14ac:dyDescent="0.25">
      <c r="G376" s="39"/>
      <c r="H376" s="39"/>
      <c r="I376" s="39"/>
      <c r="J376" s="39"/>
    </row>
    <row r="377" spans="7:10" x14ac:dyDescent="0.25">
      <c r="G377" s="39"/>
      <c r="H377" s="39"/>
      <c r="I377" s="39"/>
      <c r="J377" s="39"/>
    </row>
    <row r="378" spans="7:10" x14ac:dyDescent="0.25">
      <c r="G378" s="39"/>
      <c r="H378" s="39"/>
      <c r="I378" s="39"/>
      <c r="J378" s="39"/>
    </row>
    <row r="379" spans="7:10" x14ac:dyDescent="0.25">
      <c r="G379" s="39"/>
      <c r="H379" s="39"/>
      <c r="I379" s="39"/>
      <c r="J379" s="39"/>
    </row>
    <row r="380" spans="7:10" x14ac:dyDescent="0.25">
      <c r="G380" s="39"/>
      <c r="H380" s="39"/>
      <c r="I380" s="39"/>
      <c r="J380" s="39"/>
    </row>
    <row r="381" spans="7:10" x14ac:dyDescent="0.25">
      <c r="G381" s="39"/>
      <c r="H381" s="39"/>
      <c r="I381" s="39"/>
      <c r="J381" s="39"/>
    </row>
    <row r="382" spans="7:10" x14ac:dyDescent="0.25">
      <c r="G382" s="39"/>
      <c r="H382" s="39"/>
      <c r="I382" s="39"/>
      <c r="J382" s="39"/>
    </row>
    <row r="383" spans="7:10" x14ac:dyDescent="0.25">
      <c r="G383" s="39"/>
      <c r="H383" s="39"/>
      <c r="I383" s="39"/>
      <c r="J383" s="39"/>
    </row>
    <row r="384" spans="7:10" x14ac:dyDescent="0.25">
      <c r="G384" s="39"/>
      <c r="H384" s="39"/>
      <c r="I384" s="39"/>
      <c r="J384" s="39"/>
    </row>
    <row r="385" spans="7:10" x14ac:dyDescent="0.25">
      <c r="G385" s="39"/>
      <c r="H385" s="39"/>
      <c r="I385" s="39"/>
      <c r="J385" s="39"/>
    </row>
    <row r="386" spans="7:10" x14ac:dyDescent="0.25">
      <c r="G386" s="39"/>
      <c r="H386" s="39"/>
      <c r="I386" s="39"/>
      <c r="J386" s="39"/>
    </row>
    <row r="387" spans="7:10" x14ac:dyDescent="0.25">
      <c r="G387" s="39"/>
      <c r="H387" s="39"/>
      <c r="I387" s="39"/>
      <c r="J387" s="39"/>
    </row>
    <row r="388" spans="7:10" x14ac:dyDescent="0.25">
      <c r="G388" s="39"/>
      <c r="H388" s="39"/>
      <c r="I388" s="39"/>
      <c r="J388" s="39"/>
    </row>
    <row r="389" spans="7:10" x14ac:dyDescent="0.25">
      <c r="G389" s="39"/>
      <c r="H389" s="39"/>
      <c r="I389" s="39"/>
      <c r="J389" s="39"/>
    </row>
    <row r="390" spans="7:10" x14ac:dyDescent="0.25">
      <c r="G390" s="39"/>
      <c r="H390" s="39"/>
      <c r="I390" s="39"/>
      <c r="J390" s="39"/>
    </row>
    <row r="391" spans="7:10" x14ac:dyDescent="0.25">
      <c r="G391" s="39"/>
      <c r="H391" s="39"/>
      <c r="I391" s="39"/>
      <c r="J391" s="39"/>
    </row>
    <row r="392" spans="7:10" x14ac:dyDescent="0.25">
      <c r="G392" s="39"/>
      <c r="H392" s="39"/>
      <c r="I392" s="39"/>
      <c r="J392" s="39"/>
    </row>
    <row r="393" spans="7:10" x14ac:dyDescent="0.25">
      <c r="G393" s="39"/>
      <c r="H393" s="39"/>
      <c r="I393" s="39"/>
      <c r="J393" s="39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K393"/>
  <sheetViews>
    <sheetView zoomScaleNormal="100" workbookViewId="0">
      <selection activeCell="A3" sqref="A3:A112"/>
    </sheetView>
  </sheetViews>
  <sheetFormatPr defaultColWidth="8.125" defaultRowHeight="15.75" x14ac:dyDescent="0.25"/>
  <cols>
    <col min="1" max="1" width="8.125" style="36"/>
    <col min="2" max="2" width="17.625" style="36" customWidth="1"/>
    <col min="3" max="3" width="15.875" style="36" customWidth="1"/>
    <col min="4" max="5" width="23" style="36" customWidth="1"/>
    <col min="6" max="6" width="12.5" style="36" customWidth="1"/>
    <col min="7" max="7" width="14.5" style="36" customWidth="1"/>
    <col min="8" max="8" width="16.25" style="36" customWidth="1"/>
    <col min="9" max="9" width="8.125" style="37"/>
    <col min="10" max="1025" width="8.125" style="36"/>
  </cols>
  <sheetData>
    <row r="1" spans="1:11" x14ac:dyDescent="0.25">
      <c r="A1" s="38" t="s">
        <v>20</v>
      </c>
      <c r="H1" s="39"/>
      <c r="I1" s="39"/>
      <c r="J1" s="39"/>
      <c r="K1" s="39"/>
    </row>
    <row r="2" spans="1:11" x14ac:dyDescent="0.25">
      <c r="B2" s="40" t="s">
        <v>55</v>
      </c>
      <c r="C2" s="40" t="s">
        <v>56</v>
      </c>
      <c r="D2" s="40" t="s">
        <v>57</v>
      </c>
      <c r="E2" s="40" t="s">
        <v>326</v>
      </c>
      <c r="F2" s="40" t="s">
        <v>52</v>
      </c>
      <c r="G2" s="40" t="s">
        <v>58</v>
      </c>
      <c r="H2" s="38" t="s">
        <v>59</v>
      </c>
      <c r="I2" s="41" t="s">
        <v>60</v>
      </c>
      <c r="J2" s="41" t="s">
        <v>61</v>
      </c>
      <c r="K2" s="39"/>
    </row>
    <row r="3" spans="1:11" x14ac:dyDescent="0.25">
      <c r="A3" s="60" t="s">
        <v>342</v>
      </c>
      <c r="B3" s="43">
        <v>76</v>
      </c>
      <c r="C3" s="43">
        <v>1</v>
      </c>
      <c r="D3" s="43"/>
      <c r="E3" s="48" t="s">
        <v>327</v>
      </c>
      <c r="F3" s="47">
        <v>0.59027777777777801</v>
      </c>
      <c r="G3" s="36" t="s">
        <v>195</v>
      </c>
      <c r="H3" s="39"/>
      <c r="I3" s="37">
        <v>1473</v>
      </c>
      <c r="J3" s="36">
        <v>1687</v>
      </c>
      <c r="K3" s="39"/>
    </row>
    <row r="4" spans="1:11" x14ac:dyDescent="0.25">
      <c r="A4" s="60" t="s">
        <v>343</v>
      </c>
      <c r="B4" s="43">
        <v>75</v>
      </c>
      <c r="C4" s="43">
        <v>0</v>
      </c>
      <c r="D4" s="43"/>
      <c r="E4" s="48"/>
      <c r="G4" s="36" t="s">
        <v>196</v>
      </c>
      <c r="H4" s="39"/>
      <c r="I4" s="39">
        <v>2862</v>
      </c>
      <c r="J4" s="39">
        <v>2945</v>
      </c>
      <c r="K4" s="39"/>
    </row>
    <row r="5" spans="1:11" x14ac:dyDescent="0.25">
      <c r="A5" s="60" t="s">
        <v>344</v>
      </c>
      <c r="B5" s="43">
        <v>76</v>
      </c>
      <c r="C5" s="43">
        <v>0</v>
      </c>
      <c r="D5" s="43"/>
      <c r="E5" s="48"/>
      <c r="H5" s="39"/>
      <c r="I5" s="39">
        <v>9750</v>
      </c>
      <c r="J5" s="39">
        <v>9836</v>
      </c>
      <c r="K5" s="39"/>
    </row>
    <row r="6" spans="1:11" x14ac:dyDescent="0.25">
      <c r="A6" s="60" t="s">
        <v>345</v>
      </c>
      <c r="B6" s="43">
        <v>74</v>
      </c>
      <c r="C6" s="43">
        <v>1</v>
      </c>
      <c r="D6" s="43"/>
      <c r="E6" s="48"/>
      <c r="H6" s="39"/>
      <c r="I6" s="39">
        <v>10719</v>
      </c>
      <c r="J6" s="39">
        <v>10802</v>
      </c>
      <c r="K6" s="39"/>
    </row>
    <row r="7" spans="1:11" x14ac:dyDescent="0.25">
      <c r="A7" s="60" t="s">
        <v>346</v>
      </c>
      <c r="B7" s="43">
        <v>77</v>
      </c>
      <c r="C7" s="43">
        <v>0</v>
      </c>
      <c r="D7" s="43"/>
      <c r="E7" s="48"/>
      <c r="H7" s="39"/>
      <c r="I7" s="39">
        <v>11708</v>
      </c>
      <c r="J7" s="39">
        <v>11845</v>
      </c>
      <c r="K7" s="39"/>
    </row>
    <row r="8" spans="1:11" x14ac:dyDescent="0.25">
      <c r="A8" s="60" t="s">
        <v>347</v>
      </c>
      <c r="B8" s="43">
        <v>75</v>
      </c>
      <c r="C8" s="43">
        <v>1</v>
      </c>
      <c r="D8" s="43"/>
      <c r="E8" s="48"/>
      <c r="H8" s="39"/>
      <c r="I8" s="39">
        <v>122779</v>
      </c>
      <c r="J8" s="39">
        <v>12923</v>
      </c>
      <c r="K8" s="39"/>
    </row>
    <row r="9" spans="1:11" x14ac:dyDescent="0.25">
      <c r="A9" s="60" t="s">
        <v>348</v>
      </c>
      <c r="B9" s="43">
        <v>75</v>
      </c>
      <c r="C9" s="43">
        <v>0</v>
      </c>
      <c r="D9" s="43"/>
      <c r="E9" s="48"/>
      <c r="H9" s="39"/>
      <c r="I9" s="39">
        <v>13967</v>
      </c>
      <c r="J9" s="39">
        <v>14049</v>
      </c>
      <c r="K9" s="39"/>
    </row>
    <row r="10" spans="1:11" x14ac:dyDescent="0.25">
      <c r="A10" s="60" t="s">
        <v>349</v>
      </c>
      <c r="B10" s="43">
        <v>75</v>
      </c>
      <c r="C10" s="43">
        <v>1</v>
      </c>
      <c r="D10" s="43"/>
      <c r="E10" s="48"/>
      <c r="H10" s="39"/>
      <c r="I10" s="39">
        <v>14982</v>
      </c>
      <c r="J10" s="39">
        <v>15061</v>
      </c>
      <c r="K10" s="39"/>
    </row>
    <row r="11" spans="1:11" x14ac:dyDescent="0.25">
      <c r="A11" s="60" t="s">
        <v>350</v>
      </c>
      <c r="B11" s="43">
        <v>76</v>
      </c>
      <c r="C11" s="43">
        <v>0</v>
      </c>
      <c r="D11" s="43"/>
      <c r="E11" s="48"/>
      <c r="H11" s="39"/>
      <c r="I11" s="39">
        <v>16074</v>
      </c>
      <c r="J11" s="39">
        <v>16141</v>
      </c>
      <c r="K11" s="39"/>
    </row>
    <row r="12" spans="1:11" x14ac:dyDescent="0.25">
      <c r="A12" s="60" t="s">
        <v>351</v>
      </c>
      <c r="B12" s="43">
        <v>75</v>
      </c>
      <c r="C12" s="43">
        <v>0</v>
      </c>
      <c r="D12" s="43"/>
      <c r="E12" s="48"/>
      <c r="H12" s="39"/>
      <c r="I12" s="39">
        <v>17268</v>
      </c>
      <c r="J12" s="39">
        <v>17335</v>
      </c>
      <c r="K12" s="39"/>
    </row>
    <row r="13" spans="1:11" x14ac:dyDescent="0.25">
      <c r="A13" s="60" t="s">
        <v>352</v>
      </c>
      <c r="B13" s="43">
        <v>74</v>
      </c>
      <c r="C13" s="43">
        <v>1</v>
      </c>
      <c r="D13" s="43"/>
      <c r="E13" s="48"/>
      <c r="F13" s="47">
        <v>0.593055555555556</v>
      </c>
      <c r="H13" s="39"/>
      <c r="I13" s="39">
        <v>1187</v>
      </c>
      <c r="J13" s="39">
        <v>1268</v>
      </c>
      <c r="K13" s="39"/>
    </row>
    <row r="14" spans="1:11" x14ac:dyDescent="0.25">
      <c r="A14" s="60" t="s">
        <v>353</v>
      </c>
      <c r="B14" s="43">
        <v>72</v>
      </c>
      <c r="C14" s="43">
        <v>1</v>
      </c>
      <c r="D14" s="43"/>
      <c r="E14" s="48"/>
      <c r="H14" s="39"/>
      <c r="I14" s="39">
        <v>2080</v>
      </c>
      <c r="J14" s="39">
        <v>2164</v>
      </c>
      <c r="K14" s="39"/>
    </row>
    <row r="15" spans="1:11" x14ac:dyDescent="0.25">
      <c r="A15" s="60" t="s">
        <v>354</v>
      </c>
      <c r="B15" s="43">
        <v>74</v>
      </c>
      <c r="C15" s="43">
        <v>1</v>
      </c>
      <c r="D15" s="43"/>
      <c r="E15" s="48"/>
      <c r="H15" s="39"/>
      <c r="I15" s="39">
        <v>2980</v>
      </c>
      <c r="J15" s="39">
        <v>3067</v>
      </c>
      <c r="K15" s="39"/>
    </row>
    <row r="16" spans="1:11" x14ac:dyDescent="0.25">
      <c r="A16" s="60" t="s">
        <v>355</v>
      </c>
      <c r="B16" s="44">
        <v>75</v>
      </c>
      <c r="C16" s="44">
        <v>1</v>
      </c>
      <c r="D16" s="44"/>
      <c r="E16" s="44"/>
      <c r="F16" s="45"/>
      <c r="G16" s="45"/>
      <c r="H16" s="46"/>
      <c r="I16" s="46">
        <v>3952</v>
      </c>
      <c r="J16" s="46">
        <v>4033</v>
      </c>
      <c r="K16" s="46"/>
    </row>
    <row r="17" spans="1:11" x14ac:dyDescent="0.25">
      <c r="A17" s="60" t="s">
        <v>356</v>
      </c>
      <c r="B17" s="43">
        <v>70</v>
      </c>
      <c r="C17" s="43">
        <v>1</v>
      </c>
      <c r="D17" s="43"/>
      <c r="E17" s="48"/>
      <c r="H17" s="39"/>
      <c r="I17" s="39">
        <v>4961</v>
      </c>
      <c r="J17" s="39">
        <v>5034</v>
      </c>
      <c r="K17" s="39"/>
    </row>
    <row r="18" spans="1:11" x14ac:dyDescent="0.25">
      <c r="A18" s="60" t="s">
        <v>357</v>
      </c>
      <c r="B18" s="43">
        <v>73</v>
      </c>
      <c r="C18" s="43">
        <v>0</v>
      </c>
      <c r="D18" s="43"/>
      <c r="E18" s="48"/>
      <c r="H18" s="39"/>
      <c r="I18" s="39">
        <v>6035</v>
      </c>
      <c r="J18" s="39">
        <v>6124</v>
      </c>
      <c r="K18" s="39"/>
    </row>
    <row r="19" spans="1:11" x14ac:dyDescent="0.25">
      <c r="A19" s="60" t="s">
        <v>358</v>
      </c>
      <c r="B19" s="43">
        <v>74</v>
      </c>
      <c r="C19" s="43">
        <v>1</v>
      </c>
      <c r="D19" s="43"/>
      <c r="E19" s="48"/>
      <c r="H19" s="39"/>
      <c r="I19" s="39">
        <v>7040</v>
      </c>
      <c r="J19" s="39">
        <v>7128</v>
      </c>
      <c r="K19" s="39"/>
    </row>
    <row r="20" spans="1:11" x14ac:dyDescent="0.25">
      <c r="A20" s="60" t="s">
        <v>359</v>
      </c>
      <c r="B20" s="43">
        <v>70</v>
      </c>
      <c r="C20" s="43">
        <v>0</v>
      </c>
      <c r="D20" s="43"/>
      <c r="E20" s="48"/>
      <c r="H20" s="39"/>
      <c r="I20" s="39">
        <v>8096</v>
      </c>
      <c r="J20" s="39">
        <v>8174</v>
      </c>
      <c r="K20" s="39"/>
    </row>
    <row r="21" spans="1:11" x14ac:dyDescent="0.25">
      <c r="A21" s="60" t="s">
        <v>360</v>
      </c>
      <c r="B21" s="43">
        <v>74</v>
      </c>
      <c r="C21" s="43">
        <v>1</v>
      </c>
      <c r="D21" s="43"/>
      <c r="E21" s="48"/>
      <c r="H21" s="39"/>
      <c r="I21" s="39">
        <v>9206</v>
      </c>
      <c r="J21" s="39">
        <v>9273</v>
      </c>
      <c r="K21" s="39"/>
    </row>
    <row r="22" spans="1:11" x14ac:dyDescent="0.25">
      <c r="A22" s="60" t="s">
        <v>361</v>
      </c>
      <c r="B22" s="43">
        <v>70</v>
      </c>
      <c r="C22" s="43">
        <v>0</v>
      </c>
      <c r="D22" s="43"/>
      <c r="E22" s="48"/>
      <c r="H22" s="39"/>
      <c r="I22" s="39">
        <v>10429</v>
      </c>
      <c r="J22" s="39">
        <v>10483</v>
      </c>
      <c r="K22" s="39"/>
    </row>
    <row r="23" spans="1:11" x14ac:dyDescent="0.25">
      <c r="A23" s="60" t="s">
        <v>362</v>
      </c>
      <c r="B23" s="43">
        <v>75</v>
      </c>
      <c r="C23" s="43">
        <v>1</v>
      </c>
      <c r="D23" s="43"/>
      <c r="E23" s="48"/>
      <c r="F23" s="47">
        <v>0.594444444444445</v>
      </c>
      <c r="H23" s="39"/>
      <c r="I23" s="39">
        <v>1175</v>
      </c>
      <c r="J23" s="39">
        <v>1253</v>
      </c>
      <c r="K23" s="39"/>
    </row>
    <row r="24" spans="1:11" x14ac:dyDescent="0.25">
      <c r="A24" s="60" t="s">
        <v>363</v>
      </c>
      <c r="B24" s="43">
        <v>74</v>
      </c>
      <c r="C24" s="43">
        <v>1</v>
      </c>
      <c r="D24" s="43"/>
      <c r="E24" s="48"/>
      <c r="H24" s="39"/>
      <c r="I24" s="39">
        <v>2207</v>
      </c>
      <c r="J24" s="39">
        <v>2292</v>
      </c>
      <c r="K24" s="39"/>
    </row>
    <row r="25" spans="1:11" x14ac:dyDescent="0.25">
      <c r="A25" s="60" t="s">
        <v>364</v>
      </c>
      <c r="B25" s="43">
        <v>75</v>
      </c>
      <c r="C25" s="43">
        <v>1</v>
      </c>
      <c r="D25" s="36" t="s">
        <v>197</v>
      </c>
      <c r="H25" s="39"/>
      <c r="I25" s="39">
        <v>3206</v>
      </c>
      <c r="J25" s="39">
        <v>3298</v>
      </c>
      <c r="K25" s="39"/>
    </row>
    <row r="26" spans="1:11" x14ac:dyDescent="0.25">
      <c r="A26" s="60" t="s">
        <v>365</v>
      </c>
      <c r="B26" s="43">
        <v>72</v>
      </c>
      <c r="C26" s="43">
        <v>1</v>
      </c>
      <c r="D26" s="36" t="s">
        <v>197</v>
      </c>
      <c r="H26" s="39"/>
      <c r="I26" s="39">
        <v>29748</v>
      </c>
      <c r="J26" s="39">
        <v>29837</v>
      </c>
      <c r="K26" s="39"/>
    </row>
    <row r="27" spans="1:11" x14ac:dyDescent="0.25">
      <c r="A27" s="60" t="s">
        <v>366</v>
      </c>
      <c r="B27" s="43">
        <v>73</v>
      </c>
      <c r="C27" s="43">
        <v>0</v>
      </c>
      <c r="D27" s="36" t="s">
        <v>198</v>
      </c>
      <c r="H27" s="39"/>
      <c r="I27" s="39">
        <v>30635</v>
      </c>
      <c r="J27" s="39">
        <v>30729</v>
      </c>
      <c r="K27" s="39"/>
    </row>
    <row r="28" spans="1:11" x14ac:dyDescent="0.25">
      <c r="A28" s="60" t="s">
        <v>367</v>
      </c>
      <c r="B28" s="43">
        <v>74</v>
      </c>
      <c r="C28" s="43">
        <v>0</v>
      </c>
      <c r="D28" s="43"/>
      <c r="E28" s="48"/>
      <c r="H28" s="39"/>
      <c r="I28" s="39">
        <v>31535</v>
      </c>
      <c r="J28" s="39">
        <v>31622</v>
      </c>
      <c r="K28" s="39"/>
    </row>
    <row r="29" spans="1:11" x14ac:dyDescent="0.25">
      <c r="A29" s="60" t="s">
        <v>368</v>
      </c>
      <c r="B29" s="43">
        <v>73</v>
      </c>
      <c r="C29" s="43">
        <v>1</v>
      </c>
      <c r="D29" s="43"/>
      <c r="E29" s="48"/>
      <c r="H29" s="39"/>
      <c r="I29" s="39">
        <v>40958</v>
      </c>
      <c r="J29" s="39">
        <v>41224</v>
      </c>
      <c r="K29" s="39"/>
    </row>
    <row r="30" spans="1:11" x14ac:dyDescent="0.25">
      <c r="A30" s="60" t="s">
        <v>369</v>
      </c>
      <c r="B30" s="43">
        <v>74</v>
      </c>
      <c r="C30" s="43">
        <v>0</v>
      </c>
      <c r="D30" s="43"/>
      <c r="E30" s="48"/>
      <c r="H30" s="39"/>
      <c r="I30" s="39">
        <v>42112</v>
      </c>
      <c r="J30" s="39">
        <v>42180</v>
      </c>
      <c r="K30" s="39"/>
    </row>
    <row r="31" spans="1:11" x14ac:dyDescent="0.25">
      <c r="A31" s="60" t="s">
        <v>370</v>
      </c>
      <c r="B31" s="43">
        <v>73</v>
      </c>
      <c r="C31" s="43">
        <v>1</v>
      </c>
      <c r="D31" s="43" t="s">
        <v>199</v>
      </c>
      <c r="E31" s="48"/>
      <c r="H31" s="39"/>
      <c r="I31" s="39">
        <v>43397</v>
      </c>
      <c r="J31" s="39">
        <v>43474</v>
      </c>
      <c r="K31" s="39"/>
    </row>
    <row r="32" spans="1:11" x14ac:dyDescent="0.25">
      <c r="A32" s="60" t="s">
        <v>371</v>
      </c>
      <c r="B32" s="43">
        <v>75</v>
      </c>
      <c r="C32" s="43">
        <v>1</v>
      </c>
      <c r="D32" s="43" t="s">
        <v>199</v>
      </c>
      <c r="E32" s="48"/>
      <c r="H32" s="39"/>
      <c r="I32" s="39">
        <v>44374</v>
      </c>
      <c r="J32" s="39">
        <v>44454</v>
      </c>
      <c r="K32" s="39"/>
    </row>
    <row r="33" spans="1:11" x14ac:dyDescent="0.25">
      <c r="A33" s="60" t="s">
        <v>372</v>
      </c>
      <c r="B33" s="43">
        <v>75</v>
      </c>
      <c r="C33" s="43">
        <v>1</v>
      </c>
      <c r="D33" s="43"/>
      <c r="E33" s="48"/>
      <c r="F33" s="47">
        <v>0.60069444444444398</v>
      </c>
      <c r="G33" s="36" t="s">
        <v>200</v>
      </c>
      <c r="H33" s="39"/>
      <c r="I33" s="39">
        <v>1293</v>
      </c>
      <c r="J33" s="39">
        <v>1373</v>
      </c>
      <c r="K33" s="39"/>
    </row>
    <row r="34" spans="1:11" x14ac:dyDescent="0.25">
      <c r="A34" s="60" t="s">
        <v>373</v>
      </c>
      <c r="B34" s="43">
        <v>74</v>
      </c>
      <c r="C34" s="43">
        <v>0</v>
      </c>
      <c r="D34" s="43"/>
      <c r="E34" s="48"/>
      <c r="H34" s="39"/>
      <c r="I34" s="39">
        <v>2320</v>
      </c>
      <c r="J34" s="39">
        <v>2396</v>
      </c>
      <c r="K34" s="39"/>
    </row>
    <row r="35" spans="1:11" x14ac:dyDescent="0.25">
      <c r="A35" s="60" t="s">
        <v>374</v>
      </c>
      <c r="B35" s="43">
        <v>75</v>
      </c>
      <c r="C35" s="43">
        <v>0</v>
      </c>
      <c r="D35" s="43"/>
      <c r="E35" s="48"/>
      <c r="H35" s="39"/>
      <c r="I35" s="39">
        <v>4012</v>
      </c>
      <c r="J35" s="39">
        <v>4094</v>
      </c>
      <c r="K35" s="39"/>
    </row>
    <row r="36" spans="1:11" x14ac:dyDescent="0.25">
      <c r="A36" s="60" t="s">
        <v>375</v>
      </c>
      <c r="B36" s="43">
        <v>75</v>
      </c>
      <c r="C36" s="43">
        <v>0</v>
      </c>
      <c r="D36" s="43"/>
      <c r="E36" s="48"/>
      <c r="H36" s="39"/>
      <c r="I36" s="39">
        <v>5515</v>
      </c>
      <c r="J36" s="39">
        <v>5607</v>
      </c>
      <c r="K36" s="39"/>
    </row>
    <row r="37" spans="1:11" x14ac:dyDescent="0.25">
      <c r="A37" s="60" t="s">
        <v>376</v>
      </c>
      <c r="B37" s="43">
        <v>74</v>
      </c>
      <c r="C37" s="43">
        <v>0</v>
      </c>
      <c r="D37" s="43"/>
      <c r="E37" s="48"/>
      <c r="H37" s="39"/>
      <c r="I37" s="39">
        <v>7283</v>
      </c>
      <c r="J37" s="39">
        <v>7360</v>
      </c>
      <c r="K37" s="39"/>
    </row>
    <row r="38" spans="1:11" x14ac:dyDescent="0.25">
      <c r="A38" s="60" t="s">
        <v>377</v>
      </c>
      <c r="B38" s="43">
        <v>74</v>
      </c>
      <c r="C38" s="43">
        <v>0</v>
      </c>
      <c r="D38" s="43" t="s">
        <v>201</v>
      </c>
      <c r="E38" s="48"/>
      <c r="H38" s="39"/>
      <c r="I38" s="39">
        <v>8615</v>
      </c>
      <c r="J38" s="39">
        <v>8686</v>
      </c>
      <c r="K38" s="39"/>
    </row>
    <row r="39" spans="1:11" x14ac:dyDescent="0.25">
      <c r="A39" s="60" t="s">
        <v>378</v>
      </c>
      <c r="B39" s="43">
        <v>72</v>
      </c>
      <c r="C39" s="43">
        <v>0</v>
      </c>
      <c r="D39" s="43" t="s">
        <v>201</v>
      </c>
      <c r="E39" s="48"/>
      <c r="H39" s="39"/>
      <c r="I39" s="39">
        <v>10416</v>
      </c>
      <c r="J39" s="39">
        <v>10493</v>
      </c>
      <c r="K39" s="39"/>
    </row>
    <row r="40" spans="1:11" x14ac:dyDescent="0.25">
      <c r="A40" s="60" t="s">
        <v>379</v>
      </c>
      <c r="B40" s="43">
        <v>72</v>
      </c>
      <c r="C40" s="43">
        <v>1</v>
      </c>
      <c r="D40" s="43" t="s">
        <v>201</v>
      </c>
      <c r="E40" s="48"/>
      <c r="H40" s="39"/>
      <c r="I40" s="39">
        <v>11376</v>
      </c>
      <c r="J40" s="39">
        <v>11459</v>
      </c>
      <c r="K40" s="39"/>
    </row>
    <row r="41" spans="1:11" x14ac:dyDescent="0.25">
      <c r="A41" s="60" t="s">
        <v>380</v>
      </c>
      <c r="B41" s="43">
        <v>73</v>
      </c>
      <c r="C41" s="43">
        <v>1</v>
      </c>
      <c r="D41" s="43" t="s">
        <v>201</v>
      </c>
      <c r="E41" s="48"/>
      <c r="H41" s="39"/>
      <c r="I41" s="39">
        <v>12978</v>
      </c>
      <c r="J41" s="39">
        <v>13041</v>
      </c>
      <c r="K41" s="39"/>
    </row>
    <row r="42" spans="1:11" x14ac:dyDescent="0.25">
      <c r="A42" s="60" t="s">
        <v>381</v>
      </c>
      <c r="B42" s="43">
        <v>72</v>
      </c>
      <c r="C42" s="43">
        <v>0</v>
      </c>
      <c r="D42" s="43" t="s">
        <v>201</v>
      </c>
      <c r="E42" s="48"/>
      <c r="H42" s="39"/>
      <c r="I42" s="39">
        <v>13972</v>
      </c>
      <c r="J42" s="39">
        <v>14064</v>
      </c>
      <c r="K42" s="39"/>
    </row>
    <row r="43" spans="1:11" x14ac:dyDescent="0.25">
      <c r="A43" s="60" t="s">
        <v>382</v>
      </c>
      <c r="B43" s="43">
        <v>73</v>
      </c>
      <c r="C43" s="43">
        <v>1</v>
      </c>
      <c r="D43" s="43"/>
      <c r="E43" s="48"/>
      <c r="F43" s="47">
        <v>0.58333333333333304</v>
      </c>
      <c r="G43" s="36" t="s">
        <v>202</v>
      </c>
      <c r="H43" s="39"/>
      <c r="I43" s="39">
        <v>1024</v>
      </c>
      <c r="J43" s="39">
        <v>1103</v>
      </c>
      <c r="K43" s="39"/>
    </row>
    <row r="44" spans="1:11" x14ac:dyDescent="0.25">
      <c r="A44" s="60" t="s">
        <v>383</v>
      </c>
      <c r="B44" s="43">
        <v>76</v>
      </c>
      <c r="C44" s="43">
        <v>0</v>
      </c>
      <c r="D44" s="43"/>
      <c r="E44" s="48"/>
      <c r="H44" s="39"/>
      <c r="I44" s="39">
        <v>2128</v>
      </c>
      <c r="J44" s="39">
        <v>2218</v>
      </c>
      <c r="K44" s="39"/>
    </row>
    <row r="45" spans="1:11" x14ac:dyDescent="0.25">
      <c r="A45" s="60" t="s">
        <v>384</v>
      </c>
      <c r="B45" s="43">
        <v>71</v>
      </c>
      <c r="C45" s="43">
        <v>1</v>
      </c>
      <c r="D45" s="43" t="s">
        <v>201</v>
      </c>
      <c r="E45" s="48"/>
      <c r="H45" s="39"/>
      <c r="I45" s="39">
        <v>3308</v>
      </c>
      <c r="J45" s="39">
        <v>3380</v>
      </c>
      <c r="K45" s="39"/>
    </row>
    <row r="46" spans="1:11" x14ac:dyDescent="0.25">
      <c r="A46" s="60" t="s">
        <v>385</v>
      </c>
      <c r="B46" s="43">
        <v>74</v>
      </c>
      <c r="C46" s="43">
        <v>1</v>
      </c>
      <c r="D46" s="43" t="s">
        <v>203</v>
      </c>
      <c r="E46" s="48"/>
      <c r="H46" s="39"/>
      <c r="I46" s="39">
        <v>4319</v>
      </c>
      <c r="J46" s="39">
        <v>4408</v>
      </c>
      <c r="K46" s="39"/>
    </row>
    <row r="47" spans="1:11" x14ac:dyDescent="0.25">
      <c r="A47" s="60" t="s">
        <v>386</v>
      </c>
      <c r="B47" s="43">
        <v>73</v>
      </c>
      <c r="C47" s="43">
        <v>0</v>
      </c>
      <c r="D47" s="43" t="s">
        <v>204</v>
      </c>
      <c r="E47" s="48"/>
      <c r="H47" s="39"/>
      <c r="I47" s="39">
        <v>5598</v>
      </c>
      <c r="J47" s="39">
        <v>5706</v>
      </c>
      <c r="K47" s="39"/>
    </row>
    <row r="48" spans="1:11" x14ac:dyDescent="0.25">
      <c r="A48" s="60" t="s">
        <v>387</v>
      </c>
      <c r="B48" s="43">
        <v>73</v>
      </c>
      <c r="C48" s="43">
        <v>1</v>
      </c>
      <c r="D48" s="43" t="s">
        <v>204</v>
      </c>
      <c r="E48" s="48"/>
      <c r="H48" s="39"/>
      <c r="I48" s="37">
        <v>6631</v>
      </c>
      <c r="J48" s="36">
        <v>6771</v>
      </c>
      <c r="K48" s="39"/>
    </row>
    <row r="49" spans="1:11" x14ac:dyDescent="0.25">
      <c r="A49" s="60" t="s">
        <v>388</v>
      </c>
      <c r="B49" s="43">
        <v>74</v>
      </c>
      <c r="C49" s="43">
        <v>0</v>
      </c>
      <c r="D49" s="43" t="s">
        <v>204</v>
      </c>
      <c r="E49" s="48"/>
      <c r="H49" s="39"/>
      <c r="I49" s="37">
        <v>7701</v>
      </c>
      <c r="J49" s="36">
        <v>7811</v>
      </c>
      <c r="K49" s="39"/>
    </row>
    <row r="50" spans="1:11" x14ac:dyDescent="0.25">
      <c r="A50" s="60" t="s">
        <v>389</v>
      </c>
      <c r="B50" s="43">
        <v>75</v>
      </c>
      <c r="C50" s="43">
        <v>0</v>
      </c>
      <c r="D50" s="43" t="s">
        <v>205</v>
      </c>
      <c r="E50" s="48"/>
      <c r="H50" s="39"/>
      <c r="I50" s="39">
        <v>9027</v>
      </c>
      <c r="J50" s="39">
        <v>9174</v>
      </c>
      <c r="K50" s="39"/>
    </row>
    <row r="51" spans="1:11" x14ac:dyDescent="0.25">
      <c r="A51" s="60" t="s">
        <v>390</v>
      </c>
      <c r="B51" s="43">
        <v>72</v>
      </c>
      <c r="C51" s="43">
        <v>1</v>
      </c>
      <c r="D51" s="43" t="s">
        <v>205</v>
      </c>
      <c r="E51" s="48"/>
      <c r="H51" s="39"/>
      <c r="I51" s="39">
        <v>10092</v>
      </c>
      <c r="J51" s="39">
        <v>10198</v>
      </c>
      <c r="K51" s="39"/>
    </row>
    <row r="52" spans="1:11" x14ac:dyDescent="0.25">
      <c r="A52" s="60" t="s">
        <v>391</v>
      </c>
      <c r="B52" s="43">
        <v>75</v>
      </c>
      <c r="C52" s="43">
        <v>1</v>
      </c>
      <c r="D52" s="43" t="s">
        <v>205</v>
      </c>
      <c r="E52" s="48"/>
      <c r="H52" s="39"/>
      <c r="I52" s="39">
        <v>11241</v>
      </c>
      <c r="J52" s="39">
        <v>11341</v>
      </c>
      <c r="K52" s="39"/>
    </row>
    <row r="53" spans="1:11" x14ac:dyDescent="0.25">
      <c r="A53" s="60" t="s">
        <v>392</v>
      </c>
      <c r="B53" s="43">
        <v>74</v>
      </c>
      <c r="C53" s="43">
        <v>1</v>
      </c>
      <c r="D53" s="43" t="s">
        <v>206</v>
      </c>
      <c r="E53" s="48"/>
      <c r="F53" s="47">
        <v>0.58333333333333304</v>
      </c>
      <c r="G53" s="36" t="s">
        <v>207</v>
      </c>
      <c r="H53" s="39"/>
      <c r="I53" s="39">
        <v>1454</v>
      </c>
      <c r="J53" s="39">
        <v>1547</v>
      </c>
      <c r="K53" s="39"/>
    </row>
    <row r="54" spans="1:11" x14ac:dyDescent="0.25">
      <c r="A54" s="60" t="s">
        <v>393</v>
      </c>
      <c r="B54" s="43">
        <v>76</v>
      </c>
      <c r="C54" s="43">
        <v>1</v>
      </c>
      <c r="D54" s="43"/>
      <c r="E54" s="48"/>
      <c r="H54" s="39"/>
      <c r="I54" s="39">
        <v>2997</v>
      </c>
      <c r="J54" s="39">
        <v>3104</v>
      </c>
      <c r="K54" s="39"/>
    </row>
    <row r="55" spans="1:11" x14ac:dyDescent="0.25">
      <c r="A55" s="60" t="s">
        <v>394</v>
      </c>
      <c r="B55" s="43">
        <v>74</v>
      </c>
      <c r="C55" s="43">
        <v>0</v>
      </c>
      <c r="D55" s="43" t="s">
        <v>208</v>
      </c>
      <c r="E55" s="48"/>
      <c r="H55" s="39"/>
      <c r="I55" s="39">
        <v>24841</v>
      </c>
      <c r="J55" s="39">
        <v>24928</v>
      </c>
      <c r="K55" s="39"/>
    </row>
    <row r="56" spans="1:11" x14ac:dyDescent="0.25">
      <c r="A56" s="60" t="s">
        <v>395</v>
      </c>
      <c r="B56" s="43">
        <v>73</v>
      </c>
      <c r="C56" s="43">
        <v>0</v>
      </c>
      <c r="D56" s="43" t="s">
        <v>208</v>
      </c>
      <c r="E56" s="48"/>
      <c r="H56" s="39"/>
      <c r="I56" s="39">
        <v>25968</v>
      </c>
      <c r="J56" s="39">
        <v>26052</v>
      </c>
      <c r="K56" s="39"/>
    </row>
    <row r="57" spans="1:11" x14ac:dyDescent="0.25">
      <c r="A57" s="60" t="s">
        <v>396</v>
      </c>
      <c r="B57" s="43">
        <v>77</v>
      </c>
      <c r="C57" s="43">
        <v>1</v>
      </c>
      <c r="D57" s="43" t="s">
        <v>208</v>
      </c>
      <c r="E57" s="48"/>
      <c r="H57" s="39"/>
      <c r="I57" s="39">
        <v>27025</v>
      </c>
      <c r="J57" s="39">
        <v>27107</v>
      </c>
      <c r="K57" s="39"/>
    </row>
    <row r="58" spans="1:11" x14ac:dyDescent="0.25">
      <c r="A58" s="60" t="s">
        <v>397</v>
      </c>
      <c r="B58" s="43">
        <v>74</v>
      </c>
      <c r="C58" s="43">
        <v>1</v>
      </c>
      <c r="D58" s="43" t="s">
        <v>208</v>
      </c>
      <c r="E58" s="48"/>
      <c r="H58" s="39"/>
      <c r="I58" s="39">
        <v>28027</v>
      </c>
      <c r="J58" s="39">
        <v>28102</v>
      </c>
      <c r="K58" s="39"/>
    </row>
    <row r="59" spans="1:11" x14ac:dyDescent="0.25">
      <c r="A59" s="60" t="s">
        <v>398</v>
      </c>
      <c r="B59" s="43">
        <v>73</v>
      </c>
      <c r="C59" s="43">
        <v>1</v>
      </c>
      <c r="D59" s="43"/>
      <c r="E59" s="48"/>
      <c r="H59" s="39"/>
      <c r="I59" s="39">
        <v>29022</v>
      </c>
      <c r="J59" s="39">
        <v>29088</v>
      </c>
      <c r="K59" s="39"/>
    </row>
    <row r="60" spans="1:11" x14ac:dyDescent="0.25">
      <c r="A60" s="60" t="s">
        <v>399</v>
      </c>
      <c r="B60" s="43">
        <v>73</v>
      </c>
      <c r="C60" s="43">
        <v>1</v>
      </c>
      <c r="D60" s="43"/>
      <c r="E60" s="48"/>
      <c r="H60" s="39"/>
      <c r="I60" s="39">
        <v>30101</v>
      </c>
      <c r="J60" s="39">
        <v>30196</v>
      </c>
      <c r="K60" s="39"/>
    </row>
    <row r="61" spans="1:11" x14ac:dyDescent="0.25">
      <c r="A61" s="60" t="s">
        <v>400</v>
      </c>
      <c r="B61" s="43">
        <v>73</v>
      </c>
      <c r="C61" s="43">
        <v>0</v>
      </c>
      <c r="D61" s="43"/>
      <c r="E61" s="48"/>
      <c r="H61" s="39"/>
      <c r="I61" s="39">
        <v>31204</v>
      </c>
      <c r="J61" s="39">
        <v>31269</v>
      </c>
      <c r="K61" s="39"/>
    </row>
    <row r="62" spans="1:11" x14ac:dyDescent="0.25">
      <c r="A62" s="60" t="s">
        <v>401</v>
      </c>
      <c r="B62" s="43">
        <v>74</v>
      </c>
      <c r="C62" s="43">
        <v>1</v>
      </c>
      <c r="D62" s="43" t="s">
        <v>209</v>
      </c>
      <c r="E62" s="48"/>
      <c r="H62" s="39"/>
      <c r="I62" s="39">
        <v>32231</v>
      </c>
      <c r="J62" s="39">
        <v>32317</v>
      </c>
      <c r="K62" s="39"/>
    </row>
    <row r="63" spans="1:11" x14ac:dyDescent="0.25">
      <c r="A63" s="60" t="s">
        <v>402</v>
      </c>
      <c r="B63" s="43"/>
      <c r="C63" s="43"/>
      <c r="D63" s="43"/>
      <c r="E63" s="48"/>
      <c r="H63" s="39"/>
      <c r="I63" s="39"/>
      <c r="J63" s="39"/>
      <c r="K63" s="39"/>
    </row>
    <row r="64" spans="1:11" x14ac:dyDescent="0.25">
      <c r="A64" s="60" t="s">
        <v>403</v>
      </c>
      <c r="B64" s="43"/>
      <c r="C64" s="43"/>
      <c r="D64" s="43"/>
      <c r="E64" s="48"/>
      <c r="H64" s="39"/>
      <c r="I64" s="39"/>
      <c r="J64" s="39"/>
      <c r="K64" s="39"/>
    </row>
    <row r="65" spans="1:11" x14ac:dyDescent="0.25">
      <c r="A65" s="60" t="s">
        <v>404</v>
      </c>
      <c r="B65" s="43"/>
      <c r="C65" s="43"/>
      <c r="D65" s="43"/>
      <c r="E65" s="48"/>
      <c r="H65" s="39"/>
      <c r="I65" s="39"/>
      <c r="J65" s="39"/>
      <c r="K65" s="39"/>
    </row>
    <row r="66" spans="1:11" x14ac:dyDescent="0.25">
      <c r="A66" s="60" t="s">
        <v>405</v>
      </c>
      <c r="B66" s="43"/>
      <c r="C66" s="43"/>
      <c r="D66" s="43"/>
      <c r="E66" s="48"/>
      <c r="H66" s="39"/>
      <c r="I66" s="39"/>
      <c r="J66" s="39"/>
      <c r="K66" s="39"/>
    </row>
    <row r="67" spans="1:11" x14ac:dyDescent="0.25">
      <c r="A67" s="60" t="s">
        <v>406</v>
      </c>
      <c r="B67" s="43"/>
      <c r="C67" s="43"/>
      <c r="D67" s="43"/>
      <c r="E67" s="48"/>
      <c r="H67" s="39"/>
      <c r="I67" s="39"/>
      <c r="J67" s="39"/>
      <c r="K67" s="39"/>
    </row>
    <row r="68" spans="1:11" x14ac:dyDescent="0.25">
      <c r="A68" s="60" t="s">
        <v>407</v>
      </c>
      <c r="B68" s="43"/>
      <c r="C68" s="43"/>
      <c r="D68" s="43"/>
      <c r="E68" s="48"/>
      <c r="H68" s="39"/>
      <c r="I68" s="39"/>
      <c r="J68" s="39"/>
      <c r="K68" s="39"/>
    </row>
    <row r="69" spans="1:11" x14ac:dyDescent="0.25">
      <c r="A69" s="60" t="s">
        <v>408</v>
      </c>
      <c r="B69" s="43"/>
      <c r="C69" s="43"/>
      <c r="D69" s="43"/>
      <c r="E69" s="48"/>
      <c r="H69" s="39"/>
      <c r="I69" s="39"/>
      <c r="J69" s="39"/>
      <c r="K69" s="39"/>
    </row>
    <row r="70" spans="1:11" x14ac:dyDescent="0.25">
      <c r="A70" s="60" t="s">
        <v>409</v>
      </c>
      <c r="B70" s="43"/>
      <c r="C70" s="43"/>
      <c r="D70" s="43"/>
      <c r="E70" s="48"/>
      <c r="H70" s="39"/>
      <c r="I70" s="39"/>
      <c r="J70" s="39"/>
      <c r="K70" s="39"/>
    </row>
    <row r="71" spans="1:11" x14ac:dyDescent="0.25">
      <c r="A71" s="60" t="s">
        <v>410</v>
      </c>
      <c r="B71" s="43"/>
      <c r="C71" s="43"/>
      <c r="D71" s="43"/>
      <c r="E71" s="48"/>
      <c r="H71" s="39"/>
      <c r="I71" s="39"/>
      <c r="J71" s="39"/>
      <c r="K71" s="39"/>
    </row>
    <row r="72" spans="1:11" x14ac:dyDescent="0.25">
      <c r="A72" s="60" t="s">
        <v>411</v>
      </c>
      <c r="B72" s="43"/>
      <c r="C72" s="43"/>
      <c r="D72" s="43"/>
      <c r="E72" s="48"/>
      <c r="H72" s="39"/>
      <c r="I72" s="39"/>
      <c r="J72" s="39"/>
      <c r="K72" s="39"/>
    </row>
    <row r="73" spans="1:11" x14ac:dyDescent="0.25">
      <c r="A73" s="60" t="s">
        <v>412</v>
      </c>
      <c r="B73" s="43"/>
      <c r="C73" s="43"/>
      <c r="D73" s="43"/>
      <c r="E73" s="48"/>
      <c r="H73" s="39"/>
      <c r="I73" s="39"/>
      <c r="J73" s="39"/>
      <c r="K73" s="39"/>
    </row>
    <row r="74" spans="1:11" x14ac:dyDescent="0.25">
      <c r="A74" s="60" t="s">
        <v>413</v>
      </c>
      <c r="B74" s="43"/>
      <c r="C74" s="43"/>
      <c r="D74" s="43"/>
      <c r="E74" s="48"/>
      <c r="H74" s="39"/>
      <c r="I74" s="39"/>
      <c r="J74" s="39"/>
      <c r="K74" s="39"/>
    </row>
    <row r="75" spans="1:11" x14ac:dyDescent="0.25">
      <c r="A75" s="60" t="s">
        <v>414</v>
      </c>
      <c r="B75" s="43"/>
      <c r="C75" s="43"/>
      <c r="D75" s="43"/>
      <c r="E75" s="48"/>
      <c r="H75" s="39"/>
      <c r="I75" s="39"/>
      <c r="J75" s="39"/>
      <c r="K75" s="39"/>
    </row>
    <row r="76" spans="1:11" x14ac:dyDescent="0.25">
      <c r="A76" s="60" t="s">
        <v>415</v>
      </c>
      <c r="B76" s="43"/>
      <c r="C76" s="43"/>
      <c r="D76" s="43"/>
      <c r="E76" s="48"/>
      <c r="H76" s="39"/>
      <c r="I76" s="39"/>
      <c r="J76" s="39"/>
      <c r="K76" s="39"/>
    </row>
    <row r="77" spans="1:11" x14ac:dyDescent="0.25">
      <c r="A77" s="60" t="s">
        <v>416</v>
      </c>
      <c r="B77" s="43"/>
      <c r="C77" s="43"/>
      <c r="D77" s="43"/>
      <c r="E77" s="48"/>
      <c r="H77" s="39"/>
      <c r="I77" s="39"/>
      <c r="J77" s="39"/>
      <c r="K77" s="39"/>
    </row>
    <row r="78" spans="1:11" x14ac:dyDescent="0.25">
      <c r="A78" s="60" t="s">
        <v>417</v>
      </c>
      <c r="B78" s="43"/>
      <c r="C78" s="43"/>
      <c r="D78" s="43"/>
      <c r="E78" s="48"/>
      <c r="H78" s="39"/>
      <c r="I78" s="39"/>
      <c r="J78" s="39"/>
      <c r="K78" s="39"/>
    </row>
    <row r="79" spans="1:11" x14ac:dyDescent="0.25">
      <c r="A79" s="60" t="s">
        <v>418</v>
      </c>
      <c r="B79" s="43"/>
      <c r="C79" s="43"/>
      <c r="D79" s="43"/>
      <c r="E79" s="48"/>
      <c r="H79" s="39"/>
      <c r="I79" s="39"/>
      <c r="J79" s="39"/>
      <c r="K79" s="39"/>
    </row>
    <row r="80" spans="1:11" x14ac:dyDescent="0.25">
      <c r="A80" s="60" t="s">
        <v>419</v>
      </c>
      <c r="B80" s="43"/>
      <c r="C80" s="43"/>
      <c r="D80" s="43"/>
      <c r="E80" s="48"/>
      <c r="H80" s="39"/>
      <c r="I80" s="39"/>
      <c r="J80" s="39"/>
      <c r="K80" s="39"/>
    </row>
    <row r="81" spans="1:11" x14ac:dyDescent="0.25">
      <c r="A81" s="60" t="s">
        <v>420</v>
      </c>
      <c r="B81" s="43"/>
      <c r="C81" s="43"/>
      <c r="D81" s="43"/>
      <c r="E81" s="48"/>
      <c r="H81" s="39"/>
      <c r="I81" s="39"/>
      <c r="J81" s="39"/>
      <c r="K81" s="39"/>
    </row>
    <row r="82" spans="1:11" x14ac:dyDescent="0.25">
      <c r="A82" s="60" t="s">
        <v>421</v>
      </c>
      <c r="B82" s="43"/>
      <c r="C82" s="43"/>
      <c r="D82" s="43"/>
      <c r="E82" s="48"/>
      <c r="H82" s="39"/>
      <c r="I82" s="39"/>
      <c r="J82" s="39"/>
      <c r="K82" s="39"/>
    </row>
    <row r="83" spans="1:11" x14ac:dyDescent="0.25">
      <c r="A83" s="60" t="s">
        <v>422</v>
      </c>
      <c r="B83" s="43"/>
      <c r="C83" s="43"/>
      <c r="D83" s="43"/>
      <c r="E83" s="48"/>
      <c r="H83" s="39"/>
      <c r="I83" s="39"/>
      <c r="J83" s="39"/>
      <c r="K83" s="39"/>
    </row>
    <row r="84" spans="1:11" x14ac:dyDescent="0.25">
      <c r="A84" s="60" t="s">
        <v>423</v>
      </c>
      <c r="B84" s="43"/>
      <c r="C84" s="43"/>
      <c r="D84" s="43"/>
      <c r="E84" s="48"/>
      <c r="H84" s="39"/>
      <c r="I84" s="39"/>
      <c r="J84" s="39"/>
      <c r="K84" s="39"/>
    </row>
    <row r="85" spans="1:11" x14ac:dyDescent="0.25">
      <c r="A85" s="60" t="s">
        <v>424</v>
      </c>
      <c r="B85" s="43"/>
      <c r="C85" s="43"/>
      <c r="D85" s="43"/>
      <c r="E85" s="48"/>
      <c r="H85" s="39"/>
      <c r="I85" s="39"/>
      <c r="J85" s="39"/>
      <c r="K85" s="39"/>
    </row>
    <row r="86" spans="1:11" x14ac:dyDescent="0.25">
      <c r="A86" s="60" t="s">
        <v>425</v>
      </c>
      <c r="B86" s="43"/>
      <c r="C86" s="43"/>
      <c r="D86" s="43"/>
      <c r="E86" s="48"/>
      <c r="H86" s="39"/>
      <c r="I86" s="39"/>
      <c r="J86" s="39"/>
      <c r="K86" s="39"/>
    </row>
    <row r="87" spans="1:11" x14ac:dyDescent="0.25">
      <c r="A87" s="60" t="s">
        <v>426</v>
      </c>
      <c r="B87" s="43"/>
      <c r="C87" s="43"/>
      <c r="D87" s="43"/>
      <c r="E87" s="48"/>
      <c r="H87" s="39"/>
      <c r="I87" s="39"/>
      <c r="J87" s="39"/>
      <c r="K87" s="39"/>
    </row>
    <row r="88" spans="1:11" x14ac:dyDescent="0.25">
      <c r="A88" s="60" t="s">
        <v>427</v>
      </c>
      <c r="B88" s="43"/>
      <c r="C88" s="43"/>
      <c r="D88" s="43"/>
      <c r="E88" s="48"/>
      <c r="H88" s="39"/>
      <c r="I88" s="39"/>
      <c r="J88" s="39"/>
      <c r="K88" s="39"/>
    </row>
    <row r="89" spans="1:11" x14ac:dyDescent="0.25">
      <c r="A89" s="60" t="s">
        <v>428</v>
      </c>
      <c r="B89" s="43"/>
      <c r="C89" s="43"/>
      <c r="D89" s="43"/>
      <c r="E89" s="48"/>
      <c r="H89" s="39"/>
      <c r="I89" s="39"/>
      <c r="J89" s="39"/>
      <c r="K89" s="39"/>
    </row>
    <row r="90" spans="1:11" x14ac:dyDescent="0.25">
      <c r="A90" s="60" t="s">
        <v>429</v>
      </c>
      <c r="B90" s="43"/>
      <c r="C90" s="43"/>
      <c r="D90" s="43"/>
      <c r="E90" s="48"/>
      <c r="H90" s="39"/>
      <c r="I90" s="39"/>
      <c r="J90" s="39"/>
      <c r="K90" s="39"/>
    </row>
    <row r="91" spans="1:11" x14ac:dyDescent="0.25">
      <c r="A91" s="60" t="s">
        <v>430</v>
      </c>
      <c r="B91" s="43"/>
      <c r="C91" s="43"/>
      <c r="D91" s="43"/>
      <c r="E91" s="48"/>
      <c r="H91" s="39"/>
      <c r="I91" s="39"/>
      <c r="J91" s="39"/>
      <c r="K91" s="39"/>
    </row>
    <row r="92" spans="1:11" x14ac:dyDescent="0.25">
      <c r="A92" s="60" t="s">
        <v>431</v>
      </c>
      <c r="B92" s="43"/>
      <c r="C92" s="43"/>
      <c r="D92" s="43"/>
      <c r="E92" s="48"/>
      <c r="H92" s="39"/>
      <c r="I92" s="39"/>
      <c r="J92" s="39"/>
      <c r="K92" s="39"/>
    </row>
    <row r="93" spans="1:11" x14ac:dyDescent="0.25">
      <c r="A93" s="60" t="s">
        <v>432</v>
      </c>
      <c r="B93" s="43"/>
      <c r="C93" s="43"/>
      <c r="D93" s="43"/>
      <c r="E93" s="48"/>
      <c r="H93" s="39"/>
      <c r="I93" s="39"/>
      <c r="J93" s="39"/>
      <c r="K93" s="39"/>
    </row>
    <row r="94" spans="1:11" x14ac:dyDescent="0.25">
      <c r="A94" s="60" t="s">
        <v>433</v>
      </c>
      <c r="B94" s="43"/>
      <c r="C94" s="43"/>
      <c r="D94" s="43"/>
      <c r="E94" s="48"/>
      <c r="H94" s="39"/>
      <c r="I94" s="39"/>
      <c r="J94" s="39"/>
      <c r="K94" s="39"/>
    </row>
    <row r="95" spans="1:11" x14ac:dyDescent="0.25">
      <c r="A95" s="60" t="s">
        <v>434</v>
      </c>
      <c r="B95" s="43"/>
      <c r="C95" s="43"/>
      <c r="D95" s="43"/>
      <c r="E95" s="48"/>
      <c r="H95" s="39"/>
      <c r="I95" s="39"/>
      <c r="J95" s="39"/>
      <c r="K95" s="39"/>
    </row>
    <row r="96" spans="1:11" x14ac:dyDescent="0.25">
      <c r="A96" s="60" t="s">
        <v>435</v>
      </c>
      <c r="B96" s="43"/>
      <c r="C96" s="43"/>
      <c r="D96" s="43"/>
      <c r="E96" s="48"/>
      <c r="H96" s="39"/>
      <c r="I96" s="39"/>
      <c r="J96" s="39"/>
      <c r="K96" s="39"/>
    </row>
    <row r="97" spans="1:11" x14ac:dyDescent="0.25">
      <c r="A97" s="60" t="s">
        <v>436</v>
      </c>
      <c r="B97" s="43"/>
      <c r="C97" s="43"/>
      <c r="D97" s="43"/>
      <c r="E97" s="48"/>
      <c r="H97" s="39"/>
      <c r="I97" s="39"/>
      <c r="J97" s="39"/>
      <c r="K97" s="39"/>
    </row>
    <row r="98" spans="1:11" x14ac:dyDescent="0.25">
      <c r="A98" s="60" t="s">
        <v>437</v>
      </c>
      <c r="B98" s="43"/>
      <c r="C98" s="43"/>
      <c r="D98" s="43"/>
      <c r="E98" s="48"/>
      <c r="H98" s="39"/>
      <c r="I98" s="39"/>
      <c r="J98" s="39"/>
      <c r="K98" s="39"/>
    </row>
    <row r="99" spans="1:11" x14ac:dyDescent="0.25">
      <c r="A99" s="60" t="s">
        <v>438</v>
      </c>
      <c r="B99" s="43"/>
      <c r="C99" s="43"/>
      <c r="D99" s="43"/>
      <c r="E99" s="48"/>
      <c r="H99" s="39"/>
      <c r="I99" s="39"/>
      <c r="J99" s="39"/>
      <c r="K99" s="39"/>
    </row>
    <row r="100" spans="1:11" x14ac:dyDescent="0.25">
      <c r="A100" s="60" t="s">
        <v>439</v>
      </c>
      <c r="B100" s="43"/>
      <c r="C100" s="43"/>
      <c r="D100" s="43"/>
      <c r="E100" s="48"/>
      <c r="H100" s="39"/>
      <c r="I100" s="39"/>
      <c r="J100" s="39"/>
      <c r="K100" s="39"/>
    </row>
    <row r="101" spans="1:11" x14ac:dyDescent="0.25">
      <c r="A101" s="60" t="s">
        <v>440</v>
      </c>
      <c r="B101" s="43"/>
      <c r="C101" s="43"/>
      <c r="D101" s="43"/>
      <c r="E101" s="48"/>
      <c r="H101" s="39"/>
      <c r="I101" s="39"/>
      <c r="J101" s="39"/>
      <c r="K101" s="39"/>
    </row>
    <row r="102" spans="1:11" x14ac:dyDescent="0.25">
      <c r="A102" s="60" t="s">
        <v>441</v>
      </c>
      <c r="B102" s="43"/>
      <c r="C102" s="43"/>
      <c r="D102" s="43"/>
      <c r="E102" s="48"/>
      <c r="H102" s="39"/>
      <c r="I102" s="39"/>
      <c r="J102" s="39"/>
      <c r="K102" s="39"/>
    </row>
    <row r="103" spans="1:11" x14ac:dyDescent="0.25">
      <c r="A103" s="60" t="s">
        <v>442</v>
      </c>
      <c r="H103" s="39"/>
      <c r="I103" s="39"/>
      <c r="J103" s="39"/>
      <c r="K103" s="39"/>
    </row>
    <row r="104" spans="1:11" x14ac:dyDescent="0.25">
      <c r="A104" s="60" t="s">
        <v>443</v>
      </c>
      <c r="B104" s="36">
        <f>AVERAGE(B3:B102)</f>
        <v>73.849999999999994</v>
      </c>
      <c r="H104" s="39"/>
      <c r="I104" s="39"/>
      <c r="J104" s="39"/>
      <c r="K104" s="39"/>
    </row>
    <row r="105" spans="1:11" x14ac:dyDescent="0.25">
      <c r="A105" s="60" t="s">
        <v>444</v>
      </c>
      <c r="B105" s="36">
        <f>_xlfn.STDEV.S(B3:B102)</f>
        <v>1.5603671884245287</v>
      </c>
      <c r="H105" s="39"/>
      <c r="I105" s="39"/>
      <c r="J105" s="39"/>
      <c r="K105" s="39"/>
    </row>
    <row r="106" spans="1:11" x14ac:dyDescent="0.25">
      <c r="A106" s="60" t="s">
        <v>445</v>
      </c>
      <c r="H106" s="39"/>
      <c r="I106" s="39"/>
      <c r="J106" s="39"/>
      <c r="K106" s="39"/>
    </row>
    <row r="107" spans="1:11" x14ac:dyDescent="0.25">
      <c r="A107" s="60" t="s">
        <v>446</v>
      </c>
      <c r="H107" s="39"/>
      <c r="I107" s="39"/>
      <c r="J107" s="39"/>
      <c r="K107" s="39"/>
    </row>
    <row r="108" spans="1:11" x14ac:dyDescent="0.25">
      <c r="A108" s="60" t="s">
        <v>447</v>
      </c>
      <c r="H108" s="39"/>
      <c r="I108" s="39"/>
      <c r="J108" s="39"/>
      <c r="K108" s="39"/>
    </row>
    <row r="109" spans="1:11" x14ac:dyDescent="0.25">
      <c r="A109" s="60" t="s">
        <v>448</v>
      </c>
      <c r="H109" s="39"/>
      <c r="I109" s="39"/>
      <c r="J109" s="39"/>
      <c r="K109" s="39"/>
    </row>
    <row r="110" spans="1:11" x14ac:dyDescent="0.25">
      <c r="A110" s="60" t="s">
        <v>449</v>
      </c>
      <c r="H110" s="39"/>
      <c r="I110" s="39"/>
      <c r="J110" s="39"/>
      <c r="K110" s="39"/>
    </row>
    <row r="111" spans="1:11" x14ac:dyDescent="0.25">
      <c r="A111" s="60" t="s">
        <v>450</v>
      </c>
      <c r="H111" s="39"/>
      <c r="I111" s="39"/>
      <c r="J111" s="39"/>
      <c r="K111" s="39"/>
    </row>
    <row r="112" spans="1:11" x14ac:dyDescent="0.25">
      <c r="A112" s="60" t="s">
        <v>451</v>
      </c>
      <c r="H112" s="39"/>
      <c r="I112" s="39"/>
      <c r="J112" s="39"/>
      <c r="K112" s="39"/>
    </row>
    <row r="113" spans="8:11" x14ac:dyDescent="0.25">
      <c r="H113" s="39"/>
      <c r="I113" s="39"/>
      <c r="J113" s="39"/>
      <c r="K113" s="39"/>
    </row>
    <row r="114" spans="8:11" x14ac:dyDescent="0.25">
      <c r="H114" s="39"/>
      <c r="I114" s="39"/>
      <c r="J114" s="39"/>
      <c r="K114" s="39"/>
    </row>
    <row r="115" spans="8:11" x14ac:dyDescent="0.25">
      <c r="H115" s="39"/>
      <c r="I115" s="39"/>
      <c r="J115" s="39"/>
      <c r="K115" s="39"/>
    </row>
    <row r="116" spans="8:11" x14ac:dyDescent="0.25">
      <c r="H116" s="39"/>
      <c r="I116" s="39"/>
      <c r="J116" s="39"/>
      <c r="K116" s="39"/>
    </row>
    <row r="117" spans="8:11" x14ac:dyDescent="0.25">
      <c r="H117" s="39"/>
      <c r="I117" s="39"/>
      <c r="J117" s="39"/>
      <c r="K117" s="39"/>
    </row>
    <row r="118" spans="8:11" x14ac:dyDescent="0.25">
      <c r="H118" s="39"/>
      <c r="I118" s="39"/>
      <c r="J118" s="39"/>
      <c r="K118" s="39"/>
    </row>
    <row r="119" spans="8:11" x14ac:dyDescent="0.25">
      <c r="H119" s="39"/>
      <c r="I119" s="39"/>
      <c r="J119" s="39"/>
      <c r="K119" s="39"/>
    </row>
    <row r="120" spans="8:11" x14ac:dyDescent="0.25">
      <c r="H120" s="39"/>
      <c r="I120" s="39"/>
      <c r="J120" s="39"/>
      <c r="K120" s="39"/>
    </row>
    <row r="121" spans="8:11" x14ac:dyDescent="0.25">
      <c r="H121" s="39"/>
      <c r="I121" s="39"/>
      <c r="J121" s="39"/>
      <c r="K121" s="39"/>
    </row>
    <row r="122" spans="8:11" x14ac:dyDescent="0.25">
      <c r="H122" s="39"/>
      <c r="I122" s="39"/>
      <c r="J122" s="39"/>
      <c r="K122" s="39"/>
    </row>
    <row r="123" spans="8:11" x14ac:dyDescent="0.25">
      <c r="H123" s="39"/>
      <c r="I123" s="39"/>
      <c r="J123" s="39"/>
      <c r="K123" s="39"/>
    </row>
    <row r="124" spans="8:11" x14ac:dyDescent="0.25">
      <c r="H124" s="39"/>
      <c r="I124" s="39"/>
      <c r="J124" s="39"/>
      <c r="K124" s="39"/>
    </row>
    <row r="125" spans="8:11" x14ac:dyDescent="0.25">
      <c r="H125" s="39"/>
      <c r="I125" s="39"/>
      <c r="J125" s="39"/>
      <c r="K125" s="39"/>
    </row>
    <row r="126" spans="8:11" x14ac:dyDescent="0.25">
      <c r="H126" s="39"/>
      <c r="I126" s="39"/>
      <c r="J126" s="39"/>
      <c r="K126" s="39"/>
    </row>
    <row r="127" spans="8:11" x14ac:dyDescent="0.25">
      <c r="H127" s="39"/>
      <c r="I127" s="39"/>
      <c r="J127" s="39"/>
      <c r="K127" s="39"/>
    </row>
    <row r="128" spans="8:11" x14ac:dyDescent="0.25">
      <c r="H128" s="39"/>
      <c r="I128" s="39"/>
      <c r="J128" s="39"/>
      <c r="K128" s="39"/>
    </row>
    <row r="129" spans="8:11" x14ac:dyDescent="0.25">
      <c r="H129" s="39"/>
      <c r="I129" s="39"/>
      <c r="J129" s="39"/>
      <c r="K129" s="39"/>
    </row>
    <row r="130" spans="8:11" x14ac:dyDescent="0.25">
      <c r="H130" s="39"/>
      <c r="I130" s="39"/>
      <c r="J130" s="39"/>
      <c r="K130" s="39"/>
    </row>
    <row r="131" spans="8:11" x14ac:dyDescent="0.25">
      <c r="H131" s="39"/>
      <c r="I131" s="39"/>
      <c r="J131" s="39"/>
      <c r="K131" s="39"/>
    </row>
    <row r="132" spans="8:11" x14ac:dyDescent="0.25">
      <c r="H132" s="39"/>
      <c r="I132" s="39"/>
      <c r="J132" s="39"/>
      <c r="K132" s="39"/>
    </row>
    <row r="133" spans="8:11" x14ac:dyDescent="0.25">
      <c r="H133" s="39"/>
      <c r="I133" s="39"/>
      <c r="J133" s="39"/>
      <c r="K133" s="39"/>
    </row>
    <row r="134" spans="8:11" x14ac:dyDescent="0.25">
      <c r="H134" s="39"/>
      <c r="I134" s="39"/>
      <c r="J134" s="39"/>
      <c r="K134" s="39"/>
    </row>
    <row r="135" spans="8:11" x14ac:dyDescent="0.25">
      <c r="H135" s="39"/>
      <c r="I135" s="39"/>
      <c r="J135" s="39"/>
      <c r="K135" s="39"/>
    </row>
    <row r="136" spans="8:11" x14ac:dyDescent="0.25">
      <c r="H136" s="39"/>
      <c r="I136" s="39"/>
      <c r="J136" s="39"/>
      <c r="K136" s="39"/>
    </row>
    <row r="137" spans="8:11" x14ac:dyDescent="0.25">
      <c r="H137" s="39"/>
      <c r="I137" s="39"/>
      <c r="J137" s="39"/>
      <c r="K137" s="39"/>
    </row>
    <row r="138" spans="8:11" x14ac:dyDescent="0.25">
      <c r="H138" s="39"/>
      <c r="I138" s="39"/>
      <c r="J138" s="39"/>
      <c r="K138" s="39"/>
    </row>
    <row r="139" spans="8:11" x14ac:dyDescent="0.25">
      <c r="H139" s="39"/>
      <c r="I139" s="39"/>
      <c r="J139" s="39"/>
      <c r="K139" s="39"/>
    </row>
    <row r="140" spans="8:11" x14ac:dyDescent="0.25">
      <c r="H140" s="39"/>
      <c r="I140" s="39"/>
      <c r="J140" s="39"/>
      <c r="K140" s="39"/>
    </row>
    <row r="141" spans="8:11" x14ac:dyDescent="0.25">
      <c r="H141" s="39"/>
      <c r="I141" s="39"/>
      <c r="J141" s="39"/>
      <c r="K141" s="39"/>
    </row>
    <row r="142" spans="8:11" x14ac:dyDescent="0.25">
      <c r="H142" s="39"/>
      <c r="I142" s="39"/>
      <c r="J142" s="39"/>
      <c r="K142" s="39"/>
    </row>
    <row r="143" spans="8:11" x14ac:dyDescent="0.25">
      <c r="H143" s="39"/>
      <c r="I143" s="39"/>
      <c r="J143" s="39"/>
      <c r="K143" s="39"/>
    </row>
    <row r="144" spans="8:11" x14ac:dyDescent="0.25">
      <c r="H144" s="39"/>
      <c r="I144" s="39"/>
      <c r="J144" s="39"/>
      <c r="K144" s="39"/>
    </row>
    <row r="145" spans="8:11" x14ac:dyDescent="0.25">
      <c r="H145" s="39"/>
      <c r="I145" s="39"/>
      <c r="J145" s="39"/>
      <c r="K145" s="39"/>
    </row>
    <row r="146" spans="8:11" x14ac:dyDescent="0.25">
      <c r="H146" s="39"/>
      <c r="I146" s="39"/>
      <c r="J146" s="39"/>
      <c r="K146" s="39"/>
    </row>
    <row r="147" spans="8:11" x14ac:dyDescent="0.25">
      <c r="H147" s="39"/>
      <c r="I147" s="39"/>
      <c r="J147" s="39"/>
      <c r="K147" s="39"/>
    </row>
    <row r="148" spans="8:11" x14ac:dyDescent="0.25">
      <c r="H148" s="39"/>
      <c r="I148" s="39"/>
      <c r="J148" s="39"/>
      <c r="K148" s="39"/>
    </row>
    <row r="149" spans="8:11" x14ac:dyDescent="0.25">
      <c r="H149" s="39"/>
      <c r="I149" s="39"/>
      <c r="J149" s="39"/>
      <c r="K149" s="39"/>
    </row>
    <row r="150" spans="8:11" x14ac:dyDescent="0.25">
      <c r="H150" s="39"/>
      <c r="I150" s="39"/>
      <c r="J150" s="39"/>
      <c r="K150" s="39"/>
    </row>
    <row r="151" spans="8:11" x14ac:dyDescent="0.25">
      <c r="H151" s="39"/>
      <c r="I151" s="39"/>
      <c r="J151" s="39"/>
      <c r="K151" s="39"/>
    </row>
    <row r="152" spans="8:11" x14ac:dyDescent="0.25">
      <c r="H152" s="39"/>
      <c r="I152" s="39"/>
      <c r="J152" s="39"/>
      <c r="K152" s="39"/>
    </row>
    <row r="153" spans="8:11" x14ac:dyDescent="0.25">
      <c r="H153" s="39"/>
      <c r="I153" s="39"/>
      <c r="J153" s="39"/>
      <c r="K153" s="39"/>
    </row>
    <row r="154" spans="8:11" x14ac:dyDescent="0.25">
      <c r="H154" s="39"/>
      <c r="I154" s="39"/>
      <c r="J154" s="39"/>
      <c r="K154" s="39"/>
    </row>
    <row r="155" spans="8:11" x14ac:dyDescent="0.25">
      <c r="H155" s="39"/>
      <c r="I155" s="39"/>
      <c r="J155" s="39"/>
      <c r="K155" s="39"/>
    </row>
    <row r="156" spans="8:11" x14ac:dyDescent="0.25">
      <c r="H156" s="39"/>
      <c r="I156" s="39"/>
      <c r="J156" s="39"/>
      <c r="K156" s="39"/>
    </row>
    <row r="157" spans="8:11" x14ac:dyDescent="0.25">
      <c r="H157" s="39"/>
      <c r="I157" s="39"/>
      <c r="J157" s="39"/>
      <c r="K157" s="39"/>
    </row>
    <row r="158" spans="8:11" x14ac:dyDescent="0.25">
      <c r="H158" s="39"/>
      <c r="I158" s="39"/>
      <c r="J158" s="39"/>
      <c r="K158" s="39"/>
    </row>
    <row r="159" spans="8:11" x14ac:dyDescent="0.25">
      <c r="H159" s="39"/>
      <c r="I159" s="39"/>
      <c r="J159" s="39"/>
      <c r="K159" s="39"/>
    </row>
    <row r="160" spans="8:11" x14ac:dyDescent="0.25">
      <c r="H160" s="39"/>
      <c r="I160" s="39"/>
      <c r="J160" s="39"/>
      <c r="K160" s="39"/>
    </row>
    <row r="161" spans="8:11" x14ac:dyDescent="0.25">
      <c r="H161" s="39"/>
      <c r="I161" s="39"/>
      <c r="J161" s="39"/>
      <c r="K161" s="39"/>
    </row>
    <row r="162" spans="8:11" x14ac:dyDescent="0.25">
      <c r="H162" s="39"/>
      <c r="I162" s="39"/>
      <c r="J162" s="39"/>
      <c r="K162" s="39"/>
    </row>
    <row r="163" spans="8:11" x14ac:dyDescent="0.25">
      <c r="H163" s="39"/>
      <c r="I163" s="39"/>
      <c r="J163" s="39"/>
      <c r="K163" s="39"/>
    </row>
    <row r="164" spans="8:11" x14ac:dyDescent="0.25">
      <c r="H164" s="39"/>
      <c r="I164" s="39"/>
      <c r="J164" s="39"/>
      <c r="K164" s="39"/>
    </row>
    <row r="165" spans="8:11" x14ac:dyDescent="0.25">
      <c r="H165" s="39"/>
      <c r="I165" s="39"/>
      <c r="J165" s="39"/>
      <c r="K165" s="39"/>
    </row>
    <row r="166" spans="8:11" x14ac:dyDescent="0.25">
      <c r="H166" s="39"/>
      <c r="I166" s="39"/>
      <c r="J166" s="39"/>
      <c r="K166" s="39"/>
    </row>
    <row r="167" spans="8:11" x14ac:dyDescent="0.25">
      <c r="H167" s="39"/>
      <c r="I167" s="39"/>
      <c r="J167" s="39"/>
      <c r="K167" s="39"/>
    </row>
    <row r="168" spans="8:11" x14ac:dyDescent="0.25">
      <c r="H168" s="39"/>
      <c r="I168" s="39"/>
      <c r="J168" s="39"/>
      <c r="K168" s="39"/>
    </row>
    <row r="169" spans="8:11" x14ac:dyDescent="0.25">
      <c r="H169" s="39"/>
      <c r="I169" s="39"/>
      <c r="J169" s="39"/>
      <c r="K169" s="39"/>
    </row>
    <row r="170" spans="8:11" x14ac:dyDescent="0.25">
      <c r="H170" s="39"/>
      <c r="I170" s="39"/>
      <c r="J170" s="39"/>
      <c r="K170" s="39"/>
    </row>
    <row r="171" spans="8:11" x14ac:dyDescent="0.25">
      <c r="H171" s="39"/>
      <c r="I171" s="39"/>
      <c r="J171" s="39"/>
      <c r="K171" s="39"/>
    </row>
    <row r="172" spans="8:11" x14ac:dyDescent="0.25">
      <c r="H172" s="39"/>
      <c r="I172" s="39"/>
      <c r="J172" s="39"/>
      <c r="K172" s="39"/>
    </row>
    <row r="173" spans="8:11" x14ac:dyDescent="0.25">
      <c r="H173" s="39"/>
      <c r="I173" s="39"/>
      <c r="J173" s="39"/>
      <c r="K173" s="39"/>
    </row>
    <row r="174" spans="8:11" x14ac:dyDescent="0.25">
      <c r="H174" s="39"/>
      <c r="I174" s="39"/>
      <c r="J174" s="39"/>
      <c r="K174" s="39"/>
    </row>
    <row r="175" spans="8:11" x14ac:dyDescent="0.25">
      <c r="H175" s="39"/>
      <c r="I175" s="39"/>
      <c r="J175" s="39"/>
      <c r="K175" s="39"/>
    </row>
    <row r="176" spans="8:11" x14ac:dyDescent="0.25">
      <c r="H176" s="39"/>
      <c r="I176" s="39"/>
      <c r="J176" s="39"/>
      <c r="K176" s="39"/>
    </row>
    <row r="177" spans="8:11" x14ac:dyDescent="0.25">
      <c r="H177" s="39"/>
      <c r="I177" s="39"/>
      <c r="J177" s="39"/>
      <c r="K177" s="39"/>
    </row>
    <row r="178" spans="8:11" x14ac:dyDescent="0.25">
      <c r="H178" s="39"/>
      <c r="I178" s="39"/>
      <c r="J178" s="39"/>
      <c r="K178" s="39"/>
    </row>
    <row r="179" spans="8:11" x14ac:dyDescent="0.25">
      <c r="H179" s="39"/>
      <c r="I179" s="39"/>
      <c r="J179" s="39"/>
      <c r="K179" s="39"/>
    </row>
    <row r="180" spans="8:11" x14ac:dyDescent="0.25">
      <c r="H180" s="39"/>
      <c r="I180" s="39"/>
      <c r="J180" s="39"/>
      <c r="K180" s="39"/>
    </row>
    <row r="181" spans="8:11" x14ac:dyDescent="0.25">
      <c r="H181" s="39"/>
      <c r="I181" s="39"/>
      <c r="J181" s="39"/>
      <c r="K181" s="39"/>
    </row>
    <row r="182" spans="8:11" x14ac:dyDescent="0.25">
      <c r="H182" s="39"/>
      <c r="I182" s="39"/>
      <c r="J182" s="39"/>
      <c r="K182" s="39"/>
    </row>
    <row r="183" spans="8:11" x14ac:dyDescent="0.25">
      <c r="H183" s="39"/>
      <c r="I183" s="39"/>
      <c r="J183" s="39"/>
      <c r="K183" s="39"/>
    </row>
    <row r="184" spans="8:11" x14ac:dyDescent="0.25">
      <c r="H184" s="39"/>
      <c r="I184" s="39"/>
      <c r="J184" s="39"/>
      <c r="K184" s="39"/>
    </row>
    <row r="185" spans="8:11" x14ac:dyDescent="0.25">
      <c r="H185" s="39"/>
      <c r="I185" s="39"/>
      <c r="J185" s="39"/>
      <c r="K185" s="39"/>
    </row>
    <row r="186" spans="8:11" x14ac:dyDescent="0.25">
      <c r="H186" s="39"/>
      <c r="I186" s="39"/>
      <c r="J186" s="39"/>
      <c r="K186" s="39"/>
    </row>
    <row r="187" spans="8:11" x14ac:dyDescent="0.25">
      <c r="H187" s="39"/>
      <c r="I187" s="39"/>
      <c r="J187" s="39"/>
      <c r="K187" s="39"/>
    </row>
    <row r="188" spans="8:11" x14ac:dyDescent="0.25">
      <c r="H188" s="39"/>
      <c r="I188" s="39"/>
      <c r="J188" s="39"/>
      <c r="K188" s="39"/>
    </row>
    <row r="189" spans="8:11" x14ac:dyDescent="0.25">
      <c r="H189" s="39"/>
      <c r="I189" s="39"/>
      <c r="J189" s="39"/>
      <c r="K189" s="39"/>
    </row>
    <row r="190" spans="8:11" x14ac:dyDescent="0.25">
      <c r="H190" s="39"/>
      <c r="I190" s="39"/>
      <c r="J190" s="39"/>
      <c r="K190" s="39"/>
    </row>
    <row r="191" spans="8:11" x14ac:dyDescent="0.25">
      <c r="H191" s="39"/>
      <c r="I191" s="39"/>
      <c r="J191" s="39"/>
      <c r="K191" s="39"/>
    </row>
    <row r="192" spans="8:11" x14ac:dyDescent="0.25">
      <c r="H192" s="39"/>
      <c r="I192" s="39"/>
      <c r="J192" s="39"/>
      <c r="K192" s="39"/>
    </row>
    <row r="193" spans="8:11" x14ac:dyDescent="0.25">
      <c r="H193" s="39"/>
      <c r="I193" s="39"/>
      <c r="J193" s="39"/>
      <c r="K193" s="39"/>
    </row>
    <row r="194" spans="8:11" x14ac:dyDescent="0.25">
      <c r="H194" s="39"/>
      <c r="I194" s="39"/>
      <c r="J194" s="39"/>
      <c r="K194" s="39"/>
    </row>
    <row r="195" spans="8:11" x14ac:dyDescent="0.25">
      <c r="H195" s="39"/>
      <c r="I195" s="39"/>
      <c r="J195" s="39"/>
      <c r="K195" s="39"/>
    </row>
    <row r="196" spans="8:11" x14ac:dyDescent="0.25">
      <c r="H196" s="39"/>
      <c r="I196" s="39"/>
      <c r="J196" s="39"/>
      <c r="K196" s="39"/>
    </row>
    <row r="197" spans="8:11" x14ac:dyDescent="0.25">
      <c r="H197" s="39"/>
      <c r="I197" s="39"/>
      <c r="J197" s="39"/>
      <c r="K197" s="39"/>
    </row>
    <row r="198" spans="8:11" x14ac:dyDescent="0.25">
      <c r="H198" s="39"/>
      <c r="I198" s="39"/>
      <c r="J198" s="39"/>
      <c r="K198" s="39"/>
    </row>
    <row r="199" spans="8:11" x14ac:dyDescent="0.25">
      <c r="H199" s="39"/>
      <c r="I199" s="39"/>
      <c r="J199" s="39"/>
      <c r="K199" s="39"/>
    </row>
    <row r="200" spans="8:11" x14ac:dyDescent="0.25">
      <c r="H200" s="39"/>
      <c r="I200" s="39"/>
      <c r="J200" s="39"/>
      <c r="K200" s="39"/>
    </row>
    <row r="201" spans="8:11" x14ac:dyDescent="0.25">
      <c r="H201" s="39"/>
      <c r="I201" s="39"/>
      <c r="J201" s="39"/>
      <c r="K201" s="39"/>
    </row>
    <row r="202" spans="8:11" x14ac:dyDescent="0.25">
      <c r="H202" s="39"/>
      <c r="I202" s="39"/>
      <c r="J202" s="39"/>
      <c r="K202" s="39"/>
    </row>
    <row r="203" spans="8:11" x14ac:dyDescent="0.25">
      <c r="H203" s="39"/>
      <c r="I203" s="39"/>
      <c r="J203" s="39"/>
      <c r="K203" s="39"/>
    </row>
    <row r="204" spans="8:11" x14ac:dyDescent="0.25">
      <c r="H204" s="39"/>
      <c r="I204" s="39"/>
      <c r="J204" s="39"/>
      <c r="K204" s="39"/>
    </row>
    <row r="205" spans="8:11" x14ac:dyDescent="0.25">
      <c r="H205" s="39"/>
      <c r="I205" s="39"/>
      <c r="J205" s="39"/>
      <c r="K205" s="39"/>
    </row>
    <row r="206" spans="8:11" x14ac:dyDescent="0.25">
      <c r="H206" s="39"/>
      <c r="I206" s="39"/>
      <c r="J206" s="39"/>
      <c r="K206" s="39"/>
    </row>
    <row r="207" spans="8:11" x14ac:dyDescent="0.25">
      <c r="H207" s="39"/>
      <c r="I207" s="39"/>
      <c r="J207" s="39"/>
      <c r="K207" s="39"/>
    </row>
    <row r="208" spans="8:11" x14ac:dyDescent="0.25">
      <c r="H208" s="39"/>
      <c r="I208" s="39"/>
      <c r="J208" s="39"/>
      <c r="K208" s="39"/>
    </row>
    <row r="209" spans="8:11" x14ac:dyDescent="0.25">
      <c r="H209" s="39"/>
      <c r="I209" s="39"/>
      <c r="J209" s="39"/>
      <c r="K209" s="39"/>
    </row>
    <row r="210" spans="8:11" x14ac:dyDescent="0.25">
      <c r="H210" s="39"/>
      <c r="I210" s="39"/>
      <c r="J210" s="39"/>
      <c r="K210" s="39"/>
    </row>
    <row r="211" spans="8:11" x14ac:dyDescent="0.25">
      <c r="H211" s="39"/>
      <c r="I211" s="39"/>
      <c r="J211" s="39"/>
      <c r="K211" s="39"/>
    </row>
    <row r="212" spans="8:11" x14ac:dyDescent="0.25">
      <c r="H212" s="39"/>
      <c r="I212" s="39"/>
      <c r="J212" s="39"/>
      <c r="K212" s="39"/>
    </row>
    <row r="213" spans="8:11" x14ac:dyDescent="0.25">
      <c r="H213" s="39"/>
      <c r="I213" s="39"/>
      <c r="J213" s="39"/>
      <c r="K213" s="39"/>
    </row>
    <row r="214" spans="8:11" x14ac:dyDescent="0.25">
      <c r="H214" s="39"/>
      <c r="I214" s="39"/>
      <c r="J214" s="39"/>
      <c r="K214" s="39"/>
    </row>
    <row r="215" spans="8:11" x14ac:dyDescent="0.25">
      <c r="H215" s="39"/>
      <c r="I215" s="39"/>
      <c r="J215" s="39"/>
      <c r="K215" s="39"/>
    </row>
    <row r="216" spans="8:11" x14ac:dyDescent="0.25">
      <c r="H216" s="39"/>
      <c r="I216" s="39"/>
      <c r="J216" s="39"/>
      <c r="K216" s="39"/>
    </row>
    <row r="217" spans="8:11" x14ac:dyDescent="0.25">
      <c r="H217" s="39"/>
      <c r="I217" s="39"/>
      <c r="J217" s="39"/>
      <c r="K217" s="39"/>
    </row>
    <row r="218" spans="8:11" x14ac:dyDescent="0.25">
      <c r="H218" s="39"/>
      <c r="I218" s="39"/>
      <c r="J218" s="39"/>
      <c r="K218" s="39"/>
    </row>
    <row r="219" spans="8:11" x14ac:dyDescent="0.25">
      <c r="H219" s="39"/>
      <c r="I219" s="39"/>
      <c r="J219" s="39"/>
      <c r="K219" s="39"/>
    </row>
    <row r="220" spans="8:11" x14ac:dyDescent="0.25">
      <c r="H220" s="39"/>
      <c r="I220" s="39"/>
      <c r="J220" s="39"/>
      <c r="K220" s="39"/>
    </row>
    <row r="221" spans="8:11" x14ac:dyDescent="0.25">
      <c r="H221" s="39"/>
      <c r="I221" s="39"/>
      <c r="J221" s="39"/>
      <c r="K221" s="39"/>
    </row>
    <row r="222" spans="8:11" x14ac:dyDescent="0.25">
      <c r="H222" s="39"/>
      <c r="I222" s="39"/>
      <c r="J222" s="39"/>
      <c r="K222" s="39"/>
    </row>
    <row r="223" spans="8:11" x14ac:dyDescent="0.25">
      <c r="H223" s="39"/>
      <c r="I223" s="39"/>
      <c r="J223" s="39"/>
      <c r="K223" s="39"/>
    </row>
    <row r="224" spans="8:11" x14ac:dyDescent="0.25">
      <c r="H224" s="39"/>
      <c r="I224" s="39"/>
      <c r="J224" s="39"/>
      <c r="K224" s="39"/>
    </row>
    <row r="225" spans="8:11" x14ac:dyDescent="0.25">
      <c r="H225" s="39"/>
      <c r="I225" s="39"/>
      <c r="J225" s="39"/>
      <c r="K225" s="39"/>
    </row>
    <row r="226" spans="8:11" x14ac:dyDescent="0.25">
      <c r="H226" s="39"/>
      <c r="I226" s="39"/>
      <c r="J226" s="39"/>
      <c r="K226" s="39"/>
    </row>
    <row r="227" spans="8:11" x14ac:dyDescent="0.25">
      <c r="H227" s="39"/>
      <c r="I227" s="39"/>
      <c r="J227" s="39"/>
      <c r="K227" s="39"/>
    </row>
    <row r="228" spans="8:11" x14ac:dyDescent="0.25">
      <c r="H228" s="39"/>
      <c r="I228" s="39"/>
      <c r="J228" s="39"/>
      <c r="K228" s="39"/>
    </row>
    <row r="229" spans="8:11" x14ac:dyDescent="0.25">
      <c r="H229" s="39"/>
      <c r="I229" s="39"/>
      <c r="J229" s="39"/>
      <c r="K229" s="39"/>
    </row>
    <row r="230" spans="8:11" x14ac:dyDescent="0.25">
      <c r="H230" s="39"/>
      <c r="I230" s="39"/>
      <c r="J230" s="39"/>
      <c r="K230" s="39"/>
    </row>
    <row r="231" spans="8:11" x14ac:dyDescent="0.25">
      <c r="H231" s="39"/>
      <c r="I231" s="39"/>
      <c r="J231" s="39"/>
      <c r="K231" s="39"/>
    </row>
    <row r="232" spans="8:11" x14ac:dyDescent="0.25">
      <c r="H232" s="39"/>
      <c r="I232" s="39"/>
      <c r="J232" s="39"/>
      <c r="K232" s="39"/>
    </row>
    <row r="233" spans="8:11" x14ac:dyDescent="0.25">
      <c r="H233" s="39"/>
      <c r="I233" s="39"/>
      <c r="J233" s="39"/>
      <c r="K233" s="39"/>
    </row>
    <row r="234" spans="8:11" x14ac:dyDescent="0.25">
      <c r="H234" s="39"/>
      <c r="I234" s="39"/>
      <c r="J234" s="39"/>
      <c r="K234" s="39"/>
    </row>
    <row r="235" spans="8:11" x14ac:dyDescent="0.25">
      <c r="H235" s="39"/>
      <c r="I235" s="39"/>
      <c r="J235" s="39"/>
      <c r="K235" s="39"/>
    </row>
    <row r="236" spans="8:11" x14ac:dyDescent="0.25">
      <c r="H236" s="39"/>
      <c r="I236" s="39"/>
      <c r="J236" s="39"/>
      <c r="K236" s="39"/>
    </row>
    <row r="237" spans="8:11" x14ac:dyDescent="0.25">
      <c r="H237" s="39"/>
      <c r="I237" s="39"/>
      <c r="J237" s="39"/>
      <c r="K237" s="39"/>
    </row>
    <row r="238" spans="8:11" x14ac:dyDescent="0.25">
      <c r="H238" s="39"/>
      <c r="I238" s="39"/>
      <c r="J238" s="39"/>
      <c r="K238" s="39"/>
    </row>
    <row r="239" spans="8:11" x14ac:dyDescent="0.25">
      <c r="H239" s="39"/>
      <c r="I239" s="39"/>
      <c r="J239" s="39"/>
      <c r="K239" s="39"/>
    </row>
    <row r="240" spans="8:11" x14ac:dyDescent="0.25">
      <c r="H240" s="39"/>
      <c r="I240" s="39"/>
      <c r="J240" s="39"/>
      <c r="K240" s="39"/>
    </row>
    <row r="241" spans="8:11" x14ac:dyDescent="0.25">
      <c r="H241" s="39"/>
      <c r="I241" s="39"/>
      <c r="J241" s="39"/>
      <c r="K241" s="39"/>
    </row>
    <row r="242" spans="8:11" x14ac:dyDescent="0.25">
      <c r="H242" s="39"/>
      <c r="I242" s="39"/>
      <c r="J242" s="39"/>
      <c r="K242" s="39"/>
    </row>
    <row r="243" spans="8:11" x14ac:dyDescent="0.25">
      <c r="H243" s="39"/>
      <c r="I243" s="39"/>
      <c r="J243" s="39"/>
      <c r="K243" s="39"/>
    </row>
    <row r="244" spans="8:11" x14ac:dyDescent="0.25">
      <c r="H244" s="39"/>
      <c r="I244" s="39"/>
      <c r="J244" s="39"/>
      <c r="K244" s="39"/>
    </row>
    <row r="245" spans="8:11" x14ac:dyDescent="0.25">
      <c r="H245" s="39"/>
      <c r="I245" s="39"/>
      <c r="J245" s="39"/>
      <c r="K245" s="39"/>
    </row>
    <row r="246" spans="8:11" x14ac:dyDescent="0.25">
      <c r="H246" s="39"/>
      <c r="I246" s="39"/>
      <c r="J246" s="39"/>
      <c r="K246" s="39"/>
    </row>
    <row r="247" spans="8:11" x14ac:dyDescent="0.25">
      <c r="H247" s="39"/>
      <c r="I247" s="39"/>
      <c r="J247" s="39"/>
      <c r="K247" s="39"/>
    </row>
    <row r="248" spans="8:11" x14ac:dyDescent="0.25">
      <c r="H248" s="39"/>
      <c r="I248" s="39"/>
      <c r="J248" s="39"/>
      <c r="K248" s="39"/>
    </row>
    <row r="249" spans="8:11" x14ac:dyDescent="0.25">
      <c r="H249" s="39"/>
      <c r="I249" s="39"/>
      <c r="J249" s="39"/>
      <c r="K249" s="39"/>
    </row>
    <row r="250" spans="8:11" x14ac:dyDescent="0.25">
      <c r="H250" s="39"/>
      <c r="I250" s="39"/>
      <c r="J250" s="39"/>
      <c r="K250" s="39"/>
    </row>
    <row r="251" spans="8:11" x14ac:dyDescent="0.25">
      <c r="H251" s="39"/>
      <c r="I251" s="39"/>
      <c r="J251" s="39"/>
      <c r="K251" s="39"/>
    </row>
    <row r="252" spans="8:11" x14ac:dyDescent="0.25">
      <c r="H252" s="39"/>
      <c r="I252" s="39"/>
      <c r="J252" s="39"/>
      <c r="K252" s="39"/>
    </row>
    <row r="253" spans="8:11" x14ac:dyDescent="0.25">
      <c r="H253" s="39"/>
      <c r="I253" s="39"/>
      <c r="J253" s="39"/>
      <c r="K253" s="39"/>
    </row>
    <row r="254" spans="8:11" x14ac:dyDescent="0.25">
      <c r="H254" s="39"/>
      <c r="I254" s="39"/>
      <c r="J254" s="39"/>
      <c r="K254" s="39"/>
    </row>
    <row r="255" spans="8:11" x14ac:dyDescent="0.25">
      <c r="H255" s="39"/>
      <c r="I255" s="39"/>
      <c r="J255" s="39"/>
      <c r="K255" s="39"/>
    </row>
    <row r="256" spans="8:11" x14ac:dyDescent="0.25">
      <c r="H256" s="39"/>
      <c r="I256" s="39"/>
      <c r="J256" s="39"/>
      <c r="K256" s="39"/>
    </row>
    <row r="257" spans="8:11" x14ac:dyDescent="0.25">
      <c r="H257" s="39"/>
      <c r="I257" s="39"/>
      <c r="J257" s="39"/>
      <c r="K257" s="39"/>
    </row>
    <row r="258" spans="8:11" x14ac:dyDescent="0.25">
      <c r="H258" s="39"/>
      <c r="I258" s="39"/>
      <c r="J258" s="39"/>
      <c r="K258" s="39"/>
    </row>
    <row r="259" spans="8:11" x14ac:dyDescent="0.25">
      <c r="H259" s="39"/>
      <c r="I259" s="39"/>
      <c r="J259" s="39"/>
      <c r="K259" s="39"/>
    </row>
    <row r="260" spans="8:11" x14ac:dyDescent="0.25">
      <c r="H260" s="39"/>
      <c r="I260" s="39"/>
      <c r="J260" s="39"/>
      <c r="K260" s="39"/>
    </row>
    <row r="261" spans="8:11" x14ac:dyDescent="0.25">
      <c r="H261" s="39"/>
      <c r="I261" s="39"/>
      <c r="J261" s="39"/>
      <c r="K261" s="39"/>
    </row>
    <row r="262" spans="8:11" x14ac:dyDescent="0.25">
      <c r="H262" s="39"/>
      <c r="I262" s="39"/>
      <c r="J262" s="39"/>
      <c r="K262" s="39"/>
    </row>
    <row r="263" spans="8:11" x14ac:dyDescent="0.25">
      <c r="H263" s="39"/>
      <c r="I263" s="39"/>
      <c r="J263" s="39"/>
      <c r="K263" s="39"/>
    </row>
    <row r="264" spans="8:11" x14ac:dyDescent="0.25">
      <c r="H264" s="39"/>
      <c r="I264" s="39"/>
      <c r="J264" s="39"/>
      <c r="K264" s="39"/>
    </row>
    <row r="265" spans="8:11" x14ac:dyDescent="0.25">
      <c r="H265" s="39"/>
      <c r="I265" s="39"/>
      <c r="J265" s="39"/>
      <c r="K265" s="39"/>
    </row>
    <row r="266" spans="8:11" x14ac:dyDescent="0.25">
      <c r="H266" s="39"/>
      <c r="I266" s="39"/>
      <c r="J266" s="39"/>
      <c r="K266" s="39"/>
    </row>
    <row r="267" spans="8:11" x14ac:dyDescent="0.25">
      <c r="H267" s="39"/>
      <c r="I267" s="39"/>
      <c r="J267" s="39"/>
      <c r="K267" s="39"/>
    </row>
    <row r="268" spans="8:11" x14ac:dyDescent="0.25">
      <c r="H268" s="39"/>
      <c r="I268" s="39"/>
      <c r="J268" s="39"/>
      <c r="K268" s="39"/>
    </row>
    <row r="269" spans="8:11" x14ac:dyDescent="0.25">
      <c r="H269" s="39"/>
      <c r="I269" s="39"/>
      <c r="J269" s="39"/>
      <c r="K269" s="39"/>
    </row>
    <row r="270" spans="8:11" x14ac:dyDescent="0.25">
      <c r="H270" s="39"/>
      <c r="I270" s="39"/>
      <c r="J270" s="39"/>
      <c r="K270" s="39"/>
    </row>
    <row r="271" spans="8:11" x14ac:dyDescent="0.25">
      <c r="H271" s="39"/>
      <c r="I271" s="39"/>
      <c r="J271" s="39"/>
      <c r="K271" s="39"/>
    </row>
    <row r="272" spans="8:11" x14ac:dyDescent="0.25">
      <c r="H272" s="39"/>
      <c r="I272" s="39"/>
      <c r="J272" s="39"/>
      <c r="K272" s="39"/>
    </row>
    <row r="273" spans="8:11" x14ac:dyDescent="0.25">
      <c r="H273" s="39"/>
      <c r="I273" s="39"/>
      <c r="J273" s="39"/>
      <c r="K273" s="39"/>
    </row>
    <row r="274" spans="8:11" x14ac:dyDescent="0.25">
      <c r="H274" s="39"/>
      <c r="I274" s="39"/>
      <c r="J274" s="39"/>
      <c r="K274" s="39"/>
    </row>
    <row r="275" spans="8:11" x14ac:dyDescent="0.25">
      <c r="H275" s="39"/>
      <c r="I275" s="39"/>
      <c r="J275" s="39"/>
      <c r="K275" s="39"/>
    </row>
    <row r="276" spans="8:11" x14ac:dyDescent="0.25">
      <c r="H276" s="39"/>
      <c r="I276" s="39"/>
      <c r="J276" s="39"/>
      <c r="K276" s="39"/>
    </row>
    <row r="277" spans="8:11" x14ac:dyDescent="0.25">
      <c r="H277" s="39"/>
      <c r="I277" s="39"/>
      <c r="J277" s="39"/>
      <c r="K277" s="39"/>
    </row>
    <row r="278" spans="8:11" x14ac:dyDescent="0.25">
      <c r="H278" s="39"/>
      <c r="I278" s="39"/>
      <c r="J278" s="39"/>
      <c r="K278" s="39"/>
    </row>
    <row r="279" spans="8:11" x14ac:dyDescent="0.25">
      <c r="H279" s="39"/>
      <c r="I279" s="39"/>
      <c r="J279" s="39"/>
      <c r="K279" s="39"/>
    </row>
    <row r="280" spans="8:11" x14ac:dyDescent="0.25">
      <c r="H280" s="39"/>
      <c r="I280" s="39"/>
      <c r="J280" s="39"/>
      <c r="K280" s="39"/>
    </row>
    <row r="281" spans="8:11" x14ac:dyDescent="0.25">
      <c r="H281" s="39"/>
      <c r="I281" s="39"/>
      <c r="J281" s="39"/>
      <c r="K281" s="39"/>
    </row>
    <row r="282" spans="8:11" x14ac:dyDescent="0.25">
      <c r="H282" s="39"/>
      <c r="I282" s="39"/>
      <c r="J282" s="39"/>
      <c r="K282" s="39"/>
    </row>
    <row r="283" spans="8:11" x14ac:dyDescent="0.25">
      <c r="H283" s="39"/>
      <c r="I283" s="39"/>
      <c r="J283" s="39"/>
      <c r="K283" s="39"/>
    </row>
    <row r="284" spans="8:11" x14ac:dyDescent="0.25">
      <c r="H284" s="39"/>
      <c r="I284" s="39"/>
      <c r="J284" s="39"/>
      <c r="K284" s="39"/>
    </row>
    <row r="285" spans="8:11" x14ac:dyDescent="0.25">
      <c r="H285" s="39"/>
      <c r="I285" s="39"/>
      <c r="J285" s="39"/>
      <c r="K285" s="39"/>
    </row>
    <row r="286" spans="8:11" x14ac:dyDescent="0.25">
      <c r="H286" s="39"/>
      <c r="I286" s="39"/>
      <c r="J286" s="39"/>
      <c r="K286" s="39"/>
    </row>
    <row r="287" spans="8:11" x14ac:dyDescent="0.25">
      <c r="H287" s="39"/>
      <c r="I287" s="39"/>
      <c r="J287" s="39"/>
      <c r="K287" s="39"/>
    </row>
    <row r="288" spans="8:11" x14ac:dyDescent="0.25">
      <c r="H288" s="39"/>
      <c r="I288" s="39"/>
      <c r="J288" s="39"/>
      <c r="K288" s="39"/>
    </row>
    <row r="289" spans="8:11" x14ac:dyDescent="0.25">
      <c r="H289" s="39"/>
      <c r="I289" s="39"/>
      <c r="J289" s="39"/>
      <c r="K289" s="39"/>
    </row>
    <row r="290" spans="8:11" x14ac:dyDescent="0.25">
      <c r="H290" s="39"/>
      <c r="I290" s="39"/>
      <c r="J290" s="39"/>
      <c r="K290" s="39"/>
    </row>
    <row r="291" spans="8:11" x14ac:dyDescent="0.25">
      <c r="H291" s="39"/>
      <c r="I291" s="39"/>
      <c r="J291" s="39"/>
      <c r="K291" s="39"/>
    </row>
    <row r="292" spans="8:11" x14ac:dyDescent="0.25">
      <c r="H292" s="39"/>
      <c r="I292" s="39"/>
      <c r="J292" s="39"/>
      <c r="K292" s="39"/>
    </row>
    <row r="293" spans="8:11" x14ac:dyDescent="0.25">
      <c r="H293" s="39"/>
      <c r="I293" s="39"/>
      <c r="J293" s="39"/>
      <c r="K293" s="39"/>
    </row>
    <row r="294" spans="8:11" x14ac:dyDescent="0.25">
      <c r="H294" s="39"/>
      <c r="I294" s="39"/>
      <c r="J294" s="39"/>
      <c r="K294" s="39"/>
    </row>
    <row r="295" spans="8:11" x14ac:dyDescent="0.25">
      <c r="H295" s="39"/>
      <c r="I295" s="39"/>
      <c r="J295" s="39"/>
      <c r="K295" s="39"/>
    </row>
    <row r="296" spans="8:11" x14ac:dyDescent="0.25">
      <c r="H296" s="39"/>
      <c r="I296" s="39"/>
      <c r="J296" s="39"/>
      <c r="K296" s="39"/>
    </row>
    <row r="297" spans="8:11" x14ac:dyDescent="0.25">
      <c r="H297" s="39"/>
      <c r="I297" s="39"/>
      <c r="J297" s="39"/>
      <c r="K297" s="39"/>
    </row>
    <row r="298" spans="8:11" x14ac:dyDescent="0.25">
      <c r="H298" s="39"/>
      <c r="I298" s="39"/>
      <c r="J298" s="39"/>
      <c r="K298" s="39"/>
    </row>
    <row r="299" spans="8:11" x14ac:dyDescent="0.25">
      <c r="H299" s="39"/>
      <c r="I299" s="39"/>
      <c r="J299" s="39"/>
      <c r="K299" s="39"/>
    </row>
    <row r="300" spans="8:11" x14ac:dyDescent="0.25">
      <c r="H300" s="39"/>
      <c r="I300" s="39"/>
      <c r="J300" s="39"/>
      <c r="K300" s="39"/>
    </row>
    <row r="301" spans="8:11" x14ac:dyDescent="0.25">
      <c r="H301" s="39"/>
      <c r="I301" s="39"/>
      <c r="J301" s="39"/>
      <c r="K301" s="39"/>
    </row>
    <row r="302" spans="8:11" x14ac:dyDescent="0.25">
      <c r="H302" s="39"/>
      <c r="I302" s="39"/>
      <c r="J302" s="39"/>
      <c r="K302" s="39"/>
    </row>
    <row r="303" spans="8:11" x14ac:dyDescent="0.25">
      <c r="H303" s="39"/>
      <c r="I303" s="39"/>
      <c r="J303" s="39"/>
      <c r="K303" s="39"/>
    </row>
    <row r="304" spans="8:11" x14ac:dyDescent="0.25">
      <c r="H304" s="39"/>
      <c r="I304" s="39"/>
      <c r="J304" s="39"/>
      <c r="K304" s="39"/>
    </row>
    <row r="305" spans="8:11" x14ac:dyDescent="0.25">
      <c r="H305" s="39"/>
      <c r="I305" s="39"/>
      <c r="J305" s="39"/>
      <c r="K305" s="39"/>
    </row>
    <row r="306" spans="8:11" x14ac:dyDescent="0.25">
      <c r="H306" s="39"/>
      <c r="I306" s="39"/>
      <c r="J306" s="39"/>
      <c r="K306" s="39"/>
    </row>
    <row r="307" spans="8:11" x14ac:dyDescent="0.25">
      <c r="H307" s="39"/>
      <c r="I307" s="39"/>
      <c r="J307" s="39"/>
      <c r="K307" s="39"/>
    </row>
    <row r="308" spans="8:11" x14ac:dyDescent="0.25">
      <c r="H308" s="39"/>
      <c r="I308" s="39"/>
      <c r="J308" s="39"/>
      <c r="K308" s="39"/>
    </row>
    <row r="309" spans="8:11" x14ac:dyDescent="0.25">
      <c r="H309" s="39"/>
      <c r="I309" s="39"/>
      <c r="J309" s="39"/>
      <c r="K309" s="39"/>
    </row>
    <row r="310" spans="8:11" x14ac:dyDescent="0.25">
      <c r="H310" s="39"/>
      <c r="I310" s="39"/>
      <c r="J310" s="39"/>
      <c r="K310" s="39"/>
    </row>
    <row r="311" spans="8:11" x14ac:dyDescent="0.25">
      <c r="H311" s="39"/>
      <c r="I311" s="39"/>
      <c r="J311" s="39"/>
      <c r="K311" s="39"/>
    </row>
    <row r="312" spans="8:11" x14ac:dyDescent="0.25">
      <c r="H312" s="39"/>
      <c r="I312" s="39"/>
      <c r="J312" s="39"/>
      <c r="K312" s="39"/>
    </row>
    <row r="313" spans="8:11" x14ac:dyDescent="0.25">
      <c r="H313" s="39"/>
      <c r="I313" s="39"/>
      <c r="J313" s="39"/>
      <c r="K313" s="39"/>
    </row>
    <row r="314" spans="8:11" x14ac:dyDescent="0.25">
      <c r="H314" s="39"/>
      <c r="I314" s="39"/>
      <c r="J314" s="39"/>
      <c r="K314" s="39"/>
    </row>
    <row r="315" spans="8:11" x14ac:dyDescent="0.25">
      <c r="H315" s="39"/>
      <c r="I315" s="39"/>
      <c r="J315" s="39"/>
      <c r="K315" s="39"/>
    </row>
    <row r="316" spans="8:11" x14ac:dyDescent="0.25">
      <c r="H316" s="39"/>
      <c r="I316" s="39"/>
      <c r="J316" s="39"/>
      <c r="K316" s="39"/>
    </row>
    <row r="317" spans="8:11" x14ac:dyDescent="0.25">
      <c r="H317" s="39"/>
      <c r="I317" s="39"/>
      <c r="J317" s="39"/>
      <c r="K317" s="39"/>
    </row>
    <row r="318" spans="8:11" x14ac:dyDescent="0.25">
      <c r="H318" s="39"/>
      <c r="I318" s="39"/>
      <c r="J318" s="39"/>
      <c r="K318" s="39"/>
    </row>
    <row r="319" spans="8:11" x14ac:dyDescent="0.25">
      <c r="H319" s="39"/>
      <c r="I319" s="39"/>
      <c r="J319" s="39"/>
      <c r="K319" s="39"/>
    </row>
    <row r="320" spans="8:11" x14ac:dyDescent="0.25">
      <c r="H320" s="39"/>
      <c r="I320" s="39"/>
      <c r="J320" s="39"/>
      <c r="K320" s="39"/>
    </row>
    <row r="321" spans="8:11" x14ac:dyDescent="0.25">
      <c r="H321" s="39"/>
      <c r="I321" s="39"/>
      <c r="J321" s="39"/>
      <c r="K321" s="39"/>
    </row>
    <row r="322" spans="8:11" x14ac:dyDescent="0.25">
      <c r="H322" s="39"/>
      <c r="I322" s="39"/>
      <c r="J322" s="39"/>
      <c r="K322" s="39"/>
    </row>
    <row r="323" spans="8:11" x14ac:dyDescent="0.25">
      <c r="H323" s="39"/>
      <c r="I323" s="39"/>
      <c r="J323" s="39"/>
      <c r="K323" s="39"/>
    </row>
    <row r="324" spans="8:11" x14ac:dyDescent="0.25">
      <c r="H324" s="39"/>
      <c r="I324" s="39"/>
      <c r="J324" s="39"/>
      <c r="K324" s="39"/>
    </row>
    <row r="325" spans="8:11" x14ac:dyDescent="0.25">
      <c r="H325" s="39"/>
      <c r="I325" s="39"/>
      <c r="J325" s="39"/>
      <c r="K325" s="39"/>
    </row>
    <row r="326" spans="8:11" x14ac:dyDescent="0.25">
      <c r="H326" s="39"/>
      <c r="I326" s="39"/>
      <c r="J326" s="39"/>
      <c r="K326" s="39"/>
    </row>
    <row r="327" spans="8:11" x14ac:dyDescent="0.25">
      <c r="H327" s="39"/>
      <c r="I327" s="39"/>
      <c r="J327" s="39"/>
      <c r="K327" s="39"/>
    </row>
    <row r="328" spans="8:11" x14ac:dyDescent="0.25">
      <c r="H328" s="39"/>
      <c r="I328" s="39"/>
      <c r="J328" s="39"/>
      <c r="K328" s="39"/>
    </row>
    <row r="329" spans="8:11" x14ac:dyDescent="0.25">
      <c r="H329" s="39"/>
      <c r="I329" s="39"/>
      <c r="J329" s="39"/>
      <c r="K329" s="39"/>
    </row>
    <row r="330" spans="8:11" x14ac:dyDescent="0.25">
      <c r="H330" s="39"/>
      <c r="I330" s="39"/>
      <c r="J330" s="39"/>
      <c r="K330" s="39"/>
    </row>
    <row r="331" spans="8:11" x14ac:dyDescent="0.25">
      <c r="H331" s="39"/>
      <c r="I331" s="39"/>
      <c r="J331" s="39"/>
      <c r="K331" s="39"/>
    </row>
    <row r="332" spans="8:11" x14ac:dyDescent="0.25">
      <c r="H332" s="39"/>
      <c r="I332" s="39"/>
      <c r="J332" s="39"/>
      <c r="K332" s="39"/>
    </row>
    <row r="333" spans="8:11" x14ac:dyDescent="0.25">
      <c r="H333" s="39"/>
      <c r="I333" s="39"/>
      <c r="J333" s="39"/>
      <c r="K333" s="39"/>
    </row>
    <row r="334" spans="8:11" x14ac:dyDescent="0.25">
      <c r="H334" s="39"/>
      <c r="I334" s="39"/>
      <c r="J334" s="39"/>
      <c r="K334" s="39"/>
    </row>
    <row r="335" spans="8:11" x14ac:dyDescent="0.25">
      <c r="H335" s="39"/>
      <c r="I335" s="39"/>
      <c r="J335" s="39"/>
      <c r="K335" s="39"/>
    </row>
    <row r="336" spans="8:11" x14ac:dyDescent="0.25">
      <c r="H336" s="39"/>
      <c r="I336" s="39"/>
      <c r="J336" s="39"/>
      <c r="K336" s="39"/>
    </row>
    <row r="337" spans="8:11" x14ac:dyDescent="0.25">
      <c r="H337" s="39"/>
      <c r="I337" s="39"/>
      <c r="J337" s="39"/>
      <c r="K337" s="39"/>
    </row>
    <row r="338" spans="8:11" x14ac:dyDescent="0.25">
      <c r="H338" s="39"/>
      <c r="I338" s="39"/>
      <c r="J338" s="39"/>
      <c r="K338" s="39"/>
    </row>
    <row r="339" spans="8:11" x14ac:dyDescent="0.25">
      <c r="H339" s="39"/>
      <c r="I339" s="39"/>
      <c r="J339" s="39"/>
      <c r="K339" s="39"/>
    </row>
    <row r="340" spans="8:11" x14ac:dyDescent="0.25">
      <c r="H340" s="39"/>
      <c r="I340" s="39"/>
      <c r="J340" s="39"/>
      <c r="K340" s="39"/>
    </row>
    <row r="341" spans="8:11" x14ac:dyDescent="0.25">
      <c r="H341" s="39"/>
      <c r="I341" s="39"/>
      <c r="J341" s="39"/>
      <c r="K341" s="39"/>
    </row>
    <row r="342" spans="8:11" x14ac:dyDescent="0.25">
      <c r="H342" s="39"/>
      <c r="I342" s="39"/>
      <c r="J342" s="39"/>
      <c r="K342" s="39"/>
    </row>
    <row r="343" spans="8:11" x14ac:dyDescent="0.25">
      <c r="H343" s="39"/>
      <c r="I343" s="39"/>
      <c r="J343" s="39"/>
      <c r="K343" s="39"/>
    </row>
    <row r="344" spans="8:11" x14ac:dyDescent="0.25">
      <c r="H344" s="39"/>
      <c r="I344" s="39"/>
      <c r="J344" s="39"/>
      <c r="K344" s="39"/>
    </row>
    <row r="345" spans="8:11" x14ac:dyDescent="0.25">
      <c r="H345" s="39"/>
      <c r="I345" s="39"/>
      <c r="J345" s="39"/>
      <c r="K345" s="39"/>
    </row>
    <row r="346" spans="8:11" x14ac:dyDescent="0.25">
      <c r="H346" s="39"/>
      <c r="I346" s="39"/>
      <c r="J346" s="39"/>
      <c r="K346" s="39"/>
    </row>
    <row r="347" spans="8:11" x14ac:dyDescent="0.25">
      <c r="H347" s="39"/>
      <c r="I347" s="39"/>
      <c r="J347" s="39"/>
      <c r="K347" s="39"/>
    </row>
    <row r="348" spans="8:11" x14ac:dyDescent="0.25">
      <c r="H348" s="39"/>
      <c r="I348" s="39"/>
      <c r="J348" s="39"/>
      <c r="K348" s="39"/>
    </row>
    <row r="349" spans="8:11" x14ac:dyDescent="0.25">
      <c r="H349" s="39"/>
      <c r="I349" s="39"/>
      <c r="J349" s="39"/>
      <c r="K349" s="39"/>
    </row>
    <row r="350" spans="8:11" x14ac:dyDescent="0.25">
      <c r="H350" s="39"/>
      <c r="I350" s="39"/>
      <c r="J350" s="39"/>
      <c r="K350" s="39"/>
    </row>
    <row r="351" spans="8:11" x14ac:dyDescent="0.25">
      <c r="H351" s="39"/>
      <c r="I351" s="39"/>
      <c r="J351" s="39"/>
      <c r="K351" s="39"/>
    </row>
    <row r="352" spans="8:11" x14ac:dyDescent="0.25">
      <c r="H352" s="39"/>
      <c r="I352" s="39"/>
      <c r="J352" s="39"/>
      <c r="K352" s="39"/>
    </row>
    <row r="353" spans="8:11" x14ac:dyDescent="0.25">
      <c r="H353" s="39"/>
      <c r="I353" s="39"/>
      <c r="J353" s="39"/>
      <c r="K353" s="39"/>
    </row>
    <row r="354" spans="8:11" x14ac:dyDescent="0.25">
      <c r="H354" s="39"/>
      <c r="I354" s="39"/>
      <c r="J354" s="39"/>
      <c r="K354" s="39"/>
    </row>
    <row r="355" spans="8:11" x14ac:dyDescent="0.25">
      <c r="H355" s="39"/>
      <c r="I355" s="39"/>
      <c r="J355" s="39"/>
      <c r="K355" s="39"/>
    </row>
    <row r="356" spans="8:11" x14ac:dyDescent="0.25">
      <c r="H356" s="39"/>
      <c r="I356" s="39"/>
      <c r="J356" s="39"/>
      <c r="K356" s="39"/>
    </row>
    <row r="357" spans="8:11" x14ac:dyDescent="0.25">
      <c r="H357" s="39"/>
      <c r="I357" s="39"/>
      <c r="J357" s="39"/>
      <c r="K357" s="39"/>
    </row>
    <row r="358" spans="8:11" x14ac:dyDescent="0.25">
      <c r="H358" s="39"/>
      <c r="I358" s="39"/>
      <c r="J358" s="39"/>
      <c r="K358" s="39"/>
    </row>
    <row r="359" spans="8:11" x14ac:dyDescent="0.25">
      <c r="H359" s="39"/>
      <c r="I359" s="39"/>
      <c r="J359" s="39"/>
      <c r="K359" s="39"/>
    </row>
    <row r="360" spans="8:11" x14ac:dyDescent="0.25">
      <c r="H360" s="39"/>
      <c r="I360" s="39"/>
      <c r="J360" s="39"/>
      <c r="K360" s="39"/>
    </row>
    <row r="361" spans="8:11" x14ac:dyDescent="0.25">
      <c r="H361" s="39"/>
      <c r="I361" s="39"/>
      <c r="J361" s="39"/>
      <c r="K361" s="39"/>
    </row>
    <row r="362" spans="8:11" x14ac:dyDescent="0.25">
      <c r="H362" s="39"/>
      <c r="I362" s="39"/>
      <c r="J362" s="39"/>
      <c r="K362" s="39"/>
    </row>
    <row r="363" spans="8:11" x14ac:dyDescent="0.25">
      <c r="H363" s="39"/>
      <c r="I363" s="39"/>
      <c r="J363" s="39"/>
      <c r="K363" s="39"/>
    </row>
    <row r="364" spans="8:11" x14ac:dyDescent="0.25">
      <c r="H364" s="39"/>
      <c r="I364" s="39"/>
      <c r="J364" s="39"/>
      <c r="K364" s="39"/>
    </row>
    <row r="365" spans="8:11" x14ac:dyDescent="0.25">
      <c r="H365" s="39"/>
      <c r="I365" s="39"/>
      <c r="J365" s="39"/>
      <c r="K365" s="39"/>
    </row>
    <row r="366" spans="8:11" x14ac:dyDescent="0.25">
      <c r="H366" s="39"/>
      <c r="I366" s="39"/>
      <c r="J366" s="39"/>
      <c r="K366" s="39"/>
    </row>
    <row r="367" spans="8:11" x14ac:dyDescent="0.25">
      <c r="H367" s="39"/>
      <c r="I367" s="39"/>
      <c r="J367" s="39"/>
      <c r="K367" s="39"/>
    </row>
    <row r="368" spans="8:11" x14ac:dyDescent="0.25">
      <c r="H368" s="39"/>
      <c r="I368" s="39"/>
      <c r="J368" s="39"/>
      <c r="K368" s="39"/>
    </row>
    <row r="369" spans="8:11" x14ac:dyDescent="0.25">
      <c r="H369" s="39"/>
      <c r="I369" s="39"/>
      <c r="J369" s="39"/>
      <c r="K369" s="39"/>
    </row>
    <row r="370" spans="8:11" x14ac:dyDescent="0.25">
      <c r="H370" s="39"/>
      <c r="I370" s="39"/>
      <c r="J370" s="39"/>
      <c r="K370" s="39"/>
    </row>
    <row r="371" spans="8:11" x14ac:dyDescent="0.25">
      <c r="H371" s="39"/>
      <c r="I371" s="39"/>
      <c r="J371" s="39"/>
      <c r="K371" s="39"/>
    </row>
    <row r="372" spans="8:11" x14ac:dyDescent="0.25">
      <c r="H372" s="39"/>
      <c r="I372" s="39"/>
      <c r="J372" s="39"/>
      <c r="K372" s="39"/>
    </row>
    <row r="373" spans="8:11" x14ac:dyDescent="0.25">
      <c r="H373" s="39"/>
      <c r="I373" s="39"/>
      <c r="J373" s="39"/>
      <c r="K373" s="39"/>
    </row>
    <row r="374" spans="8:11" x14ac:dyDescent="0.25">
      <c r="H374" s="39"/>
      <c r="I374" s="39"/>
      <c r="J374" s="39"/>
      <c r="K374" s="39"/>
    </row>
    <row r="375" spans="8:11" x14ac:dyDescent="0.25">
      <c r="H375" s="39"/>
      <c r="I375" s="39"/>
      <c r="J375" s="39"/>
      <c r="K375" s="39"/>
    </row>
    <row r="376" spans="8:11" x14ac:dyDescent="0.25">
      <c r="H376" s="39"/>
      <c r="I376" s="39"/>
      <c r="J376" s="39"/>
      <c r="K376" s="39"/>
    </row>
    <row r="377" spans="8:11" x14ac:dyDescent="0.25">
      <c r="H377" s="39"/>
      <c r="I377" s="39"/>
      <c r="J377" s="39"/>
      <c r="K377" s="39"/>
    </row>
    <row r="378" spans="8:11" x14ac:dyDescent="0.25">
      <c r="H378" s="39"/>
      <c r="I378" s="39"/>
      <c r="J378" s="39"/>
      <c r="K378" s="39"/>
    </row>
    <row r="379" spans="8:11" x14ac:dyDescent="0.25">
      <c r="H379" s="39"/>
      <c r="I379" s="39"/>
      <c r="J379" s="39"/>
      <c r="K379" s="39"/>
    </row>
    <row r="380" spans="8:11" x14ac:dyDescent="0.25">
      <c r="H380" s="39"/>
      <c r="I380" s="39"/>
      <c r="J380" s="39"/>
      <c r="K380" s="39"/>
    </row>
    <row r="381" spans="8:11" x14ac:dyDescent="0.25">
      <c r="H381" s="39"/>
      <c r="I381" s="39"/>
      <c r="J381" s="39"/>
      <c r="K381" s="39"/>
    </row>
    <row r="382" spans="8:11" x14ac:dyDescent="0.25">
      <c r="H382" s="39"/>
      <c r="I382" s="39"/>
      <c r="J382" s="39"/>
      <c r="K382" s="39"/>
    </row>
    <row r="383" spans="8:11" x14ac:dyDescent="0.25">
      <c r="H383" s="39"/>
      <c r="I383" s="39"/>
      <c r="J383" s="39"/>
      <c r="K383" s="39"/>
    </row>
    <row r="384" spans="8:11" x14ac:dyDescent="0.25">
      <c r="H384" s="39"/>
      <c r="I384" s="39"/>
      <c r="J384" s="39"/>
      <c r="K384" s="39"/>
    </row>
    <row r="385" spans="8:11" x14ac:dyDescent="0.25">
      <c r="H385" s="39"/>
      <c r="I385" s="39"/>
      <c r="J385" s="39"/>
      <c r="K385" s="39"/>
    </row>
    <row r="386" spans="8:11" x14ac:dyDescent="0.25">
      <c r="H386" s="39"/>
      <c r="I386" s="39"/>
      <c r="J386" s="39"/>
      <c r="K386" s="39"/>
    </row>
    <row r="387" spans="8:11" x14ac:dyDescent="0.25">
      <c r="H387" s="39"/>
      <c r="I387" s="39"/>
      <c r="J387" s="39"/>
      <c r="K387" s="39"/>
    </row>
    <row r="388" spans="8:11" x14ac:dyDescent="0.25">
      <c r="H388" s="39"/>
      <c r="I388" s="39"/>
      <c r="J388" s="39"/>
      <c r="K388" s="39"/>
    </row>
    <row r="389" spans="8:11" x14ac:dyDescent="0.25">
      <c r="H389" s="39"/>
      <c r="I389" s="39"/>
      <c r="J389" s="39"/>
      <c r="K389" s="39"/>
    </row>
    <row r="390" spans="8:11" x14ac:dyDescent="0.25">
      <c r="H390" s="39"/>
      <c r="I390" s="39"/>
      <c r="J390" s="39"/>
      <c r="K390" s="39"/>
    </row>
    <row r="391" spans="8:11" x14ac:dyDescent="0.25">
      <c r="H391" s="39"/>
      <c r="I391" s="39"/>
      <c r="J391" s="39"/>
      <c r="K391" s="39"/>
    </row>
    <row r="392" spans="8:11" x14ac:dyDescent="0.25">
      <c r="H392" s="39"/>
      <c r="I392" s="39"/>
      <c r="J392" s="39"/>
      <c r="K392" s="39"/>
    </row>
    <row r="393" spans="8:11" x14ac:dyDescent="0.25">
      <c r="H393" s="39"/>
      <c r="I393" s="39"/>
      <c r="J393" s="39"/>
      <c r="K393" s="39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12"/>
  <sheetViews>
    <sheetView zoomScaleNormal="100" workbookViewId="0">
      <selection activeCell="A112" sqref="A3:A112"/>
    </sheetView>
  </sheetViews>
  <sheetFormatPr defaultColWidth="9.75" defaultRowHeight="15.75" x14ac:dyDescent="0.25"/>
  <cols>
    <col min="4" max="4" width="15" customWidth="1"/>
    <col min="6" max="6" width="17.875" customWidth="1"/>
    <col min="7" max="7" width="24.625" customWidth="1"/>
    <col min="10" max="10" width="12.375" customWidth="1"/>
  </cols>
  <sheetData>
    <row r="1" spans="1:10" x14ac:dyDescent="0.25">
      <c r="A1" s="38" t="s">
        <v>23</v>
      </c>
      <c r="B1" s="36"/>
      <c r="C1" s="36"/>
      <c r="D1" s="36"/>
      <c r="E1" s="36"/>
      <c r="F1" s="36"/>
    </row>
    <row r="2" spans="1:10" x14ac:dyDescent="0.25">
      <c r="A2" s="36"/>
      <c r="B2" s="40" t="s">
        <v>55</v>
      </c>
      <c r="C2" s="40" t="s">
        <v>56</v>
      </c>
      <c r="D2" s="40" t="s">
        <v>57</v>
      </c>
      <c r="E2" s="40" t="s">
        <v>52</v>
      </c>
      <c r="F2" s="40" t="s">
        <v>58</v>
      </c>
      <c r="G2" s="38" t="s">
        <v>59</v>
      </c>
      <c r="H2" s="41" t="s">
        <v>60</v>
      </c>
      <c r="I2" s="41" t="s">
        <v>61</v>
      </c>
      <c r="J2" s="62" t="s">
        <v>314</v>
      </c>
    </row>
    <row r="3" spans="1:10" x14ac:dyDescent="0.25">
      <c r="A3" s="42" t="s">
        <v>342</v>
      </c>
      <c r="B3" s="43">
        <v>65</v>
      </c>
      <c r="C3" s="43">
        <v>1</v>
      </c>
      <c r="D3" s="43"/>
      <c r="E3" s="47">
        <v>0.60138888888888897</v>
      </c>
      <c r="F3" s="36"/>
      <c r="H3">
        <v>2439</v>
      </c>
    </row>
    <row r="4" spans="1:10" x14ac:dyDescent="0.25">
      <c r="A4" s="42" t="s">
        <v>343</v>
      </c>
      <c r="B4" s="43">
        <v>65</v>
      </c>
      <c r="C4" s="43">
        <v>1</v>
      </c>
      <c r="D4" s="43"/>
      <c r="E4" s="36"/>
      <c r="F4" s="36"/>
      <c r="H4">
        <v>4002</v>
      </c>
      <c r="I4">
        <v>4075</v>
      </c>
    </row>
    <row r="5" spans="1:10" x14ac:dyDescent="0.25">
      <c r="A5" s="60" t="s">
        <v>344</v>
      </c>
      <c r="B5" s="43">
        <v>66</v>
      </c>
      <c r="C5" s="43">
        <v>0</v>
      </c>
      <c r="D5" s="43"/>
      <c r="E5" s="36"/>
      <c r="F5" s="36"/>
      <c r="H5">
        <v>5790</v>
      </c>
      <c r="I5">
        <v>5864</v>
      </c>
    </row>
    <row r="6" spans="1:10" x14ac:dyDescent="0.25">
      <c r="A6" s="60" t="s">
        <v>345</v>
      </c>
      <c r="B6" s="43">
        <v>65</v>
      </c>
      <c r="C6" s="43">
        <v>1</v>
      </c>
      <c r="D6" s="43"/>
      <c r="E6" s="36"/>
      <c r="F6" s="36"/>
      <c r="H6">
        <v>7409</v>
      </c>
      <c r="I6">
        <v>7482</v>
      </c>
    </row>
    <row r="7" spans="1:10" x14ac:dyDescent="0.25">
      <c r="A7" s="60" t="s">
        <v>346</v>
      </c>
      <c r="B7" s="63">
        <v>66</v>
      </c>
      <c r="C7" s="63">
        <v>1</v>
      </c>
      <c r="D7" s="63" t="s">
        <v>315</v>
      </c>
      <c r="E7" s="64"/>
      <c r="F7" s="64"/>
      <c r="G7" s="65"/>
      <c r="H7" s="65">
        <v>9115</v>
      </c>
      <c r="I7" s="65">
        <v>9187</v>
      </c>
    </row>
    <row r="8" spans="1:10" x14ac:dyDescent="0.25">
      <c r="A8" s="60" t="s">
        <v>347</v>
      </c>
      <c r="B8" s="48">
        <v>66</v>
      </c>
      <c r="C8" s="43">
        <v>0</v>
      </c>
      <c r="D8" s="43"/>
      <c r="E8" s="36"/>
      <c r="F8" s="36"/>
      <c r="H8">
        <v>10727</v>
      </c>
      <c r="I8">
        <v>10800</v>
      </c>
    </row>
    <row r="9" spans="1:10" x14ac:dyDescent="0.25">
      <c r="A9" s="60" t="s">
        <v>348</v>
      </c>
      <c r="B9" s="43">
        <v>65</v>
      </c>
      <c r="C9" s="43">
        <v>0</v>
      </c>
      <c r="D9" s="43"/>
      <c r="E9" s="36"/>
      <c r="F9" s="36"/>
      <c r="H9">
        <v>12408</v>
      </c>
      <c r="I9">
        <v>12486</v>
      </c>
    </row>
    <row r="10" spans="1:10" x14ac:dyDescent="0.25">
      <c r="A10" s="60" t="s">
        <v>349</v>
      </c>
      <c r="B10" s="43">
        <v>64</v>
      </c>
      <c r="C10" s="43">
        <v>0</v>
      </c>
      <c r="D10" s="43"/>
      <c r="E10" s="36"/>
      <c r="F10" s="36"/>
      <c r="H10">
        <v>14461</v>
      </c>
      <c r="I10">
        <v>14542</v>
      </c>
    </row>
    <row r="11" spans="1:10" x14ac:dyDescent="0.25">
      <c r="A11" s="60" t="s">
        <v>350</v>
      </c>
      <c r="B11" s="43">
        <v>65</v>
      </c>
      <c r="C11" s="43">
        <v>0</v>
      </c>
      <c r="D11" s="43"/>
      <c r="E11" s="36"/>
      <c r="F11" s="36"/>
      <c r="H11">
        <v>15927</v>
      </c>
      <c r="I11">
        <v>16001</v>
      </c>
    </row>
    <row r="12" spans="1:10" x14ac:dyDescent="0.25">
      <c r="A12" s="60" t="s">
        <v>351</v>
      </c>
      <c r="B12" s="66">
        <v>63</v>
      </c>
      <c r="C12" s="66">
        <v>0</v>
      </c>
      <c r="D12" s="66" t="s">
        <v>211</v>
      </c>
      <c r="E12" s="67"/>
      <c r="F12" s="67"/>
      <c r="G12" s="68"/>
      <c r="H12" s="68" t="s">
        <v>75</v>
      </c>
      <c r="I12" s="68" t="s">
        <v>75</v>
      </c>
    </row>
    <row r="13" spans="1:10" x14ac:dyDescent="0.25">
      <c r="A13" s="60" t="s">
        <v>352</v>
      </c>
      <c r="B13" s="43">
        <v>64</v>
      </c>
      <c r="C13" s="43">
        <v>1</v>
      </c>
      <c r="D13" s="43"/>
      <c r="E13" s="36"/>
      <c r="F13" s="36"/>
      <c r="H13">
        <v>2161</v>
      </c>
      <c r="I13">
        <v>2243</v>
      </c>
    </row>
    <row r="14" spans="1:10" x14ac:dyDescent="0.25">
      <c r="A14" s="60" t="s">
        <v>353</v>
      </c>
      <c r="B14" s="43">
        <v>64</v>
      </c>
      <c r="C14" s="43">
        <v>0</v>
      </c>
      <c r="D14" s="43"/>
      <c r="E14" s="36"/>
      <c r="F14" s="36"/>
      <c r="H14">
        <v>3884</v>
      </c>
      <c r="I14">
        <v>3976</v>
      </c>
    </row>
    <row r="15" spans="1:10" x14ac:dyDescent="0.25">
      <c r="A15" s="60" t="s">
        <v>354</v>
      </c>
      <c r="B15" s="43">
        <v>69</v>
      </c>
      <c r="C15" s="43">
        <v>0</v>
      </c>
      <c r="D15" s="43"/>
      <c r="E15" s="36"/>
      <c r="F15" s="36"/>
      <c r="H15">
        <v>5648</v>
      </c>
      <c r="I15">
        <v>5731</v>
      </c>
    </row>
    <row r="16" spans="1:10" x14ac:dyDescent="0.25">
      <c r="A16" s="60" t="s">
        <v>355</v>
      </c>
      <c r="B16" s="43">
        <v>63</v>
      </c>
      <c r="C16" s="44">
        <v>1</v>
      </c>
      <c r="D16" s="44"/>
      <c r="E16" s="45"/>
      <c r="F16" s="45"/>
      <c r="H16">
        <v>7257</v>
      </c>
      <c r="I16">
        <v>7341</v>
      </c>
    </row>
    <row r="17" spans="1:9" x14ac:dyDescent="0.25">
      <c r="A17" s="60" t="s">
        <v>356</v>
      </c>
      <c r="B17" s="44">
        <v>65</v>
      </c>
      <c r="C17" s="43">
        <v>0</v>
      </c>
      <c r="D17" s="43"/>
      <c r="E17" s="36"/>
      <c r="F17" s="36"/>
      <c r="H17">
        <v>9083</v>
      </c>
      <c r="I17">
        <v>9169</v>
      </c>
    </row>
    <row r="18" spans="1:9" x14ac:dyDescent="0.25">
      <c r="A18" s="60" t="s">
        <v>357</v>
      </c>
      <c r="B18" s="43">
        <v>65</v>
      </c>
      <c r="C18" s="43">
        <v>1</v>
      </c>
      <c r="D18" s="43"/>
      <c r="E18" s="36"/>
      <c r="F18" s="36"/>
      <c r="H18">
        <v>10804</v>
      </c>
      <c r="I18">
        <v>10894</v>
      </c>
    </row>
    <row r="19" spans="1:9" x14ac:dyDescent="0.25">
      <c r="A19" s="60" t="s">
        <v>358</v>
      </c>
      <c r="B19" s="43">
        <v>64</v>
      </c>
      <c r="C19" s="43">
        <v>1</v>
      </c>
      <c r="D19" s="43"/>
      <c r="E19" s="36"/>
      <c r="F19" s="36"/>
      <c r="H19">
        <v>12835</v>
      </c>
      <c r="I19">
        <v>12920</v>
      </c>
    </row>
    <row r="20" spans="1:9" x14ac:dyDescent="0.25">
      <c r="A20" s="60" t="s">
        <v>359</v>
      </c>
      <c r="B20" s="43">
        <v>64</v>
      </c>
      <c r="C20" s="43">
        <v>0</v>
      </c>
      <c r="D20" s="43"/>
      <c r="E20" s="36"/>
      <c r="F20" s="36"/>
      <c r="H20">
        <v>14373</v>
      </c>
      <c r="I20">
        <v>14463</v>
      </c>
    </row>
    <row r="21" spans="1:9" x14ac:dyDescent="0.25">
      <c r="A21" s="60" t="s">
        <v>360</v>
      </c>
      <c r="B21" s="43">
        <v>67</v>
      </c>
      <c r="C21" s="43">
        <v>1</v>
      </c>
      <c r="D21" s="43"/>
      <c r="E21" s="36"/>
      <c r="F21" s="36"/>
      <c r="H21">
        <v>16019</v>
      </c>
      <c r="I21">
        <v>16100</v>
      </c>
    </row>
    <row r="22" spans="1:9" x14ac:dyDescent="0.25">
      <c r="A22" s="60" t="s">
        <v>361</v>
      </c>
      <c r="B22" s="43">
        <v>64</v>
      </c>
      <c r="C22" s="43">
        <v>1</v>
      </c>
      <c r="D22" s="43"/>
      <c r="E22" s="47">
        <v>0.60416666666666696</v>
      </c>
      <c r="F22" s="36"/>
      <c r="H22">
        <v>17799</v>
      </c>
      <c r="I22">
        <v>17880</v>
      </c>
    </row>
    <row r="23" spans="1:9" x14ac:dyDescent="0.25">
      <c r="A23" s="60" t="s">
        <v>362</v>
      </c>
      <c r="B23" s="43">
        <v>66</v>
      </c>
      <c r="C23" s="43">
        <v>0</v>
      </c>
      <c r="D23" s="43"/>
      <c r="E23" s="36"/>
      <c r="F23" s="36"/>
      <c r="H23">
        <v>1915</v>
      </c>
      <c r="I23">
        <v>2007</v>
      </c>
    </row>
    <row r="24" spans="1:9" x14ac:dyDescent="0.25">
      <c r="A24" s="60" t="s">
        <v>363</v>
      </c>
      <c r="B24" s="43">
        <v>65</v>
      </c>
      <c r="C24" s="43">
        <v>0</v>
      </c>
      <c r="D24" s="43"/>
      <c r="E24" s="36"/>
      <c r="F24" s="36"/>
      <c r="H24">
        <v>3716</v>
      </c>
      <c r="I24">
        <v>3798</v>
      </c>
    </row>
    <row r="25" spans="1:9" x14ac:dyDescent="0.25">
      <c r="A25" s="60" t="s">
        <v>364</v>
      </c>
      <c r="B25" s="43">
        <v>64</v>
      </c>
      <c r="C25" s="43">
        <v>1</v>
      </c>
      <c r="D25" s="43"/>
      <c r="E25" s="36"/>
      <c r="F25" s="36"/>
      <c r="H25">
        <v>5479</v>
      </c>
      <c r="I25">
        <v>5559</v>
      </c>
    </row>
    <row r="26" spans="1:9" x14ac:dyDescent="0.25">
      <c r="A26" s="60" t="s">
        <v>365</v>
      </c>
      <c r="B26" s="43">
        <v>65</v>
      </c>
      <c r="C26" s="43">
        <v>0</v>
      </c>
      <c r="D26" s="43"/>
      <c r="E26" s="36"/>
      <c r="F26" s="36"/>
      <c r="H26">
        <v>7186</v>
      </c>
      <c r="I26">
        <v>7262</v>
      </c>
    </row>
    <row r="27" spans="1:9" x14ac:dyDescent="0.25">
      <c r="A27" s="60" t="s">
        <v>366</v>
      </c>
      <c r="B27" s="43">
        <v>64</v>
      </c>
      <c r="C27" s="43">
        <v>1</v>
      </c>
      <c r="D27" s="43"/>
      <c r="E27" s="36"/>
      <c r="F27" s="36"/>
      <c r="H27">
        <v>8877</v>
      </c>
      <c r="I27">
        <v>8971</v>
      </c>
    </row>
    <row r="28" spans="1:9" x14ac:dyDescent="0.25">
      <c r="A28" s="60" t="s">
        <v>367</v>
      </c>
      <c r="B28" s="43">
        <v>65</v>
      </c>
      <c r="C28" s="43">
        <v>1</v>
      </c>
      <c r="D28" s="43"/>
      <c r="E28" s="36"/>
      <c r="F28" s="36"/>
      <c r="H28">
        <v>10592</v>
      </c>
      <c r="I28">
        <v>10681</v>
      </c>
    </row>
    <row r="29" spans="1:9" x14ac:dyDescent="0.25">
      <c r="A29" s="60" t="s">
        <v>368</v>
      </c>
      <c r="B29" s="43">
        <v>64</v>
      </c>
      <c r="C29" s="43">
        <v>1</v>
      </c>
      <c r="D29" s="43"/>
      <c r="E29" s="36"/>
      <c r="F29" s="36"/>
      <c r="H29">
        <v>12339</v>
      </c>
      <c r="I29">
        <v>12418</v>
      </c>
    </row>
    <row r="30" spans="1:9" x14ac:dyDescent="0.25">
      <c r="A30" s="60" t="s">
        <v>369</v>
      </c>
      <c r="B30" s="43">
        <v>62</v>
      </c>
      <c r="C30" s="43">
        <v>0</v>
      </c>
      <c r="D30" s="43"/>
      <c r="E30" s="36"/>
      <c r="F30" s="36"/>
      <c r="H30">
        <v>14183</v>
      </c>
      <c r="I30">
        <v>14283</v>
      </c>
    </row>
    <row r="31" spans="1:9" x14ac:dyDescent="0.25">
      <c r="A31" s="60" t="s">
        <v>370</v>
      </c>
      <c r="B31" s="43">
        <v>64</v>
      </c>
      <c r="C31" s="43">
        <v>1</v>
      </c>
      <c r="D31" s="43"/>
      <c r="E31" s="36"/>
      <c r="F31" s="36"/>
      <c r="H31">
        <v>16008</v>
      </c>
      <c r="I31">
        <v>16016</v>
      </c>
    </row>
    <row r="32" spans="1:9" x14ac:dyDescent="0.25">
      <c r="A32" s="60" t="s">
        <v>371</v>
      </c>
      <c r="B32" s="43">
        <v>65</v>
      </c>
      <c r="C32" s="43">
        <v>1</v>
      </c>
      <c r="D32" s="43"/>
      <c r="E32" s="47">
        <v>0.60694444444444395</v>
      </c>
      <c r="F32" s="36"/>
      <c r="H32">
        <v>17691</v>
      </c>
      <c r="I32">
        <v>17784</v>
      </c>
    </row>
    <row r="33" spans="1:9" x14ac:dyDescent="0.25">
      <c r="A33" s="60" t="s">
        <v>372</v>
      </c>
      <c r="B33" s="43">
        <v>63</v>
      </c>
      <c r="C33" s="43">
        <v>0</v>
      </c>
      <c r="D33" s="43"/>
      <c r="E33" s="36"/>
      <c r="F33" s="36"/>
      <c r="H33">
        <v>2047</v>
      </c>
      <c r="I33">
        <v>2269</v>
      </c>
    </row>
    <row r="34" spans="1:9" x14ac:dyDescent="0.25">
      <c r="A34" s="60" t="s">
        <v>373</v>
      </c>
      <c r="B34" s="43">
        <v>64</v>
      </c>
      <c r="C34" s="43">
        <v>1</v>
      </c>
      <c r="D34" s="43"/>
      <c r="E34" s="36"/>
      <c r="F34" s="36"/>
      <c r="H34">
        <v>3880</v>
      </c>
      <c r="I34">
        <v>3969</v>
      </c>
    </row>
    <row r="35" spans="1:9" x14ac:dyDescent="0.25">
      <c r="A35" s="60" t="s">
        <v>374</v>
      </c>
      <c r="B35" s="43">
        <v>64</v>
      </c>
      <c r="C35" s="43">
        <v>0</v>
      </c>
      <c r="D35" s="43"/>
      <c r="E35" s="36"/>
      <c r="F35" s="36"/>
      <c r="H35">
        <v>5927</v>
      </c>
      <c r="I35">
        <v>6017</v>
      </c>
    </row>
    <row r="36" spans="1:9" x14ac:dyDescent="0.25">
      <c r="A36" s="60" t="s">
        <v>375</v>
      </c>
      <c r="B36" s="43">
        <v>65</v>
      </c>
      <c r="C36" s="43">
        <v>1</v>
      </c>
      <c r="D36" s="43"/>
      <c r="E36" s="36"/>
      <c r="F36" s="36"/>
      <c r="H36">
        <v>7682</v>
      </c>
      <c r="I36">
        <v>7780</v>
      </c>
    </row>
    <row r="37" spans="1:9" x14ac:dyDescent="0.25">
      <c r="A37" s="60" t="s">
        <v>376</v>
      </c>
      <c r="B37" s="43">
        <v>62</v>
      </c>
      <c r="C37" s="43">
        <v>0</v>
      </c>
      <c r="D37" s="43"/>
      <c r="E37" s="36"/>
      <c r="F37" s="36"/>
      <c r="H37">
        <v>13289</v>
      </c>
      <c r="I37">
        <v>13367</v>
      </c>
    </row>
    <row r="38" spans="1:9" x14ac:dyDescent="0.25">
      <c r="A38" s="60" t="s">
        <v>377</v>
      </c>
      <c r="B38" s="43">
        <v>68</v>
      </c>
      <c r="C38" s="43">
        <v>0</v>
      </c>
      <c r="D38" s="43"/>
      <c r="E38" s="36"/>
      <c r="F38" s="36"/>
      <c r="H38">
        <v>15070</v>
      </c>
      <c r="I38">
        <v>15160</v>
      </c>
    </row>
    <row r="39" spans="1:9" x14ac:dyDescent="0.25">
      <c r="A39" s="60" t="s">
        <v>378</v>
      </c>
      <c r="B39" s="43">
        <v>63</v>
      </c>
      <c r="C39" s="43">
        <v>0</v>
      </c>
      <c r="D39" s="43"/>
      <c r="E39" s="36"/>
      <c r="F39" s="36"/>
      <c r="H39">
        <v>16987</v>
      </c>
      <c r="I39">
        <v>17070</v>
      </c>
    </row>
    <row r="40" spans="1:9" x14ac:dyDescent="0.25">
      <c r="A40" s="60" t="s">
        <v>379</v>
      </c>
      <c r="B40" s="43">
        <v>65</v>
      </c>
      <c r="C40" s="43">
        <v>0</v>
      </c>
      <c r="D40" s="43"/>
      <c r="E40" s="36"/>
      <c r="F40" s="36"/>
      <c r="H40">
        <v>18858</v>
      </c>
      <c r="I40">
        <v>18937</v>
      </c>
    </row>
    <row r="41" spans="1:9" x14ac:dyDescent="0.25">
      <c r="A41" s="60" t="s">
        <v>380</v>
      </c>
      <c r="B41" s="43">
        <v>64</v>
      </c>
      <c r="C41" s="43">
        <v>1</v>
      </c>
      <c r="D41" s="43"/>
      <c r="E41" s="36"/>
      <c r="F41" s="36"/>
      <c r="H41">
        <v>20860</v>
      </c>
      <c r="I41">
        <v>21053</v>
      </c>
    </row>
    <row r="42" spans="1:9" x14ac:dyDescent="0.25">
      <c r="A42" s="60" t="s">
        <v>381</v>
      </c>
      <c r="B42" s="43">
        <v>65</v>
      </c>
      <c r="C42" s="43">
        <v>1</v>
      </c>
      <c r="D42" s="43" t="s">
        <v>128</v>
      </c>
      <c r="E42" s="36"/>
      <c r="F42" s="36"/>
      <c r="H42" t="s">
        <v>75</v>
      </c>
      <c r="I42" t="s">
        <v>75</v>
      </c>
    </row>
    <row r="43" spans="1:9" x14ac:dyDescent="0.25">
      <c r="A43" s="60" t="s">
        <v>382</v>
      </c>
      <c r="B43" s="43">
        <v>64</v>
      </c>
      <c r="C43" s="43">
        <v>0</v>
      </c>
      <c r="D43" s="43" t="s">
        <v>315</v>
      </c>
      <c r="E43" s="47">
        <v>0.61250000000000004</v>
      </c>
      <c r="F43" s="36"/>
      <c r="H43">
        <v>1607</v>
      </c>
      <c r="I43">
        <v>2072</v>
      </c>
    </row>
    <row r="44" spans="1:9" x14ac:dyDescent="0.25">
      <c r="A44" s="60" t="s">
        <v>383</v>
      </c>
      <c r="B44" s="43">
        <v>66</v>
      </c>
      <c r="C44" s="43">
        <v>1</v>
      </c>
      <c r="D44" s="43"/>
      <c r="E44" s="36"/>
      <c r="F44" s="36"/>
      <c r="H44">
        <v>3310</v>
      </c>
      <c r="I44">
        <v>3650</v>
      </c>
    </row>
    <row r="45" spans="1:9" x14ac:dyDescent="0.25">
      <c r="A45" s="60" t="s">
        <v>384</v>
      </c>
      <c r="B45" s="43">
        <v>63</v>
      </c>
      <c r="C45" s="43">
        <v>0</v>
      </c>
      <c r="D45" s="43"/>
      <c r="E45" s="36"/>
      <c r="F45" s="36"/>
      <c r="H45">
        <v>5355</v>
      </c>
      <c r="I45">
        <v>5439</v>
      </c>
    </row>
    <row r="46" spans="1:9" x14ac:dyDescent="0.25">
      <c r="A46" s="60" t="s">
        <v>385</v>
      </c>
      <c r="B46" s="43">
        <v>63</v>
      </c>
      <c r="C46" s="43">
        <v>1</v>
      </c>
      <c r="D46" s="43"/>
      <c r="E46" s="36"/>
      <c r="F46" s="36"/>
      <c r="H46">
        <v>7177</v>
      </c>
      <c r="I46">
        <v>7269</v>
      </c>
    </row>
    <row r="47" spans="1:9" x14ac:dyDescent="0.25">
      <c r="A47" s="60" t="s">
        <v>386</v>
      </c>
      <c r="B47" s="43">
        <v>65</v>
      </c>
      <c r="C47" s="43">
        <v>1</v>
      </c>
      <c r="D47" s="43"/>
      <c r="E47" s="36"/>
      <c r="F47" s="36"/>
      <c r="H47">
        <v>9032</v>
      </c>
      <c r="I47">
        <v>9125</v>
      </c>
    </row>
    <row r="48" spans="1:9" x14ac:dyDescent="0.25">
      <c r="A48" s="60" t="s">
        <v>387</v>
      </c>
      <c r="B48" s="43">
        <v>64</v>
      </c>
      <c r="C48" s="43">
        <v>1</v>
      </c>
      <c r="D48" s="43"/>
      <c r="E48" s="36"/>
      <c r="F48" s="36"/>
      <c r="H48">
        <v>10724</v>
      </c>
      <c r="I48">
        <v>10805</v>
      </c>
    </row>
    <row r="49" spans="1:9" x14ac:dyDescent="0.25">
      <c r="A49" s="60" t="s">
        <v>388</v>
      </c>
      <c r="B49" s="43">
        <v>64</v>
      </c>
      <c r="C49" s="43">
        <v>0</v>
      </c>
      <c r="D49" s="43"/>
      <c r="E49" s="36"/>
      <c r="F49" s="36"/>
      <c r="H49">
        <v>12592</v>
      </c>
      <c r="I49">
        <v>12683</v>
      </c>
    </row>
    <row r="50" spans="1:9" x14ac:dyDescent="0.25">
      <c r="A50" s="60" t="s">
        <v>389</v>
      </c>
      <c r="B50" s="43">
        <v>64</v>
      </c>
      <c r="C50" s="43">
        <v>0</v>
      </c>
      <c r="D50" s="43"/>
      <c r="E50" s="36"/>
      <c r="F50" s="36"/>
      <c r="H50">
        <v>14553</v>
      </c>
      <c r="I50">
        <v>14636</v>
      </c>
    </row>
    <row r="51" spans="1:9" x14ac:dyDescent="0.25">
      <c r="A51" s="60" t="s">
        <v>390</v>
      </c>
      <c r="B51" s="43">
        <v>65</v>
      </c>
      <c r="C51" s="43">
        <v>0</v>
      </c>
      <c r="D51" s="43"/>
      <c r="E51" s="36"/>
      <c r="F51" s="36"/>
      <c r="H51">
        <v>16382</v>
      </c>
      <c r="I51">
        <v>16467</v>
      </c>
    </row>
    <row r="52" spans="1:9" x14ac:dyDescent="0.25">
      <c r="A52" s="60" t="s">
        <v>391</v>
      </c>
      <c r="B52" s="43">
        <v>65</v>
      </c>
      <c r="C52" s="43">
        <v>1</v>
      </c>
      <c r="D52" s="43"/>
      <c r="E52" s="36"/>
      <c r="F52" s="36"/>
      <c r="H52">
        <v>18338</v>
      </c>
      <c r="I52">
        <v>18418</v>
      </c>
    </row>
    <row r="53" spans="1:9" x14ac:dyDescent="0.25">
      <c r="A53" s="60" t="s">
        <v>392</v>
      </c>
      <c r="B53" s="43">
        <v>64</v>
      </c>
      <c r="C53" s="43">
        <v>1</v>
      </c>
      <c r="D53" s="43"/>
      <c r="E53" s="47">
        <v>0.61597222222222203</v>
      </c>
      <c r="F53" s="36"/>
      <c r="H53">
        <v>1893</v>
      </c>
      <c r="I53">
        <v>1975</v>
      </c>
    </row>
    <row r="54" spans="1:9" x14ac:dyDescent="0.25">
      <c r="A54" s="60" t="s">
        <v>393</v>
      </c>
      <c r="B54" s="43">
        <v>65</v>
      </c>
      <c r="C54" s="43">
        <v>1</v>
      </c>
      <c r="D54" s="43"/>
      <c r="E54" s="36"/>
      <c r="F54" s="36"/>
      <c r="H54">
        <v>3146</v>
      </c>
      <c r="I54">
        <v>3226</v>
      </c>
    </row>
    <row r="55" spans="1:9" x14ac:dyDescent="0.25">
      <c r="A55" s="60" t="s">
        <v>394</v>
      </c>
      <c r="B55" s="43">
        <v>65</v>
      </c>
      <c r="C55" s="43">
        <v>0</v>
      </c>
      <c r="D55" s="43"/>
      <c r="E55" s="36"/>
      <c r="F55" s="36"/>
      <c r="H55">
        <v>4520</v>
      </c>
      <c r="I55">
        <v>4607</v>
      </c>
    </row>
    <row r="56" spans="1:9" x14ac:dyDescent="0.25">
      <c r="A56" s="60" t="s">
        <v>395</v>
      </c>
      <c r="B56" s="43">
        <v>65</v>
      </c>
      <c r="C56" s="43">
        <v>1</v>
      </c>
      <c r="D56" s="43"/>
      <c r="E56" s="36"/>
      <c r="F56" s="36"/>
      <c r="H56">
        <v>6018</v>
      </c>
      <c r="I56">
        <v>6110</v>
      </c>
    </row>
    <row r="57" spans="1:9" x14ac:dyDescent="0.25">
      <c r="A57" s="60" t="s">
        <v>396</v>
      </c>
      <c r="B57" s="43">
        <v>65</v>
      </c>
      <c r="C57" s="43">
        <v>1</v>
      </c>
      <c r="D57" s="43"/>
      <c r="E57" s="36"/>
      <c r="F57" s="36"/>
      <c r="H57">
        <v>7385</v>
      </c>
      <c r="I57">
        <v>7473</v>
      </c>
    </row>
    <row r="58" spans="1:9" x14ac:dyDescent="0.25">
      <c r="A58" s="60" t="s">
        <v>397</v>
      </c>
      <c r="B58" s="43">
        <v>66</v>
      </c>
      <c r="C58" s="43">
        <v>1</v>
      </c>
      <c r="D58" s="43"/>
      <c r="E58" s="36"/>
      <c r="F58" s="36"/>
      <c r="H58">
        <v>8879</v>
      </c>
      <c r="I58">
        <v>8966</v>
      </c>
    </row>
    <row r="59" spans="1:9" x14ac:dyDescent="0.25">
      <c r="A59" s="60" t="s">
        <v>398</v>
      </c>
      <c r="B59" s="43">
        <v>66</v>
      </c>
      <c r="C59" s="43">
        <v>0</v>
      </c>
      <c r="D59" s="43" t="s">
        <v>315</v>
      </c>
      <c r="E59" s="36"/>
      <c r="F59" s="36"/>
      <c r="H59">
        <v>10408</v>
      </c>
      <c r="I59">
        <v>10498</v>
      </c>
    </row>
    <row r="60" spans="1:9" x14ac:dyDescent="0.25">
      <c r="A60" s="60" t="s">
        <v>399</v>
      </c>
      <c r="B60" s="43">
        <v>65</v>
      </c>
      <c r="C60" s="43">
        <v>0</v>
      </c>
      <c r="D60" s="43"/>
      <c r="E60" s="36"/>
      <c r="F60" s="36"/>
      <c r="H60">
        <v>11861</v>
      </c>
      <c r="I60">
        <v>11947</v>
      </c>
    </row>
    <row r="61" spans="1:9" x14ac:dyDescent="0.25">
      <c r="A61" s="60" t="s">
        <v>400</v>
      </c>
      <c r="B61" s="43">
        <v>65</v>
      </c>
      <c r="C61" s="43">
        <v>1</v>
      </c>
      <c r="D61" s="43"/>
      <c r="E61" s="36"/>
      <c r="F61" s="36"/>
      <c r="H61">
        <v>13412</v>
      </c>
      <c r="I61">
        <v>13678</v>
      </c>
    </row>
    <row r="62" spans="1:9" x14ac:dyDescent="0.25">
      <c r="A62" s="60" t="s">
        <v>401</v>
      </c>
      <c r="B62" s="43">
        <v>65</v>
      </c>
      <c r="C62" s="43">
        <v>1</v>
      </c>
      <c r="D62" s="43"/>
      <c r="E62" s="36"/>
      <c r="F62" s="36"/>
      <c r="H62">
        <v>14922</v>
      </c>
      <c r="I62">
        <v>15015</v>
      </c>
    </row>
    <row r="63" spans="1:9" x14ac:dyDescent="0.25">
      <c r="A63" s="60" t="s">
        <v>402</v>
      </c>
      <c r="B63" s="43">
        <v>65</v>
      </c>
      <c r="C63" s="43">
        <v>1</v>
      </c>
      <c r="D63" s="43"/>
      <c r="E63" s="47">
        <v>0.61805555555555602</v>
      </c>
      <c r="F63" s="36"/>
      <c r="H63">
        <v>1800</v>
      </c>
      <c r="I63">
        <v>1890</v>
      </c>
    </row>
    <row r="64" spans="1:9" x14ac:dyDescent="0.25">
      <c r="A64" s="60" t="s">
        <v>403</v>
      </c>
      <c r="B64" s="43">
        <v>65</v>
      </c>
      <c r="C64" s="43">
        <v>1</v>
      </c>
      <c r="D64" s="43"/>
      <c r="E64" s="36"/>
      <c r="F64" s="36"/>
      <c r="H64">
        <v>3330</v>
      </c>
      <c r="I64">
        <v>3429</v>
      </c>
    </row>
    <row r="65" spans="1:9" x14ac:dyDescent="0.25">
      <c r="A65" s="60" t="s">
        <v>404</v>
      </c>
      <c r="B65" s="43">
        <v>64</v>
      </c>
      <c r="C65" s="43">
        <v>1</v>
      </c>
      <c r="D65" s="43"/>
      <c r="E65" s="36"/>
      <c r="F65" s="36"/>
      <c r="H65">
        <v>4867</v>
      </c>
      <c r="I65">
        <v>4949</v>
      </c>
    </row>
    <row r="66" spans="1:9" x14ac:dyDescent="0.25">
      <c r="A66" s="60" t="s">
        <v>405</v>
      </c>
      <c r="B66" s="43">
        <v>64</v>
      </c>
      <c r="C66" s="43">
        <v>1</v>
      </c>
      <c r="D66" s="43"/>
      <c r="E66" s="36"/>
      <c r="F66" s="36"/>
      <c r="H66">
        <v>6218</v>
      </c>
      <c r="I66">
        <v>6436</v>
      </c>
    </row>
    <row r="67" spans="1:9" x14ac:dyDescent="0.25">
      <c r="A67" s="60" t="s">
        <v>406</v>
      </c>
      <c r="B67" s="43">
        <v>64</v>
      </c>
      <c r="C67" s="43">
        <v>1</v>
      </c>
      <c r="D67" s="43"/>
      <c r="E67" s="36"/>
      <c r="F67" s="36"/>
      <c r="H67">
        <v>7711</v>
      </c>
      <c r="I67">
        <v>7790</v>
      </c>
    </row>
    <row r="68" spans="1:9" x14ac:dyDescent="0.25">
      <c r="A68" s="60" t="s">
        <v>407</v>
      </c>
      <c r="B68" s="43">
        <v>66</v>
      </c>
      <c r="C68" s="43">
        <v>0</v>
      </c>
      <c r="D68" s="43"/>
      <c r="E68" s="36"/>
      <c r="F68" s="36"/>
      <c r="H68">
        <v>9253</v>
      </c>
      <c r="I68">
        <v>9246</v>
      </c>
    </row>
    <row r="69" spans="1:9" x14ac:dyDescent="0.25">
      <c r="A69" s="60" t="s">
        <v>408</v>
      </c>
      <c r="B69" s="43">
        <v>64</v>
      </c>
      <c r="C69" s="43">
        <v>1</v>
      </c>
      <c r="D69" s="43"/>
      <c r="E69" s="36"/>
      <c r="F69" s="36"/>
      <c r="H69">
        <v>10688</v>
      </c>
      <c r="I69">
        <v>10771</v>
      </c>
    </row>
    <row r="70" spans="1:9" x14ac:dyDescent="0.25">
      <c r="A70" s="60" t="s">
        <v>409</v>
      </c>
      <c r="B70" s="43">
        <v>64</v>
      </c>
      <c r="C70" s="43">
        <v>0</v>
      </c>
      <c r="D70" s="43"/>
      <c r="E70" s="36"/>
      <c r="F70" s="36"/>
      <c r="H70">
        <v>12153</v>
      </c>
      <c r="I70">
        <v>12228</v>
      </c>
    </row>
    <row r="71" spans="1:9" x14ac:dyDescent="0.25">
      <c r="A71" s="60" t="s">
        <v>410</v>
      </c>
      <c r="B71" s="43">
        <v>64</v>
      </c>
      <c r="C71" s="43">
        <v>0</v>
      </c>
      <c r="D71" s="43"/>
      <c r="E71" s="36"/>
      <c r="F71" s="36"/>
      <c r="H71">
        <v>13737</v>
      </c>
      <c r="I71">
        <v>13821</v>
      </c>
    </row>
    <row r="72" spans="1:9" x14ac:dyDescent="0.25">
      <c r="A72" s="60" t="s">
        <v>411</v>
      </c>
      <c r="B72" s="43">
        <v>66</v>
      </c>
      <c r="C72" s="43">
        <v>1</v>
      </c>
      <c r="D72" s="43"/>
      <c r="E72" s="36"/>
      <c r="F72" s="36"/>
      <c r="H72">
        <v>15191</v>
      </c>
      <c r="I72">
        <v>15274</v>
      </c>
    </row>
    <row r="73" spans="1:9" x14ac:dyDescent="0.25">
      <c r="A73" s="60" t="s">
        <v>412</v>
      </c>
      <c r="B73" s="43">
        <v>63</v>
      </c>
      <c r="C73" s="43">
        <v>1</v>
      </c>
      <c r="D73" s="43"/>
      <c r="E73" s="47">
        <v>0.62013888888888902</v>
      </c>
      <c r="F73" s="36"/>
      <c r="H73">
        <v>1598</v>
      </c>
      <c r="I73">
        <v>1682</v>
      </c>
    </row>
    <row r="74" spans="1:9" x14ac:dyDescent="0.25">
      <c r="A74" s="60" t="s">
        <v>413</v>
      </c>
      <c r="B74" s="43">
        <v>64</v>
      </c>
      <c r="C74" s="43">
        <v>0</v>
      </c>
      <c r="D74" s="43"/>
      <c r="E74" s="36"/>
      <c r="F74" s="36"/>
      <c r="H74">
        <v>2887</v>
      </c>
      <c r="I74">
        <v>2973</v>
      </c>
    </row>
    <row r="75" spans="1:9" x14ac:dyDescent="0.25">
      <c r="A75" s="60" t="s">
        <v>414</v>
      </c>
      <c r="B75" s="43">
        <v>64</v>
      </c>
      <c r="C75" s="43">
        <v>0</v>
      </c>
      <c r="D75" s="43"/>
      <c r="E75" s="36"/>
      <c r="F75" s="36"/>
      <c r="H75">
        <v>4172</v>
      </c>
      <c r="I75">
        <v>4248</v>
      </c>
    </row>
    <row r="76" spans="1:9" x14ac:dyDescent="0.25">
      <c r="A76" s="60" t="s">
        <v>415</v>
      </c>
      <c r="B76" s="43">
        <v>64</v>
      </c>
      <c r="C76" s="43">
        <v>1</v>
      </c>
      <c r="D76" s="43"/>
      <c r="E76" s="36"/>
      <c r="F76" s="36"/>
      <c r="H76">
        <v>5421</v>
      </c>
      <c r="I76">
        <v>5561</v>
      </c>
    </row>
    <row r="77" spans="1:9" x14ac:dyDescent="0.25">
      <c r="A77" s="60" t="s">
        <v>416</v>
      </c>
      <c r="B77" s="43">
        <v>64</v>
      </c>
      <c r="C77" s="43">
        <v>0</v>
      </c>
      <c r="D77" s="43"/>
      <c r="E77" s="36"/>
      <c r="F77" s="36"/>
      <c r="H77">
        <v>6867</v>
      </c>
      <c r="I77">
        <v>6947</v>
      </c>
    </row>
    <row r="78" spans="1:9" x14ac:dyDescent="0.25">
      <c r="A78" s="60" t="s">
        <v>417</v>
      </c>
      <c r="B78" s="43">
        <v>64</v>
      </c>
      <c r="C78" s="43">
        <v>0</v>
      </c>
      <c r="D78" s="43"/>
      <c r="E78" s="36"/>
      <c r="F78" s="36"/>
      <c r="H78">
        <v>8225</v>
      </c>
      <c r="I78">
        <v>8319</v>
      </c>
    </row>
    <row r="79" spans="1:9" x14ac:dyDescent="0.25">
      <c r="A79" s="60" t="s">
        <v>418</v>
      </c>
      <c r="B79" s="43">
        <v>66</v>
      </c>
      <c r="C79" s="43">
        <v>1</v>
      </c>
      <c r="D79" s="43"/>
      <c r="E79" s="36"/>
      <c r="F79" s="36"/>
      <c r="H79">
        <v>9576</v>
      </c>
      <c r="I79">
        <v>9655</v>
      </c>
    </row>
    <row r="80" spans="1:9" x14ac:dyDescent="0.25">
      <c r="A80" s="60" t="s">
        <v>419</v>
      </c>
      <c r="B80" s="43">
        <v>66</v>
      </c>
      <c r="C80" s="43">
        <v>1</v>
      </c>
      <c r="D80" s="43"/>
      <c r="E80" s="36"/>
      <c r="F80" s="36"/>
      <c r="H80">
        <v>10973</v>
      </c>
      <c r="I80">
        <v>11055</v>
      </c>
    </row>
    <row r="81" spans="1:9" x14ac:dyDescent="0.25">
      <c r="A81" s="60" t="s">
        <v>420</v>
      </c>
      <c r="B81" s="43">
        <v>66</v>
      </c>
      <c r="C81" s="43">
        <v>0</v>
      </c>
      <c r="D81" s="43"/>
      <c r="E81" s="36"/>
      <c r="F81" s="36"/>
      <c r="H81">
        <v>12413</v>
      </c>
      <c r="I81">
        <v>12506</v>
      </c>
    </row>
    <row r="82" spans="1:9" x14ac:dyDescent="0.25">
      <c r="A82" s="60" t="s">
        <v>421</v>
      </c>
      <c r="B82" s="43">
        <v>63</v>
      </c>
      <c r="C82" s="43">
        <v>0</v>
      </c>
      <c r="D82" s="43"/>
      <c r="E82" s="36"/>
      <c r="F82" s="36"/>
      <c r="H82">
        <v>13897</v>
      </c>
      <c r="I82">
        <v>13982</v>
      </c>
    </row>
    <row r="83" spans="1:9" x14ac:dyDescent="0.25">
      <c r="A83" s="60" t="s">
        <v>422</v>
      </c>
      <c r="B83" s="43">
        <v>65</v>
      </c>
      <c r="C83" s="43">
        <v>0</v>
      </c>
      <c r="D83" s="43"/>
      <c r="E83" s="47">
        <v>0.62291666666666701</v>
      </c>
      <c r="F83" s="36"/>
      <c r="H83">
        <v>1480</v>
      </c>
      <c r="I83">
        <v>1562</v>
      </c>
    </row>
    <row r="84" spans="1:9" x14ac:dyDescent="0.25">
      <c r="A84" s="60" t="s">
        <v>423</v>
      </c>
      <c r="B84" s="43">
        <v>65</v>
      </c>
      <c r="C84" s="43">
        <v>1</v>
      </c>
      <c r="D84" s="43"/>
      <c r="E84" s="36"/>
      <c r="F84" s="36"/>
      <c r="H84">
        <v>2843</v>
      </c>
      <c r="I84">
        <v>2926</v>
      </c>
    </row>
    <row r="85" spans="1:9" x14ac:dyDescent="0.25">
      <c r="A85" s="60" t="s">
        <v>424</v>
      </c>
      <c r="B85" s="43">
        <v>65</v>
      </c>
      <c r="C85" s="43">
        <v>1</v>
      </c>
      <c r="D85" s="43"/>
      <c r="E85" s="36"/>
      <c r="F85" s="36"/>
      <c r="H85">
        <v>4163</v>
      </c>
      <c r="I85">
        <v>4250</v>
      </c>
    </row>
    <row r="86" spans="1:9" x14ac:dyDescent="0.25">
      <c r="A86" s="60" t="s">
        <v>425</v>
      </c>
      <c r="B86" s="43">
        <v>66</v>
      </c>
      <c r="C86" s="43">
        <v>0</v>
      </c>
      <c r="D86" s="43"/>
      <c r="E86" s="36"/>
      <c r="F86" s="36"/>
      <c r="H86">
        <v>5534</v>
      </c>
      <c r="I86">
        <v>5623</v>
      </c>
    </row>
    <row r="87" spans="1:9" x14ac:dyDescent="0.25">
      <c r="A87" s="60" t="s">
        <v>426</v>
      </c>
      <c r="B87" s="43">
        <v>64</v>
      </c>
      <c r="C87" s="43">
        <v>0</v>
      </c>
      <c r="D87" s="43"/>
      <c r="E87" s="36"/>
      <c r="F87" s="36"/>
      <c r="H87">
        <v>7043</v>
      </c>
      <c r="I87">
        <v>7138</v>
      </c>
    </row>
    <row r="88" spans="1:9" x14ac:dyDescent="0.25">
      <c r="A88" s="60" t="s">
        <v>427</v>
      </c>
      <c r="B88" s="43">
        <v>64</v>
      </c>
      <c r="C88" s="43">
        <v>0</v>
      </c>
      <c r="D88" s="43"/>
      <c r="E88" s="36"/>
      <c r="F88" s="36"/>
      <c r="H88">
        <v>8486</v>
      </c>
      <c r="I88">
        <v>8569</v>
      </c>
    </row>
    <row r="89" spans="1:9" x14ac:dyDescent="0.25">
      <c r="A89" s="60" t="s">
        <v>428</v>
      </c>
      <c r="B89" s="43">
        <v>64</v>
      </c>
      <c r="C89" s="43">
        <v>0</v>
      </c>
      <c r="D89" s="43"/>
      <c r="E89" s="36"/>
      <c r="F89" s="36"/>
      <c r="H89">
        <v>9935</v>
      </c>
      <c r="I89">
        <v>10025</v>
      </c>
    </row>
    <row r="90" spans="1:9" x14ac:dyDescent="0.25">
      <c r="A90" s="60" t="s">
        <v>429</v>
      </c>
      <c r="B90" s="43">
        <v>65</v>
      </c>
      <c r="C90" s="43">
        <v>0</v>
      </c>
      <c r="D90" s="43"/>
      <c r="E90" s="36"/>
      <c r="F90" s="36"/>
      <c r="H90">
        <v>11365</v>
      </c>
      <c r="I90">
        <v>11454</v>
      </c>
    </row>
    <row r="91" spans="1:9" x14ac:dyDescent="0.25">
      <c r="A91" s="60" t="s">
        <v>430</v>
      </c>
      <c r="B91" s="43">
        <v>64</v>
      </c>
      <c r="C91" s="43">
        <v>1</v>
      </c>
      <c r="D91" s="43"/>
      <c r="E91" s="36"/>
      <c r="F91" s="36"/>
      <c r="H91">
        <v>12776</v>
      </c>
      <c r="I91">
        <v>12861</v>
      </c>
    </row>
    <row r="92" spans="1:9" x14ac:dyDescent="0.25">
      <c r="A92" s="60" t="s">
        <v>431</v>
      </c>
      <c r="B92" s="43">
        <v>63</v>
      </c>
      <c r="C92" s="43">
        <v>1</v>
      </c>
      <c r="D92" s="43"/>
      <c r="E92" s="36"/>
      <c r="F92" s="36"/>
      <c r="H92">
        <v>14255</v>
      </c>
      <c r="I92">
        <v>14342</v>
      </c>
    </row>
    <row r="93" spans="1:9" x14ac:dyDescent="0.25">
      <c r="A93" s="60" t="s">
        <v>432</v>
      </c>
      <c r="B93" s="43">
        <v>65</v>
      </c>
      <c r="C93" s="43">
        <v>0</v>
      </c>
      <c r="D93" s="43"/>
      <c r="E93" s="47">
        <v>0.625</v>
      </c>
      <c r="F93" s="36"/>
      <c r="H93">
        <v>1325</v>
      </c>
      <c r="I93">
        <v>1415</v>
      </c>
    </row>
    <row r="94" spans="1:9" x14ac:dyDescent="0.25">
      <c r="A94" s="60" t="s">
        <v>433</v>
      </c>
      <c r="B94" s="43">
        <v>66</v>
      </c>
      <c r="C94" s="43">
        <v>0</v>
      </c>
      <c r="D94" s="43"/>
      <c r="E94" s="36"/>
      <c r="F94" s="36"/>
      <c r="H94">
        <v>3818</v>
      </c>
      <c r="I94">
        <v>3909</v>
      </c>
    </row>
    <row r="95" spans="1:9" x14ac:dyDescent="0.25">
      <c r="A95" s="60" t="s">
        <v>434</v>
      </c>
      <c r="B95" s="43">
        <v>63</v>
      </c>
      <c r="C95" s="43">
        <v>0</v>
      </c>
      <c r="D95" s="43"/>
      <c r="E95" s="36"/>
      <c r="F95" s="36"/>
      <c r="H95">
        <v>8683</v>
      </c>
      <c r="I95">
        <v>8769</v>
      </c>
    </row>
    <row r="96" spans="1:9" x14ac:dyDescent="0.25">
      <c r="A96" s="60" t="s">
        <v>435</v>
      </c>
      <c r="B96" s="43">
        <v>65</v>
      </c>
      <c r="C96" s="43">
        <v>0</v>
      </c>
      <c r="D96" s="43"/>
      <c r="E96" s="36"/>
      <c r="F96" s="36"/>
      <c r="H96">
        <v>9994</v>
      </c>
      <c r="I96">
        <v>10077</v>
      </c>
    </row>
    <row r="97" spans="1:9" x14ac:dyDescent="0.25">
      <c r="A97" s="60" t="s">
        <v>436</v>
      </c>
      <c r="B97" s="43">
        <v>65</v>
      </c>
      <c r="C97" s="43">
        <v>1</v>
      </c>
      <c r="D97" s="43"/>
      <c r="E97" s="36"/>
      <c r="F97" s="36"/>
      <c r="H97">
        <v>11350</v>
      </c>
      <c r="I97">
        <v>11439</v>
      </c>
    </row>
    <row r="98" spans="1:9" x14ac:dyDescent="0.25">
      <c r="A98" s="60" t="s">
        <v>437</v>
      </c>
      <c r="B98" s="43">
        <v>65</v>
      </c>
      <c r="C98" s="43">
        <v>0</v>
      </c>
      <c r="D98" s="43"/>
      <c r="E98" s="36"/>
      <c r="F98" s="36"/>
      <c r="H98">
        <v>12737</v>
      </c>
      <c r="I98">
        <v>13832</v>
      </c>
    </row>
    <row r="99" spans="1:9" x14ac:dyDescent="0.25">
      <c r="A99" s="60" t="s">
        <v>438</v>
      </c>
      <c r="B99" s="43">
        <v>63</v>
      </c>
      <c r="C99" s="43">
        <v>0</v>
      </c>
      <c r="D99" s="43"/>
      <c r="E99" s="36"/>
      <c r="F99" s="36"/>
      <c r="H99">
        <v>14139</v>
      </c>
      <c r="I99">
        <v>14225</v>
      </c>
    </row>
    <row r="100" spans="1:9" x14ac:dyDescent="0.25">
      <c r="A100" s="60" t="s">
        <v>439</v>
      </c>
      <c r="B100" s="43">
        <v>63</v>
      </c>
      <c r="C100" s="43">
        <v>0</v>
      </c>
      <c r="D100" s="43"/>
      <c r="E100" s="36"/>
      <c r="F100" s="36"/>
      <c r="H100">
        <v>15520</v>
      </c>
      <c r="I100">
        <v>15613</v>
      </c>
    </row>
    <row r="101" spans="1:9" x14ac:dyDescent="0.25">
      <c r="A101" s="60" t="s">
        <v>440</v>
      </c>
      <c r="B101" s="43">
        <v>65</v>
      </c>
      <c r="C101" s="43">
        <v>0</v>
      </c>
      <c r="D101" s="43"/>
      <c r="E101" s="36"/>
      <c r="F101" s="36"/>
      <c r="H101">
        <v>16944</v>
      </c>
      <c r="I101">
        <v>17024</v>
      </c>
    </row>
    <row r="102" spans="1:9" x14ac:dyDescent="0.25">
      <c r="A102" s="60" t="s">
        <v>441</v>
      </c>
      <c r="B102" s="43">
        <v>65</v>
      </c>
      <c r="C102" s="43">
        <v>0</v>
      </c>
      <c r="D102" s="43"/>
      <c r="E102" s="47">
        <v>0.62777777777777799</v>
      </c>
      <c r="F102" s="36"/>
      <c r="H102">
        <v>18324</v>
      </c>
      <c r="I102">
        <v>18403</v>
      </c>
    </row>
    <row r="103" spans="1:9" x14ac:dyDescent="0.25">
      <c r="A103" s="60" t="s">
        <v>442</v>
      </c>
      <c r="B103" s="48">
        <v>66</v>
      </c>
      <c r="C103" s="48">
        <v>1</v>
      </c>
      <c r="D103" t="s">
        <v>320</v>
      </c>
      <c r="H103">
        <v>1535</v>
      </c>
      <c r="I103">
        <v>1617</v>
      </c>
    </row>
    <row r="104" spans="1:9" x14ac:dyDescent="0.25">
      <c r="A104" s="60" t="s">
        <v>443</v>
      </c>
      <c r="B104" s="48">
        <v>65</v>
      </c>
      <c r="C104" s="48">
        <v>0</v>
      </c>
      <c r="H104">
        <v>2784</v>
      </c>
      <c r="I104">
        <v>2872</v>
      </c>
    </row>
    <row r="105" spans="1:9" x14ac:dyDescent="0.25">
      <c r="A105" s="60" t="s">
        <v>444</v>
      </c>
      <c r="B105" s="48">
        <v>65</v>
      </c>
      <c r="C105" s="48">
        <v>1</v>
      </c>
      <c r="H105">
        <v>4060</v>
      </c>
      <c r="I105">
        <v>4152</v>
      </c>
    </row>
    <row r="106" spans="1:9" x14ac:dyDescent="0.25">
      <c r="A106" s="60" t="s">
        <v>445</v>
      </c>
      <c r="B106" s="48">
        <v>65</v>
      </c>
      <c r="C106" s="48">
        <v>1</v>
      </c>
      <c r="H106">
        <v>5337</v>
      </c>
      <c r="I106">
        <v>5430</v>
      </c>
    </row>
    <row r="107" spans="1:9" x14ac:dyDescent="0.25">
      <c r="A107" s="60" t="s">
        <v>446</v>
      </c>
      <c r="B107" s="48">
        <v>67</v>
      </c>
      <c r="C107" s="48">
        <v>0</v>
      </c>
      <c r="H107">
        <v>6775</v>
      </c>
      <c r="I107">
        <v>6863</v>
      </c>
    </row>
    <row r="108" spans="1:9" x14ac:dyDescent="0.25">
      <c r="A108" s="60" t="s">
        <v>447</v>
      </c>
      <c r="B108" s="48">
        <v>65</v>
      </c>
      <c r="C108" s="48">
        <v>0</v>
      </c>
      <c r="H108">
        <v>8243</v>
      </c>
      <c r="I108">
        <v>8328</v>
      </c>
    </row>
    <row r="109" spans="1:9" x14ac:dyDescent="0.25">
      <c r="A109" s="60" t="s">
        <v>448</v>
      </c>
      <c r="B109" s="48">
        <v>65</v>
      </c>
      <c r="C109" s="48">
        <v>1</v>
      </c>
      <c r="H109">
        <v>9664</v>
      </c>
      <c r="I109">
        <v>9761</v>
      </c>
    </row>
    <row r="110" spans="1:9" x14ac:dyDescent="0.25">
      <c r="A110" s="60" t="s">
        <v>449</v>
      </c>
      <c r="B110" s="48">
        <v>64</v>
      </c>
      <c r="C110" s="48">
        <v>0</v>
      </c>
      <c r="H110">
        <v>11108</v>
      </c>
      <c r="I110">
        <v>11199</v>
      </c>
    </row>
    <row r="111" spans="1:9" x14ac:dyDescent="0.25">
      <c r="A111" s="60" t="s">
        <v>450</v>
      </c>
      <c r="B111" s="48">
        <v>64</v>
      </c>
      <c r="C111" s="48">
        <v>1</v>
      </c>
      <c r="H111">
        <v>12522</v>
      </c>
      <c r="I111">
        <v>12612</v>
      </c>
    </row>
    <row r="112" spans="1:9" x14ac:dyDescent="0.25">
      <c r="A112" s="60" t="s">
        <v>451</v>
      </c>
      <c r="B112" s="48">
        <v>64</v>
      </c>
      <c r="C112" s="48">
        <v>1</v>
      </c>
      <c r="H112">
        <v>13925</v>
      </c>
      <c r="I112">
        <v>14013</v>
      </c>
    </row>
  </sheetData>
  <phoneticPr fontId="7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112"/>
  <sheetViews>
    <sheetView zoomScaleNormal="100" workbookViewId="0">
      <selection activeCell="A3" sqref="A3:A112"/>
    </sheetView>
  </sheetViews>
  <sheetFormatPr defaultColWidth="9.75" defaultRowHeight="15.75" x14ac:dyDescent="0.25"/>
  <cols>
    <col min="3" max="3" width="16.25" customWidth="1"/>
    <col min="4" max="4" width="17.875" customWidth="1"/>
    <col min="6" max="6" width="18" customWidth="1"/>
    <col min="7" max="7" width="19.875" customWidth="1"/>
  </cols>
  <sheetData>
    <row r="1" spans="1:9" x14ac:dyDescent="0.25">
      <c r="A1" s="38" t="s">
        <v>24</v>
      </c>
      <c r="B1" s="36"/>
      <c r="C1" s="36"/>
      <c r="D1" s="36"/>
      <c r="E1" s="36"/>
      <c r="F1" s="36"/>
    </row>
    <row r="2" spans="1:9" x14ac:dyDescent="0.25">
      <c r="A2" s="36"/>
      <c r="B2" s="40" t="s">
        <v>55</v>
      </c>
      <c r="C2" s="40" t="s">
        <v>56</v>
      </c>
      <c r="D2" s="40" t="s">
        <v>57</v>
      </c>
      <c r="E2" s="40" t="s">
        <v>52</v>
      </c>
      <c r="F2" s="40" t="s">
        <v>58</v>
      </c>
      <c r="G2" s="38" t="s">
        <v>59</v>
      </c>
      <c r="H2" s="41" t="s">
        <v>60</v>
      </c>
      <c r="I2" s="41" t="s">
        <v>61</v>
      </c>
    </row>
    <row r="3" spans="1:9" x14ac:dyDescent="0.25">
      <c r="A3" s="60" t="s">
        <v>342</v>
      </c>
      <c r="B3" s="43">
        <v>66</v>
      </c>
      <c r="C3" s="43">
        <v>0</v>
      </c>
      <c r="D3" s="43" t="s">
        <v>222</v>
      </c>
      <c r="E3" s="47">
        <v>0.47708333333333303</v>
      </c>
      <c r="F3" s="36"/>
      <c r="H3">
        <v>2640</v>
      </c>
      <c r="I3">
        <v>2752</v>
      </c>
    </row>
    <row r="4" spans="1:9" x14ac:dyDescent="0.25">
      <c r="A4" s="60" t="s">
        <v>343</v>
      </c>
      <c r="B4" s="43">
        <v>65</v>
      </c>
      <c r="C4" s="43">
        <v>0</v>
      </c>
      <c r="D4" s="43"/>
      <c r="E4" s="36"/>
      <c r="F4" s="36"/>
      <c r="H4">
        <v>3815</v>
      </c>
      <c r="I4">
        <v>3915</v>
      </c>
    </row>
    <row r="5" spans="1:9" x14ac:dyDescent="0.25">
      <c r="A5" s="60" t="s">
        <v>344</v>
      </c>
      <c r="B5" s="43">
        <v>63</v>
      </c>
      <c r="C5" s="43">
        <v>0</v>
      </c>
      <c r="D5" s="43"/>
      <c r="E5" s="36"/>
      <c r="F5" s="36"/>
      <c r="H5">
        <v>4997</v>
      </c>
      <c r="I5">
        <v>5115</v>
      </c>
    </row>
    <row r="6" spans="1:9" x14ac:dyDescent="0.25">
      <c r="A6" s="60" t="s">
        <v>345</v>
      </c>
      <c r="B6" s="43">
        <v>66</v>
      </c>
      <c r="C6" s="43">
        <v>1</v>
      </c>
      <c r="D6" s="43"/>
      <c r="E6" s="36"/>
      <c r="F6" s="36"/>
      <c r="H6">
        <v>6209</v>
      </c>
      <c r="I6">
        <v>6325</v>
      </c>
    </row>
    <row r="7" spans="1:9" x14ac:dyDescent="0.25">
      <c r="A7" s="60" t="s">
        <v>346</v>
      </c>
      <c r="B7" s="43">
        <v>63</v>
      </c>
      <c r="C7" s="43">
        <v>1</v>
      </c>
      <c r="D7" s="43"/>
      <c r="E7" s="36"/>
      <c r="F7" s="36"/>
      <c r="H7">
        <v>7413</v>
      </c>
      <c r="I7">
        <v>7519</v>
      </c>
    </row>
    <row r="8" spans="1:9" x14ac:dyDescent="0.25">
      <c r="A8" s="60" t="s">
        <v>347</v>
      </c>
      <c r="B8" s="43">
        <v>65</v>
      </c>
      <c r="C8" s="43" t="s">
        <v>75</v>
      </c>
      <c r="D8" s="43"/>
      <c r="E8" s="36"/>
      <c r="F8" s="36"/>
      <c r="H8">
        <v>8586</v>
      </c>
      <c r="I8">
        <v>8687</v>
      </c>
    </row>
    <row r="9" spans="1:9" x14ac:dyDescent="0.25">
      <c r="A9" s="60" t="s">
        <v>348</v>
      </c>
      <c r="B9" s="43">
        <v>65</v>
      </c>
      <c r="C9" s="43">
        <v>1</v>
      </c>
      <c r="D9" s="43"/>
      <c r="E9" s="36"/>
      <c r="F9" s="36"/>
      <c r="H9">
        <v>9758</v>
      </c>
      <c r="I9">
        <v>9861</v>
      </c>
    </row>
    <row r="10" spans="1:9" x14ac:dyDescent="0.25">
      <c r="A10" s="60" t="s">
        <v>349</v>
      </c>
      <c r="B10" s="43">
        <v>65</v>
      </c>
      <c r="C10" s="43">
        <v>0</v>
      </c>
      <c r="D10" s="43"/>
      <c r="E10" s="36"/>
      <c r="F10" s="36"/>
      <c r="H10">
        <v>10910</v>
      </c>
      <c r="I10">
        <v>11030</v>
      </c>
    </row>
    <row r="11" spans="1:9" x14ac:dyDescent="0.25">
      <c r="A11" s="60" t="s">
        <v>350</v>
      </c>
      <c r="B11" s="43">
        <v>65</v>
      </c>
      <c r="C11" s="43">
        <v>0</v>
      </c>
      <c r="D11" s="43"/>
      <c r="E11" s="36"/>
      <c r="F11" s="36"/>
      <c r="H11">
        <v>12112</v>
      </c>
      <c r="I11">
        <v>12212</v>
      </c>
    </row>
    <row r="12" spans="1:9" x14ac:dyDescent="0.25">
      <c r="A12" s="60" t="s">
        <v>351</v>
      </c>
      <c r="B12" s="43">
        <v>67</v>
      </c>
      <c r="C12" s="43">
        <v>1</v>
      </c>
      <c r="D12" s="43"/>
      <c r="E12" s="36"/>
      <c r="F12" s="36"/>
      <c r="H12">
        <v>13337</v>
      </c>
      <c r="I12">
        <v>13435</v>
      </c>
    </row>
    <row r="13" spans="1:9" x14ac:dyDescent="0.25">
      <c r="A13" s="60" t="s">
        <v>352</v>
      </c>
      <c r="B13" s="43">
        <v>68</v>
      </c>
      <c r="C13" s="43">
        <v>0</v>
      </c>
      <c r="D13" s="43"/>
      <c r="E13" s="47">
        <v>0.47916666666666702</v>
      </c>
      <c r="F13" s="36"/>
      <c r="H13">
        <v>1136</v>
      </c>
      <c r="I13">
        <v>1268</v>
      </c>
    </row>
    <row r="14" spans="1:9" x14ac:dyDescent="0.25">
      <c r="A14" s="60" t="s">
        <v>353</v>
      </c>
      <c r="B14" s="43">
        <v>67</v>
      </c>
      <c r="C14" s="43">
        <v>1</v>
      </c>
      <c r="D14" s="43"/>
      <c r="E14" s="36"/>
      <c r="F14" s="36"/>
      <c r="H14">
        <v>2228</v>
      </c>
      <c r="I14">
        <v>2329</v>
      </c>
    </row>
    <row r="15" spans="1:9" x14ac:dyDescent="0.25">
      <c r="A15" s="60" t="s">
        <v>354</v>
      </c>
      <c r="B15" s="43">
        <v>66</v>
      </c>
      <c r="C15" s="43">
        <v>0</v>
      </c>
      <c r="D15" s="43"/>
      <c r="E15" s="36"/>
      <c r="F15" s="36"/>
      <c r="H15">
        <v>3364</v>
      </c>
      <c r="I15">
        <v>3461</v>
      </c>
    </row>
    <row r="16" spans="1:9" x14ac:dyDescent="0.25">
      <c r="A16" s="60" t="s">
        <v>355</v>
      </c>
      <c r="B16" s="44">
        <v>67</v>
      </c>
      <c r="C16" s="44">
        <v>1</v>
      </c>
      <c r="D16" s="44"/>
      <c r="E16" s="45"/>
      <c r="F16" s="45"/>
      <c r="H16">
        <v>4477</v>
      </c>
      <c r="I16">
        <v>4585</v>
      </c>
    </row>
    <row r="17" spans="1:9" x14ac:dyDescent="0.25">
      <c r="A17" s="60" t="s">
        <v>356</v>
      </c>
      <c r="B17" s="43">
        <v>67</v>
      </c>
      <c r="C17" s="43">
        <v>0</v>
      </c>
      <c r="D17" s="43"/>
      <c r="E17" s="36"/>
      <c r="F17" s="36"/>
      <c r="H17">
        <v>5600</v>
      </c>
      <c r="I17">
        <v>5713</v>
      </c>
    </row>
    <row r="18" spans="1:9" x14ac:dyDescent="0.25">
      <c r="A18" s="60" t="s">
        <v>357</v>
      </c>
      <c r="B18" s="43">
        <v>67</v>
      </c>
      <c r="C18" s="43">
        <v>1</v>
      </c>
      <c r="D18" s="43"/>
      <c r="E18" s="36"/>
      <c r="F18" s="36"/>
      <c r="H18">
        <v>6731</v>
      </c>
      <c r="I18">
        <v>6829</v>
      </c>
    </row>
    <row r="19" spans="1:9" x14ac:dyDescent="0.25">
      <c r="A19" s="60" t="s">
        <v>358</v>
      </c>
      <c r="B19" s="43">
        <v>68</v>
      </c>
      <c r="C19" s="43">
        <v>1</v>
      </c>
      <c r="D19" s="43"/>
      <c r="E19" s="36"/>
      <c r="F19" s="36"/>
      <c r="H19">
        <v>7890</v>
      </c>
      <c r="I19">
        <v>7991</v>
      </c>
    </row>
    <row r="20" spans="1:9" x14ac:dyDescent="0.25">
      <c r="A20" s="60" t="s">
        <v>359</v>
      </c>
      <c r="B20" s="43">
        <v>69</v>
      </c>
      <c r="C20" s="43">
        <v>0</v>
      </c>
      <c r="D20" s="43"/>
      <c r="E20" s="36"/>
      <c r="F20" s="36"/>
      <c r="H20">
        <v>8902</v>
      </c>
      <c r="I20">
        <v>9101</v>
      </c>
    </row>
    <row r="21" spans="1:9" x14ac:dyDescent="0.25">
      <c r="A21" s="60" t="s">
        <v>360</v>
      </c>
      <c r="B21" s="43">
        <v>69</v>
      </c>
      <c r="C21" s="43">
        <v>1</v>
      </c>
      <c r="D21" s="43"/>
      <c r="E21" s="36"/>
      <c r="F21" s="36"/>
      <c r="H21">
        <v>10153</v>
      </c>
      <c r="I21">
        <v>10244</v>
      </c>
    </row>
    <row r="22" spans="1:9" x14ac:dyDescent="0.25">
      <c r="A22" s="60" t="s">
        <v>361</v>
      </c>
      <c r="B22" s="43">
        <v>69</v>
      </c>
      <c r="C22" s="43">
        <v>0</v>
      </c>
      <c r="D22" s="43"/>
      <c r="E22" s="36"/>
      <c r="F22" s="36"/>
      <c r="H22">
        <v>11265</v>
      </c>
      <c r="I22">
        <v>11361</v>
      </c>
    </row>
    <row r="23" spans="1:9" x14ac:dyDescent="0.25">
      <c r="A23" s="60" t="s">
        <v>362</v>
      </c>
      <c r="B23" s="43">
        <v>68</v>
      </c>
      <c r="C23" s="43">
        <v>1</v>
      </c>
      <c r="D23" s="43"/>
      <c r="E23" s="47">
        <v>0.48055555555555601</v>
      </c>
      <c r="F23" s="36"/>
      <c r="H23">
        <v>1287</v>
      </c>
      <c r="I23">
        <v>1390</v>
      </c>
    </row>
    <row r="24" spans="1:9" x14ac:dyDescent="0.25">
      <c r="A24" s="60" t="s">
        <v>363</v>
      </c>
      <c r="B24" s="43">
        <v>69</v>
      </c>
      <c r="C24" s="43">
        <v>0</v>
      </c>
      <c r="D24" s="43"/>
      <c r="E24" s="36"/>
      <c r="F24" s="36"/>
      <c r="H24">
        <v>2327</v>
      </c>
      <c r="I24">
        <v>2428</v>
      </c>
    </row>
    <row r="25" spans="1:9" x14ac:dyDescent="0.25">
      <c r="A25" s="60" t="s">
        <v>364</v>
      </c>
      <c r="B25" s="43">
        <v>68</v>
      </c>
      <c r="C25" s="43">
        <v>1</v>
      </c>
      <c r="D25" s="43"/>
      <c r="E25" s="36"/>
      <c r="F25" s="36"/>
      <c r="H25">
        <v>3379</v>
      </c>
      <c r="I25">
        <v>3535</v>
      </c>
    </row>
    <row r="26" spans="1:9" x14ac:dyDescent="0.25">
      <c r="A26" s="60" t="s">
        <v>365</v>
      </c>
      <c r="B26" s="43">
        <v>68</v>
      </c>
      <c r="C26" s="43">
        <v>0</v>
      </c>
      <c r="D26" s="43"/>
      <c r="E26" s="36"/>
      <c r="F26" s="36"/>
      <c r="H26">
        <v>4495</v>
      </c>
      <c r="I26">
        <v>4494</v>
      </c>
    </row>
    <row r="27" spans="1:9" x14ac:dyDescent="0.25">
      <c r="A27" s="60" t="s">
        <v>366</v>
      </c>
      <c r="B27" s="43">
        <v>69</v>
      </c>
      <c r="C27" s="43">
        <v>1</v>
      </c>
      <c r="D27" s="43"/>
      <c r="E27" s="36"/>
      <c r="F27" s="36"/>
      <c r="H27">
        <v>5590</v>
      </c>
      <c r="I27">
        <v>5684</v>
      </c>
    </row>
    <row r="28" spans="1:9" x14ac:dyDescent="0.25">
      <c r="A28" s="60" t="s">
        <v>367</v>
      </c>
      <c r="B28" s="43">
        <v>67</v>
      </c>
      <c r="C28" s="43">
        <v>1</v>
      </c>
      <c r="D28" s="43"/>
      <c r="E28" s="36"/>
      <c r="F28" s="36"/>
      <c r="H28">
        <v>6649</v>
      </c>
      <c r="I28">
        <v>6751</v>
      </c>
    </row>
    <row r="29" spans="1:9" x14ac:dyDescent="0.25">
      <c r="A29" s="60" t="s">
        <v>368</v>
      </c>
      <c r="B29" s="43">
        <v>68</v>
      </c>
      <c r="C29" s="43">
        <v>1</v>
      </c>
      <c r="D29" s="43"/>
      <c r="E29" s="36"/>
      <c r="F29" s="36"/>
      <c r="H29">
        <v>7763</v>
      </c>
      <c r="I29">
        <v>7863</v>
      </c>
    </row>
    <row r="30" spans="1:9" x14ac:dyDescent="0.25">
      <c r="A30" s="60" t="s">
        <v>369</v>
      </c>
      <c r="B30" s="43">
        <v>69</v>
      </c>
      <c r="C30" s="43">
        <v>0</v>
      </c>
      <c r="D30" s="43"/>
      <c r="E30" s="36"/>
      <c r="F30" s="36"/>
      <c r="H30">
        <v>10935</v>
      </c>
      <c r="I30">
        <v>11041</v>
      </c>
    </row>
    <row r="31" spans="1:9" x14ac:dyDescent="0.25">
      <c r="A31" s="60" t="s">
        <v>370</v>
      </c>
      <c r="B31" s="43">
        <v>68</v>
      </c>
      <c r="C31" s="43">
        <v>0</v>
      </c>
      <c r="D31" s="43" t="s">
        <v>223</v>
      </c>
      <c r="E31" s="36"/>
      <c r="F31" s="36"/>
      <c r="H31">
        <v>12012</v>
      </c>
      <c r="I31">
        <v>12109</v>
      </c>
    </row>
    <row r="32" spans="1:9" x14ac:dyDescent="0.25">
      <c r="A32" s="60" t="s">
        <v>371</v>
      </c>
      <c r="B32" s="43">
        <v>68</v>
      </c>
      <c r="C32" s="43">
        <v>1</v>
      </c>
      <c r="D32" s="43"/>
      <c r="E32" s="36"/>
      <c r="F32" s="36"/>
      <c r="H32">
        <v>13179</v>
      </c>
      <c r="I32">
        <v>13284</v>
      </c>
    </row>
    <row r="33" spans="1:9" x14ac:dyDescent="0.25">
      <c r="A33" s="60" t="s">
        <v>372</v>
      </c>
      <c r="B33" s="43">
        <v>69</v>
      </c>
      <c r="C33" s="43">
        <v>1</v>
      </c>
      <c r="D33" s="43"/>
      <c r="E33" s="47">
        <v>0.483333333333333</v>
      </c>
      <c r="F33" s="36"/>
      <c r="H33">
        <v>1663</v>
      </c>
      <c r="I33">
        <v>1772</v>
      </c>
    </row>
    <row r="34" spans="1:9" x14ac:dyDescent="0.25">
      <c r="A34" s="60" t="s">
        <v>373</v>
      </c>
      <c r="B34" s="43">
        <v>68</v>
      </c>
      <c r="C34" s="43">
        <v>1</v>
      </c>
      <c r="D34" s="43"/>
      <c r="E34" s="36"/>
      <c r="F34" s="36"/>
      <c r="H34">
        <v>2763</v>
      </c>
      <c r="I34">
        <v>2870</v>
      </c>
    </row>
    <row r="35" spans="1:9" x14ac:dyDescent="0.25">
      <c r="A35" s="60" t="s">
        <v>374</v>
      </c>
      <c r="B35" s="43">
        <v>68</v>
      </c>
      <c r="C35" s="43">
        <v>1</v>
      </c>
      <c r="D35" s="43"/>
      <c r="E35" s="36"/>
      <c r="F35" s="36"/>
      <c r="H35">
        <v>3850</v>
      </c>
      <c r="I35">
        <v>3958</v>
      </c>
    </row>
    <row r="36" spans="1:9" x14ac:dyDescent="0.25">
      <c r="A36" s="60" t="s">
        <v>375</v>
      </c>
      <c r="B36" s="43">
        <v>68</v>
      </c>
      <c r="C36" s="43">
        <v>0</v>
      </c>
      <c r="D36" s="43"/>
      <c r="E36" s="36"/>
      <c r="F36" s="36"/>
      <c r="H36">
        <v>4960</v>
      </c>
      <c r="I36">
        <v>5059</v>
      </c>
    </row>
    <row r="37" spans="1:9" x14ac:dyDescent="0.25">
      <c r="A37" s="60" t="s">
        <v>376</v>
      </c>
      <c r="B37" s="43">
        <v>68</v>
      </c>
      <c r="C37" s="43">
        <v>1</v>
      </c>
      <c r="D37" s="43"/>
      <c r="E37" s="36"/>
      <c r="F37" s="36"/>
      <c r="H37">
        <v>6063</v>
      </c>
      <c r="I37">
        <v>6164</v>
      </c>
    </row>
    <row r="38" spans="1:9" x14ac:dyDescent="0.25">
      <c r="A38" s="60" t="s">
        <v>377</v>
      </c>
      <c r="B38" s="43">
        <v>68</v>
      </c>
      <c r="C38" s="43">
        <v>0</v>
      </c>
      <c r="D38" s="43"/>
      <c r="E38" s="36"/>
      <c r="F38" s="36"/>
      <c r="H38">
        <v>7183</v>
      </c>
      <c r="I38">
        <v>7281</v>
      </c>
    </row>
    <row r="39" spans="1:9" x14ac:dyDescent="0.25">
      <c r="A39" s="60" t="s">
        <v>378</v>
      </c>
      <c r="B39" s="43">
        <v>68</v>
      </c>
      <c r="C39" s="43">
        <v>1</v>
      </c>
      <c r="D39" s="43"/>
      <c r="E39" s="36"/>
      <c r="F39" s="36"/>
      <c r="H39">
        <v>8267</v>
      </c>
      <c r="I39">
        <v>8363</v>
      </c>
    </row>
    <row r="40" spans="1:9" x14ac:dyDescent="0.25">
      <c r="A40" s="60" t="s">
        <v>379</v>
      </c>
      <c r="B40" s="43">
        <v>69</v>
      </c>
      <c r="C40" s="43">
        <v>0</v>
      </c>
      <c r="D40" s="43"/>
      <c r="E40" s="36"/>
      <c r="F40" s="36"/>
      <c r="H40">
        <v>9347</v>
      </c>
      <c r="I40">
        <v>9452</v>
      </c>
    </row>
    <row r="41" spans="1:9" x14ac:dyDescent="0.25">
      <c r="A41" s="60" t="s">
        <v>380</v>
      </c>
      <c r="B41" s="43">
        <v>68</v>
      </c>
      <c r="C41" s="43">
        <v>0</v>
      </c>
      <c r="D41" s="43"/>
      <c r="E41" s="36"/>
      <c r="F41" s="36"/>
      <c r="H41">
        <v>10407</v>
      </c>
      <c r="I41">
        <v>10505</v>
      </c>
    </row>
    <row r="42" spans="1:9" x14ac:dyDescent="0.25">
      <c r="A42" s="60" t="s">
        <v>381</v>
      </c>
      <c r="B42" s="43">
        <v>67</v>
      </c>
      <c r="C42" s="43">
        <v>1</v>
      </c>
      <c r="D42" s="43"/>
      <c r="E42" s="36"/>
      <c r="F42" s="36"/>
      <c r="H42">
        <v>11490</v>
      </c>
      <c r="I42">
        <v>11590</v>
      </c>
    </row>
    <row r="43" spans="1:9" x14ac:dyDescent="0.25">
      <c r="A43" s="60" t="s">
        <v>382</v>
      </c>
      <c r="B43" s="43">
        <v>69</v>
      </c>
      <c r="C43" s="43">
        <v>1</v>
      </c>
      <c r="D43" s="43"/>
      <c r="E43" s="47">
        <v>0.485416666666667</v>
      </c>
      <c r="F43" s="36"/>
      <c r="H43">
        <v>4027</v>
      </c>
      <c r="I43">
        <v>4121</v>
      </c>
    </row>
    <row r="44" spans="1:9" x14ac:dyDescent="0.25">
      <c r="A44" s="60" t="s">
        <v>383</v>
      </c>
      <c r="B44" s="43">
        <v>68</v>
      </c>
      <c r="C44" s="43" t="s">
        <v>75</v>
      </c>
      <c r="D44" s="43" t="s">
        <v>224</v>
      </c>
      <c r="E44" s="36"/>
      <c r="F44" s="36"/>
      <c r="H44">
        <v>5105</v>
      </c>
      <c r="I44">
        <v>5209</v>
      </c>
    </row>
    <row r="45" spans="1:9" x14ac:dyDescent="0.25">
      <c r="A45" s="60" t="s">
        <v>384</v>
      </c>
      <c r="B45" s="43">
        <v>68</v>
      </c>
      <c r="C45" s="43">
        <v>1</v>
      </c>
      <c r="D45" s="43"/>
      <c r="E45" s="36"/>
      <c r="F45" s="36"/>
      <c r="H45">
        <v>6162</v>
      </c>
      <c r="I45">
        <v>6281</v>
      </c>
    </row>
    <row r="46" spans="1:9" x14ac:dyDescent="0.25">
      <c r="A46" s="60" t="s">
        <v>385</v>
      </c>
      <c r="B46" s="43">
        <v>66</v>
      </c>
      <c r="C46" s="43">
        <v>0</v>
      </c>
      <c r="D46" s="43"/>
      <c r="E46" s="36"/>
      <c r="F46" s="36"/>
      <c r="H46">
        <v>7288</v>
      </c>
      <c r="I46">
        <v>7389</v>
      </c>
    </row>
    <row r="47" spans="1:9" x14ac:dyDescent="0.25">
      <c r="A47" s="60" t="s">
        <v>386</v>
      </c>
      <c r="B47" s="43">
        <v>65</v>
      </c>
      <c r="C47" s="43">
        <v>0</v>
      </c>
      <c r="D47" s="43"/>
      <c r="E47" s="36"/>
      <c r="F47" s="36"/>
      <c r="H47">
        <v>8392</v>
      </c>
      <c r="I47">
        <v>8491</v>
      </c>
    </row>
    <row r="48" spans="1:9" x14ac:dyDescent="0.25">
      <c r="A48" s="60" t="s">
        <v>387</v>
      </c>
      <c r="B48" s="43">
        <v>66</v>
      </c>
      <c r="C48" s="43">
        <v>1</v>
      </c>
      <c r="D48" s="43"/>
      <c r="E48" s="36"/>
      <c r="F48" s="36"/>
      <c r="H48">
        <v>9521</v>
      </c>
      <c r="I48">
        <v>9629</v>
      </c>
    </row>
    <row r="49" spans="1:9" x14ac:dyDescent="0.25">
      <c r="A49" s="60" t="s">
        <v>388</v>
      </c>
      <c r="B49" s="43">
        <v>69</v>
      </c>
      <c r="C49" s="43">
        <v>1</v>
      </c>
      <c r="D49" s="43"/>
      <c r="E49" s="36"/>
      <c r="F49" s="36"/>
      <c r="H49">
        <v>10648</v>
      </c>
      <c r="I49">
        <v>10740</v>
      </c>
    </row>
    <row r="50" spans="1:9" x14ac:dyDescent="0.25">
      <c r="A50" s="60" t="s">
        <v>389</v>
      </c>
      <c r="B50" s="43">
        <v>68</v>
      </c>
      <c r="C50" s="43">
        <v>1</v>
      </c>
      <c r="D50" s="43"/>
      <c r="E50" s="36"/>
      <c r="F50" s="36"/>
      <c r="H50">
        <v>11724</v>
      </c>
      <c r="I50">
        <v>11828</v>
      </c>
    </row>
    <row r="51" spans="1:9" x14ac:dyDescent="0.25">
      <c r="A51" s="60" t="s">
        <v>390</v>
      </c>
      <c r="B51" s="43">
        <v>67</v>
      </c>
      <c r="C51" s="43">
        <v>0</v>
      </c>
      <c r="D51" s="43"/>
      <c r="E51" s="36"/>
      <c r="F51" s="36"/>
      <c r="H51">
        <v>12871</v>
      </c>
      <c r="I51">
        <v>12961</v>
      </c>
    </row>
    <row r="52" spans="1:9" x14ac:dyDescent="0.25">
      <c r="A52" s="60" t="s">
        <v>391</v>
      </c>
      <c r="B52" s="43">
        <v>68</v>
      </c>
      <c r="C52" s="43">
        <v>1</v>
      </c>
      <c r="D52" s="43"/>
      <c r="E52" s="36"/>
      <c r="F52" s="36"/>
      <c r="H52">
        <v>13980</v>
      </c>
      <c r="I52">
        <v>14085</v>
      </c>
    </row>
    <row r="53" spans="1:9" x14ac:dyDescent="0.25">
      <c r="A53" s="60" t="s">
        <v>392</v>
      </c>
      <c r="B53" s="43">
        <v>68</v>
      </c>
      <c r="C53" s="43">
        <v>0</v>
      </c>
      <c r="D53" s="43"/>
      <c r="E53" s="47">
        <v>0.48749999999999999</v>
      </c>
      <c r="F53" s="36"/>
      <c r="H53">
        <v>1899</v>
      </c>
      <c r="I53">
        <v>1998</v>
      </c>
    </row>
    <row r="54" spans="1:9" x14ac:dyDescent="0.25">
      <c r="A54" s="60" t="s">
        <v>393</v>
      </c>
      <c r="B54" s="43">
        <v>68</v>
      </c>
      <c r="C54" s="43">
        <v>1</v>
      </c>
      <c r="D54" s="43"/>
      <c r="E54" s="36"/>
      <c r="F54" s="36"/>
      <c r="H54">
        <v>2923</v>
      </c>
      <c r="I54">
        <v>3022</v>
      </c>
    </row>
    <row r="55" spans="1:9" x14ac:dyDescent="0.25">
      <c r="A55" s="60" t="s">
        <v>394</v>
      </c>
      <c r="B55" s="43">
        <v>67</v>
      </c>
      <c r="C55" s="43">
        <v>1</v>
      </c>
      <c r="D55" s="43"/>
      <c r="E55" s="36"/>
      <c r="F55" s="36"/>
      <c r="H55">
        <v>3986</v>
      </c>
      <c r="I55">
        <v>4076</v>
      </c>
    </row>
    <row r="56" spans="1:9" x14ac:dyDescent="0.25">
      <c r="A56" s="60" t="s">
        <v>395</v>
      </c>
      <c r="B56" s="43">
        <v>69</v>
      </c>
      <c r="C56" s="43">
        <v>0</v>
      </c>
      <c r="D56" s="43"/>
      <c r="E56" s="36"/>
      <c r="F56" s="36"/>
      <c r="H56">
        <v>5084</v>
      </c>
      <c r="I56">
        <v>5192</v>
      </c>
    </row>
    <row r="57" spans="1:9" x14ac:dyDescent="0.25">
      <c r="A57" s="60" t="s">
        <v>396</v>
      </c>
      <c r="B57" s="43">
        <v>68</v>
      </c>
      <c r="C57" s="43">
        <v>1</v>
      </c>
      <c r="D57" s="43"/>
      <c r="E57" s="36"/>
      <c r="F57" s="36"/>
      <c r="H57">
        <v>6168</v>
      </c>
      <c r="I57">
        <v>6261</v>
      </c>
    </row>
    <row r="58" spans="1:9" x14ac:dyDescent="0.25">
      <c r="A58" s="60" t="s">
        <v>397</v>
      </c>
      <c r="B58" s="43">
        <v>68</v>
      </c>
      <c r="C58" s="48">
        <v>0</v>
      </c>
      <c r="D58" s="43"/>
      <c r="E58" s="36"/>
      <c r="F58" s="36"/>
      <c r="H58">
        <v>7224</v>
      </c>
      <c r="I58">
        <v>7328</v>
      </c>
    </row>
    <row r="59" spans="1:9" x14ac:dyDescent="0.25">
      <c r="A59" s="60" t="s">
        <v>398</v>
      </c>
      <c r="B59" s="43">
        <v>69</v>
      </c>
      <c r="C59" s="43">
        <v>1</v>
      </c>
      <c r="D59" s="43"/>
      <c r="E59" s="36"/>
      <c r="F59" s="36"/>
      <c r="H59">
        <v>8290</v>
      </c>
      <c r="I59">
        <v>8382</v>
      </c>
    </row>
    <row r="60" spans="1:9" x14ac:dyDescent="0.25">
      <c r="A60" s="60" t="s">
        <v>399</v>
      </c>
      <c r="B60" s="43">
        <v>69</v>
      </c>
      <c r="C60" s="43">
        <v>1</v>
      </c>
      <c r="D60" s="43"/>
      <c r="E60" s="36"/>
      <c r="F60" s="36"/>
      <c r="H60">
        <v>9425</v>
      </c>
      <c r="I60">
        <v>9516</v>
      </c>
    </row>
    <row r="61" spans="1:9" x14ac:dyDescent="0.25">
      <c r="A61" s="60" t="s">
        <v>400</v>
      </c>
      <c r="B61" s="43">
        <v>63</v>
      </c>
      <c r="C61" s="43">
        <v>0</v>
      </c>
      <c r="D61" s="43"/>
      <c r="E61" s="36"/>
      <c r="F61" s="36"/>
      <c r="H61">
        <v>10488</v>
      </c>
      <c r="I61">
        <v>10592</v>
      </c>
    </row>
    <row r="62" spans="1:9" x14ac:dyDescent="0.25">
      <c r="A62" s="60" t="s">
        <v>401</v>
      </c>
      <c r="B62" s="43">
        <v>67</v>
      </c>
      <c r="C62" s="43">
        <v>0</v>
      </c>
      <c r="D62" s="43"/>
      <c r="E62" s="36"/>
      <c r="F62" s="36"/>
      <c r="H62">
        <v>11577</v>
      </c>
      <c r="I62">
        <v>11735</v>
      </c>
    </row>
    <row r="63" spans="1:9" x14ac:dyDescent="0.25">
      <c r="A63" s="60" t="s">
        <v>402</v>
      </c>
      <c r="B63" s="43">
        <v>67</v>
      </c>
      <c r="C63" s="43">
        <v>0</v>
      </c>
      <c r="D63" s="43"/>
      <c r="E63" s="47">
        <v>0.48958333333333298</v>
      </c>
      <c r="F63" s="36"/>
      <c r="H63">
        <v>2247</v>
      </c>
      <c r="I63">
        <v>2351</v>
      </c>
    </row>
    <row r="64" spans="1:9" x14ac:dyDescent="0.25">
      <c r="A64" s="60" t="s">
        <v>403</v>
      </c>
      <c r="B64" s="43">
        <v>66</v>
      </c>
      <c r="C64" s="43">
        <v>1</v>
      </c>
      <c r="D64" s="43"/>
      <c r="E64" s="36"/>
      <c r="F64" s="36"/>
      <c r="H64">
        <v>3319</v>
      </c>
      <c r="I64">
        <v>3429</v>
      </c>
    </row>
    <row r="65" spans="1:9" x14ac:dyDescent="0.25">
      <c r="A65" s="60" t="s">
        <v>404</v>
      </c>
      <c r="B65" s="43">
        <v>66</v>
      </c>
      <c r="C65" s="43">
        <v>0</v>
      </c>
      <c r="D65" s="43"/>
      <c r="E65" s="36"/>
      <c r="F65" s="36"/>
      <c r="H65">
        <v>4351</v>
      </c>
      <c r="I65">
        <v>4444</v>
      </c>
    </row>
    <row r="66" spans="1:9" x14ac:dyDescent="0.25">
      <c r="A66" s="60" t="s">
        <v>405</v>
      </c>
      <c r="B66" s="43">
        <v>67</v>
      </c>
      <c r="C66" s="43">
        <v>1</v>
      </c>
      <c r="D66" s="43"/>
      <c r="E66" s="36"/>
      <c r="F66" s="36"/>
      <c r="H66">
        <v>5405</v>
      </c>
      <c r="I66">
        <v>5505</v>
      </c>
    </row>
    <row r="67" spans="1:9" x14ac:dyDescent="0.25">
      <c r="A67" s="60" t="s">
        <v>406</v>
      </c>
      <c r="B67" s="43">
        <v>67</v>
      </c>
      <c r="C67" s="43">
        <v>1</v>
      </c>
      <c r="D67" s="43"/>
      <c r="E67" s="36"/>
      <c r="F67" s="36"/>
      <c r="H67">
        <v>6521</v>
      </c>
      <c r="I67">
        <v>6624</v>
      </c>
    </row>
    <row r="68" spans="1:9" x14ac:dyDescent="0.25">
      <c r="A68" s="60" t="s">
        <v>407</v>
      </c>
      <c r="B68" s="43">
        <v>66</v>
      </c>
      <c r="C68" s="43">
        <v>0</v>
      </c>
      <c r="D68" s="43"/>
      <c r="E68" s="36"/>
      <c r="F68" s="36"/>
      <c r="H68">
        <v>7583</v>
      </c>
      <c r="I68">
        <v>7692</v>
      </c>
    </row>
    <row r="69" spans="1:9" x14ac:dyDescent="0.25">
      <c r="A69" s="60" t="s">
        <v>408</v>
      </c>
      <c r="B69" s="43">
        <v>67</v>
      </c>
      <c r="C69" s="43">
        <v>0</v>
      </c>
      <c r="D69" s="43"/>
      <c r="E69" s="36"/>
      <c r="F69" s="36"/>
      <c r="H69">
        <v>8685</v>
      </c>
      <c r="I69">
        <v>8779</v>
      </c>
    </row>
    <row r="70" spans="1:9" x14ac:dyDescent="0.25">
      <c r="A70" s="60" t="s">
        <v>409</v>
      </c>
      <c r="B70" s="43">
        <v>66</v>
      </c>
      <c r="C70" s="43">
        <v>1</v>
      </c>
      <c r="D70" s="43"/>
      <c r="E70" s="36"/>
      <c r="F70" s="36"/>
      <c r="H70">
        <v>8790</v>
      </c>
      <c r="I70">
        <v>9904</v>
      </c>
    </row>
    <row r="71" spans="1:9" x14ac:dyDescent="0.25">
      <c r="A71" s="60" t="s">
        <v>410</v>
      </c>
      <c r="B71" s="43">
        <v>66</v>
      </c>
      <c r="C71" s="43">
        <v>1</v>
      </c>
      <c r="D71" s="43"/>
      <c r="E71" s="36"/>
      <c r="F71" s="36"/>
      <c r="H71">
        <v>10870</v>
      </c>
      <c r="I71">
        <v>10984</v>
      </c>
    </row>
    <row r="72" spans="1:9" x14ac:dyDescent="0.25">
      <c r="A72" s="60" t="s">
        <v>411</v>
      </c>
      <c r="B72" s="43">
        <v>65</v>
      </c>
      <c r="C72" s="43">
        <v>0</v>
      </c>
      <c r="D72" s="43" t="s">
        <v>316</v>
      </c>
      <c r="E72" s="36"/>
      <c r="F72" s="36"/>
      <c r="H72">
        <v>11969</v>
      </c>
      <c r="I72">
        <v>12079</v>
      </c>
    </row>
    <row r="73" spans="1:9" x14ac:dyDescent="0.25">
      <c r="A73" s="60" t="s">
        <v>412</v>
      </c>
      <c r="B73" s="43">
        <v>69</v>
      </c>
      <c r="C73" s="43">
        <v>1</v>
      </c>
      <c r="D73" s="43"/>
      <c r="E73" s="47">
        <v>0.49236111111111103</v>
      </c>
      <c r="F73" s="36"/>
      <c r="H73">
        <v>1501</v>
      </c>
      <c r="I73">
        <v>1613</v>
      </c>
    </row>
    <row r="74" spans="1:9" x14ac:dyDescent="0.25">
      <c r="A74" s="60" t="s">
        <v>413</v>
      </c>
      <c r="B74" s="43">
        <v>67</v>
      </c>
      <c r="C74" s="43">
        <v>0</v>
      </c>
      <c r="D74" s="43" t="s">
        <v>316</v>
      </c>
      <c r="E74" s="36"/>
      <c r="F74" s="36"/>
      <c r="H74">
        <v>2511</v>
      </c>
      <c r="I74">
        <v>2610</v>
      </c>
    </row>
    <row r="75" spans="1:9" x14ac:dyDescent="0.25">
      <c r="A75" s="60" t="s">
        <v>414</v>
      </c>
      <c r="B75" s="43">
        <v>68</v>
      </c>
      <c r="C75" s="43">
        <v>1</v>
      </c>
      <c r="D75" s="43" t="s">
        <v>316</v>
      </c>
      <c r="E75" s="36"/>
      <c r="F75" s="36"/>
      <c r="H75">
        <v>3542</v>
      </c>
      <c r="I75">
        <v>3639</v>
      </c>
    </row>
    <row r="76" spans="1:9" x14ac:dyDescent="0.25">
      <c r="A76" s="60" t="s">
        <v>415</v>
      </c>
      <c r="B76" s="43">
        <v>69</v>
      </c>
      <c r="C76" s="43">
        <v>1</v>
      </c>
      <c r="D76" s="43"/>
      <c r="E76" s="36"/>
      <c r="F76" s="36"/>
      <c r="H76">
        <v>4592</v>
      </c>
      <c r="I76">
        <v>4688</v>
      </c>
    </row>
    <row r="77" spans="1:9" x14ac:dyDescent="0.25">
      <c r="A77" s="60" t="s">
        <v>416</v>
      </c>
      <c r="B77" s="43">
        <v>68</v>
      </c>
      <c r="C77" s="43">
        <v>0</v>
      </c>
      <c r="D77" s="43"/>
      <c r="E77" s="36"/>
      <c r="F77" s="36"/>
      <c r="H77">
        <v>5648</v>
      </c>
      <c r="I77">
        <v>5743</v>
      </c>
    </row>
    <row r="78" spans="1:9" x14ac:dyDescent="0.25">
      <c r="A78" s="60" t="s">
        <v>417</v>
      </c>
      <c r="B78" s="43">
        <v>66</v>
      </c>
      <c r="C78" s="43">
        <v>1</v>
      </c>
      <c r="D78" s="43"/>
      <c r="E78" s="36"/>
      <c r="F78" s="36"/>
      <c r="H78">
        <v>6726</v>
      </c>
      <c r="I78">
        <v>6846</v>
      </c>
    </row>
    <row r="79" spans="1:9" x14ac:dyDescent="0.25">
      <c r="A79" s="60" t="s">
        <v>418</v>
      </c>
      <c r="B79" s="43">
        <v>66</v>
      </c>
      <c r="C79" s="43">
        <v>1</v>
      </c>
      <c r="D79" s="43"/>
      <c r="E79" s="36"/>
      <c r="F79" s="36"/>
      <c r="H79">
        <v>7774</v>
      </c>
      <c r="I79">
        <v>7884</v>
      </c>
    </row>
    <row r="80" spans="1:9" x14ac:dyDescent="0.25">
      <c r="A80" s="60" t="s">
        <v>419</v>
      </c>
      <c r="B80" s="43">
        <v>68</v>
      </c>
      <c r="C80" s="43">
        <v>1</v>
      </c>
      <c r="D80" s="43"/>
      <c r="E80" s="36"/>
      <c r="F80" s="36"/>
      <c r="H80">
        <v>8838</v>
      </c>
      <c r="I80">
        <v>8950</v>
      </c>
    </row>
    <row r="81" spans="1:9" x14ac:dyDescent="0.25">
      <c r="A81" s="60" t="s">
        <v>420</v>
      </c>
      <c r="B81" s="43">
        <v>66</v>
      </c>
      <c r="C81" s="43">
        <v>0</v>
      </c>
      <c r="D81" s="43"/>
      <c r="E81" s="36"/>
      <c r="F81" s="36"/>
      <c r="H81">
        <v>9894</v>
      </c>
      <c r="I81">
        <v>10005</v>
      </c>
    </row>
    <row r="82" spans="1:9" x14ac:dyDescent="0.25">
      <c r="A82" s="60" t="s">
        <v>421</v>
      </c>
      <c r="B82" s="43">
        <v>67</v>
      </c>
      <c r="C82" s="43">
        <v>1</v>
      </c>
      <c r="D82" s="43"/>
      <c r="E82" s="36"/>
      <c r="F82" s="36"/>
      <c r="H82">
        <v>11017</v>
      </c>
      <c r="I82">
        <v>11123</v>
      </c>
    </row>
    <row r="83" spans="1:9" x14ac:dyDescent="0.25">
      <c r="A83" s="60" t="s">
        <v>422</v>
      </c>
      <c r="B83" s="43"/>
      <c r="C83" s="43"/>
      <c r="D83" s="43"/>
      <c r="E83" s="36"/>
      <c r="F83" s="36"/>
    </row>
    <row r="84" spans="1:9" x14ac:dyDescent="0.25">
      <c r="A84" s="60" t="s">
        <v>423</v>
      </c>
      <c r="B84" s="43"/>
      <c r="C84" s="43"/>
      <c r="D84" s="43"/>
      <c r="E84" s="36"/>
      <c r="F84" s="36"/>
    </row>
    <row r="85" spans="1:9" x14ac:dyDescent="0.25">
      <c r="A85" s="60" t="s">
        <v>424</v>
      </c>
      <c r="B85" s="43"/>
      <c r="C85" s="43"/>
      <c r="D85" s="43"/>
      <c r="E85" s="36"/>
      <c r="F85" s="36"/>
    </row>
    <row r="86" spans="1:9" x14ac:dyDescent="0.25">
      <c r="A86" s="60" t="s">
        <v>425</v>
      </c>
      <c r="B86" s="43"/>
      <c r="C86" s="43"/>
      <c r="D86" s="43"/>
      <c r="E86" s="36"/>
      <c r="F86" s="36"/>
    </row>
    <row r="87" spans="1:9" x14ac:dyDescent="0.25">
      <c r="A87" s="60" t="s">
        <v>426</v>
      </c>
      <c r="B87" s="43"/>
      <c r="C87" s="43"/>
      <c r="D87" s="43"/>
      <c r="E87" s="36"/>
      <c r="F87" s="36"/>
    </row>
    <row r="88" spans="1:9" x14ac:dyDescent="0.25">
      <c r="A88" s="60" t="s">
        <v>427</v>
      </c>
      <c r="B88" s="43"/>
      <c r="C88" s="43"/>
      <c r="D88" s="43"/>
      <c r="E88" s="36"/>
      <c r="F88" s="36"/>
    </row>
    <row r="89" spans="1:9" x14ac:dyDescent="0.25">
      <c r="A89" s="60" t="s">
        <v>428</v>
      </c>
      <c r="B89" s="43"/>
      <c r="C89" s="43"/>
      <c r="D89" s="43"/>
      <c r="E89" s="36"/>
      <c r="F89" s="36"/>
    </row>
    <row r="90" spans="1:9" x14ac:dyDescent="0.25">
      <c r="A90" s="60" t="s">
        <v>429</v>
      </c>
      <c r="B90" s="43"/>
      <c r="C90" s="43"/>
      <c r="D90" s="43"/>
      <c r="E90" s="36"/>
      <c r="F90" s="36"/>
    </row>
    <row r="91" spans="1:9" x14ac:dyDescent="0.25">
      <c r="A91" s="60" t="s">
        <v>430</v>
      </c>
      <c r="B91" s="43"/>
      <c r="C91" s="43"/>
      <c r="D91" s="43"/>
      <c r="E91" s="36"/>
      <c r="F91" s="36"/>
    </row>
    <row r="92" spans="1:9" x14ac:dyDescent="0.25">
      <c r="A92" s="60" t="s">
        <v>431</v>
      </c>
      <c r="B92" s="43"/>
      <c r="C92" s="43"/>
      <c r="D92" s="43"/>
      <c r="E92" s="36"/>
      <c r="F92" s="36"/>
    </row>
    <row r="93" spans="1:9" x14ac:dyDescent="0.25">
      <c r="A93" s="60" t="s">
        <v>432</v>
      </c>
      <c r="B93" s="43"/>
      <c r="C93" s="43"/>
      <c r="D93" s="43"/>
      <c r="E93" s="36"/>
      <c r="F93" s="36"/>
    </row>
    <row r="94" spans="1:9" x14ac:dyDescent="0.25">
      <c r="A94" s="60" t="s">
        <v>433</v>
      </c>
      <c r="B94" s="43"/>
      <c r="C94" s="43"/>
      <c r="D94" s="43"/>
      <c r="E94" s="36"/>
      <c r="F94" s="36"/>
    </row>
    <row r="95" spans="1:9" x14ac:dyDescent="0.25">
      <c r="A95" s="60" t="s">
        <v>434</v>
      </c>
      <c r="B95" s="43"/>
      <c r="C95" s="43"/>
      <c r="D95" s="43"/>
      <c r="E95" s="36"/>
      <c r="F95" s="36"/>
    </row>
    <row r="96" spans="1:9" x14ac:dyDescent="0.25">
      <c r="A96" s="60" t="s">
        <v>435</v>
      </c>
      <c r="B96" s="43"/>
      <c r="C96" s="43"/>
      <c r="D96" s="43"/>
      <c r="E96" s="36"/>
      <c r="F96" s="36"/>
    </row>
    <row r="97" spans="1:6" x14ac:dyDescent="0.25">
      <c r="A97" s="60" t="s">
        <v>436</v>
      </c>
      <c r="B97" s="43"/>
      <c r="C97" s="43"/>
      <c r="D97" s="43"/>
      <c r="E97" s="36"/>
      <c r="F97" s="36"/>
    </row>
    <row r="98" spans="1:6" x14ac:dyDescent="0.25">
      <c r="A98" s="60" t="s">
        <v>437</v>
      </c>
      <c r="B98" s="43"/>
      <c r="C98" s="43"/>
      <c r="D98" s="43"/>
      <c r="E98" s="36"/>
      <c r="F98" s="36"/>
    </row>
    <row r="99" spans="1:6" x14ac:dyDescent="0.25">
      <c r="A99" s="60" t="s">
        <v>438</v>
      </c>
      <c r="B99" s="43"/>
      <c r="C99" s="43"/>
      <c r="D99" s="43"/>
      <c r="E99" s="36"/>
      <c r="F99" s="36"/>
    </row>
    <row r="100" spans="1:6" x14ac:dyDescent="0.25">
      <c r="A100" s="60" t="s">
        <v>439</v>
      </c>
      <c r="B100" s="43"/>
      <c r="C100" s="43"/>
      <c r="D100" s="43"/>
      <c r="E100" s="36"/>
      <c r="F100" s="36"/>
    </row>
    <row r="101" spans="1:6" x14ac:dyDescent="0.25">
      <c r="A101" s="60" t="s">
        <v>440</v>
      </c>
      <c r="B101" s="43"/>
      <c r="C101" s="43"/>
      <c r="D101" s="43"/>
      <c r="E101" s="36"/>
      <c r="F101" s="36"/>
    </row>
    <row r="102" spans="1:6" x14ac:dyDescent="0.25">
      <c r="A102" s="60" t="s">
        <v>441</v>
      </c>
      <c r="B102" s="43"/>
      <c r="C102" s="43"/>
      <c r="D102" s="43"/>
      <c r="E102" s="36"/>
      <c r="F102" s="36"/>
    </row>
    <row r="103" spans="1:6" x14ac:dyDescent="0.25">
      <c r="A103" s="60" t="s">
        <v>442</v>
      </c>
    </row>
    <row r="104" spans="1:6" x14ac:dyDescent="0.25">
      <c r="A104" s="60" t="s">
        <v>443</v>
      </c>
    </row>
    <row r="105" spans="1:6" x14ac:dyDescent="0.25">
      <c r="A105" s="60" t="s">
        <v>444</v>
      </c>
    </row>
    <row r="106" spans="1:6" x14ac:dyDescent="0.25">
      <c r="A106" s="60" t="s">
        <v>445</v>
      </c>
    </row>
    <row r="107" spans="1:6" x14ac:dyDescent="0.25">
      <c r="A107" s="60" t="s">
        <v>446</v>
      </c>
    </row>
    <row r="108" spans="1:6" x14ac:dyDescent="0.25">
      <c r="A108" s="60" t="s">
        <v>447</v>
      </c>
    </row>
    <row r="109" spans="1:6" x14ac:dyDescent="0.25">
      <c r="A109" s="60" t="s">
        <v>448</v>
      </c>
    </row>
    <row r="110" spans="1:6" x14ac:dyDescent="0.25">
      <c r="A110" s="60" t="s">
        <v>449</v>
      </c>
    </row>
    <row r="111" spans="1:6" x14ac:dyDescent="0.25">
      <c r="A111" s="60" t="s">
        <v>450</v>
      </c>
    </row>
    <row r="112" spans="1:6" x14ac:dyDescent="0.25">
      <c r="A112" s="60" t="s">
        <v>451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112"/>
  <sheetViews>
    <sheetView zoomScaleNormal="100" workbookViewId="0">
      <selection activeCell="A3" sqref="A3:A112"/>
    </sheetView>
  </sheetViews>
  <sheetFormatPr defaultColWidth="9.75" defaultRowHeight="15.75" x14ac:dyDescent="0.25"/>
  <cols>
    <col min="3" max="3" width="15.75" customWidth="1"/>
    <col min="4" max="4" width="42" customWidth="1"/>
    <col min="5" max="5" width="17.625" customWidth="1"/>
    <col min="7" max="7" width="17.5" customWidth="1"/>
    <col min="8" max="8" width="20.75" customWidth="1"/>
  </cols>
  <sheetData>
    <row r="1" spans="1:10" x14ac:dyDescent="0.25">
      <c r="A1" s="38" t="s">
        <v>26</v>
      </c>
      <c r="B1" s="36"/>
      <c r="C1" s="36"/>
      <c r="D1" s="36"/>
      <c r="E1" s="36"/>
      <c r="F1" s="36"/>
      <c r="G1" s="36"/>
    </row>
    <row r="2" spans="1:10" x14ac:dyDescent="0.25">
      <c r="A2" s="36"/>
      <c r="B2" s="40" t="s">
        <v>55</v>
      </c>
      <c r="C2" s="40" t="s">
        <v>56</v>
      </c>
      <c r="D2" s="40" t="s">
        <v>57</v>
      </c>
      <c r="E2" s="40"/>
      <c r="F2" s="40" t="s">
        <v>52</v>
      </c>
      <c r="G2" s="40" t="s">
        <v>58</v>
      </c>
      <c r="H2" s="38" t="s">
        <v>59</v>
      </c>
      <c r="I2" s="41" t="s">
        <v>60</v>
      </c>
      <c r="J2" s="41" t="s">
        <v>61</v>
      </c>
    </row>
    <row r="3" spans="1:10" x14ac:dyDescent="0.25">
      <c r="A3" s="60" t="s">
        <v>342</v>
      </c>
      <c r="B3" s="43">
        <v>62</v>
      </c>
      <c r="C3" s="43">
        <v>0</v>
      </c>
      <c r="D3" s="43"/>
      <c r="E3" s="48"/>
      <c r="F3" s="47">
        <v>0.47708333333333303</v>
      </c>
      <c r="G3" s="36"/>
      <c r="I3">
        <v>1708</v>
      </c>
      <c r="J3">
        <v>1851</v>
      </c>
    </row>
    <row r="4" spans="1:10" x14ac:dyDescent="0.25">
      <c r="A4" s="60" t="s">
        <v>343</v>
      </c>
      <c r="B4" s="43">
        <v>61</v>
      </c>
      <c r="C4" s="43">
        <v>0</v>
      </c>
      <c r="D4" s="43"/>
      <c r="E4" s="48"/>
      <c r="F4" s="36"/>
      <c r="G4" s="36"/>
      <c r="I4">
        <v>2725</v>
      </c>
      <c r="J4">
        <v>2845</v>
      </c>
    </row>
    <row r="5" spans="1:10" x14ac:dyDescent="0.25">
      <c r="A5" s="60" t="s">
        <v>344</v>
      </c>
      <c r="B5" s="43">
        <v>61</v>
      </c>
      <c r="C5" s="43">
        <v>1</v>
      </c>
      <c r="D5" s="43"/>
      <c r="E5" s="48"/>
      <c r="F5" s="36"/>
      <c r="G5" s="36"/>
      <c r="I5">
        <v>3710</v>
      </c>
      <c r="J5">
        <v>3824</v>
      </c>
    </row>
    <row r="6" spans="1:10" x14ac:dyDescent="0.25">
      <c r="A6" s="60" t="s">
        <v>345</v>
      </c>
      <c r="B6" s="43">
        <v>59</v>
      </c>
      <c r="C6" s="43">
        <v>0</v>
      </c>
      <c r="D6" s="43"/>
      <c r="E6" s="48"/>
      <c r="F6" s="36"/>
      <c r="G6" s="36"/>
      <c r="I6">
        <v>4574</v>
      </c>
      <c r="J6">
        <v>4695</v>
      </c>
    </row>
    <row r="7" spans="1:10" x14ac:dyDescent="0.25">
      <c r="A7" s="60" t="s">
        <v>346</v>
      </c>
      <c r="B7" s="43">
        <v>62</v>
      </c>
      <c r="C7" s="43">
        <v>1</v>
      </c>
      <c r="D7" s="43"/>
      <c r="E7" s="48"/>
      <c r="F7" s="36"/>
      <c r="G7" s="36"/>
      <c r="I7">
        <v>5469</v>
      </c>
      <c r="J7">
        <v>5576</v>
      </c>
    </row>
    <row r="8" spans="1:10" x14ac:dyDescent="0.25">
      <c r="A8" s="60" t="s">
        <v>347</v>
      </c>
      <c r="B8" s="43">
        <v>60</v>
      </c>
      <c r="C8" s="43">
        <v>1</v>
      </c>
      <c r="D8" s="43" t="s">
        <v>225</v>
      </c>
      <c r="E8" s="48"/>
      <c r="F8" s="36"/>
      <c r="G8" s="36"/>
      <c r="I8">
        <v>6344</v>
      </c>
      <c r="J8">
        <v>6478</v>
      </c>
    </row>
    <row r="9" spans="1:10" x14ac:dyDescent="0.25">
      <c r="A9" s="60" t="s">
        <v>348</v>
      </c>
      <c r="B9" s="43">
        <v>61</v>
      </c>
      <c r="C9" s="43">
        <v>0</v>
      </c>
      <c r="D9" s="43"/>
      <c r="E9" s="48"/>
      <c r="F9" s="36"/>
      <c r="G9" s="36"/>
      <c r="I9">
        <v>7216</v>
      </c>
      <c r="J9">
        <v>7348</v>
      </c>
    </row>
    <row r="10" spans="1:10" x14ac:dyDescent="0.25">
      <c r="A10" s="60" t="s">
        <v>349</v>
      </c>
      <c r="B10" s="43">
        <v>60</v>
      </c>
      <c r="C10" s="43">
        <v>0</v>
      </c>
      <c r="D10" s="43"/>
      <c r="E10" s="48"/>
      <c r="F10" s="36"/>
      <c r="G10" s="36"/>
      <c r="I10">
        <v>8255</v>
      </c>
      <c r="J10">
        <v>8393</v>
      </c>
    </row>
    <row r="11" spans="1:10" x14ac:dyDescent="0.25">
      <c r="A11" s="60" t="s">
        <v>350</v>
      </c>
      <c r="B11" s="43">
        <v>61</v>
      </c>
      <c r="C11" s="43">
        <v>0</v>
      </c>
      <c r="D11" s="43"/>
      <c r="E11" s="48"/>
      <c r="F11" s="36"/>
      <c r="G11" s="36"/>
      <c r="I11">
        <v>9261</v>
      </c>
      <c r="J11">
        <v>9391</v>
      </c>
    </row>
    <row r="12" spans="1:10" x14ac:dyDescent="0.25">
      <c r="A12" s="60" t="s">
        <v>351</v>
      </c>
      <c r="B12" s="43">
        <v>60</v>
      </c>
      <c r="C12" s="43">
        <v>0</v>
      </c>
      <c r="D12" s="43"/>
      <c r="E12" s="48"/>
      <c r="F12" s="36"/>
      <c r="G12" s="36"/>
      <c r="I12">
        <v>10182</v>
      </c>
      <c r="J12">
        <v>10314</v>
      </c>
    </row>
    <row r="13" spans="1:10" x14ac:dyDescent="0.25">
      <c r="A13" s="60" t="s">
        <v>352</v>
      </c>
      <c r="B13" s="43">
        <v>63</v>
      </c>
      <c r="C13" s="43">
        <v>0</v>
      </c>
      <c r="D13" s="43"/>
      <c r="E13" s="48"/>
      <c r="F13" s="47">
        <v>0.47847222222222202</v>
      </c>
      <c r="G13" s="36"/>
      <c r="I13">
        <v>1538</v>
      </c>
      <c r="J13">
        <v>1675</v>
      </c>
    </row>
    <row r="14" spans="1:10" x14ac:dyDescent="0.25">
      <c r="A14" s="60" t="s">
        <v>353</v>
      </c>
      <c r="B14" s="43">
        <v>63</v>
      </c>
      <c r="C14" s="43">
        <v>0</v>
      </c>
      <c r="D14" s="43"/>
      <c r="E14" s="48"/>
      <c r="F14" s="36"/>
      <c r="G14" s="36"/>
      <c r="I14">
        <v>2432</v>
      </c>
      <c r="J14">
        <v>2574</v>
      </c>
    </row>
    <row r="15" spans="1:10" x14ac:dyDescent="0.25">
      <c r="A15" s="60" t="s">
        <v>354</v>
      </c>
      <c r="B15" s="43">
        <v>61</v>
      </c>
      <c r="C15" s="43">
        <v>0</v>
      </c>
      <c r="D15" s="43"/>
      <c r="E15" s="48"/>
      <c r="F15" s="36"/>
      <c r="G15" s="36"/>
      <c r="I15">
        <v>3463</v>
      </c>
      <c r="J15">
        <v>3595</v>
      </c>
    </row>
    <row r="16" spans="1:10" x14ac:dyDescent="0.25">
      <c r="A16" s="60" t="s">
        <v>355</v>
      </c>
      <c r="B16" s="44">
        <v>61</v>
      </c>
      <c r="C16" s="44">
        <v>0</v>
      </c>
      <c r="D16" s="44"/>
      <c r="E16" s="44"/>
      <c r="F16" s="45"/>
      <c r="G16" s="45"/>
      <c r="I16">
        <v>4386</v>
      </c>
      <c r="J16">
        <v>4517</v>
      </c>
    </row>
    <row r="17" spans="1:11" x14ac:dyDescent="0.25">
      <c r="A17" s="60" t="s">
        <v>356</v>
      </c>
      <c r="B17" s="43">
        <v>60</v>
      </c>
      <c r="C17" s="43">
        <v>0</v>
      </c>
      <c r="D17" s="43"/>
      <c r="E17" s="48"/>
      <c r="F17" s="36"/>
      <c r="G17" s="36"/>
      <c r="I17">
        <v>5391</v>
      </c>
      <c r="J17">
        <v>5526</v>
      </c>
    </row>
    <row r="18" spans="1:11" x14ac:dyDescent="0.25">
      <c r="A18" s="60" t="s">
        <v>357</v>
      </c>
      <c r="B18" s="43">
        <v>61</v>
      </c>
      <c r="C18" s="43">
        <v>1</v>
      </c>
      <c r="D18" s="43"/>
      <c r="E18" s="48"/>
      <c r="F18" s="36"/>
      <c r="G18" s="36"/>
      <c r="I18">
        <v>6472</v>
      </c>
      <c r="J18">
        <v>6594</v>
      </c>
    </row>
    <row r="19" spans="1:11" x14ac:dyDescent="0.25">
      <c r="A19" s="60" t="s">
        <v>358</v>
      </c>
      <c r="B19" s="43">
        <v>60</v>
      </c>
      <c r="C19" s="43">
        <v>1</v>
      </c>
      <c r="D19" s="43"/>
      <c r="E19" s="48"/>
      <c r="F19" s="36"/>
      <c r="G19" s="36"/>
      <c r="I19">
        <v>7512</v>
      </c>
      <c r="J19">
        <v>7622</v>
      </c>
    </row>
    <row r="20" spans="1:11" x14ac:dyDescent="0.25">
      <c r="A20" s="60" t="s">
        <v>359</v>
      </c>
      <c r="B20" s="43">
        <v>61</v>
      </c>
      <c r="C20" s="43">
        <v>1</v>
      </c>
      <c r="D20" s="43"/>
      <c r="E20" s="48"/>
      <c r="F20" s="36"/>
      <c r="G20" s="36"/>
      <c r="I20">
        <v>8575</v>
      </c>
      <c r="J20">
        <v>8698</v>
      </c>
    </row>
    <row r="21" spans="1:11" x14ac:dyDescent="0.25">
      <c r="A21" s="60" t="s">
        <v>360</v>
      </c>
      <c r="B21" s="43">
        <v>61</v>
      </c>
      <c r="C21" s="43">
        <v>0</v>
      </c>
      <c r="D21" s="43"/>
      <c r="E21" s="48"/>
      <c r="F21" s="36"/>
      <c r="G21" s="36"/>
      <c r="I21">
        <v>9594</v>
      </c>
      <c r="J21">
        <v>9699</v>
      </c>
    </row>
    <row r="22" spans="1:11" x14ac:dyDescent="0.25">
      <c r="A22" s="60" t="s">
        <v>361</v>
      </c>
      <c r="B22" s="43">
        <v>60</v>
      </c>
      <c r="C22" s="43">
        <v>1</v>
      </c>
      <c r="D22" s="43"/>
      <c r="E22" s="48"/>
      <c r="F22" s="36"/>
      <c r="G22" s="36"/>
      <c r="I22">
        <v>10549</v>
      </c>
      <c r="J22">
        <v>10662</v>
      </c>
    </row>
    <row r="23" spans="1:11" x14ac:dyDescent="0.25">
      <c r="A23" s="60" t="s">
        <v>362</v>
      </c>
      <c r="B23" s="43">
        <v>59</v>
      </c>
      <c r="C23" s="43">
        <v>0</v>
      </c>
      <c r="D23" s="43" t="s">
        <v>226</v>
      </c>
      <c r="E23" s="48"/>
      <c r="F23" s="47">
        <v>0.48055555555555601</v>
      </c>
      <c r="G23" s="36"/>
      <c r="I23">
        <v>1439</v>
      </c>
      <c r="J23">
        <v>1581</v>
      </c>
    </row>
    <row r="24" spans="1:11" x14ac:dyDescent="0.25">
      <c r="A24" s="60" t="s">
        <v>363</v>
      </c>
      <c r="B24" s="43">
        <v>60</v>
      </c>
      <c r="C24" s="43">
        <v>1</v>
      </c>
      <c r="D24" s="43"/>
      <c r="E24" s="48"/>
      <c r="F24" s="36"/>
      <c r="G24" s="36"/>
      <c r="I24">
        <v>2395</v>
      </c>
      <c r="J24">
        <v>2517</v>
      </c>
      <c r="K24" t="s">
        <v>227</v>
      </c>
    </row>
    <row r="25" spans="1:11" x14ac:dyDescent="0.25">
      <c r="A25" s="60" t="s">
        <v>364</v>
      </c>
      <c r="B25" s="43">
        <v>61</v>
      </c>
      <c r="C25" s="43">
        <v>1</v>
      </c>
      <c r="D25" s="43"/>
      <c r="E25" s="48"/>
      <c r="F25" s="36"/>
      <c r="G25" s="36"/>
      <c r="I25">
        <v>3339</v>
      </c>
      <c r="J25">
        <v>3455</v>
      </c>
    </row>
    <row r="26" spans="1:11" x14ac:dyDescent="0.25">
      <c r="A26" s="60" t="s">
        <v>365</v>
      </c>
      <c r="B26" s="43">
        <v>60</v>
      </c>
      <c r="C26" s="43">
        <v>1</v>
      </c>
      <c r="D26" s="43"/>
      <c r="E26" s="48"/>
      <c r="F26" s="36"/>
      <c r="G26" s="36"/>
      <c r="I26">
        <v>4271</v>
      </c>
      <c r="J26">
        <v>4433</v>
      </c>
    </row>
    <row r="27" spans="1:11" x14ac:dyDescent="0.25">
      <c r="A27" s="60" t="s">
        <v>366</v>
      </c>
      <c r="B27" s="43">
        <v>60</v>
      </c>
      <c r="C27" s="43">
        <v>1</v>
      </c>
      <c r="D27" s="43"/>
      <c r="E27" s="48"/>
      <c r="F27" s="36"/>
      <c r="G27" s="36"/>
      <c r="I27">
        <v>5224</v>
      </c>
      <c r="J27">
        <v>5335</v>
      </c>
    </row>
    <row r="28" spans="1:11" x14ac:dyDescent="0.25">
      <c r="A28" s="60" t="s">
        <v>367</v>
      </c>
      <c r="B28" s="43">
        <v>60</v>
      </c>
      <c r="C28" s="43">
        <v>0</v>
      </c>
      <c r="D28" s="43"/>
      <c r="E28" s="48"/>
      <c r="F28" s="36"/>
      <c r="G28" s="36"/>
      <c r="I28">
        <v>6240</v>
      </c>
      <c r="J28">
        <v>6365</v>
      </c>
    </row>
    <row r="29" spans="1:11" x14ac:dyDescent="0.25">
      <c r="A29" s="60" t="s">
        <v>368</v>
      </c>
      <c r="B29" s="43">
        <v>61</v>
      </c>
      <c r="C29" s="43">
        <v>1</v>
      </c>
      <c r="D29" s="43"/>
      <c r="E29" s="48"/>
      <c r="F29" s="36"/>
      <c r="G29" s="36"/>
      <c r="I29">
        <v>7325</v>
      </c>
      <c r="J29">
        <v>7447</v>
      </c>
    </row>
    <row r="30" spans="1:11" x14ac:dyDescent="0.25">
      <c r="A30" s="60" t="s">
        <v>369</v>
      </c>
      <c r="B30" s="43">
        <v>62</v>
      </c>
      <c r="C30" s="43">
        <v>1</v>
      </c>
      <c r="D30" s="43"/>
      <c r="E30" s="48"/>
      <c r="F30" s="36"/>
      <c r="G30" s="36"/>
      <c r="I30">
        <v>8311</v>
      </c>
      <c r="J30">
        <v>8442</v>
      </c>
    </row>
    <row r="31" spans="1:11" x14ac:dyDescent="0.25">
      <c r="A31" s="60" t="s">
        <v>370</v>
      </c>
      <c r="B31" s="43">
        <v>60</v>
      </c>
      <c r="C31" s="43">
        <v>1</v>
      </c>
      <c r="D31" s="43"/>
      <c r="E31" s="48"/>
      <c r="F31" s="36"/>
      <c r="G31" s="36"/>
      <c r="I31">
        <v>9278</v>
      </c>
      <c r="J31">
        <v>9406</v>
      </c>
    </row>
    <row r="32" spans="1:11" x14ac:dyDescent="0.25">
      <c r="A32" s="60" t="s">
        <v>371</v>
      </c>
      <c r="B32" s="43">
        <v>62</v>
      </c>
      <c r="C32" s="43">
        <v>0</v>
      </c>
      <c r="D32" s="43"/>
      <c r="E32" s="48"/>
      <c r="F32" s="36"/>
      <c r="G32" s="36"/>
      <c r="I32">
        <v>10227</v>
      </c>
    </row>
    <row r="33" spans="1:10" x14ac:dyDescent="0.25">
      <c r="A33" s="60" t="s">
        <v>372</v>
      </c>
      <c r="B33" s="43">
        <v>62</v>
      </c>
      <c r="C33" s="43">
        <v>0</v>
      </c>
      <c r="D33" s="43"/>
      <c r="E33" s="48"/>
      <c r="F33" s="47">
        <v>0.48194444444444401</v>
      </c>
      <c r="G33" s="36"/>
      <c r="I33">
        <v>1597</v>
      </c>
      <c r="J33">
        <v>1724</v>
      </c>
    </row>
    <row r="34" spans="1:10" x14ac:dyDescent="0.25">
      <c r="A34" s="60" t="s">
        <v>373</v>
      </c>
      <c r="B34" s="43">
        <v>62</v>
      </c>
      <c r="C34" s="43">
        <v>0</v>
      </c>
      <c r="D34" s="43" t="s">
        <v>226</v>
      </c>
      <c r="E34" s="48"/>
      <c r="F34" s="36"/>
      <c r="G34" s="36"/>
      <c r="I34">
        <v>2483</v>
      </c>
      <c r="J34">
        <v>2619</v>
      </c>
    </row>
    <row r="35" spans="1:10" x14ac:dyDescent="0.25">
      <c r="A35" s="60" t="s">
        <v>374</v>
      </c>
      <c r="B35" s="43">
        <v>62</v>
      </c>
      <c r="C35" s="43">
        <v>0</v>
      </c>
      <c r="D35" s="43"/>
      <c r="E35" s="48"/>
      <c r="F35" s="36"/>
      <c r="G35" s="36"/>
      <c r="I35">
        <v>3483</v>
      </c>
      <c r="J35">
        <v>3589</v>
      </c>
    </row>
    <row r="36" spans="1:10" x14ac:dyDescent="0.25">
      <c r="A36" s="60" t="s">
        <v>375</v>
      </c>
      <c r="B36" s="43">
        <v>62</v>
      </c>
      <c r="C36" s="43">
        <v>1</v>
      </c>
      <c r="D36" s="43"/>
      <c r="E36" s="48"/>
      <c r="F36" s="36"/>
      <c r="G36" s="36"/>
      <c r="I36">
        <v>4486</v>
      </c>
      <c r="J36">
        <v>4601</v>
      </c>
    </row>
    <row r="37" spans="1:10" x14ac:dyDescent="0.25">
      <c r="A37" s="60" t="s">
        <v>376</v>
      </c>
      <c r="B37" s="43">
        <v>63</v>
      </c>
      <c r="C37" s="43">
        <v>0</v>
      </c>
      <c r="D37" s="43"/>
      <c r="E37" s="48"/>
      <c r="F37" s="36"/>
      <c r="G37" s="36"/>
      <c r="I37">
        <v>5446</v>
      </c>
      <c r="J37">
        <v>5561</v>
      </c>
    </row>
    <row r="38" spans="1:10" x14ac:dyDescent="0.25">
      <c r="A38" s="60" t="s">
        <v>377</v>
      </c>
      <c r="B38" s="43">
        <v>60</v>
      </c>
      <c r="C38" s="43">
        <v>1</v>
      </c>
      <c r="D38" s="43"/>
      <c r="E38" s="48"/>
      <c r="F38" s="36"/>
      <c r="G38" s="36"/>
      <c r="I38">
        <v>6391</v>
      </c>
      <c r="J38">
        <v>6520</v>
      </c>
    </row>
    <row r="39" spans="1:10" x14ac:dyDescent="0.25">
      <c r="A39" s="60" t="s">
        <v>378</v>
      </c>
      <c r="B39" s="43">
        <v>62</v>
      </c>
      <c r="C39" s="43">
        <v>1</v>
      </c>
      <c r="D39" s="43"/>
      <c r="E39" s="48"/>
      <c r="F39" s="36"/>
      <c r="G39" s="36"/>
      <c r="I39">
        <v>7409</v>
      </c>
      <c r="J39">
        <v>7542</v>
      </c>
    </row>
    <row r="40" spans="1:10" x14ac:dyDescent="0.25">
      <c r="A40" s="60" t="s">
        <v>379</v>
      </c>
      <c r="B40" s="43">
        <v>60</v>
      </c>
      <c r="C40" s="43">
        <v>1</v>
      </c>
      <c r="D40" s="43"/>
      <c r="E40" s="48"/>
      <c r="F40" s="36"/>
      <c r="G40" s="36"/>
      <c r="I40">
        <v>8402</v>
      </c>
      <c r="J40">
        <v>8520</v>
      </c>
    </row>
    <row r="41" spans="1:10" x14ac:dyDescent="0.25">
      <c r="A41" s="60" t="s">
        <v>380</v>
      </c>
      <c r="B41" s="43">
        <v>62</v>
      </c>
      <c r="C41" s="43">
        <v>1</v>
      </c>
      <c r="D41" s="43" t="s">
        <v>226</v>
      </c>
      <c r="E41" s="48"/>
      <c r="F41" s="36"/>
      <c r="G41" s="36"/>
      <c r="I41">
        <v>9374</v>
      </c>
      <c r="J41">
        <v>9490</v>
      </c>
    </row>
    <row r="42" spans="1:10" x14ac:dyDescent="0.25">
      <c r="A42" s="60" t="s">
        <v>381</v>
      </c>
      <c r="B42" s="43">
        <v>61</v>
      </c>
      <c r="C42" s="43">
        <v>1</v>
      </c>
      <c r="D42" s="43"/>
      <c r="E42" s="48"/>
      <c r="F42" s="36"/>
      <c r="G42" s="36"/>
      <c r="I42">
        <v>10362</v>
      </c>
      <c r="J42">
        <v>10490</v>
      </c>
    </row>
    <row r="43" spans="1:10" x14ac:dyDescent="0.25">
      <c r="A43" s="60" t="s">
        <v>382</v>
      </c>
      <c r="B43" s="43">
        <v>60</v>
      </c>
      <c r="C43" s="43">
        <v>0</v>
      </c>
      <c r="D43" s="43"/>
      <c r="E43" s="48"/>
      <c r="F43" s="47">
        <v>0.484722222222222</v>
      </c>
      <c r="G43" s="36"/>
      <c r="I43">
        <v>1234</v>
      </c>
      <c r="J43">
        <v>1345</v>
      </c>
    </row>
    <row r="44" spans="1:10" x14ac:dyDescent="0.25">
      <c r="A44" s="60" t="s">
        <v>383</v>
      </c>
      <c r="B44" s="43">
        <v>61</v>
      </c>
      <c r="C44" s="43">
        <v>0</v>
      </c>
      <c r="D44" s="43"/>
      <c r="E44" s="48"/>
      <c r="F44" s="36"/>
      <c r="G44" s="36"/>
      <c r="I44">
        <v>2146</v>
      </c>
      <c r="J44">
        <v>2267</v>
      </c>
    </row>
    <row r="45" spans="1:10" x14ac:dyDescent="0.25">
      <c r="A45" s="60" t="s">
        <v>384</v>
      </c>
      <c r="B45" s="43">
        <v>62</v>
      </c>
      <c r="C45" s="43">
        <v>1</v>
      </c>
      <c r="D45" s="43"/>
      <c r="E45" s="48"/>
      <c r="F45" s="36"/>
      <c r="G45" s="36"/>
      <c r="I45">
        <v>3096</v>
      </c>
      <c r="J45">
        <v>3201</v>
      </c>
    </row>
    <row r="46" spans="1:10" x14ac:dyDescent="0.25">
      <c r="A46" s="60" t="s">
        <v>385</v>
      </c>
      <c r="B46" s="43">
        <v>63</v>
      </c>
      <c r="C46" s="43">
        <v>1</v>
      </c>
      <c r="D46" s="43"/>
      <c r="E46" s="48"/>
      <c r="F46" s="36"/>
      <c r="G46" s="36"/>
      <c r="I46">
        <v>4056</v>
      </c>
      <c r="J46">
        <v>4164</v>
      </c>
    </row>
    <row r="47" spans="1:10" x14ac:dyDescent="0.25">
      <c r="A47" s="60" t="s">
        <v>386</v>
      </c>
      <c r="B47" s="43">
        <v>64</v>
      </c>
      <c r="C47" s="43">
        <v>1</v>
      </c>
      <c r="D47" s="43"/>
      <c r="E47" s="48"/>
      <c r="F47" s="36"/>
      <c r="G47" s="36"/>
      <c r="I47">
        <v>5003</v>
      </c>
      <c r="J47">
        <v>5106</v>
      </c>
    </row>
    <row r="48" spans="1:10" x14ac:dyDescent="0.25">
      <c r="A48" s="60" t="s">
        <v>387</v>
      </c>
      <c r="B48" s="43">
        <v>63</v>
      </c>
      <c r="C48" s="43">
        <v>0</v>
      </c>
      <c r="D48" s="43"/>
      <c r="E48" s="48"/>
      <c r="F48" s="36"/>
      <c r="G48" s="36"/>
      <c r="I48">
        <v>6015</v>
      </c>
      <c r="J48">
        <v>6125</v>
      </c>
    </row>
    <row r="49" spans="1:10" x14ac:dyDescent="0.25">
      <c r="A49" s="60" t="s">
        <v>388</v>
      </c>
      <c r="B49" s="43">
        <v>62</v>
      </c>
      <c r="C49" s="43">
        <v>1</v>
      </c>
      <c r="D49" s="43"/>
      <c r="E49" s="48"/>
      <c r="F49" s="36"/>
      <c r="G49" s="36"/>
      <c r="I49">
        <v>7185</v>
      </c>
      <c r="J49">
        <v>7276</v>
      </c>
    </row>
    <row r="50" spans="1:10" x14ac:dyDescent="0.25">
      <c r="A50" s="60" t="s">
        <v>389</v>
      </c>
      <c r="B50" s="43">
        <v>64</v>
      </c>
      <c r="C50" s="43">
        <v>0</v>
      </c>
      <c r="D50" s="43"/>
      <c r="E50" s="48"/>
      <c r="F50" s="36"/>
      <c r="G50" s="36"/>
      <c r="I50">
        <v>8178</v>
      </c>
      <c r="J50">
        <v>8284</v>
      </c>
    </row>
    <row r="51" spans="1:10" x14ac:dyDescent="0.25">
      <c r="A51" s="60" t="s">
        <v>390</v>
      </c>
      <c r="B51" s="43">
        <v>62</v>
      </c>
      <c r="C51" s="43">
        <v>0</v>
      </c>
      <c r="D51" s="43"/>
      <c r="E51" s="48"/>
      <c r="F51" s="36"/>
      <c r="G51" s="36"/>
      <c r="I51">
        <v>9335</v>
      </c>
      <c r="J51">
        <v>9459</v>
      </c>
    </row>
    <row r="52" spans="1:10" x14ac:dyDescent="0.25">
      <c r="A52" s="60" t="s">
        <v>391</v>
      </c>
      <c r="B52" s="43">
        <v>61</v>
      </c>
      <c r="C52" s="43">
        <v>0</v>
      </c>
      <c r="D52" s="43"/>
      <c r="E52" s="48"/>
      <c r="F52" s="36"/>
      <c r="G52" s="36"/>
      <c r="I52">
        <v>10466</v>
      </c>
      <c r="J52">
        <v>10590</v>
      </c>
    </row>
    <row r="53" spans="1:10" x14ac:dyDescent="0.25">
      <c r="A53" s="60" t="s">
        <v>392</v>
      </c>
      <c r="B53" s="43">
        <v>61</v>
      </c>
      <c r="C53" s="43">
        <v>0</v>
      </c>
      <c r="D53" s="43" t="s">
        <v>228</v>
      </c>
      <c r="E53" s="48"/>
      <c r="F53" s="47">
        <v>0.48680555555555599</v>
      </c>
      <c r="G53" s="36"/>
      <c r="I53">
        <v>1228</v>
      </c>
      <c r="J53">
        <v>1329</v>
      </c>
    </row>
    <row r="54" spans="1:10" x14ac:dyDescent="0.25">
      <c r="A54" s="60" t="s">
        <v>393</v>
      </c>
      <c r="B54" s="43">
        <v>63</v>
      </c>
      <c r="C54" s="43">
        <v>0</v>
      </c>
      <c r="D54" s="43"/>
      <c r="E54" s="48"/>
      <c r="F54" s="36"/>
      <c r="G54" s="36"/>
      <c r="I54">
        <v>2125</v>
      </c>
      <c r="J54">
        <v>2253</v>
      </c>
    </row>
    <row r="55" spans="1:10" x14ac:dyDescent="0.25">
      <c r="A55" s="60" t="s">
        <v>394</v>
      </c>
      <c r="B55" s="43">
        <v>63</v>
      </c>
      <c r="C55" s="43">
        <v>1</v>
      </c>
      <c r="D55" s="43"/>
      <c r="E55" s="48"/>
      <c r="F55" s="36"/>
      <c r="G55" s="36"/>
      <c r="I55">
        <v>3047</v>
      </c>
      <c r="J55">
        <v>3183</v>
      </c>
    </row>
    <row r="56" spans="1:10" x14ac:dyDescent="0.25">
      <c r="A56" s="60" t="s">
        <v>395</v>
      </c>
      <c r="B56" s="43">
        <v>63</v>
      </c>
      <c r="C56" s="43">
        <v>1</v>
      </c>
      <c r="D56" s="43"/>
      <c r="E56" s="48"/>
      <c r="F56" s="36"/>
      <c r="G56" s="36"/>
      <c r="I56">
        <v>4025</v>
      </c>
      <c r="J56">
        <v>4147</v>
      </c>
    </row>
    <row r="57" spans="1:10" x14ac:dyDescent="0.25">
      <c r="A57" s="60" t="s">
        <v>396</v>
      </c>
      <c r="B57" s="43">
        <v>64</v>
      </c>
      <c r="C57" s="43">
        <v>0</v>
      </c>
      <c r="D57" s="43"/>
      <c r="E57" s="48"/>
      <c r="F57" s="36"/>
      <c r="G57" s="36"/>
      <c r="I57">
        <v>5008</v>
      </c>
      <c r="J57">
        <v>5116</v>
      </c>
    </row>
    <row r="58" spans="1:10" x14ac:dyDescent="0.25">
      <c r="A58" s="60" t="s">
        <v>397</v>
      </c>
      <c r="B58" s="43">
        <v>63</v>
      </c>
      <c r="C58" s="43">
        <v>0</v>
      </c>
      <c r="D58" s="43"/>
      <c r="E58" s="48"/>
      <c r="F58" s="36"/>
      <c r="G58" s="36"/>
      <c r="I58">
        <v>5967</v>
      </c>
      <c r="J58">
        <v>6084</v>
      </c>
    </row>
    <row r="59" spans="1:10" x14ac:dyDescent="0.25">
      <c r="A59" s="60" t="s">
        <v>398</v>
      </c>
      <c r="B59" s="43">
        <v>61</v>
      </c>
      <c r="C59" s="43">
        <v>0</v>
      </c>
      <c r="D59" s="43"/>
      <c r="E59" s="48"/>
      <c r="F59" s="36"/>
      <c r="G59" s="36"/>
      <c r="I59">
        <v>7182</v>
      </c>
      <c r="J59">
        <v>7302</v>
      </c>
    </row>
    <row r="60" spans="1:10" x14ac:dyDescent="0.25">
      <c r="A60" s="60" t="s">
        <v>399</v>
      </c>
      <c r="B60" s="43">
        <v>63</v>
      </c>
      <c r="C60" s="43">
        <v>0</v>
      </c>
      <c r="D60" s="43"/>
      <c r="E60" s="48"/>
      <c r="F60" s="36"/>
      <c r="G60" s="36"/>
      <c r="I60">
        <v>8329</v>
      </c>
      <c r="J60">
        <v>8446</v>
      </c>
    </row>
    <row r="61" spans="1:10" x14ac:dyDescent="0.25">
      <c r="A61" s="60" t="s">
        <v>400</v>
      </c>
      <c r="B61" s="43">
        <v>62</v>
      </c>
      <c r="C61" s="43">
        <v>1</v>
      </c>
      <c r="D61" s="43"/>
      <c r="E61" s="48"/>
      <c r="F61" s="36"/>
      <c r="G61" s="36"/>
      <c r="I61">
        <v>9377</v>
      </c>
      <c r="J61">
        <v>9480</v>
      </c>
    </row>
    <row r="62" spans="1:10" x14ac:dyDescent="0.25">
      <c r="A62" s="60" t="s">
        <v>401</v>
      </c>
      <c r="B62" s="43">
        <v>62</v>
      </c>
      <c r="C62" s="43">
        <v>0</v>
      </c>
      <c r="D62" s="43"/>
      <c r="E62" s="48"/>
      <c r="F62" s="36"/>
      <c r="G62" s="36"/>
      <c r="I62">
        <v>10345</v>
      </c>
      <c r="J62">
        <v>10482</v>
      </c>
    </row>
    <row r="63" spans="1:10" x14ac:dyDescent="0.25">
      <c r="A63" s="60" t="s">
        <v>402</v>
      </c>
      <c r="B63" s="43">
        <v>62</v>
      </c>
      <c r="C63" s="43">
        <v>0</v>
      </c>
      <c r="D63" s="43" t="s">
        <v>229</v>
      </c>
      <c r="E63" s="48"/>
      <c r="F63" s="47">
        <v>0.48888888888888898</v>
      </c>
      <c r="G63" s="36"/>
      <c r="I63">
        <v>1306</v>
      </c>
      <c r="J63">
        <v>1425</v>
      </c>
    </row>
    <row r="64" spans="1:10" x14ac:dyDescent="0.25">
      <c r="A64" s="60" t="s">
        <v>403</v>
      </c>
      <c r="B64" s="43">
        <v>63</v>
      </c>
      <c r="C64" s="43">
        <v>1</v>
      </c>
      <c r="D64" s="43"/>
      <c r="E64" s="48"/>
      <c r="F64" s="36"/>
      <c r="G64" s="36"/>
      <c r="I64">
        <v>2296</v>
      </c>
      <c r="J64">
        <v>2410</v>
      </c>
    </row>
    <row r="65" spans="1:10" x14ac:dyDescent="0.25">
      <c r="A65" s="60" t="s">
        <v>404</v>
      </c>
      <c r="B65" s="43">
        <v>62</v>
      </c>
      <c r="C65" s="43">
        <v>0</v>
      </c>
      <c r="D65" s="43"/>
      <c r="E65" s="48"/>
      <c r="F65" s="36"/>
      <c r="G65" s="36"/>
      <c r="I65">
        <v>3386</v>
      </c>
      <c r="J65">
        <v>3489</v>
      </c>
    </row>
    <row r="66" spans="1:10" x14ac:dyDescent="0.25">
      <c r="A66" s="60" t="s">
        <v>405</v>
      </c>
      <c r="B66" s="43">
        <v>64</v>
      </c>
      <c r="C66" s="43">
        <v>1</v>
      </c>
      <c r="D66" s="43"/>
      <c r="E66" s="48"/>
      <c r="F66" s="36"/>
      <c r="G66" s="36"/>
      <c r="I66">
        <v>4486</v>
      </c>
      <c r="J66">
        <v>4594</v>
      </c>
    </row>
    <row r="67" spans="1:10" x14ac:dyDescent="0.25">
      <c r="A67" s="60" t="s">
        <v>406</v>
      </c>
      <c r="B67" s="43">
        <v>62</v>
      </c>
      <c r="C67" s="43">
        <v>1</v>
      </c>
      <c r="D67" s="43"/>
      <c r="E67" s="48"/>
      <c r="F67" s="36"/>
      <c r="G67" s="36"/>
      <c r="I67">
        <v>5487</v>
      </c>
      <c r="J67">
        <v>5607</v>
      </c>
    </row>
    <row r="68" spans="1:10" x14ac:dyDescent="0.25">
      <c r="A68" s="60" t="s">
        <v>407</v>
      </c>
      <c r="B68" s="43">
        <v>63</v>
      </c>
      <c r="C68" s="43">
        <v>1</v>
      </c>
      <c r="D68" s="43"/>
      <c r="E68" s="48"/>
      <c r="F68" s="36"/>
      <c r="G68" s="36"/>
      <c r="I68">
        <v>6487</v>
      </c>
      <c r="J68">
        <v>6606</v>
      </c>
    </row>
    <row r="69" spans="1:10" x14ac:dyDescent="0.25">
      <c r="A69" s="60" t="s">
        <v>408</v>
      </c>
      <c r="B69" s="43">
        <v>64</v>
      </c>
      <c r="C69" s="43">
        <v>1</v>
      </c>
      <c r="D69" s="43"/>
      <c r="E69" s="48"/>
      <c r="F69" s="36"/>
      <c r="G69" s="36"/>
      <c r="I69">
        <v>7508</v>
      </c>
      <c r="J69">
        <v>7621</v>
      </c>
    </row>
    <row r="70" spans="1:10" x14ac:dyDescent="0.25">
      <c r="A70" s="60" t="s">
        <v>409</v>
      </c>
      <c r="B70" s="43">
        <v>64</v>
      </c>
      <c r="C70" s="43">
        <v>1</v>
      </c>
      <c r="D70" s="43"/>
      <c r="E70" s="48"/>
      <c r="F70" s="36"/>
      <c r="G70" s="36"/>
      <c r="I70">
        <v>8502</v>
      </c>
      <c r="J70">
        <v>8610</v>
      </c>
    </row>
    <row r="71" spans="1:10" x14ac:dyDescent="0.25">
      <c r="A71" s="60" t="s">
        <v>410</v>
      </c>
      <c r="B71" s="43">
        <v>65</v>
      </c>
      <c r="C71" s="43">
        <v>1</v>
      </c>
      <c r="D71" s="43"/>
      <c r="E71" s="48"/>
      <c r="F71" s="36"/>
      <c r="G71" s="36"/>
      <c r="I71">
        <v>9555</v>
      </c>
      <c r="J71">
        <v>9672</v>
      </c>
    </row>
    <row r="72" spans="1:10" x14ac:dyDescent="0.25">
      <c r="A72" s="60" t="s">
        <v>411</v>
      </c>
      <c r="B72" s="43">
        <v>65</v>
      </c>
      <c r="C72" s="43">
        <v>0</v>
      </c>
      <c r="D72" s="43"/>
      <c r="E72" s="48"/>
      <c r="F72" s="36"/>
      <c r="G72" s="36"/>
      <c r="I72">
        <v>10621</v>
      </c>
      <c r="J72">
        <v>10734</v>
      </c>
    </row>
    <row r="73" spans="1:10" x14ac:dyDescent="0.25">
      <c r="A73" s="60" t="s">
        <v>412</v>
      </c>
      <c r="B73" s="43">
        <v>62</v>
      </c>
      <c r="C73" s="43">
        <v>0</v>
      </c>
      <c r="D73" s="43" t="s">
        <v>230</v>
      </c>
      <c r="E73" s="48" t="s">
        <v>329</v>
      </c>
      <c r="F73" s="47">
        <v>0.49097222222222198</v>
      </c>
      <c r="G73" s="36"/>
      <c r="I73">
        <v>1304</v>
      </c>
      <c r="J73">
        <v>1405</v>
      </c>
    </row>
    <row r="74" spans="1:10" x14ac:dyDescent="0.25">
      <c r="A74" s="60" t="s">
        <v>413</v>
      </c>
      <c r="B74" s="43">
        <v>63</v>
      </c>
      <c r="C74" s="43">
        <v>1</v>
      </c>
      <c r="D74" s="43"/>
      <c r="E74" s="48" t="s">
        <v>329</v>
      </c>
      <c r="F74" s="36"/>
      <c r="G74" s="36"/>
      <c r="I74">
        <v>2196</v>
      </c>
      <c r="J74">
        <v>2309</v>
      </c>
    </row>
    <row r="75" spans="1:10" x14ac:dyDescent="0.25">
      <c r="A75" s="60" t="s">
        <v>414</v>
      </c>
      <c r="B75" s="43">
        <v>62</v>
      </c>
      <c r="C75" s="43">
        <v>1</v>
      </c>
      <c r="D75" s="43"/>
      <c r="E75" s="48" t="s">
        <v>329</v>
      </c>
      <c r="F75" s="36"/>
      <c r="G75" s="36"/>
      <c r="I75">
        <v>3214</v>
      </c>
      <c r="J75">
        <v>3323</v>
      </c>
    </row>
    <row r="76" spans="1:10" x14ac:dyDescent="0.25">
      <c r="A76" s="60" t="s">
        <v>415</v>
      </c>
      <c r="B76" s="43">
        <v>63</v>
      </c>
      <c r="C76" s="43">
        <v>0</v>
      </c>
      <c r="D76" s="43"/>
      <c r="E76" s="48" t="s">
        <v>329</v>
      </c>
      <c r="F76" s="36"/>
      <c r="G76" s="36"/>
      <c r="I76">
        <v>4184</v>
      </c>
      <c r="J76">
        <v>4297</v>
      </c>
    </row>
    <row r="77" spans="1:10" x14ac:dyDescent="0.25">
      <c r="A77" s="60" t="s">
        <v>416</v>
      </c>
      <c r="B77" s="43">
        <v>63</v>
      </c>
      <c r="C77" s="43">
        <v>1</v>
      </c>
      <c r="D77" s="43"/>
      <c r="E77" s="48" t="s">
        <v>329</v>
      </c>
      <c r="F77" s="36"/>
      <c r="G77" s="36"/>
      <c r="I77">
        <v>5207</v>
      </c>
      <c r="J77">
        <v>5310</v>
      </c>
    </row>
    <row r="78" spans="1:10" x14ac:dyDescent="0.25">
      <c r="A78" s="60" t="s">
        <v>417</v>
      </c>
      <c r="B78" s="43">
        <v>64</v>
      </c>
      <c r="C78" s="43">
        <v>1</v>
      </c>
      <c r="D78" s="43"/>
      <c r="E78" s="48" t="s">
        <v>329</v>
      </c>
      <c r="F78" s="36"/>
      <c r="G78" s="36"/>
      <c r="I78">
        <v>6259</v>
      </c>
      <c r="J78">
        <v>6330</v>
      </c>
    </row>
    <row r="79" spans="1:10" x14ac:dyDescent="0.25">
      <c r="A79" s="60" t="s">
        <v>418</v>
      </c>
      <c r="B79" s="43">
        <v>64</v>
      </c>
      <c r="C79" s="43">
        <v>0</v>
      </c>
      <c r="D79" s="43"/>
      <c r="E79" s="48" t="s">
        <v>329</v>
      </c>
      <c r="F79" s="36"/>
      <c r="G79" s="36"/>
      <c r="I79">
        <v>7206</v>
      </c>
      <c r="J79">
        <v>7323</v>
      </c>
    </row>
    <row r="80" spans="1:10" x14ac:dyDescent="0.25">
      <c r="A80" s="60" t="s">
        <v>419</v>
      </c>
      <c r="B80" s="43">
        <v>62</v>
      </c>
      <c r="C80" s="43">
        <v>1</v>
      </c>
      <c r="D80" s="43"/>
      <c r="E80" s="48" t="s">
        <v>329</v>
      </c>
      <c r="F80" s="36"/>
      <c r="G80" s="36"/>
      <c r="I80">
        <v>8300</v>
      </c>
      <c r="J80">
        <v>8405</v>
      </c>
    </row>
    <row r="81" spans="1:10" x14ac:dyDescent="0.25">
      <c r="A81" s="60" t="s">
        <v>420</v>
      </c>
      <c r="B81" s="43">
        <v>63</v>
      </c>
      <c r="C81" s="43">
        <v>0</v>
      </c>
      <c r="D81" s="43"/>
      <c r="E81" s="48" t="s">
        <v>329</v>
      </c>
      <c r="F81" s="36"/>
      <c r="G81" s="36"/>
      <c r="I81">
        <v>9464</v>
      </c>
      <c r="J81">
        <v>9579</v>
      </c>
    </row>
    <row r="82" spans="1:10" x14ac:dyDescent="0.25">
      <c r="A82" s="60" t="s">
        <v>421</v>
      </c>
      <c r="B82" s="43">
        <v>62</v>
      </c>
      <c r="C82" s="43">
        <v>0</v>
      </c>
      <c r="D82" s="43"/>
      <c r="E82" s="48" t="s">
        <v>329</v>
      </c>
      <c r="F82" s="36"/>
      <c r="G82" s="36"/>
      <c r="I82">
        <v>10609</v>
      </c>
      <c r="J82">
        <v>10720</v>
      </c>
    </row>
    <row r="83" spans="1:10" x14ac:dyDescent="0.25">
      <c r="A83" s="60" t="s">
        <v>422</v>
      </c>
      <c r="B83" s="43">
        <v>60</v>
      </c>
      <c r="C83" s="43">
        <v>1</v>
      </c>
      <c r="D83" s="43"/>
      <c r="E83" s="48" t="s">
        <v>330</v>
      </c>
      <c r="F83" s="47">
        <v>0.49305555555555602</v>
      </c>
      <c r="G83" s="36"/>
      <c r="I83">
        <v>1321</v>
      </c>
      <c r="J83">
        <v>1426</v>
      </c>
    </row>
    <row r="84" spans="1:10" x14ac:dyDescent="0.25">
      <c r="A84" s="60" t="s">
        <v>423</v>
      </c>
      <c r="B84" s="43">
        <v>63</v>
      </c>
      <c r="C84" s="43">
        <v>0</v>
      </c>
      <c r="D84" s="43"/>
      <c r="E84" s="48" t="s">
        <v>330</v>
      </c>
      <c r="F84" s="36"/>
      <c r="G84" s="36"/>
      <c r="I84">
        <v>2292</v>
      </c>
      <c r="J84">
        <v>2401</v>
      </c>
    </row>
    <row r="85" spans="1:10" x14ac:dyDescent="0.25">
      <c r="A85" s="60" t="s">
        <v>424</v>
      </c>
      <c r="B85" s="43">
        <v>59</v>
      </c>
      <c r="C85" s="43">
        <v>1</v>
      </c>
      <c r="D85" s="43" t="s">
        <v>226</v>
      </c>
      <c r="E85" s="48" t="s">
        <v>329</v>
      </c>
      <c r="F85" s="36"/>
      <c r="G85" s="36"/>
      <c r="I85">
        <v>3265</v>
      </c>
      <c r="J85">
        <v>3379</v>
      </c>
    </row>
    <row r="86" spans="1:10" x14ac:dyDescent="0.25">
      <c r="A86" s="60" t="s">
        <v>425</v>
      </c>
      <c r="B86" s="43">
        <v>60</v>
      </c>
      <c r="C86" s="43">
        <v>1</v>
      </c>
      <c r="D86" s="43"/>
      <c r="E86" s="48" t="s">
        <v>329</v>
      </c>
      <c r="F86" s="36"/>
      <c r="G86" s="36"/>
      <c r="I86">
        <v>4581</v>
      </c>
      <c r="J86">
        <v>4682</v>
      </c>
    </row>
    <row r="87" spans="1:10" x14ac:dyDescent="0.25">
      <c r="A87" s="60" t="s">
        <v>426</v>
      </c>
      <c r="B87" s="43">
        <v>60</v>
      </c>
      <c r="C87" s="43">
        <v>1</v>
      </c>
      <c r="D87" s="43" t="s">
        <v>231</v>
      </c>
      <c r="E87" s="48" t="s">
        <v>329</v>
      </c>
      <c r="F87" s="36"/>
      <c r="G87" s="36"/>
      <c r="I87">
        <v>5744</v>
      </c>
      <c r="J87">
        <v>5859</v>
      </c>
    </row>
    <row r="88" spans="1:10" x14ac:dyDescent="0.25">
      <c r="A88" s="60" t="s">
        <v>427</v>
      </c>
      <c r="B88" s="43">
        <v>61</v>
      </c>
      <c r="C88" s="43">
        <v>0</v>
      </c>
      <c r="D88" s="43"/>
      <c r="E88" s="48" t="s">
        <v>329</v>
      </c>
      <c r="F88" s="36"/>
      <c r="G88" s="36"/>
      <c r="I88">
        <v>6966</v>
      </c>
      <c r="J88">
        <v>7078</v>
      </c>
    </row>
    <row r="89" spans="1:10" x14ac:dyDescent="0.25">
      <c r="A89" s="60" t="s">
        <v>428</v>
      </c>
      <c r="B89" s="43">
        <v>61</v>
      </c>
      <c r="C89" s="43">
        <v>0</v>
      </c>
      <c r="D89" s="43" t="s">
        <v>226</v>
      </c>
      <c r="E89" s="48" t="s">
        <v>329</v>
      </c>
      <c r="F89" s="36"/>
      <c r="G89" s="36"/>
      <c r="I89">
        <v>8112</v>
      </c>
      <c r="J89">
        <v>8226</v>
      </c>
    </row>
    <row r="90" spans="1:10" x14ac:dyDescent="0.25">
      <c r="A90" s="60" t="s">
        <v>429</v>
      </c>
      <c r="B90" s="43">
        <v>60</v>
      </c>
      <c r="C90" s="43">
        <v>1</v>
      </c>
      <c r="D90" s="43"/>
      <c r="E90" s="48" t="s">
        <v>329</v>
      </c>
      <c r="F90" s="36"/>
      <c r="G90" s="36"/>
      <c r="I90">
        <v>9199</v>
      </c>
      <c r="J90">
        <v>9367</v>
      </c>
    </row>
    <row r="91" spans="1:10" x14ac:dyDescent="0.25">
      <c r="A91" s="60" t="s">
        <v>430</v>
      </c>
      <c r="B91" s="43">
        <v>60</v>
      </c>
      <c r="C91" s="43">
        <v>0</v>
      </c>
      <c r="D91" s="43"/>
      <c r="E91" s="48" t="s">
        <v>329</v>
      </c>
      <c r="F91" s="36"/>
      <c r="G91" s="36"/>
      <c r="I91">
        <v>10504</v>
      </c>
      <c r="J91">
        <v>10603</v>
      </c>
    </row>
    <row r="92" spans="1:10" x14ac:dyDescent="0.25">
      <c r="A92" s="60" t="s">
        <v>431</v>
      </c>
      <c r="B92" s="43">
        <v>62</v>
      </c>
      <c r="C92" s="43">
        <v>0</v>
      </c>
      <c r="D92" s="43"/>
      <c r="E92" s="48" t="s">
        <v>329</v>
      </c>
      <c r="F92" s="36"/>
      <c r="G92" s="36"/>
      <c r="I92">
        <v>11788</v>
      </c>
      <c r="J92">
        <v>11894</v>
      </c>
    </row>
    <row r="93" spans="1:10" x14ac:dyDescent="0.25">
      <c r="A93" s="60" t="s">
        <v>432</v>
      </c>
      <c r="B93" s="43">
        <v>63</v>
      </c>
      <c r="C93" s="43">
        <v>1</v>
      </c>
      <c r="D93" s="43" t="s">
        <v>230</v>
      </c>
      <c r="E93" s="48" t="s">
        <v>329</v>
      </c>
      <c r="F93" s="47">
        <v>0.49583333333333302</v>
      </c>
      <c r="G93" s="36"/>
      <c r="I93">
        <v>1155</v>
      </c>
      <c r="J93">
        <v>1261</v>
      </c>
    </row>
    <row r="94" spans="1:10" x14ac:dyDescent="0.25">
      <c r="A94" s="60" t="s">
        <v>433</v>
      </c>
      <c r="B94" s="43">
        <v>66</v>
      </c>
      <c r="C94" s="43">
        <v>1</v>
      </c>
      <c r="D94" s="43"/>
      <c r="E94" s="48" t="s">
        <v>329</v>
      </c>
      <c r="G94" s="36"/>
      <c r="I94">
        <v>2666</v>
      </c>
      <c r="J94">
        <v>2769</v>
      </c>
    </row>
    <row r="95" spans="1:10" x14ac:dyDescent="0.25">
      <c r="A95" s="60" t="s">
        <v>434</v>
      </c>
      <c r="B95" s="43">
        <v>63</v>
      </c>
      <c r="C95" s="43">
        <v>0</v>
      </c>
      <c r="D95" s="43"/>
      <c r="E95" s="48" t="s">
        <v>329</v>
      </c>
      <c r="F95" s="36"/>
      <c r="G95" s="36"/>
      <c r="I95">
        <v>3818</v>
      </c>
      <c r="J95">
        <v>3935</v>
      </c>
    </row>
    <row r="96" spans="1:10" x14ac:dyDescent="0.25">
      <c r="A96" s="60" t="s">
        <v>435</v>
      </c>
      <c r="B96" s="43">
        <v>64</v>
      </c>
      <c r="C96" s="43">
        <v>1</v>
      </c>
      <c r="D96" s="43"/>
      <c r="E96" s="48" t="s">
        <v>329</v>
      </c>
      <c r="F96" s="36"/>
      <c r="G96" s="36"/>
      <c r="I96">
        <v>5067</v>
      </c>
      <c r="J96">
        <v>5183</v>
      </c>
    </row>
    <row r="97" spans="1:10" x14ac:dyDescent="0.25">
      <c r="A97" s="60" t="s">
        <v>436</v>
      </c>
      <c r="B97" s="43">
        <v>64</v>
      </c>
      <c r="C97" s="43">
        <v>1</v>
      </c>
      <c r="D97" s="43"/>
      <c r="E97" s="48" t="s">
        <v>329</v>
      </c>
      <c r="F97" s="36"/>
      <c r="G97" s="36"/>
      <c r="I97">
        <v>6292</v>
      </c>
      <c r="J97">
        <v>6401</v>
      </c>
    </row>
    <row r="98" spans="1:10" x14ac:dyDescent="0.25">
      <c r="A98" s="60" t="s">
        <v>437</v>
      </c>
      <c r="B98" s="43">
        <v>61</v>
      </c>
      <c r="C98" s="43">
        <v>0</v>
      </c>
      <c r="D98" s="43"/>
      <c r="E98" s="48" t="s">
        <v>329</v>
      </c>
      <c r="F98" s="36"/>
      <c r="G98" s="36"/>
      <c r="I98">
        <v>7517</v>
      </c>
      <c r="J98">
        <v>7642</v>
      </c>
    </row>
    <row r="99" spans="1:10" x14ac:dyDescent="0.25">
      <c r="A99" s="60" t="s">
        <v>438</v>
      </c>
      <c r="B99" s="43">
        <v>63</v>
      </c>
      <c r="C99" s="43">
        <v>1</v>
      </c>
      <c r="D99" s="43"/>
      <c r="E99" s="48" t="s">
        <v>329</v>
      </c>
      <c r="F99" s="36"/>
      <c r="G99" s="36"/>
      <c r="I99">
        <v>9055</v>
      </c>
      <c r="J99">
        <v>9177</v>
      </c>
    </row>
    <row r="100" spans="1:10" x14ac:dyDescent="0.25">
      <c r="A100" s="60" t="s">
        <v>439</v>
      </c>
      <c r="B100" s="43">
        <v>63</v>
      </c>
      <c r="C100" s="43">
        <v>1</v>
      </c>
      <c r="D100" s="43"/>
      <c r="E100" s="48" t="s">
        <v>329</v>
      </c>
      <c r="F100" s="36"/>
      <c r="G100" s="36"/>
      <c r="I100">
        <v>10249</v>
      </c>
      <c r="J100">
        <v>10369</v>
      </c>
    </row>
    <row r="101" spans="1:10" x14ac:dyDescent="0.25">
      <c r="A101" s="60" t="s">
        <v>440</v>
      </c>
      <c r="B101" s="43">
        <v>64</v>
      </c>
      <c r="C101" s="43">
        <v>0</v>
      </c>
      <c r="D101" s="43"/>
      <c r="E101" s="48" t="s">
        <v>329</v>
      </c>
      <c r="F101" s="36"/>
      <c r="G101" s="36"/>
      <c r="I101">
        <v>11485</v>
      </c>
      <c r="J101">
        <v>11628</v>
      </c>
    </row>
    <row r="102" spans="1:10" x14ac:dyDescent="0.25">
      <c r="A102" s="60" t="s">
        <v>441</v>
      </c>
      <c r="B102" s="43"/>
      <c r="C102" s="43"/>
      <c r="D102" s="43" t="s">
        <v>232</v>
      </c>
      <c r="E102" s="48" t="s">
        <v>329</v>
      </c>
      <c r="F102" s="36"/>
      <c r="G102" s="36"/>
      <c r="I102">
        <v>12768</v>
      </c>
      <c r="J102">
        <v>12881</v>
      </c>
    </row>
    <row r="103" spans="1:10" x14ac:dyDescent="0.25">
      <c r="A103" s="60" t="s">
        <v>442</v>
      </c>
    </row>
    <row r="104" spans="1:10" x14ac:dyDescent="0.25">
      <c r="A104" s="60" t="s">
        <v>443</v>
      </c>
      <c r="D104" t="s">
        <v>233</v>
      </c>
    </row>
    <row r="105" spans="1:10" x14ac:dyDescent="0.25">
      <c r="A105" s="60" t="s">
        <v>444</v>
      </c>
    </row>
    <row r="106" spans="1:10" x14ac:dyDescent="0.25">
      <c r="A106" s="60" t="s">
        <v>445</v>
      </c>
    </row>
    <row r="107" spans="1:10" x14ac:dyDescent="0.25">
      <c r="A107" s="60" t="s">
        <v>446</v>
      </c>
    </row>
    <row r="108" spans="1:10" x14ac:dyDescent="0.25">
      <c r="A108" s="60" t="s">
        <v>447</v>
      </c>
    </row>
    <row r="109" spans="1:10" x14ac:dyDescent="0.25">
      <c r="A109" s="60" t="s">
        <v>448</v>
      </c>
    </row>
    <row r="110" spans="1:10" x14ac:dyDescent="0.25">
      <c r="A110" s="60" t="s">
        <v>449</v>
      </c>
    </row>
    <row r="111" spans="1:10" x14ac:dyDescent="0.25">
      <c r="A111" s="60" t="s">
        <v>450</v>
      </c>
    </row>
    <row r="112" spans="1:10" x14ac:dyDescent="0.25">
      <c r="A112" s="60" t="s">
        <v>451</v>
      </c>
    </row>
  </sheetData>
  <phoneticPr fontId="7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112"/>
  <sheetViews>
    <sheetView zoomScaleNormal="100" workbookViewId="0">
      <selection activeCell="A3" sqref="A3:A112"/>
    </sheetView>
  </sheetViews>
  <sheetFormatPr defaultColWidth="9.75" defaultRowHeight="15.75" x14ac:dyDescent="0.25"/>
  <cols>
    <col min="4" max="5" width="16.75" customWidth="1"/>
    <col min="7" max="7" width="20.25" customWidth="1"/>
    <col min="8" max="8" width="27.875" customWidth="1"/>
  </cols>
  <sheetData>
    <row r="1" spans="1:10" x14ac:dyDescent="0.25">
      <c r="A1" s="38" t="s">
        <v>29</v>
      </c>
      <c r="B1" s="36"/>
      <c r="C1" s="36"/>
      <c r="D1" s="36"/>
      <c r="E1" s="36"/>
      <c r="F1" s="36"/>
      <c r="G1" s="36"/>
    </row>
    <row r="2" spans="1:10" x14ac:dyDescent="0.25">
      <c r="A2" s="36"/>
      <c r="B2" s="40" t="s">
        <v>55</v>
      </c>
      <c r="C2" s="40" t="s">
        <v>56</v>
      </c>
      <c r="D2" s="40" t="s">
        <v>57</v>
      </c>
      <c r="E2" s="40" t="s">
        <v>326</v>
      </c>
      <c r="F2" s="40" t="s">
        <v>52</v>
      </c>
      <c r="G2" s="40" t="s">
        <v>58</v>
      </c>
      <c r="H2" s="38" t="s">
        <v>59</v>
      </c>
      <c r="I2" s="41" t="s">
        <v>60</v>
      </c>
      <c r="J2" s="41" t="s">
        <v>61</v>
      </c>
    </row>
    <row r="3" spans="1:10" x14ac:dyDescent="0.25">
      <c r="A3" s="60" t="s">
        <v>342</v>
      </c>
      <c r="B3" s="43">
        <v>65</v>
      </c>
      <c r="C3" s="43">
        <v>0</v>
      </c>
      <c r="D3" s="43"/>
      <c r="E3" s="48"/>
      <c r="F3" s="47">
        <v>0.60486111111111096</v>
      </c>
      <c r="G3" s="36"/>
      <c r="I3">
        <v>1100</v>
      </c>
      <c r="J3">
        <v>1198</v>
      </c>
    </row>
    <row r="4" spans="1:10" x14ac:dyDescent="0.25">
      <c r="A4" s="60" t="s">
        <v>343</v>
      </c>
      <c r="B4" s="43">
        <v>64</v>
      </c>
      <c r="C4" s="43">
        <v>0</v>
      </c>
      <c r="D4" s="43"/>
      <c r="E4" s="48"/>
      <c r="F4" s="36"/>
      <c r="G4" s="36"/>
      <c r="I4">
        <v>2274</v>
      </c>
      <c r="J4">
        <v>2396</v>
      </c>
    </row>
    <row r="5" spans="1:10" x14ac:dyDescent="0.25">
      <c r="A5" s="60" t="s">
        <v>344</v>
      </c>
      <c r="B5" s="43">
        <v>66</v>
      </c>
      <c r="C5" s="43">
        <v>0</v>
      </c>
      <c r="D5" s="43"/>
      <c r="E5" s="48"/>
      <c r="F5" s="36"/>
      <c r="G5" s="36"/>
      <c r="I5">
        <v>3405</v>
      </c>
      <c r="J5">
        <v>3500</v>
      </c>
    </row>
    <row r="6" spans="1:10" x14ac:dyDescent="0.25">
      <c r="A6" s="60" t="s">
        <v>345</v>
      </c>
      <c r="B6" s="43">
        <v>68</v>
      </c>
      <c r="C6" s="43">
        <v>1</v>
      </c>
      <c r="D6" s="43"/>
      <c r="E6" s="48"/>
      <c r="F6" s="36"/>
      <c r="G6" s="36"/>
      <c r="I6">
        <v>4570</v>
      </c>
      <c r="J6">
        <v>4672</v>
      </c>
    </row>
    <row r="7" spans="1:10" x14ac:dyDescent="0.25">
      <c r="A7" s="60" t="s">
        <v>346</v>
      </c>
      <c r="B7" s="43">
        <v>68</v>
      </c>
      <c r="C7" s="43">
        <v>0</v>
      </c>
      <c r="D7" s="43"/>
      <c r="E7" s="48"/>
      <c r="F7" s="36"/>
      <c r="G7" s="36"/>
      <c r="I7">
        <v>5673</v>
      </c>
      <c r="J7">
        <v>5780</v>
      </c>
    </row>
    <row r="8" spans="1:10" x14ac:dyDescent="0.25">
      <c r="A8" s="60" t="s">
        <v>347</v>
      </c>
      <c r="B8" s="43" t="s">
        <v>75</v>
      </c>
      <c r="C8" s="43">
        <v>0</v>
      </c>
      <c r="D8" s="43" t="s">
        <v>234</v>
      </c>
      <c r="E8" s="48"/>
      <c r="F8" s="36"/>
      <c r="G8" s="36"/>
      <c r="I8">
        <v>6844</v>
      </c>
      <c r="J8">
        <v>6938</v>
      </c>
    </row>
    <row r="9" spans="1:10" x14ac:dyDescent="0.25">
      <c r="A9" s="60" t="s">
        <v>348</v>
      </c>
      <c r="B9" s="43" t="s">
        <v>75</v>
      </c>
      <c r="C9" s="43">
        <v>0</v>
      </c>
      <c r="D9" s="43" t="s">
        <v>234</v>
      </c>
      <c r="E9" s="48"/>
      <c r="F9" s="36"/>
      <c r="G9" s="36"/>
      <c r="I9">
        <v>8154</v>
      </c>
      <c r="J9">
        <v>8246</v>
      </c>
    </row>
    <row r="10" spans="1:10" x14ac:dyDescent="0.25">
      <c r="A10" s="60" t="s">
        <v>349</v>
      </c>
      <c r="B10" s="43" t="s">
        <v>75</v>
      </c>
      <c r="C10" s="43">
        <v>1</v>
      </c>
      <c r="D10" s="43" t="s">
        <v>234</v>
      </c>
      <c r="E10" s="48"/>
      <c r="F10" s="36"/>
      <c r="G10" s="36"/>
      <c r="I10">
        <v>9405</v>
      </c>
      <c r="J10">
        <v>9499</v>
      </c>
    </row>
    <row r="11" spans="1:10" x14ac:dyDescent="0.25">
      <c r="A11" s="60" t="s">
        <v>350</v>
      </c>
      <c r="B11" s="43" t="s">
        <v>75</v>
      </c>
      <c r="C11" s="43">
        <v>1</v>
      </c>
      <c r="D11" s="43" t="s">
        <v>234</v>
      </c>
      <c r="E11" s="48"/>
      <c r="F11" s="36"/>
      <c r="G11" s="36"/>
      <c r="I11">
        <v>10687</v>
      </c>
      <c r="J11">
        <v>10787</v>
      </c>
    </row>
    <row r="12" spans="1:10" x14ac:dyDescent="0.25">
      <c r="A12" s="60" t="s">
        <v>351</v>
      </c>
      <c r="B12" s="43" t="s">
        <v>75</v>
      </c>
      <c r="C12" s="43">
        <v>1</v>
      </c>
      <c r="D12" s="43" t="s">
        <v>234</v>
      </c>
      <c r="E12" s="48"/>
      <c r="F12" s="36"/>
      <c r="G12" s="36"/>
      <c r="I12">
        <v>12034</v>
      </c>
      <c r="J12">
        <v>12123</v>
      </c>
    </row>
    <row r="13" spans="1:10" x14ac:dyDescent="0.25">
      <c r="A13" s="60" t="s">
        <v>352</v>
      </c>
      <c r="B13" s="43">
        <v>65</v>
      </c>
      <c r="C13" s="43">
        <v>0</v>
      </c>
      <c r="D13" s="43"/>
      <c r="E13" s="48"/>
      <c r="F13" s="47">
        <v>0.60902777777777795</v>
      </c>
      <c r="G13" s="36"/>
      <c r="I13">
        <v>2155</v>
      </c>
      <c r="J13">
        <v>2342</v>
      </c>
    </row>
    <row r="14" spans="1:10" x14ac:dyDescent="0.25">
      <c r="A14" s="60" t="s">
        <v>353</v>
      </c>
      <c r="B14" s="43">
        <v>68</v>
      </c>
      <c r="C14" s="43">
        <v>0</v>
      </c>
      <c r="D14" s="43"/>
      <c r="E14" s="48"/>
      <c r="F14" s="36"/>
      <c r="G14" s="36"/>
      <c r="I14">
        <v>3230</v>
      </c>
      <c r="J14">
        <v>3354</v>
      </c>
    </row>
    <row r="15" spans="1:10" x14ac:dyDescent="0.25">
      <c r="A15" s="60" t="s">
        <v>354</v>
      </c>
      <c r="B15" s="43">
        <v>68</v>
      </c>
      <c r="C15" s="43">
        <v>0</v>
      </c>
      <c r="D15" s="43"/>
      <c r="E15" s="48"/>
      <c r="F15" s="36"/>
      <c r="G15" s="36"/>
      <c r="I15">
        <v>4341</v>
      </c>
      <c r="J15">
        <v>3336</v>
      </c>
    </row>
    <row r="16" spans="1:10" x14ac:dyDescent="0.25">
      <c r="A16" s="60" t="s">
        <v>355</v>
      </c>
      <c r="B16" s="44">
        <v>69</v>
      </c>
      <c r="C16" s="44">
        <v>0</v>
      </c>
      <c r="D16" s="44"/>
      <c r="E16" s="44"/>
      <c r="F16" s="45"/>
      <c r="G16" s="45"/>
      <c r="I16">
        <v>5443</v>
      </c>
      <c r="J16">
        <v>5533</v>
      </c>
    </row>
    <row r="17" spans="1:10" x14ac:dyDescent="0.25">
      <c r="A17" s="60" t="s">
        <v>356</v>
      </c>
      <c r="B17" s="43">
        <v>68</v>
      </c>
      <c r="C17" s="43">
        <v>0</v>
      </c>
      <c r="D17" s="43"/>
      <c r="E17" s="48"/>
      <c r="F17" s="36"/>
      <c r="G17" s="36"/>
      <c r="I17">
        <v>6542</v>
      </c>
      <c r="J17">
        <v>6650</v>
      </c>
    </row>
    <row r="18" spans="1:10" x14ac:dyDescent="0.25">
      <c r="A18" s="60" t="s">
        <v>357</v>
      </c>
      <c r="B18" s="43">
        <v>69</v>
      </c>
      <c r="C18" s="43">
        <v>1</v>
      </c>
      <c r="D18" s="43"/>
      <c r="E18" s="48"/>
      <c r="F18" s="36"/>
      <c r="G18" s="36"/>
      <c r="I18">
        <v>7636</v>
      </c>
      <c r="J18">
        <v>7735</v>
      </c>
    </row>
    <row r="19" spans="1:10" x14ac:dyDescent="0.25">
      <c r="A19" s="60" t="s">
        <v>358</v>
      </c>
      <c r="B19" s="43">
        <v>68</v>
      </c>
      <c r="C19" s="43">
        <v>0</v>
      </c>
      <c r="D19" s="43"/>
      <c r="E19" s="48"/>
      <c r="F19" s="36"/>
      <c r="G19" s="36"/>
      <c r="I19">
        <v>8668</v>
      </c>
      <c r="J19">
        <v>8752</v>
      </c>
    </row>
    <row r="20" spans="1:10" x14ac:dyDescent="0.25">
      <c r="A20" s="60" t="s">
        <v>359</v>
      </c>
      <c r="B20" s="43">
        <v>69</v>
      </c>
      <c r="C20" s="43">
        <v>0</v>
      </c>
      <c r="D20" s="43"/>
      <c r="E20" s="48"/>
      <c r="F20" s="36"/>
      <c r="G20" s="36"/>
      <c r="I20">
        <v>10503</v>
      </c>
      <c r="J20">
        <v>10591</v>
      </c>
    </row>
    <row r="21" spans="1:10" x14ac:dyDescent="0.25">
      <c r="A21" s="60" t="s">
        <v>360</v>
      </c>
      <c r="B21" s="43">
        <v>68</v>
      </c>
      <c r="C21" s="43">
        <v>1</v>
      </c>
      <c r="D21" s="43"/>
      <c r="E21" s="48"/>
      <c r="F21" s="36"/>
      <c r="G21" s="36"/>
      <c r="I21">
        <v>11660</v>
      </c>
      <c r="J21">
        <v>11787</v>
      </c>
    </row>
    <row r="22" spans="1:10" x14ac:dyDescent="0.25">
      <c r="A22" s="60" t="s">
        <v>361</v>
      </c>
      <c r="B22" s="43">
        <v>70</v>
      </c>
      <c r="C22" s="43">
        <v>0</v>
      </c>
      <c r="D22" s="43"/>
      <c r="E22" s="48"/>
      <c r="F22" s="36"/>
      <c r="G22" s="36"/>
      <c r="I22">
        <v>12777</v>
      </c>
      <c r="J22">
        <v>12875</v>
      </c>
    </row>
    <row r="23" spans="1:10" x14ac:dyDescent="0.25">
      <c r="A23" s="60" t="s">
        <v>362</v>
      </c>
      <c r="B23" s="43">
        <v>67</v>
      </c>
      <c r="C23" s="43">
        <v>0</v>
      </c>
      <c r="D23" s="43"/>
      <c r="E23" s="48"/>
      <c r="F23" s="47">
        <v>0.61111111111111105</v>
      </c>
      <c r="G23" s="36"/>
      <c r="I23">
        <v>1194</v>
      </c>
      <c r="J23">
        <v>1299</v>
      </c>
    </row>
    <row r="24" spans="1:10" x14ac:dyDescent="0.25">
      <c r="A24" s="60" t="s">
        <v>363</v>
      </c>
      <c r="B24" s="43">
        <v>69</v>
      </c>
      <c r="C24" s="43">
        <v>1</v>
      </c>
      <c r="D24" s="43"/>
      <c r="E24" s="48"/>
      <c r="F24" s="36"/>
      <c r="G24" s="36"/>
      <c r="I24">
        <v>2203</v>
      </c>
      <c r="J24">
        <v>2301</v>
      </c>
    </row>
    <row r="25" spans="1:10" x14ac:dyDescent="0.25">
      <c r="A25" s="60" t="s">
        <v>364</v>
      </c>
      <c r="B25" s="43">
        <v>67</v>
      </c>
      <c r="C25" s="43">
        <v>0</v>
      </c>
      <c r="D25" s="43"/>
      <c r="E25" s="48"/>
      <c r="F25" s="36"/>
      <c r="G25" s="36"/>
      <c r="I25">
        <v>3288</v>
      </c>
      <c r="J25">
        <v>3381</v>
      </c>
    </row>
    <row r="26" spans="1:10" x14ac:dyDescent="0.25">
      <c r="A26" s="60" t="s">
        <v>365</v>
      </c>
      <c r="B26" s="43">
        <v>68</v>
      </c>
      <c r="C26" s="43">
        <v>1</v>
      </c>
      <c r="D26" s="43"/>
      <c r="E26" s="48"/>
      <c r="F26" s="36"/>
      <c r="G26" s="36"/>
      <c r="I26">
        <v>4438</v>
      </c>
      <c r="J26">
        <v>4543</v>
      </c>
    </row>
    <row r="27" spans="1:10" x14ac:dyDescent="0.25">
      <c r="A27" s="60" t="s">
        <v>366</v>
      </c>
      <c r="B27" s="43">
        <v>66</v>
      </c>
      <c r="C27" s="43">
        <v>0</v>
      </c>
      <c r="D27" s="43"/>
      <c r="E27" s="48"/>
      <c r="F27" s="36"/>
      <c r="G27" s="36"/>
      <c r="I27">
        <v>5507</v>
      </c>
      <c r="J27">
        <v>5592</v>
      </c>
    </row>
    <row r="28" spans="1:10" x14ac:dyDescent="0.25">
      <c r="A28" s="60" t="s">
        <v>367</v>
      </c>
      <c r="B28" s="43">
        <v>68</v>
      </c>
      <c r="C28" s="43">
        <v>1</v>
      </c>
      <c r="D28" s="43"/>
      <c r="E28" s="48"/>
      <c r="F28" s="36"/>
      <c r="G28" s="36"/>
      <c r="I28">
        <v>6592</v>
      </c>
      <c r="J28">
        <v>6674</v>
      </c>
    </row>
    <row r="29" spans="1:10" x14ac:dyDescent="0.25">
      <c r="A29" s="60" t="s">
        <v>368</v>
      </c>
      <c r="B29" s="43">
        <v>67</v>
      </c>
      <c r="C29" s="43">
        <v>1</v>
      </c>
      <c r="D29" s="43"/>
      <c r="E29" s="48"/>
      <c r="F29" s="36"/>
      <c r="G29" s="36"/>
      <c r="I29">
        <v>7823</v>
      </c>
      <c r="J29">
        <v>7916</v>
      </c>
    </row>
    <row r="30" spans="1:10" x14ac:dyDescent="0.25">
      <c r="A30" s="60" t="s">
        <v>369</v>
      </c>
      <c r="B30" s="43">
        <v>68</v>
      </c>
      <c r="C30" s="43">
        <v>1</v>
      </c>
      <c r="D30" s="43"/>
      <c r="E30" s="48"/>
      <c r="F30" s="36"/>
      <c r="G30" s="36"/>
      <c r="I30">
        <v>9026</v>
      </c>
      <c r="J30">
        <v>9115</v>
      </c>
    </row>
    <row r="31" spans="1:10" x14ac:dyDescent="0.25">
      <c r="A31" s="60" t="s">
        <v>370</v>
      </c>
      <c r="B31" s="43">
        <v>67</v>
      </c>
      <c r="C31" s="43">
        <v>0</v>
      </c>
      <c r="D31" s="43"/>
      <c r="E31" s="48"/>
      <c r="F31" s="36"/>
      <c r="G31" s="36"/>
      <c r="I31">
        <v>10210</v>
      </c>
      <c r="J31">
        <v>10293</v>
      </c>
    </row>
    <row r="32" spans="1:10" x14ac:dyDescent="0.25">
      <c r="A32" s="60" t="s">
        <v>371</v>
      </c>
      <c r="B32" s="43">
        <v>68</v>
      </c>
      <c r="C32" s="43">
        <v>1</v>
      </c>
      <c r="D32" s="43"/>
      <c r="E32" s="48"/>
      <c r="F32" s="36"/>
      <c r="G32" s="36"/>
      <c r="I32">
        <v>11376</v>
      </c>
      <c r="J32">
        <v>11468</v>
      </c>
    </row>
    <row r="33" spans="1:10" x14ac:dyDescent="0.25">
      <c r="A33" s="60" t="s">
        <v>372</v>
      </c>
      <c r="B33" s="43" t="s">
        <v>75</v>
      </c>
      <c r="C33" s="43">
        <v>0</v>
      </c>
      <c r="D33" s="43" t="s">
        <v>235</v>
      </c>
      <c r="E33" s="48"/>
      <c r="F33" s="47">
        <v>0.61319444444444404</v>
      </c>
      <c r="G33" s="36"/>
      <c r="I33">
        <v>1207</v>
      </c>
      <c r="J33">
        <v>1306</v>
      </c>
    </row>
    <row r="34" spans="1:10" x14ac:dyDescent="0.25">
      <c r="A34" s="60" t="s">
        <v>373</v>
      </c>
      <c r="B34" s="43">
        <v>68</v>
      </c>
      <c r="C34" s="43">
        <v>1</v>
      </c>
      <c r="D34" s="43"/>
      <c r="E34" s="48"/>
      <c r="F34" s="36"/>
      <c r="G34" s="36"/>
      <c r="I34">
        <v>3041</v>
      </c>
      <c r="J34">
        <v>3141</v>
      </c>
    </row>
    <row r="35" spans="1:10" x14ac:dyDescent="0.25">
      <c r="A35" s="60" t="s">
        <v>374</v>
      </c>
      <c r="B35" s="43">
        <v>66</v>
      </c>
      <c r="C35" s="43">
        <v>1</v>
      </c>
      <c r="D35" s="43"/>
      <c r="E35" s="48"/>
      <c r="F35" s="36"/>
      <c r="G35" s="36"/>
      <c r="I35">
        <v>4192</v>
      </c>
      <c r="J35">
        <v>4282</v>
      </c>
    </row>
    <row r="36" spans="1:10" x14ac:dyDescent="0.25">
      <c r="A36" s="60" t="s">
        <v>375</v>
      </c>
      <c r="B36" s="43">
        <v>68</v>
      </c>
      <c r="C36" s="43">
        <v>0</v>
      </c>
      <c r="D36" s="43"/>
      <c r="E36" s="48"/>
      <c r="F36" s="36"/>
      <c r="G36" s="36"/>
      <c r="I36">
        <v>5289</v>
      </c>
      <c r="J36">
        <v>5388</v>
      </c>
    </row>
    <row r="37" spans="1:10" x14ac:dyDescent="0.25">
      <c r="A37" s="60" t="s">
        <v>376</v>
      </c>
      <c r="B37" s="43">
        <v>67</v>
      </c>
      <c r="C37" s="43">
        <v>0</v>
      </c>
      <c r="D37" s="43"/>
      <c r="E37" s="48"/>
      <c r="F37" s="36"/>
      <c r="G37" s="36"/>
      <c r="I37">
        <v>6381</v>
      </c>
      <c r="J37">
        <v>6470</v>
      </c>
    </row>
    <row r="38" spans="1:10" x14ac:dyDescent="0.25">
      <c r="A38" s="60" t="s">
        <v>377</v>
      </c>
      <c r="B38" s="43">
        <v>68</v>
      </c>
      <c r="C38" s="43">
        <v>0</v>
      </c>
      <c r="D38" s="43"/>
      <c r="E38" s="48"/>
      <c r="F38" s="36"/>
      <c r="G38" s="36"/>
      <c r="I38">
        <v>7785</v>
      </c>
      <c r="J38">
        <v>7873</v>
      </c>
    </row>
    <row r="39" spans="1:10" x14ac:dyDescent="0.25">
      <c r="A39" s="60" t="s">
        <v>378</v>
      </c>
      <c r="B39" s="43">
        <v>68</v>
      </c>
      <c r="C39" s="43">
        <v>0</v>
      </c>
      <c r="D39" s="43"/>
      <c r="E39" s="48"/>
      <c r="F39" s="36"/>
      <c r="G39" s="36"/>
      <c r="I39">
        <v>8937</v>
      </c>
      <c r="J39">
        <v>9030</v>
      </c>
    </row>
    <row r="40" spans="1:10" x14ac:dyDescent="0.25">
      <c r="A40" s="60" t="s">
        <v>379</v>
      </c>
      <c r="B40" s="43">
        <v>68</v>
      </c>
      <c r="C40" s="43">
        <v>0</v>
      </c>
      <c r="D40" s="43"/>
      <c r="E40" s="48"/>
      <c r="F40" s="36"/>
      <c r="G40" s="36"/>
      <c r="I40">
        <v>10144</v>
      </c>
      <c r="J40">
        <v>10239</v>
      </c>
    </row>
    <row r="41" spans="1:10" x14ac:dyDescent="0.25">
      <c r="A41" s="60" t="s">
        <v>380</v>
      </c>
      <c r="B41" s="43">
        <v>68</v>
      </c>
      <c r="C41" s="43">
        <v>0</v>
      </c>
      <c r="D41" s="43"/>
      <c r="E41" s="48"/>
      <c r="F41" s="36"/>
      <c r="G41" s="36"/>
      <c r="I41">
        <v>11445</v>
      </c>
      <c r="J41">
        <v>11539</v>
      </c>
    </row>
    <row r="42" spans="1:10" x14ac:dyDescent="0.25">
      <c r="A42" s="60" t="s">
        <v>381</v>
      </c>
      <c r="B42" s="43">
        <v>68</v>
      </c>
      <c r="C42" s="43">
        <v>1</v>
      </c>
      <c r="D42" s="43"/>
      <c r="E42" s="48"/>
      <c r="F42" s="36"/>
      <c r="G42" s="36"/>
      <c r="I42">
        <v>12741</v>
      </c>
      <c r="J42">
        <v>12828</v>
      </c>
    </row>
    <row r="43" spans="1:10" x14ac:dyDescent="0.25">
      <c r="A43" s="60" t="s">
        <v>382</v>
      </c>
      <c r="B43" s="43">
        <v>67</v>
      </c>
      <c r="C43" s="43">
        <v>0</v>
      </c>
      <c r="D43" s="43"/>
      <c r="E43" s="48"/>
      <c r="F43" s="47">
        <v>0.61597222222222203</v>
      </c>
      <c r="G43" s="36"/>
      <c r="I43">
        <v>1755</v>
      </c>
      <c r="J43">
        <v>1850</v>
      </c>
    </row>
    <row r="44" spans="1:10" x14ac:dyDescent="0.25">
      <c r="A44" s="60" t="s">
        <v>383</v>
      </c>
      <c r="B44" s="43">
        <v>67</v>
      </c>
      <c r="C44" s="43">
        <v>1</v>
      </c>
      <c r="D44" s="43"/>
      <c r="E44" s="48"/>
      <c r="F44" s="36"/>
      <c r="G44" s="36"/>
      <c r="I44">
        <v>2774</v>
      </c>
      <c r="J44">
        <v>2870</v>
      </c>
    </row>
    <row r="45" spans="1:10" x14ac:dyDescent="0.25">
      <c r="A45" s="60" t="s">
        <v>384</v>
      </c>
      <c r="B45" s="43">
        <v>70</v>
      </c>
      <c r="C45" s="43">
        <v>1</v>
      </c>
      <c r="D45" s="43"/>
      <c r="E45" s="48"/>
      <c r="F45" s="36"/>
      <c r="G45" s="36"/>
      <c r="I45">
        <v>3891</v>
      </c>
      <c r="J45">
        <v>3999</v>
      </c>
    </row>
    <row r="46" spans="1:10" x14ac:dyDescent="0.25">
      <c r="A46" s="60" t="s">
        <v>385</v>
      </c>
      <c r="B46" s="43">
        <v>68</v>
      </c>
      <c r="C46" s="43">
        <v>0</v>
      </c>
      <c r="D46" s="43"/>
      <c r="E46" s="48"/>
      <c r="F46" s="36"/>
      <c r="G46" s="36"/>
      <c r="I46">
        <v>5036</v>
      </c>
      <c r="J46">
        <v>5131</v>
      </c>
    </row>
    <row r="47" spans="1:10" x14ac:dyDescent="0.25">
      <c r="A47" s="60" t="s">
        <v>386</v>
      </c>
      <c r="B47" s="43">
        <v>68</v>
      </c>
      <c r="C47" s="43">
        <v>1</v>
      </c>
      <c r="D47" s="43"/>
      <c r="E47" s="48"/>
      <c r="F47" s="36"/>
      <c r="G47" s="36"/>
      <c r="I47">
        <v>6199</v>
      </c>
      <c r="J47">
        <v>6289</v>
      </c>
    </row>
    <row r="48" spans="1:10" x14ac:dyDescent="0.25">
      <c r="A48" s="60" t="s">
        <v>387</v>
      </c>
      <c r="B48" s="43">
        <v>69</v>
      </c>
      <c r="C48" s="43">
        <v>1</v>
      </c>
      <c r="D48" s="43"/>
      <c r="E48" s="48"/>
      <c r="F48" s="36"/>
      <c r="G48" s="36"/>
      <c r="I48">
        <v>7303</v>
      </c>
      <c r="J48">
        <v>7396</v>
      </c>
    </row>
    <row r="49" spans="1:10" x14ac:dyDescent="0.25">
      <c r="A49" s="60" t="s">
        <v>388</v>
      </c>
      <c r="B49" s="43">
        <v>68</v>
      </c>
      <c r="C49" s="43">
        <v>1</v>
      </c>
      <c r="D49" s="43"/>
      <c r="E49" s="48"/>
      <c r="F49" s="36"/>
      <c r="G49" s="36"/>
      <c r="I49">
        <v>8429</v>
      </c>
      <c r="J49">
        <v>8529</v>
      </c>
    </row>
    <row r="50" spans="1:10" x14ac:dyDescent="0.25">
      <c r="A50" s="60" t="s">
        <v>389</v>
      </c>
      <c r="B50" s="43">
        <v>69</v>
      </c>
      <c r="C50" s="43">
        <v>0</v>
      </c>
      <c r="D50" s="43"/>
      <c r="E50" s="48"/>
      <c r="F50" s="36"/>
      <c r="G50" s="36"/>
      <c r="I50">
        <v>9543</v>
      </c>
      <c r="J50">
        <v>9670</v>
      </c>
    </row>
    <row r="51" spans="1:10" x14ac:dyDescent="0.25">
      <c r="A51" s="60" t="s">
        <v>390</v>
      </c>
      <c r="B51" s="43">
        <v>68</v>
      </c>
      <c r="C51" s="43">
        <v>1</v>
      </c>
      <c r="D51" s="43"/>
      <c r="E51" s="48"/>
      <c r="F51" s="36"/>
      <c r="G51" s="36"/>
      <c r="I51">
        <v>11111</v>
      </c>
      <c r="J51">
        <v>11193</v>
      </c>
    </row>
    <row r="52" spans="1:10" x14ac:dyDescent="0.25">
      <c r="A52" s="60" t="s">
        <v>391</v>
      </c>
      <c r="B52" s="43">
        <v>68</v>
      </c>
      <c r="C52" s="43">
        <v>0</v>
      </c>
      <c r="D52" s="43"/>
      <c r="E52" s="48"/>
      <c r="F52" s="36"/>
      <c r="G52" s="36"/>
      <c r="I52">
        <v>12229</v>
      </c>
      <c r="J52">
        <v>12321</v>
      </c>
    </row>
    <row r="53" spans="1:10" x14ac:dyDescent="0.25">
      <c r="A53" s="60" t="s">
        <v>392</v>
      </c>
      <c r="B53" s="43">
        <v>66</v>
      </c>
      <c r="C53" s="43">
        <v>0</v>
      </c>
      <c r="D53" s="43"/>
      <c r="E53" s="48"/>
      <c r="F53" s="47">
        <v>0.61875000000000002</v>
      </c>
      <c r="G53" s="36"/>
      <c r="I53">
        <v>1129</v>
      </c>
      <c r="J53">
        <v>1262</v>
      </c>
    </row>
    <row r="54" spans="1:10" x14ac:dyDescent="0.25">
      <c r="A54" s="60" t="s">
        <v>393</v>
      </c>
      <c r="B54" s="43">
        <v>69</v>
      </c>
      <c r="C54" s="43">
        <v>0</v>
      </c>
      <c r="D54" s="43"/>
      <c r="E54" s="48"/>
      <c r="F54" s="36"/>
      <c r="G54" s="36"/>
      <c r="I54">
        <v>2367</v>
      </c>
      <c r="J54">
        <v>2468</v>
      </c>
    </row>
    <row r="55" spans="1:10" x14ac:dyDescent="0.25">
      <c r="A55" s="60" t="s">
        <v>394</v>
      </c>
      <c r="B55" s="43">
        <v>68</v>
      </c>
      <c r="C55" s="43">
        <v>0</v>
      </c>
      <c r="D55" s="43"/>
      <c r="E55" s="48"/>
      <c r="F55" s="36"/>
      <c r="G55" s="36"/>
      <c r="I55">
        <v>3491</v>
      </c>
      <c r="J55">
        <v>3582</v>
      </c>
    </row>
    <row r="56" spans="1:10" x14ac:dyDescent="0.25">
      <c r="A56" s="60" t="s">
        <v>395</v>
      </c>
      <c r="B56" s="43">
        <v>68</v>
      </c>
      <c r="C56" s="43">
        <v>0</v>
      </c>
      <c r="D56" s="43"/>
      <c r="E56" s="48"/>
      <c r="F56" s="36"/>
      <c r="G56" s="36"/>
      <c r="I56">
        <v>4656</v>
      </c>
      <c r="J56">
        <v>4748</v>
      </c>
    </row>
    <row r="57" spans="1:10" x14ac:dyDescent="0.25">
      <c r="A57" s="60" t="s">
        <v>396</v>
      </c>
      <c r="B57" s="43">
        <v>68</v>
      </c>
      <c r="C57" s="43">
        <v>0</v>
      </c>
      <c r="D57" s="43"/>
      <c r="E57" s="48"/>
      <c r="F57" s="36"/>
      <c r="G57" s="36"/>
      <c r="I57">
        <v>5868</v>
      </c>
      <c r="J57">
        <v>5967</v>
      </c>
    </row>
    <row r="58" spans="1:10" x14ac:dyDescent="0.25">
      <c r="A58" s="60" t="s">
        <v>397</v>
      </c>
      <c r="B58" s="43">
        <v>68</v>
      </c>
      <c r="C58" s="43">
        <v>1</v>
      </c>
      <c r="D58" s="43"/>
      <c r="E58" s="48"/>
      <c r="F58" s="36"/>
      <c r="G58" s="36"/>
      <c r="I58">
        <v>7149</v>
      </c>
      <c r="J58">
        <v>7244</v>
      </c>
    </row>
    <row r="59" spans="1:10" x14ac:dyDescent="0.25">
      <c r="A59" s="60" t="s">
        <v>398</v>
      </c>
      <c r="B59" s="43">
        <v>68</v>
      </c>
      <c r="C59" s="43">
        <v>0</v>
      </c>
      <c r="D59" s="43" t="s">
        <v>236</v>
      </c>
      <c r="E59" s="48"/>
      <c r="F59" s="36"/>
      <c r="G59" s="36"/>
      <c r="I59">
        <v>8466</v>
      </c>
      <c r="J59">
        <v>8547</v>
      </c>
    </row>
    <row r="60" spans="1:10" x14ac:dyDescent="0.25">
      <c r="A60" s="60" t="s">
        <v>399</v>
      </c>
      <c r="B60" s="43">
        <v>69</v>
      </c>
      <c r="C60" s="43">
        <v>1</v>
      </c>
      <c r="D60" s="43"/>
      <c r="E60" s="48"/>
      <c r="F60" s="36"/>
      <c r="G60" s="36"/>
      <c r="I60">
        <v>9774</v>
      </c>
      <c r="J60">
        <v>9860</v>
      </c>
    </row>
    <row r="61" spans="1:10" x14ac:dyDescent="0.25">
      <c r="A61" s="60" t="s">
        <v>400</v>
      </c>
      <c r="B61" s="43">
        <v>68</v>
      </c>
      <c r="C61" s="43">
        <v>1</v>
      </c>
      <c r="D61" s="43"/>
      <c r="E61" s="48"/>
      <c r="F61" s="36"/>
      <c r="G61" s="36"/>
      <c r="I61">
        <v>11027</v>
      </c>
      <c r="J61">
        <v>11115</v>
      </c>
    </row>
    <row r="62" spans="1:10" x14ac:dyDescent="0.25">
      <c r="A62" s="60" t="s">
        <v>401</v>
      </c>
      <c r="B62" s="43">
        <v>69</v>
      </c>
      <c r="C62" s="43">
        <v>1</v>
      </c>
      <c r="D62" s="43"/>
      <c r="E62" s="48"/>
      <c r="F62" s="36"/>
      <c r="G62" s="36"/>
      <c r="I62">
        <v>12358</v>
      </c>
      <c r="J62">
        <v>12454</v>
      </c>
    </row>
    <row r="63" spans="1:10" x14ac:dyDescent="0.25">
      <c r="A63" s="60" t="s">
        <v>402</v>
      </c>
      <c r="B63" s="43">
        <v>68</v>
      </c>
      <c r="C63" s="43">
        <v>0</v>
      </c>
      <c r="D63" s="43"/>
      <c r="E63" s="48"/>
      <c r="F63" s="47">
        <v>0.62152777777777801</v>
      </c>
      <c r="G63" s="36"/>
      <c r="I63">
        <v>1327</v>
      </c>
      <c r="J63">
        <v>1433</v>
      </c>
    </row>
    <row r="64" spans="1:10" x14ac:dyDescent="0.25">
      <c r="A64" s="60" t="s">
        <v>403</v>
      </c>
      <c r="B64" s="43">
        <v>69</v>
      </c>
      <c r="C64" s="43">
        <v>0</v>
      </c>
      <c r="D64" s="43" t="s">
        <v>237</v>
      </c>
      <c r="E64" s="48"/>
      <c r="F64" s="36"/>
      <c r="G64" s="36"/>
      <c r="I64">
        <v>2429</v>
      </c>
      <c r="J64">
        <v>2526</v>
      </c>
    </row>
    <row r="65" spans="1:10" x14ac:dyDescent="0.25">
      <c r="A65" s="60" t="s">
        <v>404</v>
      </c>
      <c r="B65" s="43">
        <v>69</v>
      </c>
      <c r="C65" s="43">
        <v>0</v>
      </c>
      <c r="D65" s="43" t="s">
        <v>208</v>
      </c>
      <c r="E65" s="48"/>
      <c r="F65" s="36"/>
      <c r="G65" s="36"/>
      <c r="I65">
        <v>3641</v>
      </c>
      <c r="J65">
        <v>3726</v>
      </c>
    </row>
    <row r="66" spans="1:10" x14ac:dyDescent="0.25">
      <c r="A66" s="60" t="s">
        <v>405</v>
      </c>
      <c r="B66" s="43">
        <v>69</v>
      </c>
      <c r="C66" s="43">
        <v>0</v>
      </c>
      <c r="D66" s="43" t="s">
        <v>208</v>
      </c>
      <c r="E66" s="48"/>
      <c r="F66" s="36"/>
      <c r="G66" s="36"/>
      <c r="I66">
        <v>4761</v>
      </c>
      <c r="J66">
        <v>4854</v>
      </c>
    </row>
    <row r="67" spans="1:10" x14ac:dyDescent="0.25">
      <c r="A67" s="60" t="s">
        <v>406</v>
      </c>
      <c r="B67" s="43">
        <v>69</v>
      </c>
      <c r="C67" s="43">
        <v>0</v>
      </c>
      <c r="D67" s="43" t="s">
        <v>208</v>
      </c>
      <c r="E67" s="48"/>
      <c r="F67" s="36"/>
      <c r="G67" s="36"/>
      <c r="I67">
        <v>5893</v>
      </c>
      <c r="J67">
        <v>5984</v>
      </c>
    </row>
    <row r="68" spans="1:10" x14ac:dyDescent="0.25">
      <c r="A68" s="60" t="s">
        <v>407</v>
      </c>
      <c r="B68" s="43">
        <v>69</v>
      </c>
      <c r="C68" s="43">
        <v>0</v>
      </c>
      <c r="D68" s="43" t="s">
        <v>238</v>
      </c>
      <c r="E68" s="48"/>
      <c r="F68" s="36"/>
      <c r="G68" s="36"/>
      <c r="I68">
        <v>7076</v>
      </c>
      <c r="J68">
        <v>7167</v>
      </c>
    </row>
    <row r="69" spans="1:10" x14ac:dyDescent="0.25">
      <c r="A69" s="60" t="s">
        <v>408</v>
      </c>
      <c r="B69" s="43">
        <v>66</v>
      </c>
      <c r="C69" s="43">
        <v>1</v>
      </c>
      <c r="D69" s="43"/>
      <c r="E69" s="48"/>
      <c r="F69" s="36"/>
      <c r="G69" s="36"/>
      <c r="I69">
        <v>29918</v>
      </c>
      <c r="J69">
        <v>30020</v>
      </c>
    </row>
    <row r="70" spans="1:10" x14ac:dyDescent="0.25">
      <c r="A70" s="60" t="s">
        <v>409</v>
      </c>
      <c r="B70" s="43">
        <v>69</v>
      </c>
      <c r="C70" s="43">
        <v>0</v>
      </c>
      <c r="D70" s="43"/>
      <c r="E70" s="48"/>
      <c r="F70" s="36"/>
      <c r="G70" s="36"/>
      <c r="I70">
        <v>30941</v>
      </c>
      <c r="J70">
        <v>31035</v>
      </c>
    </row>
    <row r="71" spans="1:10" x14ac:dyDescent="0.25">
      <c r="A71" s="60" t="s">
        <v>410</v>
      </c>
      <c r="B71" s="43">
        <v>68</v>
      </c>
      <c r="C71" s="43">
        <v>1</v>
      </c>
      <c r="D71" s="43"/>
      <c r="E71" s="48"/>
      <c r="F71" s="36"/>
      <c r="G71" s="36"/>
      <c r="I71">
        <v>32013</v>
      </c>
      <c r="J71">
        <v>32119</v>
      </c>
    </row>
    <row r="72" spans="1:10" x14ac:dyDescent="0.25">
      <c r="A72" s="60" t="s">
        <v>411</v>
      </c>
      <c r="B72" s="43">
        <v>67</v>
      </c>
      <c r="C72" s="43">
        <v>1</v>
      </c>
      <c r="D72" s="43"/>
      <c r="E72" s="48"/>
      <c r="F72" s="36"/>
      <c r="G72" s="36"/>
      <c r="I72">
        <v>33059</v>
      </c>
      <c r="J72">
        <v>33145</v>
      </c>
    </row>
    <row r="73" spans="1:10" x14ac:dyDescent="0.25">
      <c r="A73" s="60" t="s">
        <v>412</v>
      </c>
      <c r="B73" s="43">
        <v>67</v>
      </c>
      <c r="C73" s="43">
        <v>0</v>
      </c>
      <c r="D73" s="43"/>
      <c r="E73" s="48" t="s">
        <v>331</v>
      </c>
      <c r="F73" s="47">
        <v>0.625694444444445</v>
      </c>
      <c r="G73" s="36"/>
      <c r="I73">
        <v>1097</v>
      </c>
      <c r="J73">
        <v>1194</v>
      </c>
    </row>
    <row r="74" spans="1:10" x14ac:dyDescent="0.25">
      <c r="A74" s="60" t="s">
        <v>413</v>
      </c>
      <c r="B74" s="43">
        <v>67</v>
      </c>
      <c r="C74" s="43">
        <v>1</v>
      </c>
      <c r="D74" s="43"/>
      <c r="E74" s="48"/>
      <c r="F74" s="36"/>
      <c r="G74" s="36"/>
      <c r="I74">
        <v>2363</v>
      </c>
      <c r="J74">
        <v>2451</v>
      </c>
    </row>
    <row r="75" spans="1:10" x14ac:dyDescent="0.25">
      <c r="A75" s="60" t="s">
        <v>414</v>
      </c>
      <c r="B75" s="43">
        <v>68</v>
      </c>
      <c r="C75" s="43">
        <v>0</v>
      </c>
      <c r="D75" s="43"/>
      <c r="E75" s="48" t="s">
        <v>332</v>
      </c>
      <c r="F75" s="36"/>
      <c r="G75" s="36"/>
      <c r="I75">
        <v>3549</v>
      </c>
      <c r="J75">
        <v>3650</v>
      </c>
    </row>
    <row r="76" spans="1:10" x14ac:dyDescent="0.25">
      <c r="A76" s="60" t="s">
        <v>415</v>
      </c>
      <c r="B76" s="43">
        <v>68</v>
      </c>
      <c r="C76" s="43">
        <v>1</v>
      </c>
      <c r="D76" s="43"/>
      <c r="E76" s="48"/>
      <c r="F76" s="36"/>
      <c r="G76" s="36"/>
      <c r="I76">
        <v>4752</v>
      </c>
      <c r="J76">
        <v>4857</v>
      </c>
    </row>
    <row r="77" spans="1:10" x14ac:dyDescent="0.25">
      <c r="A77" s="60" t="s">
        <v>416</v>
      </c>
      <c r="B77" s="43">
        <v>70</v>
      </c>
      <c r="C77" s="43">
        <v>1</v>
      </c>
      <c r="D77" s="43"/>
      <c r="E77" s="48" t="s">
        <v>332</v>
      </c>
      <c r="F77" s="36"/>
      <c r="G77" s="36"/>
      <c r="I77">
        <v>5956</v>
      </c>
      <c r="J77">
        <v>6052</v>
      </c>
    </row>
    <row r="78" spans="1:10" x14ac:dyDescent="0.25">
      <c r="A78" s="60" t="s">
        <v>417</v>
      </c>
      <c r="B78" s="43">
        <v>79</v>
      </c>
      <c r="C78" s="43">
        <v>1</v>
      </c>
      <c r="D78" s="43"/>
      <c r="E78" s="48"/>
      <c r="F78" s="36"/>
      <c r="G78" s="36"/>
      <c r="I78">
        <v>7194</v>
      </c>
      <c r="J78">
        <v>7284</v>
      </c>
    </row>
    <row r="79" spans="1:10" x14ac:dyDescent="0.25">
      <c r="A79" s="60" t="s">
        <v>418</v>
      </c>
      <c r="B79" s="43">
        <v>79</v>
      </c>
      <c r="C79" s="43">
        <v>0</v>
      </c>
      <c r="D79" s="43"/>
      <c r="E79" s="48"/>
      <c r="F79" s="36"/>
      <c r="G79" s="36"/>
      <c r="I79">
        <v>8467</v>
      </c>
      <c r="J79">
        <v>8562</v>
      </c>
    </row>
    <row r="80" spans="1:10" x14ac:dyDescent="0.25">
      <c r="A80" s="60" t="s">
        <v>419</v>
      </c>
      <c r="B80" s="43">
        <v>78</v>
      </c>
      <c r="C80" s="43">
        <v>1</v>
      </c>
      <c r="D80" s="43"/>
      <c r="E80" s="48"/>
      <c r="F80" s="36"/>
      <c r="G80" s="36"/>
      <c r="I80">
        <v>9746</v>
      </c>
      <c r="J80">
        <v>9839</v>
      </c>
    </row>
    <row r="81" spans="1:10" x14ac:dyDescent="0.25">
      <c r="A81" s="60" t="s">
        <v>420</v>
      </c>
      <c r="B81" s="43">
        <v>78</v>
      </c>
      <c r="C81" s="43">
        <v>1</v>
      </c>
      <c r="D81" s="43"/>
      <c r="E81" s="48"/>
      <c r="F81" s="36"/>
      <c r="G81" s="36"/>
      <c r="I81">
        <v>11023</v>
      </c>
      <c r="J81">
        <v>11115</v>
      </c>
    </row>
    <row r="82" spans="1:10" x14ac:dyDescent="0.25">
      <c r="A82" s="60" t="s">
        <v>421</v>
      </c>
      <c r="B82" s="43">
        <v>78</v>
      </c>
      <c r="C82" s="43">
        <v>1</v>
      </c>
      <c r="D82" s="43"/>
      <c r="E82" s="48"/>
      <c r="F82" s="36"/>
      <c r="G82" s="36"/>
      <c r="I82">
        <v>12366</v>
      </c>
      <c r="J82">
        <v>12458</v>
      </c>
    </row>
    <row r="83" spans="1:10" x14ac:dyDescent="0.25">
      <c r="A83" s="60" t="s">
        <v>422</v>
      </c>
      <c r="B83" s="43"/>
      <c r="C83" s="43"/>
      <c r="D83" s="43"/>
      <c r="E83" s="48"/>
      <c r="F83" s="36"/>
      <c r="G83" s="36"/>
    </row>
    <row r="84" spans="1:10" x14ac:dyDescent="0.25">
      <c r="A84" s="60" t="s">
        <v>423</v>
      </c>
      <c r="B84" s="43"/>
      <c r="C84" s="43"/>
      <c r="D84" s="43"/>
      <c r="E84" s="48"/>
      <c r="F84" s="36"/>
      <c r="G84" s="36"/>
    </row>
    <row r="85" spans="1:10" x14ac:dyDescent="0.25">
      <c r="A85" s="60" t="s">
        <v>424</v>
      </c>
      <c r="B85" s="43"/>
      <c r="C85" s="43"/>
      <c r="D85" s="43"/>
      <c r="E85" s="48"/>
      <c r="F85" s="36"/>
      <c r="G85" s="36"/>
    </row>
    <row r="86" spans="1:10" x14ac:dyDescent="0.25">
      <c r="A86" s="60" t="s">
        <v>425</v>
      </c>
      <c r="B86" s="43"/>
      <c r="C86" s="43"/>
      <c r="D86" s="43"/>
      <c r="E86" s="48"/>
      <c r="F86" s="36"/>
      <c r="G86" s="36"/>
    </row>
    <row r="87" spans="1:10" x14ac:dyDescent="0.25">
      <c r="A87" s="60" t="s">
        <v>426</v>
      </c>
      <c r="B87" s="43"/>
      <c r="C87" s="43"/>
      <c r="D87" s="43"/>
      <c r="E87" s="48"/>
      <c r="F87" s="36"/>
      <c r="G87" s="36"/>
    </row>
    <row r="88" spans="1:10" x14ac:dyDescent="0.25">
      <c r="A88" s="60" t="s">
        <v>427</v>
      </c>
      <c r="B88" s="43"/>
      <c r="C88" s="43"/>
      <c r="D88" s="43"/>
      <c r="E88" s="48"/>
      <c r="F88" s="36"/>
      <c r="G88" s="36"/>
    </row>
    <row r="89" spans="1:10" x14ac:dyDescent="0.25">
      <c r="A89" s="60" t="s">
        <v>428</v>
      </c>
      <c r="B89" s="43"/>
      <c r="C89" s="43"/>
      <c r="D89" s="43"/>
      <c r="E89" s="48"/>
      <c r="F89" s="36"/>
      <c r="G89" s="36"/>
    </row>
    <row r="90" spans="1:10" x14ac:dyDescent="0.25">
      <c r="A90" s="60" t="s">
        <v>429</v>
      </c>
      <c r="B90" s="43"/>
      <c r="C90" s="43"/>
      <c r="D90" s="43"/>
      <c r="E90" s="48"/>
      <c r="F90" s="36"/>
      <c r="G90" s="36"/>
    </row>
    <row r="91" spans="1:10" x14ac:dyDescent="0.25">
      <c r="A91" s="60" t="s">
        <v>430</v>
      </c>
      <c r="B91" s="43"/>
      <c r="C91" s="43"/>
      <c r="D91" s="43"/>
      <c r="E91" s="48"/>
      <c r="F91" s="36"/>
      <c r="G91" s="36"/>
    </row>
    <row r="92" spans="1:10" x14ac:dyDescent="0.25">
      <c r="A92" s="60" t="s">
        <v>431</v>
      </c>
      <c r="B92" s="43"/>
      <c r="C92" s="43"/>
      <c r="D92" s="43"/>
      <c r="E92" s="48"/>
      <c r="F92" s="36"/>
      <c r="G92" s="36"/>
    </row>
    <row r="93" spans="1:10" x14ac:dyDescent="0.25">
      <c r="A93" s="60" t="s">
        <v>432</v>
      </c>
      <c r="B93" s="43"/>
      <c r="C93" s="43"/>
      <c r="D93" s="43"/>
      <c r="E93" s="48"/>
      <c r="F93" s="36"/>
      <c r="G93" s="36"/>
    </row>
    <row r="94" spans="1:10" x14ac:dyDescent="0.25">
      <c r="A94" s="60" t="s">
        <v>433</v>
      </c>
      <c r="B94" s="43"/>
      <c r="C94" s="43"/>
      <c r="D94" s="43"/>
      <c r="E94" s="48"/>
      <c r="F94" s="36"/>
      <c r="G94" s="36"/>
    </row>
    <row r="95" spans="1:10" x14ac:dyDescent="0.25">
      <c r="A95" s="60" t="s">
        <v>434</v>
      </c>
      <c r="B95" s="43"/>
      <c r="C95" s="43"/>
      <c r="D95" s="43"/>
      <c r="E95" s="48"/>
      <c r="F95" s="36"/>
      <c r="G95" s="36"/>
    </row>
    <row r="96" spans="1:10" x14ac:dyDescent="0.25">
      <c r="A96" s="60" t="s">
        <v>435</v>
      </c>
      <c r="B96" s="43"/>
      <c r="C96" s="43"/>
      <c r="D96" s="43"/>
      <c r="E96" s="48"/>
      <c r="F96" s="36"/>
      <c r="G96" s="36"/>
    </row>
    <row r="97" spans="1:7" x14ac:dyDescent="0.25">
      <c r="A97" s="60" t="s">
        <v>436</v>
      </c>
      <c r="B97" s="43"/>
      <c r="C97" s="43"/>
      <c r="D97" s="43"/>
      <c r="E97" s="48"/>
      <c r="F97" s="36"/>
      <c r="G97" s="36"/>
    </row>
    <row r="98" spans="1:7" x14ac:dyDescent="0.25">
      <c r="A98" s="60" t="s">
        <v>437</v>
      </c>
      <c r="B98" s="43"/>
      <c r="C98" s="43"/>
      <c r="D98" s="43"/>
      <c r="E98" s="48"/>
      <c r="F98" s="36"/>
      <c r="G98" s="36"/>
    </row>
    <row r="99" spans="1:7" x14ac:dyDescent="0.25">
      <c r="A99" s="60" t="s">
        <v>438</v>
      </c>
      <c r="B99" s="43"/>
      <c r="C99" s="43"/>
      <c r="D99" s="43"/>
      <c r="E99" s="48"/>
      <c r="F99" s="36"/>
      <c r="G99" s="36"/>
    </row>
    <row r="100" spans="1:7" x14ac:dyDescent="0.25">
      <c r="A100" s="60" t="s">
        <v>439</v>
      </c>
      <c r="B100" s="43"/>
      <c r="C100" s="43"/>
      <c r="D100" s="43"/>
      <c r="E100" s="48"/>
      <c r="F100" s="36"/>
      <c r="G100" s="36"/>
    </row>
    <row r="101" spans="1:7" x14ac:dyDescent="0.25">
      <c r="A101" s="60" t="s">
        <v>440</v>
      </c>
      <c r="B101" s="43"/>
      <c r="C101" s="43"/>
      <c r="D101" s="43"/>
      <c r="E101" s="48"/>
      <c r="F101" s="36"/>
      <c r="G101" s="36"/>
    </row>
    <row r="102" spans="1:7" x14ac:dyDescent="0.25">
      <c r="A102" s="60" t="s">
        <v>441</v>
      </c>
      <c r="B102" s="43"/>
      <c r="C102" s="43"/>
      <c r="D102" s="43"/>
      <c r="E102" s="48"/>
      <c r="F102" s="36"/>
      <c r="G102" s="36"/>
    </row>
    <row r="103" spans="1:7" x14ac:dyDescent="0.25">
      <c r="A103" s="60" t="s">
        <v>442</v>
      </c>
    </row>
    <row r="104" spans="1:7" x14ac:dyDescent="0.25">
      <c r="A104" s="60" t="s">
        <v>443</v>
      </c>
    </row>
    <row r="105" spans="1:7" x14ac:dyDescent="0.25">
      <c r="A105" s="60" t="s">
        <v>444</v>
      </c>
    </row>
    <row r="106" spans="1:7" x14ac:dyDescent="0.25">
      <c r="A106" s="60" t="s">
        <v>445</v>
      </c>
    </row>
    <row r="107" spans="1:7" x14ac:dyDescent="0.25">
      <c r="A107" s="60" t="s">
        <v>446</v>
      </c>
    </row>
    <row r="108" spans="1:7" x14ac:dyDescent="0.25">
      <c r="A108" s="60" t="s">
        <v>447</v>
      </c>
    </row>
    <row r="109" spans="1:7" x14ac:dyDescent="0.25">
      <c r="A109" s="60" t="s">
        <v>448</v>
      </c>
    </row>
    <row r="110" spans="1:7" x14ac:dyDescent="0.25">
      <c r="A110" s="60" t="s">
        <v>449</v>
      </c>
    </row>
    <row r="111" spans="1:7" x14ac:dyDescent="0.25">
      <c r="A111" s="60" t="s">
        <v>450</v>
      </c>
    </row>
    <row r="112" spans="1:7" x14ac:dyDescent="0.25">
      <c r="A112" s="60" t="s">
        <v>451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General information</vt:lpstr>
      <vt:lpstr>Processing status</vt:lpstr>
      <vt:lpstr>EMG MVC</vt:lpstr>
      <vt:lpstr>PP01</vt:lpstr>
      <vt:lpstr>PP02</vt:lpstr>
      <vt:lpstr>PP03</vt:lpstr>
      <vt:lpstr>PP04</vt:lpstr>
      <vt:lpstr>PP05</vt:lpstr>
      <vt:lpstr>PP06</vt:lpstr>
      <vt:lpstr>PP07</vt:lpstr>
      <vt:lpstr>PP08</vt:lpstr>
      <vt:lpstr>PP09</vt:lpstr>
      <vt:lpstr>PP10</vt:lpstr>
      <vt:lpstr>PP11</vt:lpstr>
      <vt:lpstr>PP12</vt:lpstr>
      <vt:lpstr>PP13</vt:lpstr>
      <vt:lpstr>PP14</vt:lpstr>
      <vt:lpstr>PP15</vt:lpstr>
      <vt:lpstr>VAS-scale</vt:lpstr>
      <vt:lpstr>Ballspeed_total</vt:lpstr>
      <vt:lpstr>PP0# Example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Thomas</cp:lastModifiedBy>
  <cp:revision>18</cp:revision>
  <dcterms:created xsi:type="dcterms:W3CDTF">2019-05-21T09:38:47Z</dcterms:created>
  <dcterms:modified xsi:type="dcterms:W3CDTF">2022-05-02T13:20:11Z</dcterms:modified>
  <dc:language>nl-NL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