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44" windowWidth="22116" windowHeight="9528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G27" i="1"/>
  <c r="F27"/>
  <c r="E27"/>
  <c r="D27"/>
  <c r="C27"/>
  <c r="G26"/>
  <c r="F26"/>
  <c r="E26"/>
  <c r="D26"/>
  <c r="C26"/>
  <c r="G25"/>
  <c r="F25"/>
  <c r="E25"/>
  <c r="D25"/>
  <c r="C25"/>
  <c r="G24"/>
  <c r="F24"/>
  <c r="E24"/>
  <c r="D24"/>
  <c r="C24"/>
  <c r="B27"/>
  <c r="B26"/>
  <c r="B25"/>
  <c r="B24"/>
  <c r="W23"/>
  <c r="V23"/>
  <c r="U23"/>
  <c r="T23"/>
  <c r="S23"/>
  <c r="R23"/>
  <c r="W22"/>
  <c r="V22"/>
  <c r="U22"/>
  <c r="T22"/>
  <c r="S22"/>
  <c r="R22"/>
  <c r="W21"/>
  <c r="V21"/>
  <c r="U21"/>
  <c r="T21"/>
  <c r="S21"/>
  <c r="R21"/>
  <c r="W20"/>
  <c r="V20"/>
  <c r="U20"/>
  <c r="T20"/>
  <c r="S20"/>
  <c r="R20"/>
  <c r="W19"/>
  <c r="V19"/>
  <c r="U19"/>
  <c r="T19"/>
  <c r="S19"/>
  <c r="R19"/>
  <c r="W18"/>
  <c r="V18"/>
  <c r="U18"/>
  <c r="T18"/>
  <c r="S18"/>
  <c r="R18"/>
  <c r="W17"/>
  <c r="V17"/>
  <c r="U17"/>
  <c r="T17"/>
  <c r="S17"/>
  <c r="R17"/>
  <c r="W16"/>
  <c r="V16"/>
  <c r="U16"/>
  <c r="T16"/>
  <c r="S16"/>
  <c r="R16"/>
  <c r="W15"/>
  <c r="V15"/>
  <c r="U15"/>
  <c r="T15"/>
  <c r="S15"/>
  <c r="R15"/>
  <c r="P23"/>
  <c r="O23"/>
  <c r="N23"/>
  <c r="M23"/>
  <c r="L23"/>
  <c r="K23"/>
  <c r="P22"/>
  <c r="O22"/>
  <c r="N22"/>
  <c r="M22"/>
  <c r="L22"/>
  <c r="K22"/>
  <c r="P21"/>
  <c r="O21"/>
  <c r="N21"/>
  <c r="M21"/>
  <c r="L21"/>
  <c r="K21"/>
  <c r="P20"/>
  <c r="O20"/>
  <c r="N20"/>
  <c r="M20"/>
  <c r="L20"/>
  <c r="K20"/>
  <c r="P19"/>
  <c r="O19"/>
  <c r="N19"/>
  <c r="M19"/>
  <c r="L19"/>
  <c r="K19"/>
  <c r="P18"/>
  <c r="O18"/>
  <c r="N18"/>
  <c r="M18"/>
  <c r="L18"/>
  <c r="K18"/>
  <c r="P17"/>
  <c r="O17"/>
  <c r="N17"/>
  <c r="M17"/>
  <c r="L17"/>
  <c r="K17"/>
  <c r="P16"/>
  <c r="O16"/>
  <c r="N16"/>
  <c r="M16"/>
  <c r="L16"/>
  <c r="K16"/>
  <c r="P15"/>
  <c r="O15"/>
  <c r="N15"/>
  <c r="M15"/>
  <c r="L15"/>
  <c r="K15"/>
  <c r="H23"/>
  <c r="H22"/>
  <c r="H21"/>
  <c r="H20"/>
  <c r="H19"/>
  <c r="H18"/>
  <c r="H17"/>
  <c r="H16"/>
  <c r="H15"/>
</calcChain>
</file>

<file path=xl/sharedStrings.xml><?xml version="1.0" encoding="utf-8"?>
<sst xmlns="http://schemas.openxmlformats.org/spreadsheetml/2006/main" count="58" uniqueCount="35">
  <si>
    <t>$\sur\hto$</t>
  </si>
  <si>
    <t>$\sur\htot$</t>
  </si>
  <si>
    <t>$\sur\te{H}$</t>
  </si>
  <si>
    <t>$\sur\htw$</t>
  </si>
  <si>
    <t>$\sur\ho$</t>
  </si>
  <si>
    <t>$\sur\hot$</t>
  </si>
  <si>
    <t>$\sur^3\te{O}$</t>
  </si>
  <si>
    <t>$\sur^1\ot$</t>
  </si>
  <si>
    <t>$\sur^3\ot$</t>
  </si>
  <si>
    <t>--</t>
  </si>
  <si>
    <t>b3lyp</t>
  </si>
  <si>
    <t>bhlyp</t>
  </si>
  <si>
    <t>pbe0</t>
  </si>
  <si>
    <t>tpssh</t>
  </si>
  <si>
    <t>pw6b95</t>
  </si>
  <si>
    <t>pw6b95-d3</t>
  </si>
  <si>
    <t>NO ZPE CORRECTION</t>
  </si>
  <si>
    <t>ZPE CORRECTION</t>
  </si>
  <si>
    <t>plusminus</t>
  </si>
  <si>
    <t>Fraser2001</t>
  </si>
  <si>
    <t>He2015</t>
  </si>
  <si>
    <t>He2015 (asw)</t>
  </si>
  <si>
    <t>HeVidali2014</t>
  </si>
  <si>
    <t>HeJiaoVidali2014</t>
  </si>
  <si>
    <t>AVERAGE</t>
  </si>
  <si>
    <t>\btlyp</t>
  </si>
  <si>
    <t>\bhlyp</t>
  </si>
  <si>
    <t>\pbez</t>
  </si>
  <si>
    <t>\tpssh</t>
  </si>
  <si>
    <t>\pw</t>
  </si>
  <si>
    <t>\pw\dt</t>
  </si>
  <si>
    <t>MAD</t>
  </si>
  <si>
    <t>MIN</t>
  </si>
  <si>
    <t>MAX</t>
  </si>
  <si>
    <t>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</si>
</sst>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3"/>
  <sheetViews>
    <sheetView tabSelected="1" workbookViewId="0">
      <selection activeCell="F17" sqref="F17"/>
    </sheetView>
  </sheetViews>
  <sheetFormatPr baseColWidth="10" defaultRowHeight="14.4"/>
  <sheetData>
    <row r="1" spans="1:23">
      <c r="A1" s="2" t="s">
        <v>16</v>
      </c>
      <c r="J1" t="s">
        <v>18</v>
      </c>
    </row>
    <row r="2" spans="1:23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</row>
    <row r="3" spans="1:23">
      <c r="A3" t="s">
        <v>2</v>
      </c>
      <c r="B3" s="1">
        <v>-1.706575</v>
      </c>
      <c r="C3" s="1">
        <v>-1.26024</v>
      </c>
      <c r="D3" s="1">
        <v>-1.6540649999999999</v>
      </c>
      <c r="E3" s="1">
        <v>-10.08192</v>
      </c>
      <c r="F3" s="1">
        <v>-1.7328300000000001</v>
      </c>
      <c r="G3" s="1">
        <v>-3.7544650000000002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23">
      <c r="A4" t="s">
        <v>3</v>
      </c>
      <c r="B4" s="1">
        <v>-2.6545990000000002</v>
      </c>
      <c r="C4" s="1">
        <v>-3.3126329999999999</v>
      </c>
      <c r="D4" s="1">
        <v>-4.8484040000000004</v>
      </c>
      <c r="E4" s="1">
        <v>-3.8756140000000001</v>
      </c>
      <c r="F4" s="1">
        <v>-3.7730510000000002</v>
      </c>
      <c r="G4" s="1">
        <v>-5.9521879999999996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3">
      <c r="A5" t="s">
        <v>0</v>
      </c>
      <c r="B5" s="1">
        <v>-48.006320000000002</v>
      </c>
      <c r="C5" s="1">
        <v>-51.047505000000001</v>
      </c>
      <c r="D5" s="1">
        <v>-52.883209999999998</v>
      </c>
      <c r="E5" s="1">
        <v>-46.897210000000001</v>
      </c>
      <c r="F5" s="1">
        <v>-49.488689999999998</v>
      </c>
      <c r="G5" s="1">
        <v>-57.144550000000002</v>
      </c>
      <c r="H5" s="1"/>
      <c r="I5" s="1">
        <v>47.998742550000003</v>
      </c>
      <c r="J5" s="1">
        <v>0.498861</v>
      </c>
      <c r="K5" s="1" t="s">
        <v>19</v>
      </c>
      <c r="L5" s="1"/>
      <c r="M5" s="1"/>
      <c r="N5" s="1"/>
      <c r="O5" s="1"/>
      <c r="P5" s="1"/>
      <c r="Q5" s="1"/>
      <c r="R5" s="1"/>
    </row>
    <row r="6" spans="1:23">
      <c r="A6" t="s">
        <v>1</v>
      </c>
      <c r="B6" s="1">
        <v>-41.75656</v>
      </c>
      <c r="C6" s="1">
        <v>-45.273940000000003</v>
      </c>
      <c r="D6" s="1">
        <v>-46.925075</v>
      </c>
      <c r="E6" s="1">
        <v>-40.31962</v>
      </c>
      <c r="F6" s="1">
        <v>-44.134729999999998</v>
      </c>
      <c r="G6" s="1">
        <v>-53.61692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23">
      <c r="A7" t="s">
        <v>4</v>
      </c>
      <c r="B7" s="1">
        <v>-44.99</v>
      </c>
      <c r="C7" s="1">
        <v>-46.483510000000003</v>
      </c>
      <c r="D7" s="1">
        <v>-49.293534999999999</v>
      </c>
      <c r="E7" s="1">
        <v>-44.705534999999998</v>
      </c>
      <c r="F7" s="1">
        <v>-46.379559999999998</v>
      </c>
      <c r="G7" s="1">
        <v>-53.257669999999997</v>
      </c>
      <c r="H7" s="1"/>
      <c r="I7" s="1">
        <v>13.7685636</v>
      </c>
      <c r="J7" s="1">
        <v>39.576306000000002</v>
      </c>
      <c r="K7" s="1" t="s">
        <v>22</v>
      </c>
      <c r="L7" s="1"/>
      <c r="M7" s="1"/>
      <c r="N7" s="1"/>
      <c r="O7" s="1"/>
      <c r="P7" s="1"/>
      <c r="Q7" s="1"/>
      <c r="R7" s="1"/>
    </row>
    <row r="8" spans="1:23">
      <c r="A8" t="s">
        <v>5</v>
      </c>
      <c r="B8" s="1">
        <v>-65.479240000000004</v>
      </c>
      <c r="C8" s="1">
        <v>-62.276150000000001</v>
      </c>
      <c r="D8" s="1">
        <v>-70.149235000000004</v>
      </c>
      <c r="E8" s="1">
        <v>-67.273015000000001</v>
      </c>
      <c r="F8" s="1">
        <v>-64.257095000000007</v>
      </c>
      <c r="G8" s="1">
        <v>-70.970195000000004</v>
      </c>
      <c r="H8" s="1"/>
      <c r="L8" s="1"/>
      <c r="M8" s="1"/>
      <c r="N8" s="1"/>
      <c r="O8" s="1"/>
      <c r="P8" s="1"/>
      <c r="Q8" s="1"/>
      <c r="R8" s="1"/>
    </row>
    <row r="9" spans="1:23">
      <c r="A9" t="s">
        <v>6</v>
      </c>
      <c r="B9" s="1">
        <v>-16.173124999999999</v>
      </c>
      <c r="C9" s="1">
        <v>-7.8502799999999997</v>
      </c>
      <c r="D9" s="1">
        <v>-13.941425000000001</v>
      </c>
      <c r="E9" s="1">
        <v>-15.910550000000001</v>
      </c>
      <c r="F9" s="1">
        <v>-15.542999999999999</v>
      </c>
      <c r="G9" s="1">
        <v>-20.820255</v>
      </c>
      <c r="H9" s="1"/>
      <c r="I9" s="1">
        <v>14.666513399999999</v>
      </c>
      <c r="J9" s="1" t="s">
        <v>23</v>
      </c>
      <c r="R9" s="1"/>
    </row>
    <row r="10" spans="1:23">
      <c r="A10" t="s">
        <v>7</v>
      </c>
      <c r="B10" s="1">
        <v>-8.4134499999999992</v>
      </c>
      <c r="C10" s="1">
        <v>-9.9732699999999994</v>
      </c>
      <c r="D10" s="1">
        <v>-13.903085000000001</v>
      </c>
      <c r="E10" s="1">
        <v>-11.89776</v>
      </c>
      <c r="F10" s="1">
        <v>-9.8978750000000009</v>
      </c>
      <c r="G10" s="1">
        <v>-14.990345</v>
      </c>
      <c r="H10" s="1"/>
      <c r="I10" s="1">
        <v>7.5161724000000003</v>
      </c>
      <c r="J10" s="1" t="s">
        <v>23</v>
      </c>
      <c r="K10" s="1">
        <v>13.801821</v>
      </c>
      <c r="L10" s="1">
        <v>0.498861</v>
      </c>
      <c r="M10" s="1" t="s">
        <v>21</v>
      </c>
      <c r="N10" s="1">
        <v>15.3815475</v>
      </c>
      <c r="O10" s="1">
        <v>0.7482915</v>
      </c>
      <c r="P10" s="1" t="s">
        <v>20</v>
      </c>
      <c r="Q10" s="1"/>
      <c r="R10" s="1"/>
    </row>
    <row r="11" spans="1:23">
      <c r="A11" t="s">
        <v>8</v>
      </c>
      <c r="B11" s="1">
        <v>-2.6153400000000002</v>
      </c>
      <c r="C11" s="1">
        <v>-3.7124700000000002</v>
      </c>
      <c r="D11" s="1">
        <v>-4.5781049999999999</v>
      </c>
      <c r="E11" s="1">
        <v>-3.5796899999999998</v>
      </c>
      <c r="F11" s="1">
        <v>23.613399999999999</v>
      </c>
      <c r="G11" s="1">
        <v>3.9759600000000002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23"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23">
      <c r="A13" s="2" t="s">
        <v>17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23">
      <c r="A14" s="3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15</v>
      </c>
      <c r="H14" s="1" t="s">
        <v>24</v>
      </c>
      <c r="I14" s="1"/>
      <c r="J14" s="1"/>
      <c r="K14" t="s">
        <v>25</v>
      </c>
      <c r="L14" t="s">
        <v>26</v>
      </c>
      <c r="M14" t="s">
        <v>27</v>
      </c>
      <c r="N14" t="s">
        <v>28</v>
      </c>
      <c r="O14" t="s">
        <v>29</v>
      </c>
      <c r="P14" t="s">
        <v>30</v>
      </c>
      <c r="R14" t="s">
        <v>25</v>
      </c>
      <c r="S14" t="s">
        <v>26</v>
      </c>
      <c r="T14" t="s">
        <v>27</v>
      </c>
      <c r="U14" t="s">
        <v>28</v>
      </c>
      <c r="V14" t="s">
        <v>29</v>
      </c>
      <c r="W14" t="s">
        <v>30</v>
      </c>
    </row>
    <row r="15" spans="1:23">
      <c r="A15" t="s">
        <v>2</v>
      </c>
      <c r="B15" s="1">
        <v>3.3204015999999998</v>
      </c>
      <c r="C15" s="1">
        <v>3.7667366000000002</v>
      </c>
      <c r="D15" s="1">
        <v>3.3729116000000001</v>
      </c>
      <c r="E15" s="1">
        <v>-5.0549434</v>
      </c>
      <c r="F15" s="1">
        <v>3.2941465999999999</v>
      </c>
      <c r="G15" s="1">
        <v>1.2725116000000001</v>
      </c>
      <c r="H15" s="1">
        <f>AVERAGE(B15:G15)</f>
        <v>1.6619607666666667</v>
      </c>
      <c r="I15" s="1"/>
      <c r="J15" s="1"/>
      <c r="K15" s="1">
        <f>ABS(B15-$H15)</f>
        <v>1.6584408333333331</v>
      </c>
      <c r="L15" s="1">
        <f t="shared" ref="L15:L23" si="0">ABS(C15-$H15)</f>
        <v>2.1047758333333335</v>
      </c>
      <c r="M15" s="1">
        <f t="shared" ref="M15:M23" si="1">ABS(D15-$H15)</f>
        <v>1.7109508333333334</v>
      </c>
      <c r="N15" s="1">
        <f t="shared" ref="N15:N23" si="2">ABS(E15-$H15)</f>
        <v>6.7169041666666667</v>
      </c>
      <c r="O15" s="1">
        <f t="shared" ref="O15:O23" si="3">ABS(F15-$H15)</f>
        <v>1.6321858333333332</v>
      </c>
      <c r="P15" s="1">
        <f t="shared" ref="P15:P23" si="4">ABS(G15-$H15)</f>
        <v>0.38944916666666662</v>
      </c>
      <c r="R15" s="1">
        <f>B15-$H15</f>
        <v>1.6584408333333331</v>
      </c>
      <c r="S15" s="1">
        <f t="shared" ref="S15:S23" si="5">C15-$H15</f>
        <v>2.1047758333333335</v>
      </c>
      <c r="T15" s="1">
        <f t="shared" ref="T15:T23" si="6">D15-$H15</f>
        <v>1.7109508333333334</v>
      </c>
      <c r="U15" s="1">
        <f t="shared" ref="U15:U23" si="7">E15-$H15</f>
        <v>-6.7169041666666667</v>
      </c>
      <c r="V15" s="1">
        <f t="shared" ref="V15:V23" si="8">F15-$H15</f>
        <v>1.6321858333333332</v>
      </c>
      <c r="W15" s="1">
        <f t="shared" ref="W15:W23" si="9">G15-$H15</f>
        <v>-0.38944916666666662</v>
      </c>
    </row>
    <row r="16" spans="1:23">
      <c r="A16" t="s">
        <v>3</v>
      </c>
      <c r="B16" s="1">
        <v>5.7678892590000004</v>
      </c>
      <c r="C16" s="1">
        <v>5.1098552589999997</v>
      </c>
      <c r="D16" s="1">
        <v>3.5740842590000002</v>
      </c>
      <c r="E16" s="1">
        <v>4.546874259</v>
      </c>
      <c r="F16" s="1">
        <v>4.6494372589999999</v>
      </c>
      <c r="G16" s="1">
        <v>2.4703002590000001</v>
      </c>
      <c r="H16" s="1">
        <f t="shared" ref="H16:H23" si="10">AVERAGE(B16:G16)</f>
        <v>4.3530734256666657</v>
      </c>
      <c r="K16" s="1">
        <f t="shared" ref="K16:K23" si="11">ABS(B16-$H16)</f>
        <v>1.4148158333333347</v>
      </c>
      <c r="L16" s="1">
        <f t="shared" si="0"/>
        <v>0.75678183333333404</v>
      </c>
      <c r="M16" s="1">
        <f t="shared" si="1"/>
        <v>0.77898916666666551</v>
      </c>
      <c r="N16" s="1">
        <f t="shared" si="2"/>
        <v>0.19380083333333431</v>
      </c>
      <c r="O16" s="1">
        <f t="shared" si="3"/>
        <v>0.29636383333333427</v>
      </c>
      <c r="P16" s="1">
        <f t="shared" si="4"/>
        <v>1.8827731666666656</v>
      </c>
      <c r="R16" s="1">
        <f t="shared" ref="R16:R23" si="12">B16-$H16</f>
        <v>1.4148158333333347</v>
      </c>
      <c r="S16" s="1">
        <f t="shared" si="5"/>
        <v>0.75678183333333404</v>
      </c>
      <c r="T16" s="1">
        <f t="shared" si="6"/>
        <v>-0.77898916666666551</v>
      </c>
      <c r="U16" s="1">
        <f t="shared" si="7"/>
        <v>0.19380083333333431</v>
      </c>
      <c r="V16" s="1">
        <f t="shared" si="8"/>
        <v>0.29636383333333427</v>
      </c>
      <c r="W16" s="1">
        <f t="shared" si="9"/>
        <v>-1.8827731666666656</v>
      </c>
    </row>
    <row r="17" spans="1:23">
      <c r="A17" t="s">
        <v>0</v>
      </c>
      <c r="B17" s="1">
        <v>-32.027122157000001</v>
      </c>
      <c r="C17" s="1">
        <v>-35.068307157</v>
      </c>
      <c r="D17" s="1">
        <v>-36.904012156999997</v>
      </c>
      <c r="E17" s="1">
        <v>-30.918012157</v>
      </c>
      <c r="F17" s="1">
        <v>-33.509492156999997</v>
      </c>
      <c r="G17" s="1">
        <v>-41.165352157000001</v>
      </c>
      <c r="H17" s="1">
        <f t="shared" si="10"/>
        <v>-34.932049657</v>
      </c>
      <c r="K17" s="1">
        <f t="shared" si="11"/>
        <v>2.9049274999999994</v>
      </c>
      <c r="L17" s="1">
        <f t="shared" si="0"/>
        <v>0.13625749999999925</v>
      </c>
      <c r="M17" s="1">
        <f t="shared" si="1"/>
        <v>1.9719624999999965</v>
      </c>
      <c r="N17" s="1">
        <f t="shared" si="2"/>
        <v>4.0140375000000006</v>
      </c>
      <c r="O17" s="1">
        <f t="shared" si="3"/>
        <v>1.4225575000000035</v>
      </c>
      <c r="P17" s="1">
        <f t="shared" si="4"/>
        <v>6.2333025000000006</v>
      </c>
      <c r="R17" s="1">
        <f t="shared" si="12"/>
        <v>2.9049274999999994</v>
      </c>
      <c r="S17" s="1">
        <f t="shared" si="5"/>
        <v>-0.13625749999999925</v>
      </c>
      <c r="T17" s="1">
        <f t="shared" si="6"/>
        <v>-1.9719624999999965</v>
      </c>
      <c r="U17" s="1">
        <f t="shared" si="7"/>
        <v>4.0140375000000006</v>
      </c>
      <c r="V17" s="1">
        <f t="shared" si="8"/>
        <v>1.4225575000000035</v>
      </c>
      <c r="W17" s="1">
        <f t="shared" si="9"/>
        <v>-6.2333025000000006</v>
      </c>
    </row>
    <row r="18" spans="1:23">
      <c r="A18" t="s">
        <v>1</v>
      </c>
      <c r="B18" s="1">
        <v>-32.472804048999997</v>
      </c>
      <c r="C18" s="1">
        <v>-35.990184049</v>
      </c>
      <c r="D18" s="1">
        <v>-37.641319049000003</v>
      </c>
      <c r="E18" s="1">
        <v>-31.035864049000001</v>
      </c>
      <c r="F18" s="1">
        <v>-34.850974049000001</v>
      </c>
      <c r="G18" s="1">
        <v>-44.333164048999997</v>
      </c>
      <c r="H18" s="1">
        <f t="shared" si="10"/>
        <v>-36.054051549</v>
      </c>
      <c r="K18" s="1">
        <f t="shared" si="11"/>
        <v>3.5812475000000035</v>
      </c>
      <c r="L18" s="1">
        <f t="shared" si="0"/>
        <v>6.3867500000000632E-2</v>
      </c>
      <c r="M18" s="1">
        <f t="shared" si="1"/>
        <v>1.5872675000000029</v>
      </c>
      <c r="N18" s="1">
        <f t="shared" si="2"/>
        <v>5.0181874999999998</v>
      </c>
      <c r="O18" s="1">
        <f t="shared" si="3"/>
        <v>1.2030774999999991</v>
      </c>
      <c r="P18" s="1">
        <f t="shared" si="4"/>
        <v>8.2791124999999965</v>
      </c>
      <c r="R18" s="1">
        <f t="shared" si="12"/>
        <v>3.5812475000000035</v>
      </c>
      <c r="S18" s="1">
        <f t="shared" si="5"/>
        <v>6.3867500000000632E-2</v>
      </c>
      <c r="T18" s="1">
        <f t="shared" si="6"/>
        <v>-1.5872675000000029</v>
      </c>
      <c r="U18" s="1">
        <f t="shared" si="7"/>
        <v>5.0181874999999998</v>
      </c>
      <c r="V18" s="1">
        <f t="shared" si="8"/>
        <v>1.2030774999999991</v>
      </c>
      <c r="W18" s="1">
        <f t="shared" si="9"/>
        <v>-8.2791124999999965</v>
      </c>
    </row>
    <row r="19" spans="1:23">
      <c r="A19" t="s">
        <v>4</v>
      </c>
      <c r="B19" s="1">
        <v>-31.388075563000001</v>
      </c>
      <c r="C19" s="1">
        <v>-32.881585563000002</v>
      </c>
      <c r="D19" s="1">
        <v>-35.691610562999998</v>
      </c>
      <c r="E19" s="1">
        <v>-31.103610563</v>
      </c>
      <c r="F19" s="1">
        <v>-32.777635562999997</v>
      </c>
      <c r="G19" s="1">
        <v>-39.655745563000004</v>
      </c>
      <c r="H19" s="1">
        <f t="shared" si="10"/>
        <v>-33.916377229666665</v>
      </c>
      <c r="K19" s="1">
        <f t="shared" si="11"/>
        <v>2.528301666666664</v>
      </c>
      <c r="L19" s="1">
        <f t="shared" si="0"/>
        <v>1.0347916666666634</v>
      </c>
      <c r="M19" s="1">
        <f t="shared" si="1"/>
        <v>1.7752333333333326</v>
      </c>
      <c r="N19" s="1">
        <f t="shared" si="2"/>
        <v>2.8127666666666649</v>
      </c>
      <c r="O19" s="1">
        <f t="shared" si="3"/>
        <v>1.1387416666666681</v>
      </c>
      <c r="P19" s="1">
        <f t="shared" si="4"/>
        <v>5.7393683333333385</v>
      </c>
      <c r="R19" s="1">
        <f t="shared" si="12"/>
        <v>2.528301666666664</v>
      </c>
      <c r="S19" s="1">
        <f t="shared" si="5"/>
        <v>1.0347916666666634</v>
      </c>
      <c r="T19" s="1">
        <f t="shared" si="6"/>
        <v>-1.7752333333333326</v>
      </c>
      <c r="U19" s="1">
        <f t="shared" si="7"/>
        <v>2.8127666666666649</v>
      </c>
      <c r="V19" s="1">
        <f t="shared" si="8"/>
        <v>1.1387416666666681</v>
      </c>
      <c r="W19" s="1">
        <f t="shared" si="9"/>
        <v>-5.7393683333333385</v>
      </c>
    </row>
    <row r="20" spans="1:23">
      <c r="A20" t="s">
        <v>5</v>
      </c>
      <c r="B20" s="1">
        <v>-52.304772958000001</v>
      </c>
      <c r="C20" s="1">
        <v>-49.101682957999998</v>
      </c>
      <c r="D20" s="1">
        <v>-56.974767958000001</v>
      </c>
      <c r="E20" s="1">
        <v>-54.098547957999997</v>
      </c>
      <c r="F20" s="1">
        <v>-51.082627958000003</v>
      </c>
      <c r="G20" s="1">
        <v>-57.795727958000001</v>
      </c>
      <c r="H20" s="1">
        <f t="shared" si="10"/>
        <v>-53.559687957999991</v>
      </c>
      <c r="K20" s="1">
        <f t="shared" si="11"/>
        <v>1.2549149999999898</v>
      </c>
      <c r="L20" s="1">
        <f t="shared" si="0"/>
        <v>4.4580049999999929</v>
      </c>
      <c r="M20" s="1">
        <f t="shared" si="1"/>
        <v>3.4150800000000103</v>
      </c>
      <c r="N20" s="1">
        <f t="shared" si="2"/>
        <v>0.53886000000000678</v>
      </c>
      <c r="O20" s="1">
        <f t="shared" si="3"/>
        <v>2.4770599999999874</v>
      </c>
      <c r="P20" s="1">
        <f t="shared" si="4"/>
        <v>4.2360400000000098</v>
      </c>
      <c r="R20" s="1">
        <f t="shared" si="12"/>
        <v>1.2549149999999898</v>
      </c>
      <c r="S20" s="1">
        <f t="shared" si="5"/>
        <v>4.4580049999999929</v>
      </c>
      <c r="T20" s="1">
        <f t="shared" si="6"/>
        <v>-3.4150800000000103</v>
      </c>
      <c r="U20" s="1">
        <f t="shared" si="7"/>
        <v>-0.53886000000000678</v>
      </c>
      <c r="V20" s="1">
        <f t="shared" si="8"/>
        <v>2.4770599999999874</v>
      </c>
      <c r="W20" s="1">
        <f t="shared" si="9"/>
        <v>-4.2360400000000098</v>
      </c>
    </row>
    <row r="21" spans="1:23">
      <c r="A21" t="s">
        <v>6</v>
      </c>
      <c r="B21" s="1">
        <v>-13.480142000000001</v>
      </c>
      <c r="C21" s="1">
        <v>-5.1572969999999998</v>
      </c>
      <c r="D21" s="1">
        <v>-11.248442000000001</v>
      </c>
      <c r="E21" s="1">
        <v>-13.217567000000001</v>
      </c>
      <c r="F21" s="1">
        <v>-12.850016999999999</v>
      </c>
      <c r="G21" s="1">
        <v>-18.127272000000001</v>
      </c>
      <c r="H21" s="1">
        <f t="shared" si="10"/>
        <v>-12.3467895</v>
      </c>
      <c r="K21" s="1">
        <f t="shared" si="11"/>
        <v>1.1333525000000009</v>
      </c>
      <c r="L21" s="1">
        <f t="shared" si="0"/>
        <v>7.1894925000000001</v>
      </c>
      <c r="M21" s="1">
        <f t="shared" si="1"/>
        <v>1.0983474999999991</v>
      </c>
      <c r="N21" s="1">
        <f t="shared" si="2"/>
        <v>0.87077750000000087</v>
      </c>
      <c r="O21" s="1">
        <f t="shared" si="3"/>
        <v>0.50322749999999949</v>
      </c>
      <c r="P21" s="1">
        <f t="shared" si="4"/>
        <v>5.7804825000000015</v>
      </c>
      <c r="R21" s="1">
        <f t="shared" si="12"/>
        <v>-1.1333525000000009</v>
      </c>
      <c r="S21" s="1">
        <f t="shared" si="5"/>
        <v>7.1894925000000001</v>
      </c>
      <c r="T21" s="1">
        <f t="shared" si="6"/>
        <v>1.0983474999999991</v>
      </c>
      <c r="U21" s="1">
        <f t="shared" si="7"/>
        <v>-0.87077750000000087</v>
      </c>
      <c r="V21" s="1">
        <f t="shared" si="8"/>
        <v>-0.50322749999999949</v>
      </c>
      <c r="W21" s="1">
        <f t="shared" si="9"/>
        <v>-5.7804825000000015</v>
      </c>
    </row>
    <row r="22" spans="1:23">
      <c r="A22" t="s">
        <v>7</v>
      </c>
      <c r="B22" s="1">
        <v>-5.9544242251000004</v>
      </c>
      <c r="C22" s="1">
        <v>-7.5142442250999997</v>
      </c>
      <c r="D22" s="1">
        <v>-11.4440592251</v>
      </c>
      <c r="E22" s="1">
        <v>-9.4387342250999993</v>
      </c>
      <c r="F22" s="1">
        <v>-7.4388492251000002</v>
      </c>
      <c r="G22" s="1">
        <v>-12.531319225100001</v>
      </c>
      <c r="H22" s="1">
        <f t="shared" si="10"/>
        <v>-9.0536050584333321</v>
      </c>
      <c r="K22" s="1">
        <f t="shared" si="11"/>
        <v>3.0991808333333317</v>
      </c>
      <c r="L22" s="1">
        <f t="shared" si="0"/>
        <v>1.5393608333333324</v>
      </c>
      <c r="M22" s="1">
        <f t="shared" si="1"/>
        <v>2.3904541666666681</v>
      </c>
      <c r="N22" s="1">
        <f t="shared" si="2"/>
        <v>0.38512916666666719</v>
      </c>
      <c r="O22" s="1">
        <f t="shared" si="3"/>
        <v>1.6147558333333318</v>
      </c>
      <c r="P22" s="1">
        <f t="shared" si="4"/>
        <v>3.4777141666666687</v>
      </c>
      <c r="R22" s="1">
        <f t="shared" si="12"/>
        <v>3.0991808333333317</v>
      </c>
      <c r="S22" s="1">
        <f t="shared" si="5"/>
        <v>1.5393608333333324</v>
      </c>
      <c r="T22" s="1">
        <f t="shared" si="6"/>
        <v>-2.3904541666666681</v>
      </c>
      <c r="U22" s="1">
        <f t="shared" si="7"/>
        <v>-0.38512916666666719</v>
      </c>
      <c r="V22" s="1">
        <f t="shared" si="8"/>
        <v>1.6147558333333318</v>
      </c>
      <c r="W22" s="1">
        <f t="shared" si="9"/>
        <v>-3.4777141666666687</v>
      </c>
    </row>
    <row r="23" spans="1:23">
      <c r="A23" t="s">
        <v>8</v>
      </c>
      <c r="B23" s="1">
        <v>0.4474499227</v>
      </c>
      <c r="C23" s="1">
        <v>-0.64968007729999999</v>
      </c>
      <c r="D23" s="1">
        <v>-1.5153150772999999</v>
      </c>
      <c r="E23" s="1">
        <v>-0.51690007729999998</v>
      </c>
      <c r="F23" s="1">
        <v>26.676189922700001</v>
      </c>
      <c r="G23" s="1">
        <v>7.0387499227000001</v>
      </c>
      <c r="H23" s="1">
        <f>AVERAGE(B23:E23)</f>
        <v>-0.55861132729999996</v>
      </c>
      <c r="K23" s="1">
        <f t="shared" si="11"/>
        <v>1.0060612499999999</v>
      </c>
      <c r="L23" s="1">
        <f t="shared" si="0"/>
        <v>9.1068750000000032E-2</v>
      </c>
      <c r="M23" s="1">
        <f t="shared" si="1"/>
        <v>0.95670374999999996</v>
      </c>
      <c r="N23" s="1">
        <f t="shared" si="2"/>
        <v>4.1711249999999978E-2</v>
      </c>
      <c r="O23" s="1">
        <f t="shared" si="3"/>
        <v>27.23480125</v>
      </c>
      <c r="P23" s="1">
        <f t="shared" si="4"/>
        <v>7.5973612500000005</v>
      </c>
      <c r="R23" s="1">
        <f t="shared" si="12"/>
        <v>1.0060612499999999</v>
      </c>
      <c r="S23" s="1">
        <f t="shared" si="5"/>
        <v>-9.1068750000000032E-2</v>
      </c>
      <c r="T23" s="1">
        <f t="shared" si="6"/>
        <v>-0.95670374999999996</v>
      </c>
      <c r="U23" s="1">
        <f t="shared" si="7"/>
        <v>4.1711249999999978E-2</v>
      </c>
      <c r="V23" s="1">
        <f t="shared" si="8"/>
        <v>27.23480125</v>
      </c>
      <c r="W23" s="1">
        <f t="shared" si="9"/>
        <v>7.5973612500000005</v>
      </c>
    </row>
    <row r="24" spans="1:23">
      <c r="A24" t="s">
        <v>31</v>
      </c>
      <c r="B24" s="1">
        <f>AVERAGE(K15:K23)</f>
        <v>2.064582546296295</v>
      </c>
      <c r="C24" s="1">
        <f t="shared" ref="C24:G24" si="13">AVERAGE(L15:L23)</f>
        <v>1.9304890462962954</v>
      </c>
      <c r="D24" s="1">
        <f t="shared" si="13"/>
        <v>1.7427765277777789</v>
      </c>
      <c r="E24" s="1">
        <f t="shared" si="13"/>
        <v>2.2880193981481489</v>
      </c>
      <c r="F24" s="1">
        <f t="shared" si="13"/>
        <v>4.1691967685185176</v>
      </c>
      <c r="G24" s="1">
        <f t="shared" si="13"/>
        <v>4.8461781759259273</v>
      </c>
    </row>
    <row r="25" spans="1:23">
      <c r="A25" t="s">
        <v>32</v>
      </c>
      <c r="B25" s="1">
        <f>MIN(R15:R23)</f>
        <v>-1.1333525000000009</v>
      </c>
      <c r="C25" s="1">
        <f t="shared" ref="C25:G25" si="14">MIN(S15:S23)</f>
        <v>-0.13625749999999925</v>
      </c>
      <c r="D25" s="1">
        <f t="shared" si="14"/>
        <v>-3.4150800000000103</v>
      </c>
      <c r="E25" s="1">
        <f t="shared" si="14"/>
        <v>-6.7169041666666667</v>
      </c>
      <c r="F25" s="1">
        <f t="shared" si="14"/>
        <v>-0.50322749999999949</v>
      </c>
      <c r="G25" s="1">
        <f t="shared" si="14"/>
        <v>-8.2791124999999965</v>
      </c>
    </row>
    <row r="26" spans="1:23">
      <c r="A26" t="s">
        <v>33</v>
      </c>
      <c r="B26" s="1">
        <f>MAX(R15:R23)</f>
        <v>3.5812475000000035</v>
      </c>
      <c r="C26" s="1">
        <f t="shared" ref="C26:G26" si="15">MAX(S15:S23)</f>
        <v>7.1894925000000001</v>
      </c>
      <c r="D26" s="1">
        <f t="shared" si="15"/>
        <v>1.7109508333333334</v>
      </c>
      <c r="E26" s="1">
        <f t="shared" si="15"/>
        <v>5.0181874999999998</v>
      </c>
      <c r="F26" s="1">
        <f t="shared" si="15"/>
        <v>27.23480125</v>
      </c>
      <c r="G26" s="1">
        <f t="shared" si="15"/>
        <v>7.5973612500000005</v>
      </c>
    </row>
    <row r="27" spans="1:23">
      <c r="A27" t="s">
        <v>34</v>
      </c>
      <c r="B27" s="1">
        <f>AVERAGE(R15:R23)</f>
        <v>1.8127264351851839</v>
      </c>
      <c r="C27" s="1">
        <f t="shared" ref="C27:G27" si="16">AVERAGE(S15:S23)</f>
        <v>1.8799721018518507</v>
      </c>
      <c r="D27" s="1">
        <f t="shared" si="16"/>
        <v>-1.1184880092592604</v>
      </c>
      <c r="E27" s="1">
        <f t="shared" si="16"/>
        <v>0.39653699074073978</v>
      </c>
      <c r="F27" s="1">
        <f t="shared" si="16"/>
        <v>4.0573684351851842</v>
      </c>
      <c r="G27" s="1">
        <f t="shared" si="16"/>
        <v>-3.1578756759259274</v>
      </c>
    </row>
    <row r="28" spans="1:23">
      <c r="B28" s="1"/>
      <c r="C28" s="1"/>
      <c r="D28" s="1"/>
      <c r="E28" s="1"/>
    </row>
    <row r="29" spans="1:23">
      <c r="B29" s="1"/>
      <c r="C29" s="1"/>
      <c r="D29" s="1"/>
      <c r="E29" s="1"/>
    </row>
    <row r="30" spans="1:23">
      <c r="B30" s="1"/>
      <c r="C30" s="1"/>
      <c r="D30" s="1"/>
      <c r="E30" s="1"/>
    </row>
    <row r="32" spans="1:23">
      <c r="C32" s="1"/>
      <c r="E32" s="1"/>
    </row>
    <row r="33" spans="3:5">
      <c r="C33" s="1"/>
      <c r="E33" s="1"/>
    </row>
    <row r="34" spans="3:5">
      <c r="C34" s="1"/>
      <c r="E34" s="1"/>
    </row>
    <row r="35" spans="3:5">
      <c r="C35" s="1"/>
      <c r="E35" s="1"/>
    </row>
    <row r="36" spans="3:5">
      <c r="C36" s="1"/>
      <c r="E36" s="1"/>
    </row>
    <row r="37" spans="3:5">
      <c r="C37" s="1"/>
      <c r="E37" s="1"/>
    </row>
    <row r="38" spans="3:5">
      <c r="C38" s="1"/>
      <c r="E38" s="1"/>
    </row>
    <row r="39" spans="3:5">
      <c r="C39" s="1"/>
      <c r="E39" s="1"/>
    </row>
    <row r="40" spans="3:5">
      <c r="C40" s="1"/>
      <c r="E40" s="1"/>
    </row>
    <row r="41" spans="3:5">
      <c r="C41" s="1"/>
    </row>
    <row r="42" spans="3:5">
      <c r="C42" s="1"/>
    </row>
    <row r="43" spans="3:5">
      <c r="C43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2016-01-09T19:46:22Z</dcterms:created>
  <dcterms:modified xsi:type="dcterms:W3CDTF">2016-01-14T20:07:19Z</dcterms:modified>
</cp:coreProperties>
</file>