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ei/Documents/School/Courses/Project Management/Repo/Project-Management-Year-4-Semister-1/CH07Tsk3/"/>
    </mc:Choice>
  </mc:AlternateContent>
  <xr:revisionPtr revIDLastSave="0" documentId="13_ncr:1_{8F33CDF4-31B6-5548-99E3-49957F9488F4}" xr6:coauthVersionLast="45" xr6:coauthVersionMax="45" xr10:uidLastSave="{00000000-0000-0000-0000-000000000000}"/>
  <bookViews>
    <workbookView xWindow="0" yWindow="0" windowWidth="28800" windowHeight="18000" xr2:uid="{9D8DED6E-BEDA-6046-AE0D-5D6DB22E7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8" i="1" l="1"/>
  <c r="C38" i="1"/>
  <c r="B38" i="1"/>
  <c r="D36" i="1"/>
  <c r="C36" i="1"/>
  <c r="C34" i="1"/>
  <c r="D34" i="1" s="1"/>
  <c r="E34" i="1" s="1"/>
  <c r="F34" i="1" s="1"/>
  <c r="G34" i="1" s="1"/>
  <c r="H34" i="1" s="1"/>
  <c r="B34" i="1"/>
  <c r="C33" i="1"/>
  <c r="D33" i="1"/>
  <c r="E33" i="1"/>
  <c r="F33" i="1"/>
  <c r="G33" i="1"/>
  <c r="H33" i="1"/>
  <c r="B33" i="1"/>
  <c r="G29" i="1"/>
  <c r="D29" i="1"/>
  <c r="G28" i="1"/>
  <c r="D28" i="1"/>
  <c r="G27" i="1"/>
  <c r="D27" i="1"/>
  <c r="G26" i="1"/>
  <c r="D26" i="1"/>
  <c r="F24" i="1"/>
  <c r="D24" i="1"/>
  <c r="B24" i="1"/>
  <c r="G23" i="1"/>
  <c r="F23" i="1"/>
  <c r="G22" i="1"/>
  <c r="E22" i="1"/>
  <c r="C22" i="1"/>
  <c r="G20" i="1"/>
  <c r="F20" i="1"/>
  <c r="E20" i="1"/>
  <c r="G19" i="1"/>
  <c r="F19" i="1"/>
  <c r="E19" i="1"/>
  <c r="D19" i="1"/>
  <c r="C19" i="1"/>
  <c r="B19" i="1"/>
  <c r="C18" i="1"/>
  <c r="E17" i="1"/>
  <c r="D17" i="1"/>
  <c r="C15" i="1"/>
  <c r="C14" i="1"/>
  <c r="G13" i="1"/>
  <c r="F13" i="1"/>
  <c r="E13" i="1"/>
  <c r="D13" i="1"/>
  <c r="C13" i="1"/>
  <c r="B13" i="1"/>
  <c r="B10" i="1"/>
  <c r="G9" i="1"/>
  <c r="F9" i="1"/>
  <c r="E9" i="1"/>
  <c r="D9" i="1"/>
  <c r="C9" i="1"/>
  <c r="B9" i="1"/>
  <c r="G8" i="1"/>
  <c r="F8" i="1"/>
  <c r="E8" i="1"/>
  <c r="D8" i="1"/>
  <c r="C8" i="1"/>
  <c r="C30" i="1" s="1"/>
  <c r="B8" i="1"/>
  <c r="B30" i="1" s="1"/>
  <c r="G7" i="1"/>
  <c r="G30" i="1" s="1"/>
  <c r="F7" i="1"/>
  <c r="F30" i="1" s="1"/>
  <c r="E7" i="1"/>
  <c r="E30" i="1" s="1"/>
  <c r="D7" i="1"/>
  <c r="D30" i="1" s="1"/>
  <c r="C7" i="1"/>
  <c r="B7" i="1"/>
  <c r="H30" i="1" l="1"/>
</calcChain>
</file>

<file path=xl/sharedStrings.xml><?xml version="1.0" encoding="utf-8"?>
<sst xmlns="http://schemas.openxmlformats.org/spreadsheetml/2006/main" count="36" uniqueCount="36">
  <si>
    <t>Earned Value Chart</t>
  </si>
  <si>
    <t>Date</t>
  </si>
  <si>
    <t>Month</t>
  </si>
  <si>
    <t>Total Cost</t>
  </si>
  <si>
    <t>WBS Categories</t>
  </si>
  <si>
    <t xml:space="preserve">  1.1 Project management</t>
  </si>
  <si>
    <t xml:space="preserve">      1.1.2 Project manager</t>
  </si>
  <si>
    <t xml:space="preserve">      1.1.2 Project team</t>
  </si>
  <si>
    <t xml:space="preserve">      1.1.3 IT guy</t>
  </si>
  <si>
    <t xml:space="preserve">  1.2 Hardware( 3 laptops and internet access for Kim, Ashok, and Alfreda)</t>
  </si>
  <si>
    <t xml:space="preserve">  1.3 Software </t>
  </si>
  <si>
    <t xml:space="preserve">      1.3.1 Outsourcing  </t>
  </si>
  <si>
    <t xml:space="preserve">              1.3.1.1 Domain name and site hosting</t>
  </si>
  <si>
    <t xml:space="preserve">              1.3.1.2 Donation acceptance feature of website</t>
  </si>
  <si>
    <t xml:space="preserve">              1.3.1.3 Video creation for website</t>
  </si>
  <si>
    <t xml:space="preserve">      1.3.2 In-house Development </t>
  </si>
  <si>
    <t xml:space="preserve">              1.3.2.1 Guidelines and templates for events</t>
  </si>
  <si>
    <t xml:space="preserve">              1.3.2.2 Acceptance of ideas for needed new products or services</t>
  </si>
  <si>
    <t xml:space="preserve">              1.3.2.3 Custom site for 20 events</t>
  </si>
  <si>
    <t xml:space="preserve">      1.3.3 Testing</t>
  </si>
  <si>
    <t xml:space="preserve">  1.4 Business Plan</t>
  </si>
  <si>
    <t xml:space="preserve">      1.4.1 Internal labor</t>
  </si>
  <si>
    <t xml:space="preserve">      1.4.2 Legal information/assistance</t>
  </si>
  <si>
    <t xml:space="preserve">  1.5 Travel</t>
  </si>
  <si>
    <t xml:space="preserve">  1.6 Events</t>
  </si>
  <si>
    <t xml:space="preserve">      1.6.1 Internal labor</t>
  </si>
  <si>
    <t xml:space="preserve">      1.6.2 Consultant labor</t>
  </si>
  <si>
    <t xml:space="preserve">      1.6.3 Refreshments</t>
  </si>
  <si>
    <t xml:space="preserve">      1.6.4 Prizes</t>
  </si>
  <si>
    <t>Total</t>
  </si>
  <si>
    <t xml:space="preserve">   Monthly Planned Value (PV)</t>
  </si>
  <si>
    <t xml:space="preserve">   Cumulative Planned Value (PV)</t>
  </si>
  <si>
    <t xml:space="preserve">   Monthly Actual Cost (AC)</t>
  </si>
  <si>
    <t xml:space="preserve">   Cumulative Actual Cost (AC)</t>
  </si>
  <si>
    <t xml:space="preserve">   Monthly Earned Value (EV)</t>
  </si>
  <si>
    <t xml:space="preserve">   Cumulative Earned Value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</si>
</sst>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0" fontId="4" fillId="0" borderId="2" xfId="0" applyFont="1" applyBorder="1"/>
    <xf numFmtId="0" fontId="1" fillId="0" borderId="2" xfId="0" applyFont="1" applyBorder="1"/>
    <xf numFmtId="1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0022278532678"/>
          <c:y val="0.16639999999999999"/>
          <c:w val="0.74620295573204543"/>
          <c:h val="0.6183511181102362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   Monthly Planned Value (PV)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Sheet1!$B$34:$H$34</c:f>
              <c:numCache>
                <c:formatCode>[$$-409]#,##0.00</c:formatCode>
                <c:ptCount val="7"/>
                <c:pt idx="0">
                  <c:v>30183.333333333332</c:v>
                </c:pt>
                <c:pt idx="1">
                  <c:v>40726.666666666664</c:v>
                </c:pt>
                <c:pt idx="2">
                  <c:v>63135</c:v>
                </c:pt>
                <c:pt idx="3">
                  <c:v>73781.666666666672</c:v>
                </c:pt>
                <c:pt idx="4">
                  <c:v>94368.333333333343</c:v>
                </c:pt>
                <c:pt idx="5">
                  <c:v>107210.00000000001</c:v>
                </c:pt>
                <c:pt idx="6">
                  <c:v>214420.00000000003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7A-F145-9E38-F7E66587F69C}"/>
            </c:ext>
          </c:extLst>
        </c:ser>
        <c:ser>
          <c:idx val="1"/>
          <c:order val="1"/>
          <c:tx>
            <c:strRef>
              <c:f>Sheet1!$A$36</c:f>
              <c:strCache>
                <c:ptCount val="1"/>
                <c:pt idx="0">
                  <c:v>   Cumulative Actual Cost (AC)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Sheet1!$B$36:$D$36</c:f>
              <c:numCache>
                <c:formatCode>[$$-409]#,##0.00</c:formatCode>
                <c:ptCount val="3"/>
                <c:pt idx="0">
                  <c:v>30000</c:v>
                </c:pt>
                <c:pt idx="1">
                  <c:v>65000</c:v>
                </c:pt>
                <c:pt idx="2">
                  <c:v>115000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7A-F145-9E38-F7E66587F69C}"/>
            </c:ext>
          </c:extLst>
        </c:ser>
        <c:ser>
          <c:idx val="2"/>
          <c:order val="2"/>
          <c:tx>
            <c:strRef>
              <c:f>Sheet1!$A$38</c:f>
              <c:strCache>
                <c:ptCount val="1"/>
                <c:pt idx="0">
                  <c:v>   Cumulative Earned Value (EV)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Sheet1!$B$38:$D$38</c:f>
              <c:numCache>
                <c:formatCode>[$$-409]#,##0.00</c:formatCode>
                <c:ptCount val="3"/>
                <c:pt idx="0">
                  <c:v>30000</c:v>
                </c:pt>
                <c:pt idx="1">
                  <c:v>65000</c:v>
                </c:pt>
                <c:pt idx="2">
                  <c:v>120000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7A-F145-9E38-F7E66587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27455"/>
        <c:axId val="590476143"/>
      </c:scatterChart>
      <c:valAx>
        <c:axId val="590427455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76143"/>
        <c:crosses val="autoZero"/>
        <c:crossBetween val="midCat"/>
      </c:valAx>
      <c:valAx>
        <c:axId val="590476143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27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682625</xdr:colOff>
      <xdr:row>39</xdr:row>
      <xdr:rowOff>21167</xdr:rowOff>
    </xdr:from>
    <xdr:to>
      <xdr:col>11</xdr:col>
      <xdr:colOff>148167</xdr:colOff>
      <xdr:row>60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F8192-281B-BB4D-BEC8-74373F86B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0.72873</cdr:x>
      <cdr:y>0.01867</cdr:y>
    </cdr:from>
    <cdr:to>
      <cdr:x>0.85313</cdr:x>
      <cdr:y>0.24907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6DC64C-A2BC-EF4C-BF55-7B58041F662E}"/>
            </a:ext>
          </a:extLst>
        </cdr:cNvPr>
        <cdr:cNvSpPr txBox="1"/>
      </cdr:nvSpPr>
      <cdr:spPr>
        <a:xfrm xmlns:a="http://schemas.openxmlformats.org/drawingml/2006/main">
          <a:off x="5356225" y="740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0.75593</cdr:x>
      <cdr:y>0.13317</cdr:y>
    </cdr:from>
    <cdr:to>
      <cdr:x>0.83186</cdr:x>
      <cdr:y>0.21357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A122A7C-2275-0F49-A71E-299DD25264A9}"/>
            </a:ext>
          </a:extLst>
        </cdr:cNvPr>
        <cdr:cNvSpPr txBox="1"/>
      </cdr:nvSpPr>
      <cdr:spPr>
        <a:xfrm xmlns:a="http://schemas.openxmlformats.org/drawingml/2006/main">
          <a:off x="5900208" y="560916"/>
          <a:ext cx="592667" cy="3386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>
              <a:solidFill>
                <a:srgbClr val="00B050"/>
              </a:solidFill>
            </a:rPr>
            <a:t>BAC</a:t>
          </a:r>
        </a:p>
      </cdr:txBody>
    </cdr:sp>
  </cdr:relSizeAnchor>
  <cdr:relSizeAnchor xmlns:cdr="http://schemas.openxmlformats.org/drawingml/2006/chartDrawing">
    <cdr:from>
      <cdr:x>0.87525</cdr:x>
      <cdr:y>0.15578</cdr:y>
    </cdr:from>
    <cdr:to>
      <cdr:x>0.89695</cdr:x>
      <cdr:y>0.18442</cdr:y>
    </cdr:to>
    <cdr:sp macro="" textlink="">
      <cdr:nvSpPr>
        <cdr:cNvPr id="4" name="Oval 3">
          <a:extLst xmlns:a="http://schemas.openxmlformats.org/drawingml/2006/main">
            <a:ext uri="{FF2B5EF4-FFF2-40B4-BE49-F238E27FC236}">
              <a16:creationId xmlns:a16="http://schemas.microsoft.com/office/drawing/2014/main" id="{ABEDFCDB-AA47-0844-B6FC-6B9DF15DA864}"/>
            </a:ext>
          </a:extLst>
        </cdr:cNvPr>
        <cdr:cNvSpPr/>
      </cdr:nvSpPr>
      <cdr:spPr>
        <a:xfrm xmlns:a="http://schemas.openxmlformats.org/drawingml/2006/main">
          <a:off x="6831542" y="656167"/>
          <a:ext cx="169333" cy="12065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B050"/>
        </a:solidFill>
        <a:ln xmlns:a="http://schemas.openxmlformats.org/drawingml/2006/main">
          <a:solidFill>
            <a:srgbClr val="00B05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0.91769</cdr:x>
      <cdr:y>0.21307</cdr:y>
    </cdr:from>
    <cdr:to>
      <cdr:x>0.93939</cdr:x>
      <cdr:y>0.24171</cdr:y>
    </cdr:to>
    <cdr:sp macro="" textlink="">
      <cdr:nvSpPr>
        <cdr:cNvPr id="5" name="Oval 4">
          <a:extLst xmlns:a="http://schemas.openxmlformats.org/drawingml/2006/main">
            <a:ext uri="{FF2B5EF4-FFF2-40B4-BE49-F238E27FC236}">
              <a16:creationId xmlns:a16="http://schemas.microsoft.com/office/drawing/2014/main" id="{5675182C-D9E4-BB44-97C6-F9A95EF8EA85}"/>
            </a:ext>
          </a:extLst>
        </cdr:cNvPr>
        <cdr:cNvSpPr/>
      </cdr:nvSpPr>
      <cdr:spPr>
        <a:xfrm xmlns:a="http://schemas.openxmlformats.org/drawingml/2006/main">
          <a:off x="7162800" y="897467"/>
          <a:ext cx="169333" cy="12065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rgbClr val="00B0F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0.90142</cdr:x>
      <cdr:y>0.23819</cdr:y>
    </cdr:from>
    <cdr:to>
      <cdr:x>0.97736</cdr:x>
      <cdr:y>0.31859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F1BDE702-41C5-7E43-AF27-56397A80E8BF}"/>
            </a:ext>
          </a:extLst>
        </cdr:cNvPr>
        <cdr:cNvSpPr txBox="1"/>
      </cdr:nvSpPr>
      <cdr:spPr>
        <a:xfrm xmlns:a="http://schemas.openxmlformats.org/drawingml/2006/main">
          <a:off x="7035800" y="1003300"/>
          <a:ext cx="592667" cy="3386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rgbClr val="00B0F0"/>
              </a:solidFill>
            </a:rPr>
            <a:t>EAC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AEA3-B3AA-054B-9481-422F88EF2B28}">
  <dimension ref="A1:L49"/>
  <sheetViews>
    <sheetView tabSelected="1" topLeftCell="A25" zoomScale="120" zoomScaleNormal="120" workbookViewId="0">
      <selection activeCell="N49" sqref="N49"/>
    </sheetView>
  </sheetViews>
  <sheetFormatPr baseColWidth="10" defaultRowHeight="16" x14ac:dyDescent="0.2"/>
  <cols>
    <col min="1" max="1" width="59" customWidth="1"/>
    <col min="4" max="4" width="11.1640625" bestFit="1" customWidth="1"/>
    <col min="7" max="8" width="11.1640625" bestFit="1" customWidth="1"/>
    <col min="11" max="11" width="11.1640625" bestFit="1" customWidth="1"/>
  </cols>
  <sheetData>
    <row r="1" spans="1:12" ht="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B3" s="2" t="s">
        <v>2</v>
      </c>
      <c r="C3" s="2"/>
      <c r="D3" s="2"/>
      <c r="E3" s="2"/>
      <c r="F3" s="2"/>
      <c r="G3" s="2"/>
      <c r="H3" s="2"/>
    </row>
    <row r="4" spans="1:12" x14ac:dyDescent="0.2">
      <c r="A4" s="3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5" t="s">
        <v>3</v>
      </c>
    </row>
    <row r="5" spans="1:12" x14ac:dyDescent="0.2">
      <c r="A5" s="3" t="s">
        <v>4</v>
      </c>
      <c r="B5" s="5"/>
      <c r="C5" s="5"/>
      <c r="D5" s="5"/>
      <c r="E5" s="5"/>
      <c r="F5" s="5"/>
      <c r="G5" s="5"/>
      <c r="H5" s="6"/>
    </row>
    <row r="6" spans="1:12" x14ac:dyDescent="0.2">
      <c r="A6" s="7" t="s">
        <v>5</v>
      </c>
      <c r="B6" s="6"/>
      <c r="C6" s="6"/>
      <c r="D6" s="6"/>
      <c r="E6" s="6"/>
      <c r="F6" s="6"/>
      <c r="G6" s="6"/>
      <c r="H6" s="6"/>
    </row>
    <row r="7" spans="1:12" x14ac:dyDescent="0.2">
      <c r="A7" s="7" t="s">
        <v>6</v>
      </c>
      <c r="B7" s="6">
        <f>$H7/6</f>
        <v>3200</v>
      </c>
      <c r="C7" s="6">
        <f t="shared" ref="C7:G9" si="0">$H7/6</f>
        <v>3200</v>
      </c>
      <c r="D7" s="6">
        <f t="shared" si="0"/>
        <v>3200</v>
      </c>
      <c r="E7" s="6">
        <f t="shared" si="0"/>
        <v>3200</v>
      </c>
      <c r="F7" s="6">
        <f t="shared" si="0"/>
        <v>3200</v>
      </c>
      <c r="G7" s="6">
        <f t="shared" si="0"/>
        <v>3200</v>
      </c>
      <c r="H7" s="6">
        <v>19200</v>
      </c>
    </row>
    <row r="8" spans="1:12" x14ac:dyDescent="0.2">
      <c r="A8" s="7" t="s">
        <v>7</v>
      </c>
      <c r="B8" s="6">
        <f>$H8/6</f>
        <v>3200</v>
      </c>
      <c r="C8" s="6">
        <f t="shared" si="0"/>
        <v>3200</v>
      </c>
      <c r="D8" s="6">
        <f t="shared" si="0"/>
        <v>3200</v>
      </c>
      <c r="E8" s="6">
        <f t="shared" si="0"/>
        <v>3200</v>
      </c>
      <c r="F8" s="6">
        <f t="shared" si="0"/>
        <v>3200</v>
      </c>
      <c r="G8" s="6">
        <f t="shared" si="0"/>
        <v>3200</v>
      </c>
      <c r="H8" s="6">
        <v>19200</v>
      </c>
    </row>
    <row r="9" spans="1:12" x14ac:dyDescent="0.2">
      <c r="A9" s="7" t="s">
        <v>8</v>
      </c>
      <c r="B9" s="6">
        <f>$H9/6</f>
        <v>3600</v>
      </c>
      <c r="C9" s="6">
        <f t="shared" si="0"/>
        <v>3600</v>
      </c>
      <c r="D9" s="6">
        <f t="shared" si="0"/>
        <v>3600</v>
      </c>
      <c r="E9" s="6">
        <f t="shared" si="0"/>
        <v>3600</v>
      </c>
      <c r="F9" s="6">
        <f t="shared" si="0"/>
        <v>3600</v>
      </c>
      <c r="G9" s="6">
        <f t="shared" si="0"/>
        <v>3600</v>
      </c>
      <c r="H9" s="6">
        <v>21600</v>
      </c>
    </row>
    <row r="10" spans="1:12" x14ac:dyDescent="0.2">
      <c r="A10" s="5" t="s">
        <v>9</v>
      </c>
      <c r="B10" s="6">
        <f>H10</f>
        <v>10000</v>
      </c>
      <c r="C10" s="5"/>
      <c r="D10" s="5"/>
      <c r="E10" s="5"/>
      <c r="F10" s="5"/>
      <c r="G10" s="5"/>
      <c r="H10" s="6">
        <v>10000</v>
      </c>
    </row>
    <row r="11" spans="1:12" x14ac:dyDescent="0.2">
      <c r="A11" s="5" t="s">
        <v>10</v>
      </c>
      <c r="B11" s="5"/>
      <c r="C11" s="5"/>
      <c r="D11" s="5"/>
      <c r="E11" s="5"/>
      <c r="F11" s="5"/>
      <c r="G11" s="5"/>
      <c r="H11" s="6"/>
    </row>
    <row r="12" spans="1:12" x14ac:dyDescent="0.2">
      <c r="A12" s="5" t="s">
        <v>11</v>
      </c>
      <c r="B12" s="5"/>
      <c r="C12" s="5"/>
      <c r="D12" s="5"/>
      <c r="E12" s="5"/>
      <c r="F12" s="5"/>
      <c r="G12" s="5"/>
      <c r="H12" s="6"/>
    </row>
    <row r="13" spans="1:12" x14ac:dyDescent="0.2">
      <c r="A13" s="5" t="s">
        <v>12</v>
      </c>
      <c r="B13" s="6">
        <f>$H13/6</f>
        <v>83.333333333333329</v>
      </c>
      <c r="C13" s="6">
        <f t="shared" ref="C13:G13" si="1">$H13/6</f>
        <v>83.333333333333329</v>
      </c>
      <c r="D13" s="6">
        <f t="shared" si="1"/>
        <v>83.333333333333329</v>
      </c>
      <c r="E13" s="6">
        <f t="shared" si="1"/>
        <v>83.333333333333329</v>
      </c>
      <c r="F13" s="6">
        <f t="shared" si="1"/>
        <v>83.333333333333329</v>
      </c>
      <c r="G13" s="6">
        <f t="shared" si="1"/>
        <v>83.333333333333329</v>
      </c>
      <c r="H13" s="6">
        <v>500</v>
      </c>
    </row>
    <row r="14" spans="1:12" x14ac:dyDescent="0.2">
      <c r="A14" s="5" t="s">
        <v>13</v>
      </c>
      <c r="B14" s="6"/>
      <c r="C14" s="6">
        <f>H14</f>
        <v>30</v>
      </c>
      <c r="D14" s="5"/>
      <c r="E14" s="5"/>
      <c r="F14" s="5"/>
      <c r="G14" s="5"/>
      <c r="H14" s="6">
        <v>30</v>
      </c>
    </row>
    <row r="15" spans="1:12" x14ac:dyDescent="0.2">
      <c r="A15" s="5" t="s">
        <v>14</v>
      </c>
      <c r="B15" s="5"/>
      <c r="C15" s="6">
        <f>H15</f>
        <v>200</v>
      </c>
      <c r="D15" s="5"/>
      <c r="E15" s="5"/>
      <c r="F15" s="5"/>
      <c r="G15" s="5"/>
      <c r="H15" s="6">
        <v>200</v>
      </c>
    </row>
    <row r="16" spans="1:12" x14ac:dyDescent="0.2">
      <c r="A16" s="5" t="s">
        <v>15</v>
      </c>
      <c r="B16" s="5"/>
      <c r="C16" s="5"/>
      <c r="D16" s="5"/>
      <c r="E16" s="5"/>
      <c r="F16" s="5"/>
      <c r="G16" s="5"/>
      <c r="H16" s="6"/>
    </row>
    <row r="17" spans="1:8" x14ac:dyDescent="0.2">
      <c r="A17" s="5" t="s">
        <v>16</v>
      </c>
      <c r="B17" s="5"/>
      <c r="C17" s="5"/>
      <c r="D17" s="6">
        <f>H17/2</f>
        <v>50</v>
      </c>
      <c r="E17" s="6">
        <f>H17/2</f>
        <v>50</v>
      </c>
      <c r="F17" s="5"/>
      <c r="G17" s="5"/>
      <c r="H17" s="6">
        <v>100</v>
      </c>
    </row>
    <row r="18" spans="1:8" x14ac:dyDescent="0.2">
      <c r="A18" s="5" t="s">
        <v>17</v>
      </c>
      <c r="B18" s="5"/>
      <c r="C18" s="6">
        <f>H18</f>
        <v>50</v>
      </c>
      <c r="D18" s="5"/>
      <c r="E18" s="5"/>
      <c r="F18" s="5"/>
      <c r="G18" s="5"/>
      <c r="H18" s="6">
        <v>50</v>
      </c>
    </row>
    <row r="19" spans="1:8" x14ac:dyDescent="0.2">
      <c r="A19" s="5" t="s">
        <v>18</v>
      </c>
      <c r="B19" s="6">
        <f>$H19/6</f>
        <v>100</v>
      </c>
      <c r="C19" s="6">
        <f t="shared" ref="C19:G19" si="2">$H19/6</f>
        <v>100</v>
      </c>
      <c r="D19" s="6">
        <f t="shared" si="2"/>
        <v>100</v>
      </c>
      <c r="E19" s="6">
        <f t="shared" si="2"/>
        <v>100</v>
      </c>
      <c r="F19" s="6">
        <f t="shared" si="2"/>
        <v>100</v>
      </c>
      <c r="G19" s="6">
        <f t="shared" si="2"/>
        <v>100</v>
      </c>
      <c r="H19" s="6">
        <v>600</v>
      </c>
    </row>
    <row r="20" spans="1:8" x14ac:dyDescent="0.2">
      <c r="A20" s="5" t="s">
        <v>19</v>
      </c>
      <c r="B20" s="5"/>
      <c r="C20" s="5"/>
      <c r="D20" s="5"/>
      <c r="E20" s="6">
        <f>$H20/3</f>
        <v>333.33333333333331</v>
      </c>
      <c r="F20" s="6">
        <f t="shared" ref="F20:G20" si="3">$H20/3</f>
        <v>333.33333333333331</v>
      </c>
      <c r="G20" s="6">
        <f t="shared" si="3"/>
        <v>333.33333333333331</v>
      </c>
      <c r="H20" s="6">
        <v>1000</v>
      </c>
    </row>
    <row r="21" spans="1:8" x14ac:dyDescent="0.2">
      <c r="A21" s="5" t="s">
        <v>20</v>
      </c>
      <c r="B21" s="5"/>
      <c r="C21" s="5"/>
      <c r="D21" s="5"/>
      <c r="E21" s="5"/>
      <c r="F21" s="5"/>
      <c r="G21" s="5"/>
      <c r="H21" s="6"/>
    </row>
    <row r="22" spans="1:8" x14ac:dyDescent="0.2">
      <c r="A22" s="5" t="s">
        <v>21</v>
      </c>
      <c r="B22" s="5"/>
      <c r="C22" s="6">
        <f>$H22/3</f>
        <v>80</v>
      </c>
      <c r="D22" s="6"/>
      <c r="E22" s="6">
        <f t="shared" ref="E22:G22" si="4">$H22/3</f>
        <v>80</v>
      </c>
      <c r="F22" s="6"/>
      <c r="G22" s="6">
        <f t="shared" si="4"/>
        <v>80</v>
      </c>
      <c r="H22" s="6">
        <v>240</v>
      </c>
    </row>
    <row r="23" spans="1:8" x14ac:dyDescent="0.2">
      <c r="A23" s="5" t="s">
        <v>22</v>
      </c>
      <c r="B23" s="5"/>
      <c r="C23" s="5"/>
      <c r="D23" s="5"/>
      <c r="E23" s="5"/>
      <c r="F23" s="6">
        <f>H23/2</f>
        <v>70</v>
      </c>
      <c r="G23" s="6">
        <f>H23/2</f>
        <v>70</v>
      </c>
      <c r="H23" s="6">
        <v>140</v>
      </c>
    </row>
    <row r="24" spans="1:8" x14ac:dyDescent="0.2">
      <c r="A24" s="5" t="s">
        <v>23</v>
      </c>
      <c r="B24" s="6">
        <f>H24/3</f>
        <v>10000</v>
      </c>
      <c r="C24" s="5"/>
      <c r="D24" s="6">
        <f>H24/3</f>
        <v>10000</v>
      </c>
      <c r="E24" s="5"/>
      <c r="F24" s="6">
        <f>H24/3</f>
        <v>10000</v>
      </c>
      <c r="G24" s="5"/>
      <c r="H24" s="6">
        <v>30000</v>
      </c>
    </row>
    <row r="25" spans="1:8" x14ac:dyDescent="0.2">
      <c r="A25" s="5" t="s">
        <v>24</v>
      </c>
      <c r="B25" s="5"/>
      <c r="C25" s="5"/>
      <c r="D25" s="5"/>
      <c r="E25" s="5"/>
      <c r="F25" s="5"/>
      <c r="G25" s="5"/>
      <c r="H25" s="6"/>
    </row>
    <row r="26" spans="1:8" x14ac:dyDescent="0.2">
      <c r="A26" s="5" t="s">
        <v>25</v>
      </c>
      <c r="B26" s="5"/>
      <c r="C26" s="5"/>
      <c r="D26" s="6">
        <f>H26/2</f>
        <v>100</v>
      </c>
      <c r="E26" s="5"/>
      <c r="F26" s="5"/>
      <c r="G26" s="6">
        <f>H26/2</f>
        <v>100</v>
      </c>
      <c r="H26" s="6">
        <v>200</v>
      </c>
    </row>
    <row r="27" spans="1:8" x14ac:dyDescent="0.2">
      <c r="A27" s="5" t="s">
        <v>26</v>
      </c>
      <c r="B27" s="5"/>
      <c r="C27" s="5"/>
      <c r="D27" s="6">
        <f>H27/2</f>
        <v>75</v>
      </c>
      <c r="E27" s="5"/>
      <c r="F27" s="5"/>
      <c r="G27" s="6">
        <f>H27/2</f>
        <v>75</v>
      </c>
      <c r="H27" s="6">
        <v>150</v>
      </c>
    </row>
    <row r="28" spans="1:8" x14ac:dyDescent="0.2">
      <c r="A28" s="5" t="s">
        <v>27</v>
      </c>
      <c r="B28" s="5"/>
      <c r="C28" s="5"/>
      <c r="D28" s="6">
        <f>H28/2</f>
        <v>1600</v>
      </c>
      <c r="E28" s="5"/>
      <c r="F28" s="5"/>
      <c r="G28" s="6">
        <f>H28/2</f>
        <v>1600</v>
      </c>
      <c r="H28" s="6">
        <v>3200</v>
      </c>
    </row>
    <row r="29" spans="1:8" x14ac:dyDescent="0.2">
      <c r="A29" s="5" t="s">
        <v>28</v>
      </c>
      <c r="B29" s="5"/>
      <c r="C29" s="5"/>
      <c r="D29" s="6">
        <f>H29/2</f>
        <v>400</v>
      </c>
      <c r="E29" s="5"/>
      <c r="F29" s="5"/>
      <c r="G29" s="6">
        <f>H29/2</f>
        <v>400</v>
      </c>
      <c r="H29" s="6">
        <v>800</v>
      </c>
    </row>
    <row r="30" spans="1:8" x14ac:dyDescent="0.2">
      <c r="A30" s="8" t="s">
        <v>29</v>
      </c>
      <c r="B30" s="6">
        <f>SUM(B6:B29)</f>
        <v>30183.333333333332</v>
      </c>
      <c r="C30" s="6">
        <f t="shared" ref="C30:G30" si="5">SUM(C6:C29)</f>
        <v>10543.333333333334</v>
      </c>
      <c r="D30" s="6">
        <f t="shared" si="5"/>
        <v>22408.333333333336</v>
      </c>
      <c r="E30" s="6">
        <f t="shared" si="5"/>
        <v>10646.666666666668</v>
      </c>
      <c r="F30" s="6">
        <f t="shared" si="5"/>
        <v>20586.666666666668</v>
      </c>
      <c r="G30" s="6">
        <f t="shared" si="5"/>
        <v>12841.666666666668</v>
      </c>
      <c r="H30" s="6">
        <f>SUM(B30:G30)</f>
        <v>107210.00000000001</v>
      </c>
    </row>
    <row r="33" spans="1:11" x14ac:dyDescent="0.2">
      <c r="A33" s="9" t="s">
        <v>30</v>
      </c>
      <c r="B33" s="10">
        <f>B30</f>
        <v>30183.333333333332</v>
      </c>
      <c r="C33" s="10">
        <f t="shared" ref="C33:H33" si="6">C30</f>
        <v>10543.333333333334</v>
      </c>
      <c r="D33" s="10">
        <f t="shared" si="6"/>
        <v>22408.333333333336</v>
      </c>
      <c r="E33" s="10">
        <f t="shared" si="6"/>
        <v>10646.666666666668</v>
      </c>
      <c r="F33" s="10">
        <f t="shared" si="6"/>
        <v>20586.666666666668</v>
      </c>
      <c r="G33" s="10">
        <f t="shared" si="6"/>
        <v>12841.666666666668</v>
      </c>
      <c r="H33" s="10">
        <f t="shared" si="6"/>
        <v>107210.00000000001</v>
      </c>
    </row>
    <row r="34" spans="1:11" x14ac:dyDescent="0.2">
      <c r="A34" s="9" t="s">
        <v>31</v>
      </c>
      <c r="B34" s="10">
        <f>B33</f>
        <v>30183.333333333332</v>
      </c>
      <c r="C34" s="10">
        <f>B34+C33</f>
        <v>40726.666666666664</v>
      </c>
      <c r="D34" s="10">
        <f>C34+D33</f>
        <v>63135</v>
      </c>
      <c r="E34" s="10">
        <f>D34+E33</f>
        <v>73781.666666666672</v>
      </c>
      <c r="F34" s="10">
        <f>E34+F33</f>
        <v>94368.333333333343</v>
      </c>
      <c r="G34" s="10">
        <f>F34+G33</f>
        <v>107210.00000000001</v>
      </c>
      <c r="H34" s="10">
        <f>G34+H33</f>
        <v>214420.00000000003</v>
      </c>
    </row>
    <row r="35" spans="1:11" x14ac:dyDescent="0.2">
      <c r="A35" s="9" t="s">
        <v>32</v>
      </c>
      <c r="B35" s="10">
        <v>30000</v>
      </c>
      <c r="C35" s="10">
        <v>35000</v>
      </c>
      <c r="D35" s="10">
        <v>50000</v>
      </c>
      <c r="E35" s="10"/>
      <c r="F35" s="10"/>
      <c r="G35" s="10"/>
      <c r="H35" s="10"/>
    </row>
    <row r="36" spans="1:11" x14ac:dyDescent="0.2">
      <c r="A36" s="9" t="s">
        <v>33</v>
      </c>
      <c r="B36" s="10">
        <v>30000</v>
      </c>
      <c r="C36" s="10">
        <f>B36+C35</f>
        <v>65000</v>
      </c>
      <c r="D36" s="10">
        <f>C36+D35</f>
        <v>115000</v>
      </c>
      <c r="E36" s="10"/>
      <c r="F36" s="10"/>
      <c r="G36" s="10"/>
      <c r="H36" s="10"/>
    </row>
    <row r="37" spans="1:11" x14ac:dyDescent="0.2">
      <c r="A37" s="9" t="s">
        <v>34</v>
      </c>
      <c r="B37" s="10">
        <v>30000</v>
      </c>
      <c r="C37" s="10">
        <v>35000</v>
      </c>
      <c r="D37" s="10">
        <v>55000</v>
      </c>
      <c r="E37" s="10"/>
      <c r="F37" s="10"/>
      <c r="G37" s="10"/>
      <c r="H37" s="10"/>
    </row>
    <row r="38" spans="1:11" x14ac:dyDescent="0.2">
      <c r="A38" s="9" t="s">
        <v>35</v>
      </c>
      <c r="B38" s="10">
        <f>B37</f>
        <v>30000</v>
      </c>
      <c r="C38" s="10">
        <f>B38+C37</f>
        <v>65000</v>
      </c>
      <c r="D38" s="10">
        <f>C38+D37</f>
        <v>120000</v>
      </c>
    </row>
    <row r="39" spans="1:11" x14ac:dyDescent="0.2">
      <c r="A39" s="9"/>
    </row>
    <row r="40" spans="1:11" x14ac:dyDescent="0.2">
      <c r="A40" s="9"/>
    </row>
    <row r="41" spans="1:11" x14ac:dyDescent="0.2">
      <c r="A41" s="9"/>
    </row>
    <row r="42" spans="1:11" x14ac:dyDescent="0.2">
      <c r="A42" s="9"/>
    </row>
    <row r="43" spans="1:11" x14ac:dyDescent="0.2">
      <c r="A43" s="9"/>
      <c r="K43" s="10"/>
    </row>
    <row r="44" spans="1:11" x14ac:dyDescent="0.2">
      <c r="A44" s="9"/>
      <c r="K44" s="10"/>
    </row>
    <row r="45" spans="1:11" x14ac:dyDescent="0.2">
      <c r="K45" s="10"/>
    </row>
    <row r="46" spans="1:11" x14ac:dyDescent="0.2">
      <c r="K46" s="10"/>
    </row>
    <row r="47" spans="1:11" x14ac:dyDescent="0.2">
      <c r="K47" s="10"/>
    </row>
    <row r="48" spans="1:11" x14ac:dyDescent="0.2">
      <c r="K48" s="10"/>
    </row>
    <row r="49" spans="11:11" x14ac:dyDescent="0.2">
      <c r="K49" s="10"/>
    </row>
  </sheetData>
  <mergeCells count="3">
    <mergeCell ref="A1:L1"/>
    <mergeCell ref="A2:L2"/>
    <mergeCell ref="B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Thomas,David</dc:creator>
  <cp:lastModifiedBy>Thomas,David</cp:lastModifiedBy>
  <dcterms:created xsi:type="dcterms:W3CDTF">2019-12-01T14:32:15Z</dcterms:created>
  <dcterms:modified xsi:type="dcterms:W3CDTF">2019-12-02T06:07:46Z</dcterms:modified>
</cp:coreProperties>
</file>