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emplate" sheetId="2" r:id="rId5"/>
    <sheet state="visible" name="18.03 Template" sheetId="3" r:id="rId6"/>
    <sheet state="visible" name="Valorio | Mon, 25 Mar 2024 1330" sheetId="4" r:id="rId7"/>
    <sheet state="visible" name="Valorio | Wed, 27 Mar 2024 1016" sheetId="5" r:id="rId8"/>
    <sheet state="visible" name="Valorio | Wed, 27 Mar 2024 1018" sheetId="6" r:id="rId9"/>
  </sheets>
  <definedNames/>
  <calcPr/>
</workbook>
</file>

<file path=xl/sharedStrings.xml><?xml version="1.0" encoding="utf-8"?>
<sst xmlns="http://schemas.openxmlformats.org/spreadsheetml/2006/main" count="720" uniqueCount="244">
  <si>
    <t>Submission Date</t>
  </si>
  <si>
    <t>Testing Group</t>
  </si>
  <si>
    <t>Testing Coach</t>
  </si>
  <si>
    <t>Coach Email</t>
  </si>
  <si>
    <t>Tested Startup</t>
  </si>
  <si>
    <t>CRL_M</t>
  </si>
  <si>
    <t>TRL_M</t>
  </si>
  <si>
    <t>BRL_M</t>
  </si>
  <si>
    <t>TMRL_M</t>
  </si>
  <si>
    <t>FRL_M</t>
  </si>
  <si>
    <t>IPRL_M</t>
  </si>
  <si>
    <t>SRL_M</t>
  </si>
  <si>
    <t>CRL_P</t>
  </si>
  <si>
    <t>TRL_P</t>
  </si>
  <si>
    <t>BRL_P</t>
  </si>
  <si>
    <t>TMRL_P</t>
  </si>
  <si>
    <t>FRL_P</t>
  </si>
  <si>
    <t>IPRL_P</t>
  </si>
  <si>
    <t>SRL_P</t>
  </si>
  <si>
    <t>CRL_F</t>
  </si>
  <si>
    <t>TRL_F</t>
  </si>
  <si>
    <t>BRL_F</t>
  </si>
  <si>
    <t>TMRL_F</t>
  </si>
  <si>
    <t>FRL_F</t>
  </si>
  <si>
    <t>IPRL_F</t>
  </si>
  <si>
    <t>SRL_F</t>
  </si>
  <si>
    <t>TeamReport</t>
  </si>
  <si>
    <t>Token</t>
  </si>
  <si>
    <t>TRIGGER_REPORT</t>
  </si>
  <si>
    <t>Venture Lab Sustainability/Circular</t>
  </si>
  <si>
    <t>Lucia Lara</t>
  </si>
  <si>
    <t>lucia.lara@tum.de</t>
  </si>
  <si>
    <t>SUSy</t>
  </si>
  <si>
    <t>eh eh consumer</t>
  </si>
  <si>
    <t>eh eh tech</t>
  </si>
  <si>
    <t>eheh biz</t>
  </si>
  <si>
    <t>eh eh team</t>
  </si>
  <si>
    <t>eh eh moneyyy</t>
  </si>
  <si>
    <t>eheh moneyy 2</t>
  </si>
  <si>
    <t>Trees and flowerss</t>
  </si>
  <si>
    <t>Florian Lintl</t>
  </si>
  <si>
    <t>BIO.STRAUBING</t>
  </si>
  <si>
    <t>Lorem</t>
  </si>
  <si>
    <t>Ipsum</t>
  </si>
  <si>
    <t>dolor</t>
  </si>
  <si>
    <t>sit</t>
  </si>
  <si>
    <t>amet</t>
  </si>
  <si>
    <t>sed</t>
  </si>
  <si>
    <t>do</t>
  </si>
  <si>
    <t>lorem</t>
  </si>
  <si>
    <t>ipsum</t>
  </si>
  <si>
    <t>sic</t>
  </si>
  <si>
    <t xml:space="preserve">sed </t>
  </si>
  <si>
    <t>Venture Lab Additive Manufacturing</t>
  </si>
  <si>
    <t>Coach1</t>
  </si>
  <si>
    <t>coach1@tum.de</t>
  </si>
  <si>
    <t>AMunich</t>
  </si>
  <si>
    <t>Coach2</t>
  </si>
  <si>
    <t>coach2@tum.de</t>
  </si>
  <si>
    <t>AsMl</t>
  </si>
  <si>
    <t>Lars</t>
  </si>
  <si>
    <t>sdfdsafdsafds</t>
  </si>
  <si>
    <t>dsfdsaffdsfds</t>
  </si>
  <si>
    <t>dsafdsfds</t>
  </si>
  <si>
    <t>Stefano Cutuli</t>
  </si>
  <si>
    <t>s.cutuli@tum.de</t>
  </si>
  <si>
    <t>Day2</t>
  </si>
  <si>
    <t>Test Test</t>
  </si>
  <si>
    <t>Day3</t>
  </si>
  <si>
    <t>Tryout</t>
  </si>
  <si>
    <t>hjkl;</t>
  </si>
  <si>
    <t>asdfsdafsdg</t>
  </si>
  <si>
    <t>fftdh</t>
  </si>
  <si>
    <t>dfdfd</t>
  </si>
  <si>
    <t>asdfghj</t>
  </si>
  <si>
    <t>dfgh</t>
  </si>
  <si>
    <t>lucia</t>
  </si>
  <si>
    <t>THOMASTEST</t>
  </si>
  <si>
    <t>LUCIA</t>
  </si>
  <si>
    <t>LUCIA.LARA@TUM.DE</t>
  </si>
  <si>
    <t>THOMASTESTGRAPH</t>
  </si>
  <si>
    <t>sdfghj</t>
  </si>
  <si>
    <t>thomastestgraph2</t>
  </si>
  <si>
    <t>sadfsdf</t>
  </si>
  <si>
    <t>asdfsdf</t>
  </si>
  <si>
    <t>TESTESTESTS</t>
  </si>
  <si>
    <t>DSDFDS</t>
  </si>
  <si>
    <t>SDFDFS</t>
  </si>
  <si>
    <t>SDF</t>
  </si>
  <si>
    <t>ASFSDF</t>
  </si>
  <si>
    <t>ASFD</t>
  </si>
  <si>
    <t>SDFA</t>
  </si>
  <si>
    <t>DFSDF</t>
  </si>
  <si>
    <t>lucia test</t>
  </si>
  <si>
    <t>TEST1</t>
  </si>
  <si>
    <t>SDAF</t>
  </si>
  <si>
    <t>AFD</t>
  </si>
  <si>
    <t>DS</t>
  </si>
  <si>
    <t>SDFSDF</t>
  </si>
  <si>
    <t>Test2</t>
  </si>
  <si>
    <t>sdf</t>
  </si>
  <si>
    <t>TEST3</t>
  </si>
  <si>
    <t>sadfsd</t>
  </si>
  <si>
    <t>test3</t>
  </si>
  <si>
    <t>asdjf;sdlkf</t>
  </si>
  <si>
    <t>test</t>
  </si>
  <si>
    <t>sdfds</t>
  </si>
  <si>
    <t>dffs</t>
  </si>
  <si>
    <t>lucialarav@gmail.com</t>
  </si>
  <si>
    <t>cx</t>
  </si>
  <si>
    <t>sdaf</t>
  </si>
  <si>
    <t>dfdsdf</t>
  </si>
  <si>
    <t>sustainability@tum-venture-labs.de</t>
  </si>
  <si>
    <t>NOTATEST</t>
  </si>
  <si>
    <t>LUICA</t>
  </si>
  <si>
    <t>TEST 2</t>
  </si>
  <si>
    <t>DSFDSFDS</t>
  </si>
  <si>
    <t>SDDSFDSFDS</t>
  </si>
  <si>
    <t>TEST 3</t>
  </si>
  <si>
    <t>dsdsfd</t>
  </si>
  <si>
    <t>dsfdsfds</t>
  </si>
  <si>
    <t>TEST 4</t>
  </si>
  <si>
    <t>// should test as empty</t>
  </si>
  <si>
    <t>VL Sustainability/Circular</t>
  </si>
  <si>
    <t>BB</t>
  </si>
  <si>
    <t>SKSK</t>
  </si>
  <si>
    <t>fsdz</t>
  </si>
  <si>
    <t>zcz</t>
  </si>
  <si>
    <t>fvd</t>
  </si>
  <si>
    <t>dfv</t>
  </si>
  <si>
    <t>sgdf</t>
  </si>
  <si>
    <t>sgd</t>
  </si>
  <si>
    <t>Qualtrics: Associating the Coach email to a Venture Lab email and sending the parameter in the webservice call</t>
  </si>
  <si>
    <t>Qualtrics: Creating a parameter that serves as some kind of session token ('Session 58'), automatically generated by Qualtrics and sent in the call</t>
  </si>
  <si>
    <t>Google Sheets: Gathering the Session Rows into a radar graph</t>
  </si>
  <si>
    <t>Google Sheets: deciding on a way forward for retrieving data on a startup that was surveyed months prior. Session Tokens might need to be associated to startups in Qualtrics or Google Sheets.</t>
  </si>
  <si>
    <t>Qualtrics: making sure the report is only generated when strictly requested by the user</t>
  </si>
  <si>
    <t>d</t>
  </si>
  <si>
    <t>VLSC002</t>
  </si>
  <si>
    <t>adsd</t>
  </si>
  <si>
    <t>VLAM001</t>
  </si>
  <si>
    <t>teset</t>
  </si>
  <si>
    <t>VLSC001</t>
  </si>
  <si>
    <t>Lucia Test</t>
  </si>
  <si>
    <t>Lucia Testing</t>
  </si>
  <si>
    <t>dfsdfsadsf</t>
  </si>
  <si>
    <t>aaaaaaaaaaaaaaaaaaaaa</t>
  </si>
  <si>
    <t>sdfdsdsfdf</t>
  </si>
  <si>
    <t>asdffddsffff</t>
  </si>
  <si>
    <t>This is a test</t>
  </si>
  <si>
    <t>sssssssssssssssssssssssss</t>
  </si>
  <si>
    <t>ddddddddddddddddd</t>
  </si>
  <si>
    <t>ddddddddddddddddddd</t>
  </si>
  <si>
    <t>ddddddddddddddddddd ffff</t>
  </si>
  <si>
    <t>sdfdsf</t>
  </si>
  <si>
    <t>sdfsdddd</t>
  </si>
  <si>
    <t>asdfsdfsdfa</t>
  </si>
  <si>
    <t>xcvbnm,</t>
  </si>
  <si>
    <t>asfdsfs</t>
  </si>
  <si>
    <t>asfddsfsdf</t>
  </si>
  <si>
    <t>asdfsd dfasfds</t>
  </si>
  <si>
    <t>asfdsdf</t>
  </si>
  <si>
    <t>sadfdsfsdf</t>
  </si>
  <si>
    <t>VLSC003</t>
  </si>
  <si>
    <t>Lalalala</t>
  </si>
  <si>
    <t>sdddd</t>
  </si>
  <si>
    <t>dsafdsafsdf</t>
  </si>
  <si>
    <t>sdfsddsfdsf</t>
  </si>
  <si>
    <t>afsddd</t>
  </si>
  <si>
    <t>sadfdsfdff</t>
  </si>
  <si>
    <t>lllll</t>
  </si>
  <si>
    <t>Yes</t>
  </si>
  <si>
    <t>dsfdfdf</t>
  </si>
  <si>
    <t>sddsfdsfdf</t>
  </si>
  <si>
    <t>sdsdds</t>
  </si>
  <si>
    <t>dsdssd</t>
  </si>
  <si>
    <t>dsds</t>
  </si>
  <si>
    <t>sddff</t>
  </si>
  <si>
    <t>TestStef</t>
  </si>
  <si>
    <t>Yes, No</t>
  </si>
  <si>
    <t>dcd</t>
  </si>
  <si>
    <t>cd</t>
  </si>
  <si>
    <t>Florian</t>
  </si>
  <si>
    <t>Cleverwatt</t>
  </si>
  <si>
    <t xml:space="preserve">Need to find the right beachhead market. </t>
  </si>
  <si>
    <t>There is no tech yet. They need to understand how technology can enable their scalability.</t>
  </si>
  <si>
    <t xml:space="preserve">Here they need to understand how they create value and how to create Lock-In and Complementartity. </t>
  </si>
  <si>
    <t xml:space="preserve">Immediate funding gap. Got rejected in EXIST, we showed alternatives. </t>
  </si>
  <si>
    <t xml:space="preserve">Not protected yet. </t>
  </si>
  <si>
    <t>VL Food/Agro/Biotech</t>
  </si>
  <si>
    <t>Stefano</t>
  </si>
  <si>
    <t>Latest Test</t>
  </si>
  <si>
    <t>aa</t>
  </si>
  <si>
    <t>bb</t>
  </si>
  <si>
    <t>cc</t>
  </si>
  <si>
    <t>dd</t>
  </si>
  <si>
    <t>ee</t>
  </si>
  <si>
    <t>ff</t>
  </si>
  <si>
    <t>gg</t>
  </si>
  <si>
    <t>VLSC004</t>
  </si>
  <si>
    <t>VL Additive Manufacturing</t>
  </si>
  <si>
    <t>CC</t>
  </si>
  <si>
    <t>nn</t>
  </si>
  <si>
    <t>rr</t>
  </si>
  <si>
    <t>ww</t>
  </si>
  <si>
    <t>zz</t>
  </si>
  <si>
    <t>ll</t>
  </si>
  <si>
    <t>VLAM004</t>
  </si>
  <si>
    <t>Second</t>
  </si>
  <si>
    <t>ss</t>
  </si>
  <si>
    <t>gr</t>
  </si>
  <si>
    <t>gz</t>
  </si>
  <si>
    <t>ga</t>
  </si>
  <si>
    <t>b</t>
  </si>
  <si>
    <t>fcsd</t>
  </si>
  <si>
    <t>zfd</t>
  </si>
  <si>
    <t>s</t>
  </si>
  <si>
    <t>OVERVIEW</t>
  </si>
  <si>
    <t>Coach 1</t>
  </si>
  <si>
    <t>Coach 2</t>
  </si>
  <si>
    <t>Coach 3</t>
  </si>
  <si>
    <t>Coach 4</t>
  </si>
  <si>
    <t>Coach 5</t>
  </si>
  <si>
    <t>Category</t>
  </si>
  <si>
    <t>Maturity</t>
  </si>
  <si>
    <t>Potential</t>
  </si>
  <si>
    <t>Comment</t>
  </si>
  <si>
    <t>Customer</t>
  </si>
  <si>
    <t>High</t>
  </si>
  <si>
    <t>Example</t>
  </si>
  <si>
    <t>#</t>
  </si>
  <si>
    <t>Technology</t>
  </si>
  <si>
    <t>Business</t>
  </si>
  <si>
    <t>Medium</t>
  </si>
  <si>
    <t>Team</t>
  </si>
  <si>
    <t>Funding</t>
  </si>
  <si>
    <t>Intellecutal Property</t>
  </si>
  <si>
    <t>Low</t>
  </si>
  <si>
    <t>Sustainability</t>
  </si>
  <si>
    <t>Overall</t>
  </si>
  <si>
    <t>README</t>
  </si>
  <si>
    <t>https://github.com/ThomasCarstens/reportGenerationQualtrics</t>
  </si>
  <si>
    <t>Intellectual Property</t>
  </si>
  <si>
    <t xml:space="preserve">Comment: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</si>
</sst>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 HH:mm:ss"/>
    <numFmt numFmtId="165" formatCode="yyyy-mm-dd h:mm:ss"/>
    <numFmt numFmtId="166" formatCode="yyyy-mm-dd hh:mm:ss"/>
  </numFmts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/>
    <font>
      <u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theme="8"/>
        <bgColor theme="8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right" vertical="bottom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shrinkToFit="0" vertical="bottom" wrapText="0"/>
    </xf>
    <xf borderId="0" fillId="3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5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7" fontId="1" numFmtId="0" xfId="0" applyAlignment="1" applyFill="1" applyFont="1">
      <alignment horizontal="right" vertical="bottom"/>
    </xf>
    <xf borderId="0" fillId="0" fontId="1" numFmtId="166" xfId="0" applyAlignment="1" applyFont="1" applyNumberFormat="1">
      <alignment horizontal="right" readingOrder="0" vertical="bottom"/>
    </xf>
    <xf borderId="0" fillId="3" fontId="1" numFmtId="0" xfId="0" applyAlignment="1" applyFont="1">
      <alignment readingOrder="0" vertical="bottom"/>
    </xf>
    <xf borderId="1" fillId="8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2" fillId="0" fontId="2" numFmtId="0" xfId="0" applyAlignment="1" applyBorder="1" applyFont="1">
      <alignment horizontal="center" vertical="bottom"/>
    </xf>
    <xf borderId="4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5" fillId="8" fontId="1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4" fillId="8" fontId="2" numFmtId="0" xfId="0" applyAlignment="1" applyBorder="1" applyFont="1">
      <alignment vertical="bottom"/>
    </xf>
    <xf borderId="0" fillId="8" fontId="1" numFmtId="0" xfId="0" applyAlignment="1" applyFont="1">
      <alignment horizontal="right" vertical="bottom"/>
    </xf>
    <xf borderId="5" fillId="8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6" fillId="8" fontId="2" numFmtId="0" xfId="0" applyAlignment="1" applyBorder="1" applyFont="1">
      <alignment vertical="bottom"/>
    </xf>
    <xf borderId="7" fillId="8" fontId="1" numFmtId="0" xfId="0" applyAlignment="1" applyBorder="1" applyFont="1">
      <alignment horizontal="right" vertical="bottom"/>
    </xf>
    <xf borderId="8" fillId="8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horizontal="right" vertical="bottom"/>
    </xf>
    <xf borderId="6" fillId="3" fontId="2" numFmtId="0" xfId="0" applyAlignment="1" applyBorder="1" applyFont="1">
      <alignment vertical="bottom"/>
    </xf>
    <xf borderId="7" fillId="3" fontId="1" numFmtId="0" xfId="0" applyAlignment="1" applyBorder="1" applyFont="1">
      <alignment horizontal="center" vertical="bottom"/>
    </xf>
    <xf borderId="8" fillId="3" fontId="1" numFmtId="0" xfId="0" applyAlignment="1" applyBorder="1" applyFont="1">
      <alignment horizontal="center" vertical="bottom"/>
    </xf>
    <xf borderId="0" fillId="0" fontId="4" numFmtId="0" xfId="0" applyAlignment="1" applyFont="1">
      <alignment readingOrder="0" vertical="bottom"/>
    </xf>
    <xf borderId="0" fillId="8" fontId="2" numFmtId="0" xfId="0" applyAlignment="1" applyFont="1">
      <alignment horizontal="center" vertical="bottom"/>
    </xf>
    <xf borderId="4" fillId="8" fontId="1" numFmtId="0" xfId="0" applyAlignment="1" applyBorder="1" applyFont="1">
      <alignment readingOrder="0" vertical="bottom"/>
    </xf>
    <xf borderId="0" fillId="8" fontId="1" numFmtId="0" xfId="0" applyAlignment="1" applyFont="1">
      <alignment readingOrder="0" vertical="bottom"/>
    </xf>
    <xf borderId="5" fillId="8" fontId="1" numFmtId="0" xfId="0" applyAlignment="1" applyBorder="1" applyFont="1">
      <alignment readingOrder="0" vertical="bottom"/>
    </xf>
    <xf borderId="4" fillId="8" fontId="2" numFmtId="0" xfId="0" applyAlignment="1" applyBorder="1" applyFont="1">
      <alignment readingOrder="0" vertical="bottom"/>
    </xf>
    <xf borderId="0" fillId="7" fontId="1" numFmtId="0" xfId="0" applyAlignment="1" applyFont="1">
      <alignment horizontal="right" readingOrder="0" vertical="bottom"/>
    </xf>
    <xf borderId="5" fillId="8" fontId="1" numFmtId="0" xfId="0" applyAlignment="1" applyBorder="1" applyFont="1">
      <alignment horizontal="right" readingOrder="0" vertical="bottom"/>
    </xf>
    <xf borderId="0" fillId="8" fontId="1" numFmtId="0" xfId="0" applyAlignment="1" applyFont="1">
      <alignment horizontal="right" readingOrder="0" vertical="bottom"/>
    </xf>
    <xf borderId="6" fillId="8" fontId="2" numFmtId="0" xfId="0" applyAlignment="1" applyBorder="1" applyFont="1">
      <alignment readingOrder="0" vertical="bottom"/>
    </xf>
    <xf borderId="7" fillId="8" fontId="1" numFmtId="0" xfId="0" applyAlignment="1" applyBorder="1" applyFont="1">
      <alignment horizontal="right" readingOrder="0" vertical="bottom"/>
    </xf>
    <xf borderId="8" fillId="8" fontId="1" numFmtId="0" xfId="0" applyAlignment="1" applyBorder="1" applyFont="1">
      <alignment horizontal="right" readingOrder="0" vertical="bottom"/>
    </xf>
    <xf borderId="0" fillId="9" fontId="1" numFmtId="0" xfId="0" applyAlignment="1" applyFill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5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Maturity Level for startup X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'Valorio | Mon, 25 Mar 2024 1330'!$A$2:$A$9</c:f>
            </c:strRef>
          </c:cat>
          <c:val>
            <c:numRef>
              <c:f>'Valorio | Mon, 25 Mar 2024 1330'!$B$2:$B$9</c:f>
              <c:numCache/>
            </c:numRef>
          </c:val>
          <c:smooth val="1"/>
        </c:ser>
        <c:axId val="670011588"/>
        <c:axId val="473182464"/>
      </c:radarChart>
      <c:catAx>
        <c:axId val="670011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182464"/>
      </c:catAx>
      <c:valAx>
        <c:axId val="473182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011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Potential Level for startup X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'Valorio | Mon, 25 Mar 2024 1330'!$A$2:$A$9</c:f>
            </c:strRef>
          </c:cat>
          <c:val>
            <c:numRef>
              <c:f>'Valorio | Mon, 25 Mar 2024 1330'!$B$2:$B$9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'Valorio | Mon, 25 Mar 2024 1330'!$A$2:$A$9</c:f>
            </c:strRef>
          </c:cat>
          <c:val>
            <c:numRef>
              <c:f>'Valorio | Mon, 25 Mar 2024 1330'!$C$2:$C$9</c:f>
              <c:numCache/>
            </c:numRef>
          </c:val>
          <c:smooth val="1"/>
        </c:ser>
        <c:axId val="490402527"/>
        <c:axId val="1416992009"/>
      </c:radarChart>
      <c:catAx>
        <c:axId val="49040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992009"/>
      </c:catAx>
      <c:valAx>
        <c:axId val="141699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402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Maturity Level for startup X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'Valorio | Wed, 27 Mar 2024 1016'!$A$2:$A$9</c:f>
            </c:strRef>
          </c:cat>
          <c:val>
            <c:numRef>
              <c:f>'Valorio | Wed, 27 Mar 2024 1016'!$B$2:$B$9</c:f>
              <c:numCache/>
            </c:numRef>
          </c:val>
          <c:smooth val="1"/>
        </c:ser>
        <c:axId val="1496672969"/>
        <c:axId val="1596896467"/>
      </c:radarChart>
      <c:catAx>
        <c:axId val="1496672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896467"/>
      </c:catAx>
      <c:valAx>
        <c:axId val="1596896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672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Potential Level for startup X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'Valorio | Wed, 27 Mar 2024 1016'!$A$2:$A$9</c:f>
            </c:strRef>
          </c:cat>
          <c:val>
            <c:numRef>
              <c:f>'Valorio | Wed, 27 Mar 2024 1016'!$B$2:$B$9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'Valorio | Wed, 27 Mar 2024 1016'!$A$2:$A$9</c:f>
            </c:strRef>
          </c:cat>
          <c:val>
            <c:numRef>
              <c:f>'Valorio | Wed, 27 Mar 2024 1016'!$C$2:$C$9</c:f>
              <c:numCache/>
            </c:numRef>
          </c:val>
          <c:smooth val="1"/>
        </c:ser>
        <c:axId val="648624775"/>
        <c:axId val="1826987640"/>
      </c:radarChart>
      <c:catAx>
        <c:axId val="648624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987640"/>
      </c:catAx>
      <c:valAx>
        <c:axId val="1826987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624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Maturity Level for startup X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'Valorio | Wed, 27 Mar 2024 1018'!$A$2:$A$9</c:f>
            </c:strRef>
          </c:cat>
          <c:val>
            <c:numRef>
              <c:f>'Valorio | Wed, 27 Mar 2024 1018'!$B$2:$B$9</c:f>
              <c:numCache/>
            </c:numRef>
          </c:val>
          <c:smooth val="1"/>
        </c:ser>
        <c:axId val="57941632"/>
        <c:axId val="179031360"/>
      </c:radarChart>
      <c:catAx>
        <c:axId val="579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31360"/>
      </c:catAx>
      <c:valAx>
        <c:axId val="17903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41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Potential Level for startup X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'Valorio | Wed, 27 Mar 2024 1018'!$A$2:$A$9</c:f>
            </c:strRef>
          </c:cat>
          <c:val>
            <c:numRef>
              <c:f>'Valorio | Wed, 27 Mar 2024 1018'!$B$2:$B$9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'Valorio | Wed, 27 Mar 2024 1018'!$A$2:$A$9</c:f>
            </c:strRef>
          </c:cat>
          <c:val>
            <c:numRef>
              <c:f>'Valorio | Wed, 27 Mar 2024 1018'!$C$2:$C$9</c:f>
              <c:numCache/>
            </c:numRef>
          </c:val>
          <c:smooth val="1"/>
        </c:ser>
        <c:axId val="1379797826"/>
        <c:axId val="807601206"/>
      </c:radarChart>
      <c:catAx>
        <c:axId val="1379797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601206"/>
      </c:catAx>
      <c:valAx>
        <c:axId val="807601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797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14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39</xdr:row>
      <xdr:rowOff>0</xdr:rowOff>
    </xdr:from>
    <xdr:ext cx="5715000" cy="3533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14</xdr:row>
      <xdr:rowOff>0</xdr:rowOff>
    </xdr:from>
    <xdr:ext cx="5715000" cy="35337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39</xdr:row>
      <xdr:rowOff>0</xdr:rowOff>
    </xdr:from>
    <xdr:ext cx="5715000" cy="35337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14</xdr:row>
      <xdr:rowOff>0</xdr:rowOff>
    </xdr:from>
    <xdr:ext cx="5715000" cy="35337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39</xdr:row>
      <xdr:rowOff>0</xdr:rowOff>
    </xdr:from>
    <xdr:ext cx="5715000" cy="35337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homasCarstens/reportGenerationQualtric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7" max="27" width="3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>
      <c r="A2" s="3">
        <v>45314.41554398148</v>
      </c>
      <c r="B2" s="2" t="s">
        <v>29</v>
      </c>
      <c r="C2" s="2" t="s">
        <v>30</v>
      </c>
      <c r="D2" s="2" t="s">
        <v>31</v>
      </c>
      <c r="E2" s="2" t="s">
        <v>32</v>
      </c>
      <c r="F2" s="4">
        <v>1.0</v>
      </c>
      <c r="G2" s="4">
        <v>2.0</v>
      </c>
      <c r="H2" s="4">
        <v>3.0</v>
      </c>
      <c r="I2" s="4">
        <v>4.0</v>
      </c>
      <c r="J2" s="4">
        <v>5.0</v>
      </c>
      <c r="K2" s="4">
        <v>6.0</v>
      </c>
      <c r="L2" s="4">
        <v>7.0</v>
      </c>
      <c r="M2" s="4">
        <v>1.0</v>
      </c>
      <c r="N2" s="4">
        <v>3.0</v>
      </c>
      <c r="O2" s="4">
        <v>5.0</v>
      </c>
      <c r="P2" s="4">
        <v>1.0</v>
      </c>
      <c r="Q2" s="4">
        <v>3.0</v>
      </c>
      <c r="R2" s="4">
        <v>5.0</v>
      </c>
      <c r="S2" s="4">
        <v>1.0</v>
      </c>
      <c r="T2" s="2" t="s">
        <v>33</v>
      </c>
      <c r="U2" s="2" t="s">
        <v>34</v>
      </c>
      <c r="V2" s="2" t="s">
        <v>35</v>
      </c>
      <c r="W2" s="2" t="s">
        <v>36</v>
      </c>
      <c r="X2" s="2" t="s">
        <v>37</v>
      </c>
      <c r="Y2" s="2" t="s">
        <v>38</v>
      </c>
      <c r="Z2" s="2" t="s">
        <v>39</v>
      </c>
      <c r="AA2" s="2"/>
      <c r="AB2" s="2"/>
      <c r="AC2" s="2"/>
    </row>
    <row r="3">
      <c r="A3" s="3">
        <v>45320.17340277778</v>
      </c>
      <c r="B3" s="2" t="s">
        <v>29</v>
      </c>
      <c r="C3" s="2" t="s">
        <v>40</v>
      </c>
      <c r="D3" s="2" t="s">
        <v>31</v>
      </c>
      <c r="E3" s="2" t="s">
        <v>41</v>
      </c>
      <c r="F3" s="4">
        <v>1.0</v>
      </c>
      <c r="G3" s="4">
        <v>4.0</v>
      </c>
      <c r="H3" s="4">
        <v>4.0</v>
      </c>
      <c r="I3" s="4">
        <v>5.0</v>
      </c>
      <c r="J3" s="4">
        <v>3.0</v>
      </c>
      <c r="K3" s="4">
        <v>2.0</v>
      </c>
      <c r="L3" s="4">
        <v>5.0</v>
      </c>
      <c r="M3" s="4">
        <v>3.0</v>
      </c>
      <c r="N3" s="4">
        <v>3.0</v>
      </c>
      <c r="O3" s="4">
        <v>5.0</v>
      </c>
      <c r="P3" s="4">
        <v>3.0</v>
      </c>
      <c r="Q3" s="4">
        <v>1.0</v>
      </c>
      <c r="R3" s="4">
        <v>3.0</v>
      </c>
      <c r="S3" s="4">
        <v>5.0</v>
      </c>
      <c r="T3" s="2" t="s">
        <v>42</v>
      </c>
      <c r="U3" s="2" t="s">
        <v>43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/>
      <c r="AB3" s="2"/>
      <c r="AC3" s="2"/>
    </row>
    <row r="4">
      <c r="A4" s="3">
        <v>45320.17519675926</v>
      </c>
      <c r="B4" s="2" t="s">
        <v>29</v>
      </c>
      <c r="C4" s="2" t="s">
        <v>30</v>
      </c>
      <c r="D4" s="2" t="s">
        <v>31</v>
      </c>
      <c r="E4" s="2" t="s">
        <v>41</v>
      </c>
      <c r="F4" s="4">
        <v>1.0</v>
      </c>
      <c r="G4" s="4">
        <v>4.0</v>
      </c>
      <c r="H4" s="4">
        <v>2.0</v>
      </c>
      <c r="I4" s="4">
        <v>7.0</v>
      </c>
      <c r="J4" s="4">
        <v>4.0</v>
      </c>
      <c r="K4" s="4">
        <v>4.0</v>
      </c>
      <c r="L4" s="4">
        <v>1.0</v>
      </c>
      <c r="M4" s="4">
        <v>5.0</v>
      </c>
      <c r="N4" s="4">
        <v>3.0</v>
      </c>
      <c r="O4" s="4">
        <v>1.0</v>
      </c>
      <c r="P4" s="4">
        <v>5.0</v>
      </c>
      <c r="Q4" s="4">
        <v>3.0</v>
      </c>
      <c r="R4" s="4">
        <v>1.0</v>
      </c>
      <c r="S4" s="4">
        <v>1.0</v>
      </c>
      <c r="T4" s="2" t="s">
        <v>49</v>
      </c>
      <c r="U4" s="2" t="s">
        <v>50</v>
      </c>
      <c r="V4" s="2" t="s">
        <v>44</v>
      </c>
      <c r="W4" s="2" t="s">
        <v>51</v>
      </c>
      <c r="X4" s="2" t="s">
        <v>46</v>
      </c>
      <c r="Y4" s="2" t="s">
        <v>52</v>
      </c>
      <c r="Z4" s="2" t="s">
        <v>48</v>
      </c>
      <c r="AA4" s="2"/>
      <c r="AB4" s="2"/>
      <c r="AC4" s="2"/>
    </row>
    <row r="5">
      <c r="A5" s="3">
        <v>45320.17658564815</v>
      </c>
      <c r="B5" s="2" t="s">
        <v>53</v>
      </c>
      <c r="C5" s="2" t="s">
        <v>54</v>
      </c>
      <c r="D5" s="2" t="s">
        <v>55</v>
      </c>
      <c r="E5" s="5" t="s">
        <v>56</v>
      </c>
      <c r="F5" s="6">
        <v>1.0</v>
      </c>
      <c r="G5" s="4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6">
        <v>1.0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7" t="s">
        <v>49</v>
      </c>
      <c r="U5" s="2" t="s">
        <v>50</v>
      </c>
      <c r="V5" s="2" t="s">
        <v>44</v>
      </c>
      <c r="W5" s="2" t="s">
        <v>45</v>
      </c>
      <c r="X5" s="2" t="s">
        <v>46</v>
      </c>
      <c r="Y5" s="2" t="s">
        <v>47</v>
      </c>
      <c r="Z5" s="2" t="s">
        <v>48</v>
      </c>
      <c r="AA5" s="2"/>
      <c r="AB5" s="2"/>
      <c r="AC5" s="2"/>
    </row>
    <row r="6">
      <c r="A6" s="3">
        <v>45320.177939814814</v>
      </c>
      <c r="B6" s="2" t="s">
        <v>53</v>
      </c>
      <c r="C6" s="2" t="s">
        <v>57</v>
      </c>
      <c r="D6" s="2" t="s">
        <v>58</v>
      </c>
      <c r="E6" s="5" t="s">
        <v>56</v>
      </c>
      <c r="F6" s="4">
        <v>3.0</v>
      </c>
      <c r="G6" s="4">
        <v>2.0</v>
      </c>
      <c r="H6" s="4">
        <v>1.0</v>
      </c>
      <c r="I6" s="4">
        <v>4.0</v>
      </c>
      <c r="J6" s="4">
        <v>1.0</v>
      </c>
      <c r="K6" s="4">
        <v>1.0</v>
      </c>
      <c r="L6" s="4">
        <v>1.0</v>
      </c>
      <c r="M6" s="4">
        <v>3.0</v>
      </c>
      <c r="N6" s="4">
        <v>1.0</v>
      </c>
      <c r="O6" s="4">
        <v>1.0</v>
      </c>
      <c r="P6" s="4">
        <v>3.0</v>
      </c>
      <c r="Q6" s="4">
        <v>1.0</v>
      </c>
      <c r="R6" s="4">
        <v>1.0</v>
      </c>
      <c r="S6" s="4">
        <v>1.0</v>
      </c>
      <c r="T6" s="2" t="s">
        <v>42</v>
      </c>
      <c r="U6" s="2" t="s">
        <v>43</v>
      </c>
      <c r="V6" s="2" t="s">
        <v>44</v>
      </c>
      <c r="W6" s="2" t="s">
        <v>47</v>
      </c>
      <c r="X6" s="2" t="s">
        <v>46</v>
      </c>
      <c r="Y6" s="2" t="s">
        <v>47</v>
      </c>
      <c r="Z6" s="2" t="s">
        <v>48</v>
      </c>
      <c r="AA6" s="2"/>
      <c r="AB6" s="2"/>
      <c r="AC6" s="2"/>
    </row>
    <row r="7">
      <c r="A7" s="3">
        <v>45320.17938657408</v>
      </c>
      <c r="B7" s="2" t="s">
        <v>53</v>
      </c>
      <c r="C7" s="2" t="s">
        <v>54</v>
      </c>
      <c r="D7" s="2" t="s">
        <v>55</v>
      </c>
      <c r="E7" s="2" t="s">
        <v>59</v>
      </c>
      <c r="F7" s="4">
        <v>5.0</v>
      </c>
      <c r="G7" s="4">
        <v>4.0</v>
      </c>
      <c r="H7" s="4">
        <v>5.0</v>
      </c>
      <c r="I7" s="4">
        <v>4.0</v>
      </c>
      <c r="J7" s="4">
        <v>4.0</v>
      </c>
      <c r="K7" s="4">
        <v>5.0</v>
      </c>
      <c r="L7" s="4">
        <v>2.0</v>
      </c>
      <c r="M7" s="4">
        <v>3.0</v>
      </c>
      <c r="N7" s="4">
        <v>5.0</v>
      </c>
      <c r="O7" s="4">
        <v>5.0</v>
      </c>
      <c r="P7" s="4">
        <v>5.0</v>
      </c>
      <c r="Q7" s="4">
        <v>3.0</v>
      </c>
      <c r="R7" s="4">
        <v>5.0</v>
      </c>
      <c r="S7" s="4">
        <v>1.0</v>
      </c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3">
        <v>45320.1805787037</v>
      </c>
      <c r="B8" s="2" t="s">
        <v>53</v>
      </c>
      <c r="C8" s="2" t="s">
        <v>57</v>
      </c>
      <c r="D8" s="2" t="s">
        <v>58</v>
      </c>
      <c r="E8" s="2" t="s">
        <v>59</v>
      </c>
      <c r="F8" s="4">
        <v>5.0</v>
      </c>
      <c r="G8" s="4">
        <v>4.0</v>
      </c>
      <c r="H8" s="4">
        <v>4.0</v>
      </c>
      <c r="I8" s="4">
        <v>5.0</v>
      </c>
      <c r="J8" s="4">
        <v>6.0</v>
      </c>
      <c r="K8" s="4">
        <v>5.0</v>
      </c>
      <c r="L8" s="4">
        <v>1.0</v>
      </c>
      <c r="M8" s="4">
        <v>3.0</v>
      </c>
      <c r="N8" s="4">
        <v>5.0</v>
      </c>
      <c r="O8" s="4">
        <v>5.0</v>
      </c>
      <c r="P8" s="4">
        <v>3.0</v>
      </c>
      <c r="Q8" s="4">
        <v>3.0</v>
      </c>
      <c r="R8" s="4">
        <v>3.0</v>
      </c>
      <c r="S8" s="4">
        <v>3.0</v>
      </c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3">
        <v>45320.18685185185</v>
      </c>
      <c r="B9" s="2" t="s">
        <v>29</v>
      </c>
      <c r="C9" s="2" t="s">
        <v>40</v>
      </c>
      <c r="D9" s="2"/>
      <c r="E9" s="2" t="s">
        <v>32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  <c r="M9" s="4">
        <v>1.0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3">
        <v>45320.18738425926</v>
      </c>
      <c r="B10" s="2" t="s">
        <v>29</v>
      </c>
      <c r="C10" s="2" t="s">
        <v>60</v>
      </c>
      <c r="D10" s="2"/>
      <c r="E10" s="2" t="s">
        <v>32</v>
      </c>
      <c r="F10" s="4">
        <v>1.0</v>
      </c>
      <c r="G10" s="4">
        <v>1.0</v>
      </c>
      <c r="H10" s="4">
        <v>1.0</v>
      </c>
      <c r="I10" s="4">
        <v>1.0</v>
      </c>
      <c r="J10" s="4">
        <v>1.0</v>
      </c>
      <c r="K10" s="4">
        <v>1.0</v>
      </c>
      <c r="L10" s="4">
        <v>1.0</v>
      </c>
      <c r="M10" s="4">
        <v>1.0</v>
      </c>
      <c r="N10" s="4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>
        <v>45320.189479166664</v>
      </c>
      <c r="B11" s="2" t="s">
        <v>29</v>
      </c>
      <c r="C11" s="2" t="s">
        <v>60</v>
      </c>
      <c r="D11" s="2"/>
      <c r="E11" s="2" t="s">
        <v>41</v>
      </c>
      <c r="F11" s="4">
        <v>4.0</v>
      </c>
      <c r="G11" s="4">
        <v>3.0</v>
      </c>
      <c r="H11" s="4">
        <v>6.0</v>
      </c>
      <c r="I11" s="4">
        <v>6.0</v>
      </c>
      <c r="J11" s="4">
        <v>4.0</v>
      </c>
      <c r="K11" s="4">
        <v>5.0</v>
      </c>
      <c r="L11" s="4">
        <v>3.0</v>
      </c>
      <c r="M11" s="4">
        <v>3.0</v>
      </c>
      <c r="N11" s="4">
        <v>3.0</v>
      </c>
      <c r="O11" s="4">
        <v>5.0</v>
      </c>
      <c r="P11" s="4">
        <v>1.0</v>
      </c>
      <c r="Q11" s="4">
        <v>3.0</v>
      </c>
      <c r="R11" s="4">
        <v>3.0</v>
      </c>
      <c r="S11" s="4">
        <v>3.0</v>
      </c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3">
        <v>45320.38292824074</v>
      </c>
      <c r="B12" s="2" t="s">
        <v>29</v>
      </c>
      <c r="C12" s="2" t="s">
        <v>61</v>
      </c>
      <c r="D12" s="2" t="s">
        <v>62</v>
      </c>
      <c r="E12" s="2" t="s">
        <v>63</v>
      </c>
      <c r="F12" s="4">
        <v>3.0</v>
      </c>
      <c r="G12" s="4">
        <v>2.0</v>
      </c>
      <c r="H12" s="4">
        <v>2.0</v>
      </c>
      <c r="I12" s="4">
        <v>1.0</v>
      </c>
      <c r="J12" s="4">
        <v>2.0</v>
      </c>
      <c r="K12" s="4">
        <v>4.0</v>
      </c>
      <c r="L12" s="4">
        <v>3.0</v>
      </c>
      <c r="M12" s="4">
        <v>3.0</v>
      </c>
      <c r="N12" s="4">
        <v>3.0</v>
      </c>
      <c r="O12" s="4">
        <v>3.0</v>
      </c>
      <c r="P12" s="4">
        <v>3.0</v>
      </c>
      <c r="Q12" s="4">
        <v>3.0</v>
      </c>
      <c r="R12" s="4">
        <v>3.0</v>
      </c>
      <c r="S12" s="4">
        <v>3.0</v>
      </c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3">
        <v>45321.36462962963</v>
      </c>
      <c r="B13" s="2" t="s">
        <v>29</v>
      </c>
      <c r="C13" s="2" t="s">
        <v>64</v>
      </c>
      <c r="D13" s="2" t="s">
        <v>65</v>
      </c>
      <c r="E13" s="2" t="s">
        <v>66</v>
      </c>
      <c r="F13" s="4">
        <v>2.0</v>
      </c>
      <c r="G13" s="4">
        <v>3.0</v>
      </c>
      <c r="H13" s="4">
        <v>2.0</v>
      </c>
      <c r="I13" s="4">
        <v>5.0</v>
      </c>
      <c r="J13" s="4">
        <v>4.0</v>
      </c>
      <c r="K13" s="4">
        <v>2.0</v>
      </c>
      <c r="L13" s="4">
        <v>3.0</v>
      </c>
      <c r="M13" s="4">
        <v>1.0</v>
      </c>
      <c r="N13" s="4">
        <v>3.0</v>
      </c>
      <c r="O13" s="4">
        <v>1.0</v>
      </c>
      <c r="P13" s="4">
        <v>5.0</v>
      </c>
      <c r="Q13" s="4">
        <v>5.0</v>
      </c>
      <c r="R13" s="4">
        <v>3.0</v>
      </c>
      <c r="S13" s="4">
        <v>3.0</v>
      </c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3">
        <v>45321.36951388889</v>
      </c>
      <c r="B14" s="2" t="s">
        <v>29</v>
      </c>
      <c r="C14" s="2" t="s">
        <v>30</v>
      </c>
      <c r="D14" s="2" t="s">
        <v>31</v>
      </c>
      <c r="E14" s="2" t="s">
        <v>66</v>
      </c>
      <c r="F14" s="4">
        <v>3.0</v>
      </c>
      <c r="G14" s="4">
        <v>1.0</v>
      </c>
      <c r="H14" s="4">
        <v>1.0</v>
      </c>
      <c r="I14" s="4">
        <v>1.0</v>
      </c>
      <c r="J14" s="4">
        <v>1.0</v>
      </c>
      <c r="K14" s="4">
        <v>2.0</v>
      </c>
      <c r="L14" s="4">
        <v>3.0</v>
      </c>
      <c r="M14" s="4">
        <v>1.0</v>
      </c>
      <c r="N14" s="4">
        <v>1.0</v>
      </c>
      <c r="O14" s="4">
        <v>1.0</v>
      </c>
      <c r="P14" s="4">
        <v>1.0</v>
      </c>
      <c r="Q14" s="4">
        <v>1.0</v>
      </c>
      <c r="R14" s="4">
        <v>1.0</v>
      </c>
      <c r="S14" s="4">
        <v>1.0</v>
      </c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3">
        <v>45324.191782407404</v>
      </c>
      <c r="B15" s="2" t="s">
        <v>29</v>
      </c>
      <c r="C15" s="2" t="s">
        <v>67</v>
      </c>
      <c r="D15" s="2" t="s">
        <v>65</v>
      </c>
      <c r="E15" s="2" t="s">
        <v>68</v>
      </c>
      <c r="F15" s="4">
        <v>1.0</v>
      </c>
      <c r="G15" s="4">
        <v>2.0</v>
      </c>
      <c r="H15" s="4">
        <v>4.0</v>
      </c>
      <c r="I15" s="4">
        <v>2.0</v>
      </c>
      <c r="J15" s="4">
        <v>1.0</v>
      </c>
      <c r="K15" s="4">
        <v>4.0</v>
      </c>
      <c r="L15" s="4">
        <v>3.0</v>
      </c>
      <c r="M15" s="4">
        <v>1.0</v>
      </c>
      <c r="N15" s="4">
        <v>1.0</v>
      </c>
      <c r="O15" s="4">
        <v>1.0</v>
      </c>
      <c r="P15" s="4">
        <v>1.0</v>
      </c>
      <c r="Q15" s="4">
        <v>1.0</v>
      </c>
      <c r="R15" s="4">
        <v>1.0</v>
      </c>
      <c r="S15" s="4">
        <v>1.0</v>
      </c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3">
        <v>45324.2368287037</v>
      </c>
      <c r="B16" s="2" t="s">
        <v>29</v>
      </c>
      <c r="C16" s="2" t="s">
        <v>30</v>
      </c>
      <c r="D16" s="2" t="s">
        <v>31</v>
      </c>
      <c r="E16" s="2" t="s">
        <v>69</v>
      </c>
      <c r="F16" s="4">
        <v>3.0</v>
      </c>
      <c r="G16" s="4">
        <v>2.0</v>
      </c>
      <c r="H16" s="4">
        <v>2.0</v>
      </c>
      <c r="I16" s="4">
        <v>1.0</v>
      </c>
      <c r="J16" s="4">
        <v>2.0</v>
      </c>
      <c r="K16" s="4">
        <v>4.0</v>
      </c>
      <c r="L16" s="4">
        <v>3.0</v>
      </c>
      <c r="M16" s="4">
        <v>3.0</v>
      </c>
      <c r="N16" s="4">
        <v>3.0</v>
      </c>
      <c r="O16" s="4">
        <v>3.0</v>
      </c>
      <c r="P16" s="4">
        <v>3.0</v>
      </c>
      <c r="Q16" s="4">
        <v>3.0</v>
      </c>
      <c r="R16" s="4">
        <v>3.0</v>
      </c>
      <c r="S16" s="4">
        <v>3.0</v>
      </c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3">
        <v>45328.35472222222</v>
      </c>
      <c r="B17" s="2" t="s">
        <v>29</v>
      </c>
      <c r="C17" s="2" t="s">
        <v>70</v>
      </c>
      <c r="D17" s="2" t="s">
        <v>31</v>
      </c>
      <c r="E17" s="2" t="s">
        <v>71</v>
      </c>
      <c r="F17" s="4">
        <v>2.0</v>
      </c>
      <c r="G17" s="4">
        <v>7.0</v>
      </c>
      <c r="H17" s="4">
        <v>3.0</v>
      </c>
      <c r="I17" s="4">
        <v>6.0</v>
      </c>
      <c r="J17" s="4">
        <v>2.0</v>
      </c>
      <c r="K17" s="4">
        <v>7.0</v>
      </c>
      <c r="L17" s="4">
        <v>2.0</v>
      </c>
      <c r="M17" s="4">
        <v>1.0</v>
      </c>
      <c r="N17" s="4">
        <v>1.0</v>
      </c>
      <c r="O17" s="4">
        <v>1.0</v>
      </c>
      <c r="P17" s="4">
        <v>1.0</v>
      </c>
      <c r="Q17" s="4">
        <v>1.0</v>
      </c>
      <c r="R17" s="4">
        <v>1.0</v>
      </c>
      <c r="S17" s="4">
        <v>3.0</v>
      </c>
      <c r="T17" s="2"/>
      <c r="U17" s="2"/>
      <c r="V17" s="2" t="s">
        <v>72</v>
      </c>
      <c r="W17" s="2" t="s">
        <v>73</v>
      </c>
      <c r="X17" s="2"/>
      <c r="Y17" s="2" t="s">
        <v>74</v>
      </c>
      <c r="Z17" s="2" t="s">
        <v>75</v>
      </c>
      <c r="AA17" s="2"/>
      <c r="AB17" s="2"/>
      <c r="AC17" s="2"/>
    </row>
    <row r="18">
      <c r="A18" s="3">
        <v>45338.11509259259</v>
      </c>
      <c r="B18" s="2" t="s">
        <v>29</v>
      </c>
      <c r="C18" s="2" t="s">
        <v>76</v>
      </c>
      <c r="D18" s="2" t="s">
        <v>31</v>
      </c>
      <c r="E18" s="2" t="s">
        <v>77</v>
      </c>
      <c r="F18" s="4">
        <v>2.0</v>
      </c>
      <c r="G18" s="4">
        <v>7.0</v>
      </c>
      <c r="H18" s="4">
        <v>3.0</v>
      </c>
      <c r="I18" s="4">
        <v>6.0</v>
      </c>
      <c r="J18" s="4">
        <v>2.0</v>
      </c>
      <c r="K18" s="4">
        <v>7.0</v>
      </c>
      <c r="L18" s="4">
        <v>2.0</v>
      </c>
      <c r="M18" s="4">
        <v>1.0</v>
      </c>
      <c r="N18" s="4">
        <v>1.0</v>
      </c>
      <c r="O18" s="4">
        <v>1.0</v>
      </c>
      <c r="P18" s="4">
        <v>1.0</v>
      </c>
      <c r="Q18" s="4">
        <v>1.0</v>
      </c>
      <c r="R18" s="4">
        <v>1.0</v>
      </c>
      <c r="S18" s="4">
        <v>3.0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3">
        <v>45338.11712962963</v>
      </c>
      <c r="B19" s="2" t="s">
        <v>29</v>
      </c>
      <c r="C19" s="2" t="s">
        <v>78</v>
      </c>
      <c r="D19" s="2" t="s">
        <v>79</v>
      </c>
      <c r="E19" s="2" t="s">
        <v>80</v>
      </c>
      <c r="F19" s="4">
        <v>1.0</v>
      </c>
      <c r="G19" s="4">
        <v>4.0</v>
      </c>
      <c r="H19" s="4">
        <v>6.0</v>
      </c>
      <c r="I19" s="4">
        <v>1.0</v>
      </c>
      <c r="J19" s="4">
        <v>2.0</v>
      </c>
      <c r="K19" s="4">
        <v>3.0</v>
      </c>
      <c r="L19" s="4">
        <v>4.0</v>
      </c>
      <c r="M19" s="4">
        <v>1.0</v>
      </c>
      <c r="N19" s="4">
        <v>1.0</v>
      </c>
      <c r="O19" s="4">
        <v>1.0</v>
      </c>
      <c r="P19" s="4">
        <v>1.0</v>
      </c>
      <c r="Q19" s="4">
        <v>1.0</v>
      </c>
      <c r="R19" s="4">
        <v>1.0</v>
      </c>
      <c r="S19" s="4">
        <v>1.0</v>
      </c>
      <c r="T19" s="2"/>
      <c r="U19" s="2"/>
      <c r="V19" s="2"/>
      <c r="W19" s="2"/>
      <c r="X19" s="2"/>
      <c r="Y19" s="2"/>
      <c r="Z19" s="2" t="s">
        <v>81</v>
      </c>
      <c r="AA19" s="2"/>
      <c r="AB19" s="2"/>
      <c r="AC19" s="2"/>
    </row>
    <row r="20">
      <c r="A20" s="3">
        <v>45338.11777777778</v>
      </c>
      <c r="B20" s="2" t="s">
        <v>29</v>
      </c>
      <c r="C20" s="2" t="s">
        <v>76</v>
      </c>
      <c r="D20" s="2" t="s">
        <v>31</v>
      </c>
      <c r="E20" s="2" t="s">
        <v>82</v>
      </c>
      <c r="F20" s="4">
        <v>1.0</v>
      </c>
      <c r="G20" s="4">
        <v>5.0</v>
      </c>
      <c r="H20" s="4">
        <v>5.0</v>
      </c>
      <c r="I20" s="4">
        <v>2.0</v>
      </c>
      <c r="J20" s="4">
        <v>3.0</v>
      </c>
      <c r="K20" s="4">
        <v>2.0</v>
      </c>
      <c r="L20" s="4">
        <v>3.0</v>
      </c>
      <c r="M20" s="4">
        <v>1.0</v>
      </c>
      <c r="N20" s="4">
        <v>3.0</v>
      </c>
      <c r="O20" s="4">
        <v>3.0</v>
      </c>
      <c r="P20" s="4">
        <v>1.0</v>
      </c>
      <c r="Q20" s="4">
        <v>1.0</v>
      </c>
      <c r="R20" s="4">
        <v>1.0</v>
      </c>
      <c r="S20" s="4">
        <v>1.0</v>
      </c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3">
        <v>45338.333645833336</v>
      </c>
      <c r="B21" s="2" t="s">
        <v>29</v>
      </c>
      <c r="C21" s="2" t="s">
        <v>83</v>
      </c>
      <c r="D21" s="2" t="s">
        <v>84</v>
      </c>
      <c r="E21" s="2" t="s">
        <v>85</v>
      </c>
      <c r="F21" s="4">
        <v>1.0</v>
      </c>
      <c r="G21" s="4">
        <v>1.0</v>
      </c>
      <c r="H21" s="4">
        <v>6.0</v>
      </c>
      <c r="I21" s="4">
        <v>3.0</v>
      </c>
      <c r="J21" s="4">
        <v>1.0</v>
      </c>
      <c r="K21" s="4">
        <v>1.0</v>
      </c>
      <c r="L21" s="4">
        <v>2.0</v>
      </c>
      <c r="M21" s="4">
        <v>1.0</v>
      </c>
      <c r="N21" s="4">
        <v>1.0</v>
      </c>
      <c r="O21" s="4">
        <v>1.0</v>
      </c>
      <c r="P21" s="4">
        <v>1.0</v>
      </c>
      <c r="Q21" s="4">
        <v>1.0</v>
      </c>
      <c r="R21" s="4">
        <v>1.0</v>
      </c>
      <c r="S21" s="4">
        <v>1.0</v>
      </c>
      <c r="T21" s="2" t="s">
        <v>86</v>
      </c>
      <c r="U21" s="2" t="s">
        <v>87</v>
      </c>
      <c r="V21" s="2" t="s">
        <v>88</v>
      </c>
      <c r="W21" s="2" t="s">
        <v>89</v>
      </c>
      <c r="X21" s="2" t="s">
        <v>90</v>
      </c>
      <c r="Y21" s="2" t="s">
        <v>91</v>
      </c>
      <c r="Z21" s="2" t="s">
        <v>92</v>
      </c>
      <c r="AA21" s="2"/>
      <c r="AB21" s="2"/>
      <c r="AC21" s="2"/>
    </row>
    <row r="22">
      <c r="A22" s="3">
        <v>45338.34179398148</v>
      </c>
      <c r="B22" s="2" t="s">
        <v>29</v>
      </c>
      <c r="C22" s="2" t="s">
        <v>93</v>
      </c>
      <c r="D22" s="2" t="s">
        <v>31</v>
      </c>
      <c r="E22" s="2" t="s">
        <v>94</v>
      </c>
      <c r="F22" s="4">
        <v>1.0</v>
      </c>
      <c r="G22" s="4">
        <v>1.0</v>
      </c>
      <c r="H22" s="4">
        <v>1.0</v>
      </c>
      <c r="I22" s="4">
        <v>1.0</v>
      </c>
      <c r="J22" s="4">
        <v>1.0</v>
      </c>
      <c r="K22" s="4">
        <v>2.0</v>
      </c>
      <c r="L22" s="4">
        <v>4.0</v>
      </c>
      <c r="M22" s="4">
        <v>1.0</v>
      </c>
      <c r="N22" s="4">
        <v>1.0</v>
      </c>
      <c r="O22" s="4">
        <v>1.0</v>
      </c>
      <c r="P22" s="4">
        <v>1.0</v>
      </c>
      <c r="Q22" s="4">
        <v>1.0</v>
      </c>
      <c r="R22" s="4">
        <v>1.0</v>
      </c>
      <c r="S22" s="4">
        <v>1.0</v>
      </c>
      <c r="T22" s="4">
        <v>1.0</v>
      </c>
      <c r="U22" s="4">
        <v>223.0</v>
      </c>
      <c r="V22" s="2" t="s">
        <v>95</v>
      </c>
      <c r="W22" s="2" t="s">
        <v>96</v>
      </c>
      <c r="X22" s="2" t="s">
        <v>88</v>
      </c>
      <c r="Y22" s="2" t="s">
        <v>97</v>
      </c>
      <c r="Z22" s="2"/>
      <c r="AA22" s="2"/>
      <c r="AB22" s="2"/>
      <c r="AC22" s="2"/>
    </row>
    <row r="23">
      <c r="A23" s="3">
        <v>45338.34340277778</v>
      </c>
      <c r="B23" s="2" t="s">
        <v>29</v>
      </c>
      <c r="C23" s="2" t="s">
        <v>98</v>
      </c>
      <c r="D23" s="2" t="s">
        <v>31</v>
      </c>
      <c r="E23" s="2" t="s">
        <v>99</v>
      </c>
      <c r="F23" s="4">
        <v>2.0</v>
      </c>
      <c r="G23" s="4">
        <v>7.0</v>
      </c>
      <c r="H23" s="4">
        <v>3.0</v>
      </c>
      <c r="I23" s="4">
        <v>6.0</v>
      </c>
      <c r="J23" s="4">
        <v>2.0</v>
      </c>
      <c r="K23" s="4">
        <v>7.0</v>
      </c>
      <c r="L23" s="4">
        <v>2.0</v>
      </c>
      <c r="M23" s="4">
        <v>1.0</v>
      </c>
      <c r="N23" s="4">
        <v>1.0</v>
      </c>
      <c r="O23" s="4">
        <v>1.0</v>
      </c>
      <c r="P23" s="4">
        <v>1.0</v>
      </c>
      <c r="Q23" s="4">
        <v>1.0</v>
      </c>
      <c r="R23" s="4">
        <v>1.0</v>
      </c>
      <c r="S23" s="4">
        <v>3.0</v>
      </c>
      <c r="T23" s="2" t="s">
        <v>100</v>
      </c>
      <c r="U23" s="2"/>
      <c r="V23" s="2"/>
      <c r="W23" s="2"/>
      <c r="X23" s="2"/>
      <c r="Y23" s="2"/>
      <c r="Z23" s="2"/>
      <c r="AA23" s="2"/>
      <c r="AB23" s="2"/>
      <c r="AC23" s="2"/>
    </row>
    <row r="24">
      <c r="A24" s="3">
        <v>45338.34626157407</v>
      </c>
      <c r="B24" s="2" t="s">
        <v>29</v>
      </c>
      <c r="C24" s="2" t="s">
        <v>76</v>
      </c>
      <c r="D24" s="2" t="s">
        <v>31</v>
      </c>
      <c r="E24" s="2" t="s">
        <v>101</v>
      </c>
      <c r="F24" s="4">
        <v>1.0</v>
      </c>
      <c r="G24" s="4">
        <v>1.0</v>
      </c>
      <c r="H24" s="4">
        <v>1.0</v>
      </c>
      <c r="I24" s="4">
        <v>1.0</v>
      </c>
      <c r="J24" s="4">
        <v>1.0</v>
      </c>
      <c r="K24" s="4">
        <v>1.0</v>
      </c>
      <c r="L24" s="4">
        <v>1.0</v>
      </c>
      <c r="M24" s="4">
        <v>1.0</v>
      </c>
      <c r="N24" s="4">
        <v>1.0</v>
      </c>
      <c r="O24" s="4">
        <v>1.0</v>
      </c>
      <c r="P24" s="4">
        <v>1.0</v>
      </c>
      <c r="Q24" s="4">
        <v>1.0</v>
      </c>
      <c r="R24" s="4">
        <v>1.0</v>
      </c>
      <c r="S24" s="4">
        <v>1.0</v>
      </c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3">
        <v>45338.353738425925</v>
      </c>
      <c r="B25" s="2" t="s">
        <v>29</v>
      </c>
      <c r="C25" s="2" t="s">
        <v>93</v>
      </c>
      <c r="D25" s="2" t="s">
        <v>102</v>
      </c>
      <c r="E25" s="2" t="s">
        <v>103</v>
      </c>
      <c r="F25" s="4">
        <v>2.0</v>
      </c>
      <c r="G25" s="4">
        <v>1.0</v>
      </c>
      <c r="H25" s="4">
        <v>3.0</v>
      </c>
      <c r="I25" s="4">
        <v>3.0</v>
      </c>
      <c r="J25" s="4">
        <v>2.0</v>
      </c>
      <c r="K25" s="4">
        <v>4.0</v>
      </c>
      <c r="L25" s="4">
        <v>6.0</v>
      </c>
      <c r="M25" s="4">
        <v>1.0</v>
      </c>
      <c r="N25" s="4">
        <v>1.0</v>
      </c>
      <c r="O25" s="4">
        <v>1.0</v>
      </c>
      <c r="P25" s="4">
        <v>1.0</v>
      </c>
      <c r="Q25" s="4">
        <v>1.0</v>
      </c>
      <c r="R25" s="4">
        <v>1.0</v>
      </c>
      <c r="S25" s="4">
        <v>1.0</v>
      </c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3">
        <v>45338.35481481482</v>
      </c>
      <c r="B26" s="2" t="s">
        <v>29</v>
      </c>
      <c r="C26" s="2" t="s">
        <v>93</v>
      </c>
      <c r="D26" s="2" t="s">
        <v>31</v>
      </c>
      <c r="E26" s="2" t="s">
        <v>104</v>
      </c>
      <c r="F26" s="4">
        <v>3.0</v>
      </c>
      <c r="G26" s="4">
        <v>2.0</v>
      </c>
      <c r="H26" s="4">
        <v>2.0</v>
      </c>
      <c r="I26" s="4">
        <v>1.0</v>
      </c>
      <c r="J26" s="4">
        <v>2.0</v>
      </c>
      <c r="K26" s="4">
        <v>4.0</v>
      </c>
      <c r="L26" s="4">
        <v>3.0</v>
      </c>
      <c r="M26" s="4">
        <v>3.0</v>
      </c>
      <c r="N26" s="4">
        <v>3.0</v>
      </c>
      <c r="O26" s="4">
        <v>3.0</v>
      </c>
      <c r="P26" s="4">
        <v>3.0</v>
      </c>
      <c r="Q26" s="4">
        <v>3.0</v>
      </c>
      <c r="R26" s="4">
        <v>3.0</v>
      </c>
      <c r="S26" s="4">
        <v>3.0</v>
      </c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3">
        <v>45342.09657407407</v>
      </c>
      <c r="B27" s="2" t="s">
        <v>29</v>
      </c>
      <c r="C27" s="2"/>
      <c r="D27" s="2"/>
      <c r="E27" s="2"/>
      <c r="F27" s="4">
        <v>1.0</v>
      </c>
      <c r="G27" s="4">
        <v>1.0</v>
      </c>
      <c r="H27" s="4">
        <v>1.0</v>
      </c>
      <c r="I27" s="4">
        <v>1.0</v>
      </c>
      <c r="J27" s="4">
        <v>1.0</v>
      </c>
      <c r="K27" s="4">
        <v>1.0</v>
      </c>
      <c r="L27" s="4">
        <v>1.0</v>
      </c>
      <c r="M27" s="4">
        <v>1.0</v>
      </c>
      <c r="N27" s="4">
        <v>1.0</v>
      </c>
      <c r="O27" s="4">
        <v>1.0</v>
      </c>
      <c r="P27" s="4">
        <v>1.0</v>
      </c>
      <c r="Q27" s="4">
        <v>1.0</v>
      </c>
      <c r="R27" s="4">
        <v>1.0</v>
      </c>
      <c r="S27" s="4">
        <v>1.0</v>
      </c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3">
        <v>45342.22189814815</v>
      </c>
      <c r="B28" s="2" t="s">
        <v>29</v>
      </c>
      <c r="C28" s="2" t="s">
        <v>93</v>
      </c>
      <c r="D28" s="2"/>
      <c r="E28" s="2" t="s">
        <v>105</v>
      </c>
      <c r="F28" s="4">
        <v>1.0</v>
      </c>
      <c r="G28" s="4">
        <v>1.0</v>
      </c>
      <c r="H28" s="4">
        <v>2.0</v>
      </c>
      <c r="I28" s="4">
        <v>5.0</v>
      </c>
      <c r="J28" s="4">
        <v>2.0</v>
      </c>
      <c r="K28" s="4">
        <v>6.0</v>
      </c>
      <c r="L28" s="4">
        <v>2.0</v>
      </c>
      <c r="M28" s="4">
        <v>1.0</v>
      </c>
      <c r="N28" s="4">
        <v>1.0</v>
      </c>
      <c r="O28" s="4">
        <v>1.0</v>
      </c>
      <c r="P28" s="4">
        <v>1.0</v>
      </c>
      <c r="Q28" s="4">
        <v>1.0</v>
      </c>
      <c r="R28" s="4">
        <v>1.0</v>
      </c>
      <c r="S28" s="4">
        <v>1.0</v>
      </c>
      <c r="T28" s="2"/>
      <c r="U28" s="2"/>
      <c r="V28" s="2"/>
      <c r="W28" s="2"/>
      <c r="X28" s="2" t="s">
        <v>106</v>
      </c>
      <c r="Y28" s="2"/>
      <c r="Z28" s="2" t="s">
        <v>107</v>
      </c>
      <c r="AA28" s="2"/>
      <c r="AB28" s="2"/>
      <c r="AC28" s="2"/>
    </row>
    <row r="29">
      <c r="A29" s="3">
        <v>45342.2259837963</v>
      </c>
      <c r="B29" s="2" t="s">
        <v>29</v>
      </c>
      <c r="C29" s="2" t="s">
        <v>93</v>
      </c>
      <c r="D29" s="2" t="s">
        <v>108</v>
      </c>
      <c r="E29" s="2" t="s">
        <v>105</v>
      </c>
      <c r="F29" s="4">
        <v>2.0</v>
      </c>
      <c r="G29" s="4">
        <v>7.0</v>
      </c>
      <c r="H29" s="4">
        <v>3.0</v>
      </c>
      <c r="I29" s="4">
        <v>6.0</v>
      </c>
      <c r="J29" s="4">
        <v>2.0</v>
      </c>
      <c r="K29" s="4">
        <v>7.0</v>
      </c>
      <c r="L29" s="4">
        <v>2.0</v>
      </c>
      <c r="M29" s="4">
        <v>1.0</v>
      </c>
      <c r="N29" s="4">
        <v>1.0</v>
      </c>
      <c r="O29" s="4">
        <v>1.0</v>
      </c>
      <c r="P29" s="4">
        <v>1.0</v>
      </c>
      <c r="Q29" s="4">
        <v>1.0</v>
      </c>
      <c r="R29" s="4">
        <v>1.0</v>
      </c>
      <c r="S29" s="4">
        <v>3.0</v>
      </c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3">
        <v>45342.22693287037</v>
      </c>
      <c r="B30" s="2" t="s">
        <v>29</v>
      </c>
      <c r="C30" s="2" t="s">
        <v>109</v>
      </c>
      <c r="D30" s="2" t="s">
        <v>110</v>
      </c>
      <c r="E30" s="2" t="s">
        <v>105</v>
      </c>
      <c r="F30" s="4">
        <v>2.0</v>
      </c>
      <c r="G30" s="4">
        <v>7.0</v>
      </c>
      <c r="H30" s="4">
        <v>3.0</v>
      </c>
      <c r="I30" s="4">
        <v>6.0</v>
      </c>
      <c r="J30" s="4">
        <v>2.0</v>
      </c>
      <c r="K30" s="4">
        <v>7.0</v>
      </c>
      <c r="L30" s="4">
        <v>2.0</v>
      </c>
      <c r="M30" s="4">
        <v>1.0</v>
      </c>
      <c r="N30" s="4">
        <v>1.0</v>
      </c>
      <c r="O30" s="4">
        <v>1.0</v>
      </c>
      <c r="P30" s="4">
        <v>1.0</v>
      </c>
      <c r="Q30" s="4">
        <v>1.0</v>
      </c>
      <c r="R30" s="4">
        <v>1.0</v>
      </c>
      <c r="S30" s="4">
        <v>3.0</v>
      </c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3">
        <v>45342.23451388889</v>
      </c>
      <c r="B31" s="2" t="s">
        <v>29</v>
      </c>
      <c r="C31" s="2" t="s">
        <v>111</v>
      </c>
      <c r="D31" s="2" t="s">
        <v>105</v>
      </c>
      <c r="E31" s="2" t="s">
        <v>105</v>
      </c>
      <c r="F31" s="4">
        <v>1.0</v>
      </c>
      <c r="G31" s="4">
        <v>1.0</v>
      </c>
      <c r="H31" s="4">
        <v>2.0</v>
      </c>
      <c r="I31" s="4">
        <v>5.0</v>
      </c>
      <c r="J31" s="4">
        <v>2.0</v>
      </c>
      <c r="K31" s="4">
        <v>6.0</v>
      </c>
      <c r="L31" s="4">
        <v>2.0</v>
      </c>
      <c r="M31" s="4">
        <v>1.0</v>
      </c>
      <c r="N31" s="4">
        <v>1.0</v>
      </c>
      <c r="O31" s="4">
        <v>1.0</v>
      </c>
      <c r="P31" s="4">
        <v>1.0</v>
      </c>
      <c r="Q31" s="4">
        <v>1.0</v>
      </c>
      <c r="R31" s="4">
        <v>1.0</v>
      </c>
      <c r="S31" s="4">
        <v>1.0</v>
      </c>
      <c r="T31" s="2" t="s">
        <v>42</v>
      </c>
      <c r="U31" s="2" t="s">
        <v>43</v>
      </c>
      <c r="V31" s="2" t="s">
        <v>44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112</v>
      </c>
      <c r="AB31" s="2"/>
      <c r="AC31" s="2"/>
    </row>
    <row r="32">
      <c r="A32" s="3">
        <v>45342.236967592595</v>
      </c>
      <c r="B32" s="2" t="s">
        <v>29</v>
      </c>
      <c r="C32" s="2" t="s">
        <v>76</v>
      </c>
      <c r="D32" s="2" t="s">
        <v>76</v>
      </c>
      <c r="E32" s="2" t="s">
        <v>113</v>
      </c>
      <c r="F32" s="4">
        <v>1.0</v>
      </c>
      <c r="G32" s="4">
        <v>1.0</v>
      </c>
      <c r="H32" s="4">
        <v>2.0</v>
      </c>
      <c r="I32" s="4">
        <v>5.0</v>
      </c>
      <c r="J32" s="4">
        <v>2.0</v>
      </c>
      <c r="K32" s="4">
        <v>6.0</v>
      </c>
      <c r="L32" s="4">
        <v>2.0</v>
      </c>
      <c r="M32" s="4">
        <v>1.0</v>
      </c>
      <c r="N32" s="4">
        <v>1.0</v>
      </c>
      <c r="O32" s="4">
        <v>1.0</v>
      </c>
      <c r="P32" s="4">
        <v>1.0</v>
      </c>
      <c r="Q32" s="4">
        <v>1.0</v>
      </c>
      <c r="R32" s="4">
        <v>1.0</v>
      </c>
      <c r="S32" s="4">
        <v>1.0</v>
      </c>
      <c r="T32" s="2"/>
      <c r="U32" s="2"/>
      <c r="V32" s="2"/>
      <c r="W32" s="2"/>
      <c r="X32" s="2"/>
      <c r="Y32" s="2"/>
      <c r="Z32" s="2"/>
      <c r="AA32" s="2" t="s">
        <v>112</v>
      </c>
      <c r="AB32" s="2"/>
      <c r="AC32" s="2"/>
    </row>
    <row r="33">
      <c r="A33" s="3">
        <v>45342.23994212963</v>
      </c>
      <c r="B33" s="2" t="s">
        <v>29</v>
      </c>
      <c r="C33" s="2" t="s">
        <v>114</v>
      </c>
      <c r="D33" s="2" t="s">
        <v>78</v>
      </c>
      <c r="E33" s="2" t="s">
        <v>115</v>
      </c>
      <c r="F33" s="4">
        <v>1.0</v>
      </c>
      <c r="G33" s="4">
        <v>1.0</v>
      </c>
      <c r="H33" s="4">
        <v>2.0</v>
      </c>
      <c r="I33" s="4">
        <v>5.0</v>
      </c>
      <c r="J33" s="4">
        <v>2.0</v>
      </c>
      <c r="K33" s="4">
        <v>6.0</v>
      </c>
      <c r="L33" s="4">
        <v>2.0</v>
      </c>
      <c r="M33" s="4">
        <v>1.0</v>
      </c>
      <c r="N33" s="4">
        <v>1.0</v>
      </c>
      <c r="O33" s="4">
        <v>1.0</v>
      </c>
      <c r="P33" s="4">
        <v>1.0</v>
      </c>
      <c r="Q33" s="4">
        <v>1.0</v>
      </c>
      <c r="R33" s="4">
        <v>1.0</v>
      </c>
      <c r="S33" s="4">
        <v>1.0</v>
      </c>
      <c r="T33" s="2"/>
      <c r="U33" s="2"/>
      <c r="V33" s="2"/>
      <c r="W33" s="2"/>
      <c r="X33" s="2"/>
      <c r="Y33" s="2"/>
      <c r="Z33" s="2"/>
      <c r="AA33" s="2" t="s">
        <v>112</v>
      </c>
      <c r="AB33" s="2"/>
      <c r="AC33" s="2"/>
    </row>
    <row r="34">
      <c r="A34" s="3">
        <v>45342.24105324074</v>
      </c>
      <c r="B34" s="2" t="s">
        <v>29</v>
      </c>
      <c r="C34" s="2" t="s">
        <v>116</v>
      </c>
      <c r="D34" s="2" t="s">
        <v>117</v>
      </c>
      <c r="E34" s="2" t="s">
        <v>118</v>
      </c>
      <c r="F34" s="4">
        <v>1.0</v>
      </c>
      <c r="G34" s="4">
        <v>1.0</v>
      </c>
      <c r="H34" s="4">
        <v>2.0</v>
      </c>
      <c r="I34" s="4">
        <v>5.0</v>
      </c>
      <c r="J34" s="4">
        <v>2.0</v>
      </c>
      <c r="K34" s="4">
        <v>6.0</v>
      </c>
      <c r="L34" s="4">
        <v>2.0</v>
      </c>
      <c r="M34" s="4">
        <v>1.0</v>
      </c>
      <c r="N34" s="4">
        <v>1.0</v>
      </c>
      <c r="O34" s="4">
        <v>1.0</v>
      </c>
      <c r="P34" s="4">
        <v>1.0</v>
      </c>
      <c r="Q34" s="4">
        <v>1.0</v>
      </c>
      <c r="R34" s="4">
        <v>1.0</v>
      </c>
      <c r="S34" s="4">
        <v>1.0</v>
      </c>
      <c r="T34" s="2"/>
      <c r="U34" s="2"/>
      <c r="V34" s="2"/>
      <c r="W34" s="2"/>
      <c r="X34" s="2"/>
      <c r="Y34" s="2"/>
      <c r="Z34" s="2"/>
      <c r="AA34" s="2" t="s">
        <v>112</v>
      </c>
      <c r="AB34" s="2"/>
      <c r="AC34" s="2"/>
    </row>
    <row r="35">
      <c r="A35" s="3">
        <v>45342.24427083333</v>
      </c>
      <c r="B35" s="2" t="s">
        <v>29</v>
      </c>
      <c r="C35" s="2" t="s">
        <v>119</v>
      </c>
      <c r="D35" s="2" t="s">
        <v>120</v>
      </c>
      <c r="E35" s="2" t="s">
        <v>121</v>
      </c>
      <c r="F35" s="4">
        <v>1.0</v>
      </c>
      <c r="G35" s="4">
        <v>1.0</v>
      </c>
      <c r="H35" s="4">
        <v>2.0</v>
      </c>
      <c r="I35" s="4">
        <v>5.0</v>
      </c>
      <c r="J35" s="4">
        <v>2.0</v>
      </c>
      <c r="K35" s="4">
        <v>6.0</v>
      </c>
      <c r="L35" s="4">
        <v>2.0</v>
      </c>
      <c r="M35" s="4">
        <v>1.0</v>
      </c>
      <c r="N35" s="4">
        <v>1.0</v>
      </c>
      <c r="O35" s="4">
        <v>1.0</v>
      </c>
      <c r="P35" s="4">
        <v>1.0</v>
      </c>
      <c r="Q35" s="4">
        <v>1.0</v>
      </c>
      <c r="R35" s="4">
        <v>1.0</v>
      </c>
      <c r="S35" s="4">
        <v>1.0</v>
      </c>
      <c r="T35" s="8" t="s">
        <v>122</v>
      </c>
      <c r="U35" s="2"/>
      <c r="V35" s="2"/>
      <c r="W35" s="2"/>
      <c r="X35" s="2"/>
      <c r="Y35" s="2"/>
      <c r="Z35" s="2"/>
      <c r="AA35" s="2" t="s">
        <v>112</v>
      </c>
      <c r="AB35" s="2"/>
      <c r="AC35" s="2"/>
    </row>
    <row r="36">
      <c r="A36" s="3">
        <v>45342.28939814815</v>
      </c>
      <c r="B36" s="2" t="s">
        <v>123</v>
      </c>
      <c r="C36" s="2" t="s">
        <v>124</v>
      </c>
      <c r="D36" s="2"/>
      <c r="E36" s="2" t="s">
        <v>125</v>
      </c>
      <c r="F36" s="4">
        <v>1.0</v>
      </c>
      <c r="G36" s="4">
        <v>1.0</v>
      </c>
      <c r="H36" s="4">
        <v>1.0</v>
      </c>
      <c r="I36" s="4">
        <v>1.0</v>
      </c>
      <c r="J36" s="4">
        <v>1.0</v>
      </c>
      <c r="K36" s="4">
        <v>1.0</v>
      </c>
      <c r="L36" s="4">
        <v>1.0</v>
      </c>
      <c r="M36" s="4">
        <v>1.0</v>
      </c>
      <c r="N36" s="4">
        <v>1.0</v>
      </c>
      <c r="O36" s="4">
        <v>1.0</v>
      </c>
      <c r="P36" s="4">
        <v>1.0</v>
      </c>
      <c r="Q36" s="4">
        <v>1.0</v>
      </c>
      <c r="R36" s="4">
        <v>1.0</v>
      </c>
      <c r="S36" s="4">
        <v>1.0</v>
      </c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3">
        <v>45342.29107638889</v>
      </c>
      <c r="B37" s="2" t="s">
        <v>123</v>
      </c>
      <c r="C37" s="2" t="s">
        <v>126</v>
      </c>
      <c r="D37" s="2"/>
      <c r="E37" s="2" t="s">
        <v>127</v>
      </c>
      <c r="F37" s="4">
        <v>3.0</v>
      </c>
      <c r="G37" s="4">
        <v>1.0</v>
      </c>
      <c r="H37" s="4">
        <v>4.0</v>
      </c>
      <c r="I37" s="4">
        <v>4.0</v>
      </c>
      <c r="J37" s="4">
        <v>5.0</v>
      </c>
      <c r="K37" s="4">
        <v>2.0</v>
      </c>
      <c r="L37" s="4">
        <v>2.0</v>
      </c>
      <c r="M37" s="4">
        <v>1.0</v>
      </c>
      <c r="N37" s="4">
        <v>1.0</v>
      </c>
      <c r="O37" s="4">
        <v>1.0</v>
      </c>
      <c r="P37" s="4">
        <v>1.0</v>
      </c>
      <c r="Q37" s="4">
        <v>1.0</v>
      </c>
      <c r="R37" s="4">
        <v>1.0</v>
      </c>
      <c r="S37" s="4">
        <v>1.0</v>
      </c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3">
        <v>45342.292349537034</v>
      </c>
      <c r="B38" s="2" t="s">
        <v>123</v>
      </c>
      <c r="C38" s="2" t="s">
        <v>128</v>
      </c>
      <c r="D38" s="2"/>
      <c r="E38" s="2" t="s">
        <v>129</v>
      </c>
      <c r="F38" s="4">
        <v>3.0</v>
      </c>
      <c r="G38" s="4">
        <v>1.0</v>
      </c>
      <c r="H38" s="4">
        <v>4.0</v>
      </c>
      <c r="I38" s="4">
        <v>4.0</v>
      </c>
      <c r="J38" s="4">
        <v>5.0</v>
      </c>
      <c r="K38" s="4">
        <v>2.0</v>
      </c>
      <c r="L38" s="4">
        <v>2.0</v>
      </c>
      <c r="M38" s="4">
        <v>1.0</v>
      </c>
      <c r="N38" s="4">
        <v>1.0</v>
      </c>
      <c r="O38" s="4">
        <v>1.0</v>
      </c>
      <c r="P38" s="4">
        <v>1.0</v>
      </c>
      <c r="Q38" s="4">
        <v>1.0</v>
      </c>
      <c r="R38" s="4">
        <v>1.0</v>
      </c>
      <c r="S38" s="4">
        <v>1.0</v>
      </c>
      <c r="T38" s="2" t="s">
        <v>42</v>
      </c>
      <c r="U38" s="2" t="s">
        <v>43</v>
      </c>
      <c r="V38" s="2" t="s">
        <v>44</v>
      </c>
      <c r="W38" s="2" t="s">
        <v>45</v>
      </c>
      <c r="X38" s="2" t="s">
        <v>46</v>
      </c>
      <c r="Y38" s="2" t="s">
        <v>47</v>
      </c>
      <c r="Z38" s="2" t="s">
        <v>48</v>
      </c>
      <c r="AA38" s="2"/>
      <c r="AB38" s="2"/>
      <c r="AC38" s="2"/>
    </row>
    <row r="39">
      <c r="A39" s="3">
        <v>45342.29645833333</v>
      </c>
      <c r="B39" s="2" t="s">
        <v>123</v>
      </c>
      <c r="C39" s="2" t="s">
        <v>130</v>
      </c>
      <c r="D39" s="2"/>
      <c r="E39" s="2" t="s">
        <v>131</v>
      </c>
      <c r="F39" s="4">
        <v>3.0</v>
      </c>
      <c r="G39" s="4">
        <v>1.0</v>
      </c>
      <c r="H39" s="4">
        <v>4.0</v>
      </c>
      <c r="I39" s="4">
        <v>4.0</v>
      </c>
      <c r="J39" s="4">
        <v>5.0</v>
      </c>
      <c r="K39" s="4">
        <v>2.0</v>
      </c>
      <c r="L39" s="4">
        <v>2.0</v>
      </c>
      <c r="M39" s="4">
        <v>1.0</v>
      </c>
      <c r="N39" s="4">
        <v>1.0</v>
      </c>
      <c r="O39" s="4">
        <v>1.0</v>
      </c>
      <c r="P39" s="4">
        <v>1.0</v>
      </c>
      <c r="Q39" s="4">
        <v>1.0</v>
      </c>
      <c r="R39" s="4">
        <v>1.0</v>
      </c>
      <c r="S39" s="4">
        <v>1.0</v>
      </c>
      <c r="T39" s="2" t="s">
        <v>132</v>
      </c>
      <c r="U39" s="2" t="s">
        <v>133</v>
      </c>
      <c r="V39" s="2" t="s">
        <v>134</v>
      </c>
      <c r="W39" s="2" t="s">
        <v>135</v>
      </c>
      <c r="X39" s="2" t="s">
        <v>136</v>
      </c>
      <c r="Y39" s="2" t="s">
        <v>137</v>
      </c>
      <c r="Z39" s="2" t="s">
        <v>48</v>
      </c>
      <c r="AA39" s="2"/>
      <c r="AB39" s="9" t="s">
        <v>138</v>
      </c>
      <c r="AC39" s="2"/>
    </row>
    <row r="40">
      <c r="A40" s="3">
        <v>45342.29997685185</v>
      </c>
      <c r="B40" s="2" t="s">
        <v>123</v>
      </c>
      <c r="C40" s="2" t="s">
        <v>139</v>
      </c>
      <c r="D40" s="2"/>
      <c r="E40" s="2" t="s">
        <v>56</v>
      </c>
      <c r="F40" s="4">
        <v>3.0</v>
      </c>
      <c r="G40" s="4">
        <v>1.0</v>
      </c>
      <c r="H40" s="4">
        <v>4.0</v>
      </c>
      <c r="I40" s="4">
        <v>4.0</v>
      </c>
      <c r="J40" s="4">
        <v>5.0</v>
      </c>
      <c r="K40" s="4">
        <v>2.0</v>
      </c>
      <c r="L40" s="4">
        <v>2.0</v>
      </c>
      <c r="M40" s="4">
        <v>1.0</v>
      </c>
      <c r="N40" s="4">
        <v>1.0</v>
      </c>
      <c r="O40" s="4">
        <v>1.0</v>
      </c>
      <c r="P40" s="4">
        <v>1.0</v>
      </c>
      <c r="Q40" s="4">
        <v>1.0</v>
      </c>
      <c r="R40" s="4">
        <v>1.0</v>
      </c>
      <c r="S40" s="4">
        <v>1.0</v>
      </c>
      <c r="T40" s="2"/>
      <c r="U40" s="2"/>
      <c r="V40" s="2"/>
      <c r="W40" s="2"/>
      <c r="X40" s="2"/>
      <c r="Y40" s="2"/>
      <c r="Z40" s="2"/>
      <c r="AA40" s="2" t="s">
        <v>31</v>
      </c>
      <c r="AB40" s="2" t="s">
        <v>140</v>
      </c>
      <c r="AC40" s="2"/>
    </row>
    <row r="41">
      <c r="A41" s="3">
        <v>45342.30243055556</v>
      </c>
      <c r="B41" s="2" t="s">
        <v>123</v>
      </c>
      <c r="C41" s="2" t="s">
        <v>141</v>
      </c>
      <c r="D41" s="2"/>
      <c r="E41" s="2" t="s">
        <v>56</v>
      </c>
      <c r="F41" s="4">
        <v>3.0</v>
      </c>
      <c r="G41" s="4">
        <v>1.0</v>
      </c>
      <c r="H41" s="4">
        <v>4.0</v>
      </c>
      <c r="I41" s="4">
        <v>4.0</v>
      </c>
      <c r="J41" s="4">
        <v>5.0</v>
      </c>
      <c r="K41" s="4">
        <v>2.0</v>
      </c>
      <c r="L41" s="4">
        <v>2.0</v>
      </c>
      <c r="M41" s="4">
        <v>1.0</v>
      </c>
      <c r="N41" s="4">
        <v>1.0</v>
      </c>
      <c r="O41" s="4">
        <v>1.0</v>
      </c>
      <c r="P41" s="4">
        <v>1.0</v>
      </c>
      <c r="Q41" s="4">
        <v>1.0</v>
      </c>
      <c r="R41" s="4">
        <v>1.0</v>
      </c>
      <c r="S41" s="4">
        <v>1.0</v>
      </c>
      <c r="T41" s="2"/>
      <c r="U41" s="2"/>
      <c r="V41" s="2"/>
      <c r="W41" s="2"/>
      <c r="X41" s="2"/>
      <c r="Y41" s="2"/>
      <c r="Z41" s="2"/>
      <c r="AA41" s="2" t="s">
        <v>112</v>
      </c>
      <c r="AB41" s="2" t="s">
        <v>142</v>
      </c>
      <c r="AC41" s="2"/>
    </row>
    <row r="42">
      <c r="A42" s="10">
        <v>45345.30532407408</v>
      </c>
      <c r="B42" s="2" t="s">
        <v>123</v>
      </c>
      <c r="C42" s="2" t="s">
        <v>143</v>
      </c>
      <c r="D42" s="2"/>
      <c r="E42" s="2" t="s">
        <v>144</v>
      </c>
      <c r="F42" s="4">
        <v>5.0</v>
      </c>
      <c r="G42" s="4">
        <v>5.0</v>
      </c>
      <c r="H42" s="4">
        <v>6.0</v>
      </c>
      <c r="I42" s="4">
        <v>1.0</v>
      </c>
      <c r="J42" s="4">
        <v>2.0</v>
      </c>
      <c r="K42" s="4">
        <v>1.0</v>
      </c>
      <c r="L42" s="4">
        <v>1.0</v>
      </c>
      <c r="M42" s="4">
        <v>1.0</v>
      </c>
      <c r="N42" s="4">
        <v>3.0</v>
      </c>
      <c r="O42" s="4">
        <v>3.0</v>
      </c>
      <c r="P42" s="4">
        <v>1.0</v>
      </c>
      <c r="Q42" s="4">
        <v>3.0</v>
      </c>
      <c r="R42" s="4">
        <v>1.0</v>
      </c>
      <c r="S42" s="4">
        <v>3.0</v>
      </c>
      <c r="T42" s="2" t="s">
        <v>132</v>
      </c>
      <c r="U42" s="2" t="s">
        <v>145</v>
      </c>
      <c r="V42" s="2" t="s">
        <v>136</v>
      </c>
      <c r="W42" s="2" t="s">
        <v>146</v>
      </c>
      <c r="X42" s="2" t="s">
        <v>134</v>
      </c>
      <c r="Y42" s="2" t="s">
        <v>147</v>
      </c>
      <c r="Z42" s="2" t="s">
        <v>148</v>
      </c>
      <c r="AA42" s="2" t="s">
        <v>112</v>
      </c>
      <c r="AB42" s="9" t="s">
        <v>138</v>
      </c>
      <c r="AC42" s="2"/>
    </row>
    <row r="43">
      <c r="A43" s="10">
        <v>45345.30900462963</v>
      </c>
      <c r="B43" s="2" t="s">
        <v>123</v>
      </c>
      <c r="C43" s="2" t="s">
        <v>149</v>
      </c>
      <c r="D43" s="2"/>
      <c r="E43" s="2" t="s">
        <v>144</v>
      </c>
      <c r="F43" s="4">
        <v>1.0</v>
      </c>
      <c r="G43" s="4">
        <v>1.0</v>
      </c>
      <c r="H43" s="4">
        <v>4.0</v>
      </c>
      <c r="I43" s="4">
        <v>7.0</v>
      </c>
      <c r="J43" s="4">
        <v>1.0</v>
      </c>
      <c r="K43" s="4">
        <v>4.0</v>
      </c>
      <c r="L43" s="4">
        <v>2.0</v>
      </c>
      <c r="M43" s="4">
        <v>1.0</v>
      </c>
      <c r="N43" s="4">
        <v>3.0</v>
      </c>
      <c r="O43" s="4">
        <v>1.0</v>
      </c>
      <c r="P43" s="4">
        <v>5.0</v>
      </c>
      <c r="Q43" s="4">
        <v>3.0</v>
      </c>
      <c r="R43" s="4">
        <v>5.0</v>
      </c>
      <c r="S43" s="4">
        <v>3.0</v>
      </c>
      <c r="T43" s="2" t="s">
        <v>150</v>
      </c>
      <c r="U43" s="2" t="s">
        <v>151</v>
      </c>
      <c r="V43" s="2" t="s">
        <v>152</v>
      </c>
      <c r="W43" s="2" t="s">
        <v>153</v>
      </c>
      <c r="X43" s="2" t="s">
        <v>154</v>
      </c>
      <c r="Y43" s="2" t="s">
        <v>155</v>
      </c>
      <c r="Z43" s="2" t="s">
        <v>156</v>
      </c>
      <c r="AA43" s="2" t="s">
        <v>112</v>
      </c>
      <c r="AB43" s="9" t="s">
        <v>138</v>
      </c>
      <c r="AC43" s="2"/>
    </row>
    <row r="44">
      <c r="A44" s="10">
        <v>45345.3109837963</v>
      </c>
      <c r="B44" s="2" t="s">
        <v>123</v>
      </c>
      <c r="C44" s="2" t="s">
        <v>143</v>
      </c>
      <c r="D44" s="2"/>
      <c r="E44" s="2" t="s">
        <v>144</v>
      </c>
      <c r="F44" s="4">
        <v>3.0</v>
      </c>
      <c r="G44" s="4">
        <v>3.0</v>
      </c>
      <c r="H44" s="4">
        <v>6.0</v>
      </c>
      <c r="I44" s="4">
        <v>2.0</v>
      </c>
      <c r="J44" s="4">
        <v>5.0</v>
      </c>
      <c r="K44" s="4">
        <v>3.0</v>
      </c>
      <c r="L44" s="4">
        <v>7.0</v>
      </c>
      <c r="M44" s="4">
        <v>3.0</v>
      </c>
      <c r="N44" s="4">
        <v>3.0</v>
      </c>
      <c r="O44" s="4">
        <v>1.0</v>
      </c>
      <c r="P44" s="4">
        <v>3.0</v>
      </c>
      <c r="Q44" s="4">
        <v>3.0</v>
      </c>
      <c r="R44" s="4">
        <v>3.0</v>
      </c>
      <c r="S44" s="4">
        <v>3.0</v>
      </c>
      <c r="T44" s="2" t="s">
        <v>157</v>
      </c>
      <c r="U44" s="2" t="s">
        <v>158</v>
      </c>
      <c r="V44" s="2" t="s">
        <v>159</v>
      </c>
      <c r="W44" s="2" t="s">
        <v>83</v>
      </c>
      <c r="X44" s="2" t="s">
        <v>160</v>
      </c>
      <c r="Y44" s="2" t="s">
        <v>161</v>
      </c>
      <c r="Z44" s="2" t="s">
        <v>162</v>
      </c>
      <c r="AA44" s="2" t="s">
        <v>112</v>
      </c>
      <c r="AB44" s="11" t="s">
        <v>163</v>
      </c>
      <c r="AC44" s="2"/>
    </row>
    <row r="45">
      <c r="A45" s="10">
        <v>45345.311898148146</v>
      </c>
      <c r="B45" s="2" t="s">
        <v>123</v>
      </c>
      <c r="C45" s="2" t="s">
        <v>144</v>
      </c>
      <c r="D45" s="2"/>
      <c r="E45" s="2" t="s">
        <v>164</v>
      </c>
      <c r="F45" s="4">
        <v>1.0</v>
      </c>
      <c r="G45" s="4">
        <v>7.0</v>
      </c>
      <c r="H45" s="4">
        <v>5.0</v>
      </c>
      <c r="I45" s="4">
        <v>4.0</v>
      </c>
      <c r="J45" s="4">
        <v>3.0</v>
      </c>
      <c r="K45" s="4">
        <v>2.0</v>
      </c>
      <c r="L45" s="4">
        <v>6.0</v>
      </c>
      <c r="M45" s="4">
        <v>1.0</v>
      </c>
      <c r="N45" s="4">
        <v>3.0</v>
      </c>
      <c r="O45" s="4">
        <v>3.0</v>
      </c>
      <c r="P45" s="4">
        <v>3.0</v>
      </c>
      <c r="Q45" s="4">
        <v>3.0</v>
      </c>
      <c r="R45" s="4">
        <v>3.0</v>
      </c>
      <c r="S45" s="4">
        <v>3.0</v>
      </c>
      <c r="T45" s="2" t="s">
        <v>165</v>
      </c>
      <c r="U45" s="2" t="s">
        <v>166</v>
      </c>
      <c r="V45" s="2" t="s">
        <v>132</v>
      </c>
      <c r="W45" s="2" t="s">
        <v>167</v>
      </c>
      <c r="X45" s="2" t="s">
        <v>133</v>
      </c>
      <c r="Y45" s="2" t="s">
        <v>168</v>
      </c>
      <c r="Z45" s="2" t="s">
        <v>169</v>
      </c>
      <c r="AA45" s="2" t="s">
        <v>112</v>
      </c>
      <c r="AB45" s="9" t="s">
        <v>138</v>
      </c>
      <c r="AC45" s="2"/>
    </row>
    <row r="46">
      <c r="A46" s="10">
        <v>45345.31475694444</v>
      </c>
      <c r="B46" s="2" t="s">
        <v>123</v>
      </c>
      <c r="C46" s="2" t="s">
        <v>170</v>
      </c>
      <c r="D46" s="2"/>
      <c r="E46" s="2" t="s">
        <v>105</v>
      </c>
      <c r="F46" s="4">
        <v>3.0</v>
      </c>
      <c r="G46" s="4">
        <v>4.0</v>
      </c>
      <c r="H46" s="12">
        <v>0.0</v>
      </c>
      <c r="I46" s="4">
        <v>5.0</v>
      </c>
      <c r="J46" s="4">
        <v>4.0</v>
      </c>
      <c r="K46" s="4">
        <v>3.0</v>
      </c>
      <c r="L46" s="4">
        <v>4.0</v>
      </c>
      <c r="M46" s="13">
        <v>0.0</v>
      </c>
      <c r="N46" s="13">
        <v>0.0</v>
      </c>
      <c r="O46" s="4">
        <v>3.0</v>
      </c>
      <c r="P46" s="4">
        <v>3.0</v>
      </c>
      <c r="Q46" s="4">
        <v>3.0</v>
      </c>
      <c r="R46" s="4">
        <v>3.0</v>
      </c>
      <c r="S46" s="4">
        <v>3.0</v>
      </c>
      <c r="T46" s="2"/>
      <c r="U46" s="2"/>
      <c r="V46" s="2"/>
      <c r="W46" s="2"/>
      <c r="X46" s="2"/>
      <c r="Y46" s="2"/>
      <c r="Z46" s="2"/>
      <c r="AA46" s="2" t="s">
        <v>112</v>
      </c>
      <c r="AB46" s="9" t="s">
        <v>138</v>
      </c>
      <c r="AC46" s="2" t="s">
        <v>171</v>
      </c>
    </row>
    <row r="47">
      <c r="A47" s="10">
        <v>45345.31543981482</v>
      </c>
      <c r="B47" s="2" t="s">
        <v>123</v>
      </c>
      <c r="C47" s="2" t="s">
        <v>172</v>
      </c>
      <c r="D47" s="2"/>
      <c r="E47" s="2" t="s">
        <v>173</v>
      </c>
      <c r="F47" s="4">
        <v>4.0</v>
      </c>
      <c r="G47" s="4">
        <v>2.0</v>
      </c>
      <c r="H47" s="4">
        <v>4.0</v>
      </c>
      <c r="I47" s="4">
        <v>5.0</v>
      </c>
      <c r="J47" s="4">
        <v>2.0</v>
      </c>
      <c r="K47" s="4">
        <v>3.0</v>
      </c>
      <c r="L47" s="4">
        <v>3.0</v>
      </c>
      <c r="M47" s="4">
        <v>3.0</v>
      </c>
      <c r="N47" s="4">
        <v>3.0</v>
      </c>
      <c r="O47" s="4">
        <v>3.0</v>
      </c>
      <c r="P47" s="4">
        <v>3.0</v>
      </c>
      <c r="Q47" s="12">
        <v>0.0</v>
      </c>
      <c r="R47" s="4">
        <v>3.0</v>
      </c>
      <c r="S47" s="4">
        <v>3.0</v>
      </c>
      <c r="T47" s="2"/>
      <c r="U47" s="2"/>
      <c r="V47" s="2"/>
      <c r="W47" s="2"/>
      <c r="X47" s="2"/>
      <c r="Y47" s="2"/>
      <c r="Z47" s="2"/>
      <c r="AA47" s="2" t="s">
        <v>112</v>
      </c>
      <c r="AB47" s="9" t="s">
        <v>138</v>
      </c>
      <c r="AC47" s="2"/>
    </row>
    <row r="48">
      <c r="A48" s="10">
        <v>45345.316516203704</v>
      </c>
      <c r="B48" s="2" t="s">
        <v>123</v>
      </c>
      <c r="C48" s="2" t="s">
        <v>174</v>
      </c>
      <c r="D48" s="2"/>
      <c r="E48" s="2" t="s">
        <v>175</v>
      </c>
      <c r="F48" s="4">
        <v>2.0</v>
      </c>
      <c r="G48" s="4">
        <v>1.0</v>
      </c>
      <c r="H48" s="4">
        <v>4.0</v>
      </c>
      <c r="I48" s="4">
        <v>5.0</v>
      </c>
      <c r="J48" s="4">
        <v>6.0</v>
      </c>
      <c r="K48" s="4">
        <v>4.0</v>
      </c>
      <c r="L48" s="4">
        <v>4.0</v>
      </c>
      <c r="M48" s="4">
        <v>1.0</v>
      </c>
      <c r="N48" s="4">
        <v>3.0</v>
      </c>
      <c r="O48" s="4">
        <v>3.0</v>
      </c>
      <c r="P48" s="4">
        <v>3.0</v>
      </c>
      <c r="Q48" s="4">
        <v>3.0</v>
      </c>
      <c r="R48" s="4">
        <v>3.0</v>
      </c>
      <c r="S48" s="4">
        <v>3.0</v>
      </c>
      <c r="T48" s="2" t="s">
        <v>176</v>
      </c>
      <c r="U48" s="2" t="s">
        <v>177</v>
      </c>
      <c r="V48" s="2"/>
      <c r="W48" s="2"/>
      <c r="X48" s="2"/>
      <c r="Y48" s="2"/>
      <c r="Z48" s="2"/>
      <c r="AA48" s="2" t="s">
        <v>112</v>
      </c>
      <c r="AB48" s="11" t="s">
        <v>163</v>
      </c>
      <c r="AC48" s="2" t="s">
        <v>171</v>
      </c>
    </row>
    <row r="49">
      <c r="A49" s="10">
        <v>45345.31806712963</v>
      </c>
      <c r="B49" s="2" t="s">
        <v>123</v>
      </c>
      <c r="C49" s="4">
        <v>555.0</v>
      </c>
      <c r="D49" s="2"/>
      <c r="E49" s="4">
        <v>55.0</v>
      </c>
      <c r="F49" s="14">
        <v>3.0</v>
      </c>
      <c r="G49" s="4">
        <v>2.0</v>
      </c>
      <c r="H49" s="4">
        <v>4.0</v>
      </c>
      <c r="I49" s="4">
        <v>6.0</v>
      </c>
      <c r="J49" s="4">
        <v>4.0</v>
      </c>
      <c r="K49" s="4">
        <v>2.0</v>
      </c>
      <c r="L49" s="4">
        <v>4.0</v>
      </c>
      <c r="M49" s="4">
        <v>3.0</v>
      </c>
      <c r="N49" s="4">
        <v>3.0</v>
      </c>
      <c r="O49" s="4">
        <v>3.0</v>
      </c>
      <c r="P49" s="4">
        <v>3.0</v>
      </c>
      <c r="Q49" s="12">
        <v>0.0</v>
      </c>
      <c r="R49" s="4">
        <v>3.0</v>
      </c>
      <c r="S49" s="4">
        <v>3.0</v>
      </c>
      <c r="T49" s="2"/>
      <c r="U49" s="2"/>
      <c r="V49" s="2"/>
      <c r="W49" s="2"/>
      <c r="X49" s="2"/>
      <c r="Y49" s="2"/>
      <c r="Z49" s="2"/>
      <c r="AA49" s="2" t="s">
        <v>112</v>
      </c>
      <c r="AB49" s="11" t="s">
        <v>163</v>
      </c>
      <c r="AC49" s="2" t="s">
        <v>171</v>
      </c>
    </row>
    <row r="50">
      <c r="A50" s="10">
        <v>45345.33052083333</v>
      </c>
      <c r="B50" s="2" t="s">
        <v>123</v>
      </c>
      <c r="C50" s="2" t="s">
        <v>178</v>
      </c>
      <c r="D50" s="2"/>
      <c r="E50" s="2" t="s">
        <v>105</v>
      </c>
      <c r="F50" s="4">
        <v>0.0</v>
      </c>
      <c r="G50" s="4">
        <v>6.0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2"/>
      <c r="U50" s="2"/>
      <c r="V50" s="2"/>
      <c r="W50" s="2"/>
      <c r="X50" s="2"/>
      <c r="Y50" s="2"/>
      <c r="Z50" s="2"/>
      <c r="AA50" s="2" t="s">
        <v>112</v>
      </c>
      <c r="AB50" s="9" t="s">
        <v>138</v>
      </c>
      <c r="AC50" s="2" t="s">
        <v>179</v>
      </c>
    </row>
    <row r="51">
      <c r="A51" s="10">
        <v>45345.33195601852</v>
      </c>
      <c r="B51" s="2" t="s">
        <v>123</v>
      </c>
      <c r="C51" s="2" t="s">
        <v>180</v>
      </c>
      <c r="D51" s="2"/>
      <c r="E51" s="2" t="s">
        <v>181</v>
      </c>
      <c r="F51" s="4">
        <v>3.0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2"/>
      <c r="U51" s="2"/>
      <c r="V51" s="2"/>
      <c r="W51" s="2"/>
      <c r="X51" s="2"/>
      <c r="Y51" s="2"/>
      <c r="Z51" s="2"/>
      <c r="AA51" s="2" t="s">
        <v>112</v>
      </c>
      <c r="AB51" s="9" t="s">
        <v>138</v>
      </c>
      <c r="AC51" s="4">
        <v>1.0</v>
      </c>
    </row>
    <row r="52">
      <c r="A52" s="10">
        <v>45358.10965277778</v>
      </c>
      <c r="B52" s="2" t="s">
        <v>123</v>
      </c>
      <c r="C52" s="2" t="s">
        <v>182</v>
      </c>
      <c r="D52" s="2"/>
      <c r="E52" s="2" t="s">
        <v>183</v>
      </c>
      <c r="F52" s="4">
        <v>3.0</v>
      </c>
      <c r="G52" s="4">
        <v>3.0</v>
      </c>
      <c r="H52" s="4">
        <v>3.0</v>
      </c>
      <c r="I52" s="4">
        <v>3.0</v>
      </c>
      <c r="J52" s="4">
        <v>2.0</v>
      </c>
      <c r="K52" s="4">
        <v>1.0</v>
      </c>
      <c r="L52" s="4">
        <v>3.0</v>
      </c>
      <c r="M52" s="4">
        <v>3.0</v>
      </c>
      <c r="N52" s="4">
        <v>3.0</v>
      </c>
      <c r="O52" s="4">
        <v>3.0</v>
      </c>
      <c r="P52" s="4">
        <v>3.0</v>
      </c>
      <c r="Q52" s="4">
        <v>1.0</v>
      </c>
      <c r="R52" s="4">
        <v>3.0</v>
      </c>
      <c r="S52" s="4">
        <v>3.0</v>
      </c>
      <c r="T52" s="2" t="s">
        <v>184</v>
      </c>
      <c r="U52" s="2" t="s">
        <v>185</v>
      </c>
      <c r="V52" s="8" t="s">
        <v>186</v>
      </c>
      <c r="W52" s="2"/>
      <c r="X52" s="2" t="s">
        <v>187</v>
      </c>
      <c r="Y52" s="8" t="s">
        <v>188</v>
      </c>
      <c r="Z52" s="2"/>
      <c r="AA52" s="2" t="s">
        <v>112</v>
      </c>
      <c r="AB52" s="9" t="s">
        <v>142</v>
      </c>
      <c r="AC52" s="4">
        <v>0.0</v>
      </c>
    </row>
    <row r="53">
      <c r="A53" s="10">
        <v>45365.12199074074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9"/>
      <c r="AC53" s="2"/>
    </row>
    <row r="54">
      <c r="A54" s="10">
        <v>45365.190104166664</v>
      </c>
      <c r="B54" s="2" t="s">
        <v>189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9"/>
      <c r="AC54" s="2"/>
    </row>
    <row r="55">
      <c r="A55" s="15">
        <v>45376.315358796295</v>
      </c>
      <c r="B55" s="12" t="s">
        <v>123</v>
      </c>
      <c r="C55" s="12" t="s">
        <v>190</v>
      </c>
      <c r="D55" s="2"/>
      <c r="E55" s="12" t="s">
        <v>191</v>
      </c>
      <c r="F55" s="12">
        <v>1.0</v>
      </c>
      <c r="G55" s="12">
        <v>1.0</v>
      </c>
      <c r="H55" s="12">
        <v>1.0</v>
      </c>
      <c r="I55" s="12">
        <v>1.0</v>
      </c>
      <c r="J55" s="12">
        <v>1.0</v>
      </c>
      <c r="K55" s="12">
        <v>1.0</v>
      </c>
      <c r="L55" s="12">
        <v>1.0</v>
      </c>
      <c r="M55" s="12">
        <v>1.0</v>
      </c>
      <c r="N55" s="12">
        <v>1.0</v>
      </c>
      <c r="O55" s="12">
        <v>1.0</v>
      </c>
      <c r="P55" s="12">
        <v>1.0</v>
      </c>
      <c r="Q55" s="12">
        <v>1.0</v>
      </c>
      <c r="R55" s="12">
        <v>1.0</v>
      </c>
      <c r="S55" s="12">
        <v>1.0</v>
      </c>
      <c r="T55" s="12" t="s">
        <v>192</v>
      </c>
      <c r="U55" s="12" t="s">
        <v>193</v>
      </c>
      <c r="V55" s="12" t="s">
        <v>194</v>
      </c>
      <c r="W55" s="12" t="s">
        <v>195</v>
      </c>
      <c r="X55" s="12" t="s">
        <v>196</v>
      </c>
      <c r="Y55" s="12" t="s">
        <v>197</v>
      </c>
      <c r="Z55" s="12" t="s">
        <v>198</v>
      </c>
      <c r="AA55" s="12" t="s">
        <v>112</v>
      </c>
      <c r="AB55" s="16" t="s">
        <v>199</v>
      </c>
      <c r="AC55" s="12">
        <v>1.0</v>
      </c>
    </row>
    <row r="56">
      <c r="A56" s="15">
        <v>45376.31743055556</v>
      </c>
      <c r="B56" s="12" t="s">
        <v>200</v>
      </c>
      <c r="C56" s="12" t="s">
        <v>190</v>
      </c>
      <c r="D56" s="2"/>
      <c r="E56" s="12" t="s">
        <v>201</v>
      </c>
      <c r="F56" s="12">
        <v>1.0</v>
      </c>
      <c r="G56" s="12">
        <v>2.0</v>
      </c>
      <c r="H56" s="12">
        <v>4.0</v>
      </c>
      <c r="I56" s="12">
        <v>5.0</v>
      </c>
      <c r="J56" s="12">
        <v>2.0</v>
      </c>
      <c r="K56" s="12">
        <v>4.0</v>
      </c>
      <c r="L56" s="12">
        <v>3.0</v>
      </c>
      <c r="M56" s="12">
        <v>1.0</v>
      </c>
      <c r="N56" s="12">
        <v>1.0</v>
      </c>
      <c r="O56" s="12">
        <v>1.0</v>
      </c>
      <c r="P56" s="12">
        <v>1.0</v>
      </c>
      <c r="Q56" s="12">
        <v>1.0</v>
      </c>
      <c r="R56" s="12">
        <v>1.0</v>
      </c>
      <c r="S56" s="12">
        <v>1.0</v>
      </c>
      <c r="T56" s="12" t="s">
        <v>195</v>
      </c>
      <c r="U56" s="12" t="s">
        <v>198</v>
      </c>
      <c r="V56" s="12" t="s">
        <v>202</v>
      </c>
      <c r="W56" s="12" t="s">
        <v>203</v>
      </c>
      <c r="X56" s="12" t="s">
        <v>204</v>
      </c>
      <c r="Y56" s="12" t="s">
        <v>205</v>
      </c>
      <c r="Z56" s="12" t="s">
        <v>206</v>
      </c>
      <c r="AA56" s="12" t="s">
        <v>65</v>
      </c>
      <c r="AB56" s="16" t="s">
        <v>207</v>
      </c>
      <c r="AC56" s="12">
        <v>1.0</v>
      </c>
    </row>
    <row r="57">
      <c r="A57" s="15">
        <v>45376.3200462963</v>
      </c>
      <c r="B57" s="12" t="s">
        <v>200</v>
      </c>
      <c r="C57" s="12" t="s">
        <v>208</v>
      </c>
      <c r="D57" s="2"/>
      <c r="E57" s="12" t="s">
        <v>209</v>
      </c>
      <c r="F57" s="12">
        <v>2.0</v>
      </c>
      <c r="G57" s="12">
        <v>5.0</v>
      </c>
      <c r="H57" s="12">
        <v>4.0</v>
      </c>
      <c r="I57" s="12">
        <v>6.0</v>
      </c>
      <c r="J57" s="12">
        <v>3.0</v>
      </c>
      <c r="K57" s="12">
        <v>4.0</v>
      </c>
      <c r="L57" s="12">
        <v>3.0</v>
      </c>
      <c r="M57" s="12">
        <v>1.0</v>
      </c>
      <c r="N57" s="12">
        <v>1.0</v>
      </c>
      <c r="O57" s="12">
        <v>1.0</v>
      </c>
      <c r="P57" s="12">
        <v>1.0</v>
      </c>
      <c r="Q57" s="12">
        <v>1.0</v>
      </c>
      <c r="R57" s="12">
        <v>1.0</v>
      </c>
      <c r="S57" s="12">
        <v>3.0</v>
      </c>
      <c r="T57" s="12" t="s">
        <v>195</v>
      </c>
      <c r="U57" s="12"/>
      <c r="V57" s="12" t="s">
        <v>195</v>
      </c>
      <c r="W57" s="12" t="s">
        <v>210</v>
      </c>
      <c r="X57" s="12" t="s">
        <v>211</v>
      </c>
      <c r="Y57" s="12" t="s">
        <v>212</v>
      </c>
      <c r="Z57" s="12" t="s">
        <v>213</v>
      </c>
      <c r="AA57" s="12" t="s">
        <v>65</v>
      </c>
      <c r="AB57" s="16" t="s">
        <v>207</v>
      </c>
      <c r="AC57" s="12">
        <v>1.0</v>
      </c>
    </row>
    <row r="58">
      <c r="A58" s="15">
        <v>45376.33</v>
      </c>
      <c r="B58" s="12" t="s">
        <v>200</v>
      </c>
      <c r="C58" s="12" t="s">
        <v>214</v>
      </c>
      <c r="D58" s="2"/>
      <c r="E58" s="12" t="s">
        <v>215</v>
      </c>
      <c r="F58" s="12">
        <v>2.0</v>
      </c>
      <c r="G58" s="12">
        <v>3.0</v>
      </c>
      <c r="H58" s="12">
        <v>2.0</v>
      </c>
      <c r="I58" s="12">
        <v>2.0</v>
      </c>
      <c r="J58" s="12">
        <v>5.0</v>
      </c>
      <c r="K58" s="12">
        <v>2.0</v>
      </c>
      <c r="L58" s="12">
        <v>4.0</v>
      </c>
      <c r="M58" s="12">
        <v>1.0</v>
      </c>
      <c r="N58" s="12">
        <v>1.0</v>
      </c>
      <c r="O58" s="12">
        <v>1.0</v>
      </c>
      <c r="P58" s="12">
        <v>1.0</v>
      </c>
      <c r="Q58" s="12">
        <v>1.0</v>
      </c>
      <c r="R58" s="12">
        <v>1.0</v>
      </c>
      <c r="S58" s="12">
        <v>1.0</v>
      </c>
      <c r="T58" s="12" t="s">
        <v>216</v>
      </c>
      <c r="U58" s="12" t="s">
        <v>216</v>
      </c>
      <c r="V58" s="12" t="s">
        <v>216</v>
      </c>
      <c r="W58" s="12" t="s">
        <v>216</v>
      </c>
      <c r="X58" s="12" t="s">
        <v>216</v>
      </c>
      <c r="Y58" s="12" t="s">
        <v>216</v>
      </c>
      <c r="Z58" s="12" t="s">
        <v>216</v>
      </c>
      <c r="AA58" s="12" t="s">
        <v>65</v>
      </c>
      <c r="AB58" s="16" t="s">
        <v>207</v>
      </c>
      <c r="AC58" s="1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7" t="s">
        <v>217</v>
      </c>
      <c r="B1" s="18"/>
      <c r="C1" s="19"/>
      <c r="D1" s="20" t="s">
        <v>218</v>
      </c>
      <c r="E1" s="18"/>
      <c r="F1" s="19"/>
      <c r="G1" s="20" t="s">
        <v>219</v>
      </c>
      <c r="H1" s="18"/>
      <c r="I1" s="19"/>
      <c r="J1" s="20" t="s">
        <v>220</v>
      </c>
      <c r="K1" s="18"/>
      <c r="L1" s="19"/>
      <c r="M1" s="20" t="s">
        <v>221</v>
      </c>
      <c r="N1" s="18"/>
      <c r="O1" s="19"/>
      <c r="P1" s="20" t="s">
        <v>222</v>
      </c>
      <c r="Q1" s="18"/>
      <c r="R1" s="19"/>
      <c r="S1" s="2"/>
      <c r="V1" s="2"/>
      <c r="W1" s="2"/>
      <c r="X1" s="2"/>
      <c r="Y1" s="2"/>
      <c r="Z1" s="2"/>
    </row>
    <row r="2">
      <c r="A2" s="21" t="s">
        <v>223</v>
      </c>
      <c r="B2" s="22" t="s">
        <v>224</v>
      </c>
      <c r="C2" s="23" t="s">
        <v>225</v>
      </c>
      <c r="D2" s="24" t="s">
        <v>224</v>
      </c>
      <c r="E2" s="24" t="s">
        <v>225</v>
      </c>
      <c r="F2" s="25" t="s">
        <v>226</v>
      </c>
      <c r="G2" s="24" t="s">
        <v>224</v>
      </c>
      <c r="H2" s="24" t="s">
        <v>225</v>
      </c>
      <c r="I2" s="25" t="s">
        <v>226</v>
      </c>
      <c r="J2" s="24" t="s">
        <v>224</v>
      </c>
      <c r="K2" s="24" t="s">
        <v>225</v>
      </c>
      <c r="L2" s="25" t="s">
        <v>226</v>
      </c>
      <c r="M2" s="24" t="s">
        <v>224</v>
      </c>
      <c r="N2" s="24" t="s">
        <v>225</v>
      </c>
      <c r="O2" s="25" t="s">
        <v>226</v>
      </c>
      <c r="P2" s="24" t="s">
        <v>224</v>
      </c>
      <c r="Q2" s="24" t="s">
        <v>225</v>
      </c>
      <c r="R2" s="25" t="s">
        <v>226</v>
      </c>
      <c r="S2" s="2"/>
      <c r="T2" s="2"/>
      <c r="U2" s="2"/>
      <c r="V2" s="2"/>
      <c r="W2" s="2"/>
      <c r="X2" s="2"/>
      <c r="Y2" s="2"/>
      <c r="Z2" s="2"/>
    </row>
    <row r="3">
      <c r="A3" s="26" t="s">
        <v>227</v>
      </c>
      <c r="B3" s="27">
        <v>2.5</v>
      </c>
      <c r="C3" s="28">
        <v>1.5</v>
      </c>
      <c r="D3" s="4">
        <v>2.0</v>
      </c>
      <c r="E3" s="4" t="s">
        <v>228</v>
      </c>
      <c r="F3" s="29" t="s">
        <v>229</v>
      </c>
      <c r="G3" s="4" t="s">
        <v>230</v>
      </c>
      <c r="H3" s="4" t="s">
        <v>230</v>
      </c>
      <c r="I3" s="29" t="s">
        <v>230</v>
      </c>
      <c r="J3" s="4" t="s">
        <v>230</v>
      </c>
      <c r="K3" s="4" t="s">
        <v>230</v>
      </c>
      <c r="L3" s="29" t="s">
        <v>230</v>
      </c>
      <c r="M3" s="4" t="s">
        <v>230</v>
      </c>
      <c r="N3" s="4" t="s">
        <v>230</v>
      </c>
      <c r="O3" s="29" t="s">
        <v>230</v>
      </c>
      <c r="P3" s="4" t="s">
        <v>230</v>
      </c>
      <c r="Q3" s="4" t="s">
        <v>230</v>
      </c>
      <c r="R3" s="29" t="s">
        <v>230</v>
      </c>
      <c r="S3" s="2"/>
      <c r="T3" s="2"/>
      <c r="U3" s="2"/>
      <c r="V3" s="2"/>
      <c r="W3" s="2"/>
      <c r="X3" s="2"/>
      <c r="Y3" s="2"/>
      <c r="Z3" s="2"/>
    </row>
    <row r="4">
      <c r="A4" s="26" t="s">
        <v>231</v>
      </c>
      <c r="B4" s="27">
        <v>1.25</v>
      </c>
      <c r="C4" s="28">
        <v>1.0</v>
      </c>
      <c r="D4" s="4">
        <v>1.0</v>
      </c>
      <c r="E4" s="4" t="s">
        <v>228</v>
      </c>
      <c r="F4" s="29" t="s">
        <v>229</v>
      </c>
      <c r="G4" s="4" t="s">
        <v>230</v>
      </c>
      <c r="H4" s="4" t="s">
        <v>230</v>
      </c>
      <c r="I4" s="29" t="s">
        <v>230</v>
      </c>
      <c r="J4" s="4" t="s">
        <v>230</v>
      </c>
      <c r="K4" s="4" t="s">
        <v>230</v>
      </c>
      <c r="L4" s="29" t="s">
        <v>230</v>
      </c>
      <c r="M4" s="4" t="s">
        <v>230</v>
      </c>
      <c r="N4" s="4" t="s">
        <v>230</v>
      </c>
      <c r="O4" s="29" t="s">
        <v>230</v>
      </c>
      <c r="P4" s="4" t="s">
        <v>230</v>
      </c>
      <c r="Q4" s="4" t="s">
        <v>230</v>
      </c>
      <c r="R4" s="29" t="s">
        <v>230</v>
      </c>
      <c r="S4" s="2"/>
      <c r="T4" s="2"/>
      <c r="U4" s="2"/>
      <c r="V4" s="2"/>
      <c r="W4" s="2"/>
      <c r="X4" s="2"/>
      <c r="Y4" s="2"/>
      <c r="Z4" s="2"/>
    </row>
    <row r="5">
      <c r="A5" s="26" t="s">
        <v>232</v>
      </c>
      <c r="B5" s="27">
        <v>2.5</v>
      </c>
      <c r="C5" s="28">
        <v>1.0</v>
      </c>
      <c r="D5" s="4">
        <v>3.0</v>
      </c>
      <c r="E5" s="4" t="s">
        <v>233</v>
      </c>
      <c r="F5" s="29" t="s">
        <v>229</v>
      </c>
      <c r="G5" s="4" t="s">
        <v>230</v>
      </c>
      <c r="H5" s="4" t="s">
        <v>230</v>
      </c>
      <c r="I5" s="29" t="s">
        <v>230</v>
      </c>
      <c r="J5" s="4" t="s">
        <v>230</v>
      </c>
      <c r="K5" s="4" t="s">
        <v>230</v>
      </c>
      <c r="L5" s="29" t="s">
        <v>230</v>
      </c>
      <c r="M5" s="4" t="s">
        <v>230</v>
      </c>
      <c r="N5" s="4" t="s">
        <v>230</v>
      </c>
      <c r="O5" s="29" t="s">
        <v>230</v>
      </c>
      <c r="P5" s="4" t="s">
        <v>230</v>
      </c>
      <c r="Q5" s="4" t="s">
        <v>230</v>
      </c>
      <c r="R5" s="29" t="s">
        <v>230</v>
      </c>
      <c r="S5" s="2"/>
      <c r="T5" s="2"/>
      <c r="U5" s="2"/>
      <c r="V5" s="2"/>
      <c r="W5" s="2"/>
      <c r="X5" s="2"/>
      <c r="Y5" s="2"/>
      <c r="Z5" s="2"/>
    </row>
    <row r="6">
      <c r="A6" s="26" t="s">
        <v>234</v>
      </c>
      <c r="B6" s="27">
        <v>3.25</v>
      </c>
      <c r="C6" s="28">
        <v>1.5</v>
      </c>
      <c r="D6" s="4">
        <v>4.0</v>
      </c>
      <c r="E6" s="4" t="s">
        <v>228</v>
      </c>
      <c r="F6" s="29" t="s">
        <v>229</v>
      </c>
      <c r="G6" s="4" t="s">
        <v>230</v>
      </c>
      <c r="H6" s="4" t="s">
        <v>230</v>
      </c>
      <c r="I6" s="29" t="s">
        <v>230</v>
      </c>
      <c r="J6" s="4" t="s">
        <v>230</v>
      </c>
      <c r="K6" s="4" t="s">
        <v>230</v>
      </c>
      <c r="L6" s="29" t="s">
        <v>230</v>
      </c>
      <c r="M6" s="4" t="s">
        <v>230</v>
      </c>
      <c r="N6" s="4" t="s">
        <v>230</v>
      </c>
      <c r="O6" s="29" t="s">
        <v>230</v>
      </c>
      <c r="P6" s="4" t="s">
        <v>230</v>
      </c>
      <c r="Q6" s="4" t="s">
        <v>230</v>
      </c>
      <c r="R6" s="29" t="s">
        <v>230</v>
      </c>
      <c r="S6" s="2"/>
      <c r="T6" s="2"/>
      <c r="U6" s="2"/>
      <c r="V6" s="2"/>
      <c r="W6" s="2"/>
      <c r="X6" s="2"/>
      <c r="Y6" s="2"/>
      <c r="Z6" s="2"/>
    </row>
    <row r="7">
      <c r="A7" s="26" t="s">
        <v>235</v>
      </c>
      <c r="B7" s="27">
        <v>3.0</v>
      </c>
      <c r="C7" s="28">
        <v>1.0</v>
      </c>
      <c r="D7" s="4">
        <v>3.0</v>
      </c>
      <c r="E7" s="4" t="s">
        <v>233</v>
      </c>
      <c r="F7" s="29" t="s">
        <v>229</v>
      </c>
      <c r="G7" s="4" t="s">
        <v>230</v>
      </c>
      <c r="H7" s="4" t="s">
        <v>230</v>
      </c>
      <c r="I7" s="29" t="s">
        <v>230</v>
      </c>
      <c r="J7" s="4" t="s">
        <v>230</v>
      </c>
      <c r="K7" s="4" t="s">
        <v>230</v>
      </c>
      <c r="L7" s="29" t="s">
        <v>230</v>
      </c>
      <c r="M7" s="4" t="s">
        <v>230</v>
      </c>
      <c r="N7" s="4" t="s">
        <v>230</v>
      </c>
      <c r="O7" s="29" t="s">
        <v>230</v>
      </c>
      <c r="P7" s="4" t="s">
        <v>230</v>
      </c>
      <c r="Q7" s="4" t="s">
        <v>230</v>
      </c>
      <c r="R7" s="29" t="s">
        <v>230</v>
      </c>
      <c r="S7" s="2"/>
      <c r="T7" s="2"/>
      <c r="U7" s="2"/>
      <c r="V7" s="2"/>
      <c r="W7" s="2"/>
      <c r="X7" s="2"/>
      <c r="Y7" s="2"/>
      <c r="Z7" s="2"/>
    </row>
    <row r="8">
      <c r="A8" s="26" t="s">
        <v>236</v>
      </c>
      <c r="B8" s="27">
        <v>1.5</v>
      </c>
      <c r="C8" s="28">
        <v>1.0</v>
      </c>
      <c r="D8" s="4">
        <v>2.0</v>
      </c>
      <c r="E8" s="4" t="s">
        <v>237</v>
      </c>
      <c r="F8" s="29" t="s">
        <v>229</v>
      </c>
      <c r="G8" s="4" t="s">
        <v>230</v>
      </c>
      <c r="H8" s="4" t="s">
        <v>230</v>
      </c>
      <c r="I8" s="29" t="s">
        <v>230</v>
      </c>
      <c r="J8" s="4" t="s">
        <v>230</v>
      </c>
      <c r="K8" s="4" t="s">
        <v>230</v>
      </c>
      <c r="L8" s="29" t="s">
        <v>230</v>
      </c>
      <c r="M8" s="4" t="s">
        <v>230</v>
      </c>
      <c r="N8" s="4" t="s">
        <v>230</v>
      </c>
      <c r="O8" s="29" t="s">
        <v>230</v>
      </c>
      <c r="P8" s="4" t="s">
        <v>230</v>
      </c>
      <c r="Q8" s="4" t="s">
        <v>230</v>
      </c>
      <c r="R8" s="29" t="s">
        <v>230</v>
      </c>
      <c r="S8" s="2"/>
      <c r="T8" s="2"/>
      <c r="U8" s="2"/>
      <c r="V8" s="2"/>
      <c r="W8" s="2"/>
      <c r="X8" s="2"/>
      <c r="Y8" s="2"/>
      <c r="Z8" s="2"/>
    </row>
    <row r="9">
      <c r="A9" s="30" t="s">
        <v>238</v>
      </c>
      <c r="B9" s="31">
        <v>1.5</v>
      </c>
      <c r="C9" s="32">
        <v>1.0</v>
      </c>
      <c r="D9" s="33">
        <v>2.0</v>
      </c>
      <c r="E9" s="33" t="s">
        <v>237</v>
      </c>
      <c r="F9" s="34" t="s">
        <v>229</v>
      </c>
      <c r="G9" s="33" t="s">
        <v>230</v>
      </c>
      <c r="H9" s="33" t="s">
        <v>230</v>
      </c>
      <c r="I9" s="34" t="s">
        <v>230</v>
      </c>
      <c r="J9" s="33" t="s">
        <v>230</v>
      </c>
      <c r="K9" s="33" t="s">
        <v>230</v>
      </c>
      <c r="L9" s="34" t="s">
        <v>230</v>
      </c>
      <c r="M9" s="33" t="s">
        <v>230</v>
      </c>
      <c r="N9" s="33" t="s">
        <v>230</v>
      </c>
      <c r="O9" s="34" t="s">
        <v>230</v>
      </c>
      <c r="P9" s="33" t="s">
        <v>230</v>
      </c>
      <c r="Q9" s="33" t="s">
        <v>230</v>
      </c>
      <c r="R9" s="34" t="s">
        <v>230</v>
      </c>
      <c r="S9" s="2"/>
      <c r="T9" s="2"/>
      <c r="U9" s="2"/>
      <c r="V9" s="2"/>
      <c r="W9" s="2"/>
      <c r="X9" s="2"/>
      <c r="Y9" s="2"/>
      <c r="Z9" s="2"/>
    </row>
    <row r="10">
      <c r="A10" s="35" t="s">
        <v>239</v>
      </c>
      <c r="B10" s="36" t="str">
        <f>IF(AVERAGE(C3:C9)&gt;2, "Early-Stage", "Late-Stage")</f>
        <v>Late-Stage</v>
      </c>
      <c r="C10" s="37" t="str">
        <f>IF(AVERAGE(C3:C9)&gt;2, "A (Accepted)", "F (Rejected)")</f>
        <v>F (Rejected)</v>
      </c>
      <c r="D10" s="36" t="str">
        <f>IF(AVERAGE(D3:D9)&gt;2, "Early-Stage", "Late-Stage")</f>
        <v>Early-Stage</v>
      </c>
      <c r="E10" s="36" t="str">
        <f>IF(AVERAGE(E3:E9)&gt;2, "A", "F")</f>
        <v>#DIV/0!</v>
      </c>
      <c r="F10" s="36"/>
      <c r="G10" s="36" t="str">
        <f>IF(AVERAGE(G3:G9)&gt;2, "Early-Stage", "Late-Stage")</f>
        <v>#DIV/0!</v>
      </c>
      <c r="H10" s="36" t="str">
        <f>IF(AVERAGE(H3:H9)&gt;2, "A", "F")</f>
        <v>#DIV/0!</v>
      </c>
      <c r="I10" s="36"/>
      <c r="J10" s="36" t="str">
        <f>IF(AVERAGE(J3:J9)&gt;2, "Early-Stage", "Late-Stage")</f>
        <v>#DIV/0!</v>
      </c>
      <c r="K10" s="36" t="str">
        <f>IF(AVERAGE(K3:K9)&gt;2, "A", "F")</f>
        <v>#DIV/0!</v>
      </c>
      <c r="L10" s="36"/>
      <c r="M10" s="36" t="str">
        <f>IF(AVERAGE(M3:M9)&gt;2, "Early-Stage", "Late-Stage")</f>
        <v>#DIV/0!</v>
      </c>
      <c r="N10" s="36" t="str">
        <f>IF(AVERAGE(N3:N9)&gt;2, "A", "F")</f>
        <v>#DIV/0!</v>
      </c>
      <c r="O10" s="36"/>
      <c r="P10" s="36" t="str">
        <f>IF(AVERAGE(P3:P9)&gt;2, "Early-Stage", "Late-Stage")</f>
        <v>#DIV/0!</v>
      </c>
      <c r="Q10" s="36" t="str">
        <f>IF(AVERAGE(Q3:Q9)&gt;2, "A", "F")</f>
        <v>#DIV/0!</v>
      </c>
      <c r="R10" s="36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12" t="s">
        <v>240</v>
      </c>
      <c r="D15" s="38" t="s">
        <v>241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1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1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1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1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</sheetData>
  <mergeCells count="7">
    <mergeCell ref="A1:C1"/>
    <mergeCell ref="D1:F1"/>
    <mergeCell ref="G1:I1"/>
    <mergeCell ref="J1:L1"/>
    <mergeCell ref="M1:O1"/>
    <mergeCell ref="P1:R1"/>
    <mergeCell ref="S1:U1"/>
  </mergeCells>
  <hyperlinks>
    <hyperlink r:id="rId1" ref="D1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1.25"/>
    <col customWidth="1" min="4" max="4" width="67.25"/>
  </cols>
  <sheetData>
    <row r="1">
      <c r="A1" s="39"/>
      <c r="B1" s="39"/>
      <c r="C1" s="39"/>
    </row>
    <row r="2">
      <c r="A2" s="39"/>
      <c r="B2" s="39"/>
      <c r="C2" s="39"/>
    </row>
    <row r="3">
      <c r="A3" s="39"/>
      <c r="B3" s="39"/>
      <c r="C3" s="39"/>
    </row>
    <row r="4">
      <c r="A4" s="17" t="s">
        <v>217</v>
      </c>
      <c r="B4" s="18"/>
      <c r="C4" s="19"/>
    </row>
    <row r="5">
      <c r="A5" s="40" t="s">
        <v>223</v>
      </c>
      <c r="B5" s="41" t="s">
        <v>224</v>
      </c>
      <c r="C5" s="42" t="s">
        <v>225</v>
      </c>
    </row>
    <row r="6">
      <c r="A6" s="43" t="s">
        <v>227</v>
      </c>
      <c r="B6" s="44"/>
      <c r="C6" s="45"/>
    </row>
    <row r="7">
      <c r="A7" s="43" t="s">
        <v>231</v>
      </c>
      <c r="B7" s="46"/>
      <c r="C7" s="45"/>
    </row>
    <row r="8">
      <c r="A8" s="43" t="s">
        <v>232</v>
      </c>
      <c r="B8" s="46"/>
      <c r="C8" s="45"/>
    </row>
    <row r="9">
      <c r="A9" s="43" t="s">
        <v>234</v>
      </c>
      <c r="B9" s="46"/>
      <c r="C9" s="45"/>
    </row>
    <row r="10">
      <c r="A10" s="43" t="s">
        <v>235</v>
      </c>
      <c r="B10" s="46"/>
      <c r="C10" s="45"/>
    </row>
    <row r="11">
      <c r="A11" s="43" t="s">
        <v>242</v>
      </c>
      <c r="B11" s="46"/>
      <c r="C11" s="45"/>
    </row>
    <row r="12">
      <c r="A12" s="47" t="s">
        <v>238</v>
      </c>
      <c r="B12" s="48"/>
      <c r="C12" s="49"/>
    </row>
    <row r="13">
      <c r="A13" s="35" t="s">
        <v>239</v>
      </c>
      <c r="B13" s="36" t="str">
        <f>IF(AVERAGE(C6:C12)&gt;2, "Early-Stage", "Late-Stage")</f>
        <v>#DIV/0!</v>
      </c>
      <c r="C13" s="37" t="str">
        <f>IF(AVERAGE(C6:C12)&gt;2, "A (Accepted)", "F (Rejected)")</f>
        <v>#DIV/0!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0" t="s">
        <v>218</v>
      </c>
      <c r="B17" s="18"/>
      <c r="C17" s="18"/>
      <c r="D17" s="1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4" t="s">
        <v>224</v>
      </c>
      <c r="B18" s="24" t="s">
        <v>225</v>
      </c>
      <c r="C18" s="24"/>
      <c r="D18" s="25" t="s">
        <v>226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50"/>
      <c r="B19" s="51"/>
      <c r="C19" s="52"/>
      <c r="D19" s="5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51"/>
      <c r="B20" s="51"/>
      <c r="C20" s="52"/>
      <c r="D20" s="5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51"/>
      <c r="B21" s="51"/>
      <c r="C21" s="52"/>
      <c r="D21" s="5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51"/>
      <c r="B22" s="51"/>
      <c r="C22" s="52"/>
      <c r="D22" s="5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51"/>
      <c r="B23" s="51"/>
      <c r="C23" s="52"/>
      <c r="D23" s="5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51"/>
      <c r="B24" s="51"/>
      <c r="C24" s="52"/>
      <c r="D24" s="5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54"/>
      <c r="B25" s="54"/>
      <c r="C25" s="55"/>
      <c r="D25" s="5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36" t="str">
        <f>IF(AVERAGE(A19:A25)&gt;2, "Early-Stage", "Late-Stage")</f>
        <v>#DIV/0!</v>
      </c>
      <c r="B26" s="36" t="str">
        <f>IF(AVERAGE(B19:B25)&gt;2, "A", "F")</f>
        <v>#DIV/0!</v>
      </c>
      <c r="C26" s="36"/>
      <c r="D26" s="3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0" t="s">
        <v>219</v>
      </c>
      <c r="B27" s="18"/>
      <c r="C27" s="18"/>
      <c r="D27" s="1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4" t="s">
        <v>224</v>
      </c>
      <c r="B28" s="24" t="s">
        <v>225</v>
      </c>
      <c r="C28" s="24"/>
      <c r="D28" s="25" t="s">
        <v>226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50"/>
      <c r="B29" s="51"/>
      <c r="C29" s="52"/>
      <c r="D29" s="5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51"/>
      <c r="B30" s="51"/>
      <c r="C30" s="52"/>
      <c r="D30" s="5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51"/>
      <c r="B31" s="51"/>
      <c r="C31" s="52"/>
      <c r="D31" s="5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51"/>
      <c r="B32" s="51"/>
      <c r="C32" s="52"/>
      <c r="D32" s="5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51"/>
      <c r="B33" s="51"/>
      <c r="C33" s="52"/>
      <c r="D33" s="5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51"/>
      <c r="B34" s="51"/>
      <c r="C34" s="52"/>
      <c r="D34" s="5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54"/>
      <c r="B35" s="54"/>
      <c r="C35" s="55"/>
      <c r="D35" s="5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36" t="str">
        <f>IF(AVERAGE(A29:A35)&gt;2, "Early-Stage", "Late-Stage")</f>
        <v>#DIV/0!</v>
      </c>
      <c r="B36" s="36" t="str">
        <f>IF(AVERAGE(B29:B35)&gt;2, "A", "F")</f>
        <v>#DIV/0!</v>
      </c>
      <c r="C36" s="36"/>
      <c r="D36" s="3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0" t="s">
        <v>220</v>
      </c>
      <c r="B37" s="18"/>
      <c r="C37" s="18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4" t="s">
        <v>224</v>
      </c>
      <c r="B38" s="24" t="s">
        <v>225</v>
      </c>
      <c r="C38" s="24"/>
      <c r="D38" s="25" t="s">
        <v>226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50"/>
      <c r="B39" s="51"/>
      <c r="C39" s="52"/>
      <c r="D39" s="5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51"/>
      <c r="B40" s="51"/>
      <c r="C40" s="52"/>
      <c r="D40" s="5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51"/>
      <c r="B41" s="51"/>
      <c r="C41" s="52"/>
      <c r="D41" s="5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51"/>
      <c r="B42" s="51"/>
      <c r="C42" s="52"/>
      <c r="D42" s="5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51"/>
      <c r="B43" s="51"/>
      <c r="C43" s="52"/>
      <c r="D43" s="53"/>
    </row>
    <row r="44">
      <c r="A44" s="51"/>
      <c r="B44" s="51"/>
      <c r="C44" s="52"/>
      <c r="D44" s="53"/>
    </row>
    <row r="45">
      <c r="A45" s="54"/>
      <c r="B45" s="54"/>
      <c r="C45" s="55"/>
      <c r="D45" s="56"/>
    </row>
    <row r="46">
      <c r="A46" s="36" t="str">
        <f>IF(AVERAGE(A39:A45)&gt;2, "Early-Stage", "Late-Stage")</f>
        <v>#DIV/0!</v>
      </c>
      <c r="B46" s="36" t="str">
        <f>IF(AVERAGE(B39:B45)&gt;2, "A", "F")</f>
        <v>#DIV/0!</v>
      </c>
      <c r="C46" s="36"/>
      <c r="D46" s="36"/>
    </row>
  </sheetData>
  <mergeCells count="4">
    <mergeCell ref="A4:C4"/>
    <mergeCell ref="A17:D17"/>
    <mergeCell ref="A27:D27"/>
    <mergeCell ref="A37:D3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1.25"/>
    <col customWidth="1" min="4" max="4" width="11.75"/>
  </cols>
  <sheetData>
    <row r="1">
      <c r="A1" s="39"/>
      <c r="B1" s="39"/>
      <c r="C1" s="39"/>
    </row>
    <row r="2">
      <c r="A2" s="39"/>
      <c r="B2" s="39"/>
      <c r="C2" s="39"/>
    </row>
    <row r="3">
      <c r="A3" s="39"/>
      <c r="B3" s="39"/>
      <c r="C3" s="39"/>
    </row>
    <row r="4">
      <c r="A4" s="17" t="s">
        <v>217</v>
      </c>
      <c r="B4" s="18"/>
      <c r="C4" s="19"/>
    </row>
    <row r="5">
      <c r="A5" s="40" t="s">
        <v>223</v>
      </c>
      <c r="B5" s="41" t="s">
        <v>224</v>
      </c>
      <c r="C5" s="42" t="s">
        <v>225</v>
      </c>
    </row>
    <row r="6">
      <c r="A6" s="43" t="s">
        <v>227</v>
      </c>
      <c r="B6" s="44">
        <v>2.6666666666666665</v>
      </c>
      <c r="C6" s="45">
        <v>2.3333333333333335</v>
      </c>
    </row>
    <row r="7">
      <c r="A7" s="43" t="s">
        <v>231</v>
      </c>
      <c r="B7" s="46">
        <v>2.0</v>
      </c>
      <c r="C7" s="45">
        <v>3.0</v>
      </c>
    </row>
    <row r="8">
      <c r="A8" s="43" t="s">
        <v>232</v>
      </c>
      <c r="B8" s="46">
        <v>4.666666666666667</v>
      </c>
      <c r="C8" s="45">
        <v>2.3333333333333335</v>
      </c>
    </row>
    <row r="9">
      <c r="A9" s="43" t="s">
        <v>234</v>
      </c>
      <c r="B9" s="46">
        <v>4.333333333333333</v>
      </c>
      <c r="C9" s="45">
        <v>3.0</v>
      </c>
    </row>
    <row r="10">
      <c r="A10" s="43" t="s">
        <v>235</v>
      </c>
      <c r="B10" s="46">
        <v>5.0</v>
      </c>
      <c r="C10" s="45">
        <v>2.0</v>
      </c>
    </row>
    <row r="11">
      <c r="A11" s="43" t="s">
        <v>236</v>
      </c>
      <c r="B11" s="46">
        <v>3.0</v>
      </c>
      <c r="C11" s="45">
        <v>3.0</v>
      </c>
    </row>
    <row r="12">
      <c r="A12" s="47" t="s">
        <v>238</v>
      </c>
      <c r="B12" s="48">
        <v>5.0</v>
      </c>
      <c r="C12" s="49">
        <v>3.0</v>
      </c>
    </row>
    <row r="13">
      <c r="A13" s="35" t="s">
        <v>239</v>
      </c>
      <c r="B13" s="36" t="str">
        <f>IF(AVERAGE(C6:C12)&gt;2, "Early-Stage", "Late-Stage")</f>
        <v>Early-Stage</v>
      </c>
      <c r="C13" s="37" t="str">
        <f>IF(AVERAGE(C6:C12)&gt;2, "A (Accepted)", "F (Rejected)")</f>
        <v>A (Accepted)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0" t="s">
        <v>218</v>
      </c>
      <c r="B17" s="18"/>
      <c r="C17" s="18"/>
      <c r="D17" s="1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4" t="s">
        <v>224</v>
      </c>
      <c r="B18" s="24" t="s">
        <v>225</v>
      </c>
      <c r="C18" s="24"/>
      <c r="D18" s="25" t="s">
        <v>226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50">
        <v>3.0</v>
      </c>
      <c r="B19" s="51">
        <v>3.0</v>
      </c>
      <c r="C19" s="52" t="s">
        <v>243</v>
      </c>
      <c r="D19" s="53" t="s">
        <v>157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51">
        <v>3.0</v>
      </c>
      <c r="B20" s="51">
        <v>3.0</v>
      </c>
      <c r="C20" s="52" t="s">
        <v>243</v>
      </c>
      <c r="D20" s="53" t="s">
        <v>158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51">
        <v>6.0</v>
      </c>
      <c r="B21" s="51">
        <v>1.0</v>
      </c>
      <c r="C21" s="52" t="s">
        <v>243</v>
      </c>
      <c r="D21" s="53" t="s">
        <v>159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51">
        <v>2.0</v>
      </c>
      <c r="B22" s="51">
        <v>3.0</v>
      </c>
      <c r="C22" s="52" t="s">
        <v>243</v>
      </c>
      <c r="D22" s="53" t="s">
        <v>83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51">
        <v>5.0</v>
      </c>
      <c r="B23" s="51">
        <v>3.0</v>
      </c>
      <c r="C23" s="52" t="s">
        <v>243</v>
      </c>
      <c r="D23" s="53" t="s">
        <v>160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51">
        <v>3.0</v>
      </c>
      <c r="B24" s="51">
        <v>3.0</v>
      </c>
      <c r="C24" s="52" t="s">
        <v>243</v>
      </c>
      <c r="D24" s="53" t="s">
        <v>161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54">
        <v>7.0</v>
      </c>
      <c r="B25" s="54">
        <v>3.0</v>
      </c>
      <c r="C25" s="55" t="s">
        <v>243</v>
      </c>
      <c r="D25" s="56" t="s">
        <v>162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36" t="str">
        <f>IF(AVERAGE(A19:A25)&gt;2, "Early-Stage", "Late-Stage")</f>
        <v>Early-Stage</v>
      </c>
      <c r="B26" s="36" t="str">
        <f>IF(AVERAGE(B19:B25)&gt;2, "A", "F")</f>
        <v>A</v>
      </c>
      <c r="C26" s="36"/>
      <c r="D26" s="3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0" t="s">
        <v>219</v>
      </c>
      <c r="B27" s="18"/>
      <c r="C27" s="18"/>
      <c r="D27" s="1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4" t="s">
        <v>224</v>
      </c>
      <c r="B28" s="24" t="s">
        <v>225</v>
      </c>
      <c r="C28" s="24"/>
      <c r="D28" s="25" t="s">
        <v>226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50">
        <v>2.0</v>
      </c>
      <c r="B29" s="51">
        <v>1.0</v>
      </c>
      <c r="C29" s="52" t="s">
        <v>243</v>
      </c>
      <c r="D29" s="53" t="s">
        <v>176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51">
        <v>1.0</v>
      </c>
      <c r="B30" s="51">
        <v>3.0</v>
      </c>
      <c r="C30" s="52" t="s">
        <v>243</v>
      </c>
      <c r="D30" s="53" t="s">
        <v>177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51">
        <v>4.0</v>
      </c>
      <c r="B31" s="51">
        <v>3.0</v>
      </c>
      <c r="C31" s="52" t="s">
        <v>243</v>
      </c>
      <c r="D31" s="5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51">
        <v>5.0</v>
      </c>
      <c r="B32" s="51">
        <v>3.0</v>
      </c>
      <c r="C32" s="52" t="s">
        <v>243</v>
      </c>
      <c r="D32" s="5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51">
        <v>6.0</v>
      </c>
      <c r="B33" s="51">
        <v>3.0</v>
      </c>
      <c r="C33" s="52" t="s">
        <v>243</v>
      </c>
      <c r="D33" s="5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51">
        <v>4.0</v>
      </c>
      <c r="B34" s="51">
        <v>3.0</v>
      </c>
      <c r="C34" s="52" t="s">
        <v>243</v>
      </c>
      <c r="D34" s="5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54">
        <v>4.0</v>
      </c>
      <c r="B35" s="54">
        <v>3.0</v>
      </c>
      <c r="C35" s="55" t="s">
        <v>243</v>
      </c>
      <c r="D35" s="5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36" t="str">
        <f>IF(AVERAGE(A29:A35)&gt;2, "Early-Stage", "Late-Stage")</f>
        <v>Early-Stage</v>
      </c>
      <c r="B36" s="36" t="str">
        <f>IF(AVERAGE(B29:B35)&gt;2, "A", "F")</f>
        <v>A</v>
      </c>
      <c r="C36" s="36"/>
      <c r="D36" s="3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0" t="s">
        <v>220</v>
      </c>
      <c r="B37" s="18"/>
      <c r="C37" s="18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4" t="s">
        <v>224</v>
      </c>
      <c r="B38" s="24" t="s">
        <v>225</v>
      </c>
      <c r="C38" s="24"/>
      <c r="D38" s="25" t="s">
        <v>226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50">
        <v>3.0</v>
      </c>
      <c r="B39" s="51">
        <v>3.0</v>
      </c>
      <c r="C39" s="52" t="s">
        <v>243</v>
      </c>
      <c r="D39" s="5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51">
        <v>2.0</v>
      </c>
      <c r="B40" s="51">
        <v>3.0</v>
      </c>
      <c r="C40" s="52" t="s">
        <v>243</v>
      </c>
      <c r="D40" s="5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51">
        <v>4.0</v>
      </c>
      <c r="B41" s="51">
        <v>3.0</v>
      </c>
      <c r="C41" s="52" t="s">
        <v>243</v>
      </c>
      <c r="D41" s="5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51">
        <v>6.0</v>
      </c>
      <c r="B42" s="51">
        <v>3.0</v>
      </c>
      <c r="C42" s="52" t="s">
        <v>243</v>
      </c>
      <c r="D42" s="5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51">
        <v>4.0</v>
      </c>
      <c r="B43" s="51">
        <v>0.0</v>
      </c>
      <c r="C43" s="52" t="s">
        <v>243</v>
      </c>
      <c r="D43" s="53"/>
    </row>
    <row r="44">
      <c r="A44" s="51">
        <v>2.0</v>
      </c>
      <c r="B44" s="51">
        <v>3.0</v>
      </c>
      <c r="C44" s="52" t="s">
        <v>243</v>
      </c>
      <c r="D44" s="53"/>
    </row>
    <row r="45">
      <c r="A45" s="54">
        <v>4.0</v>
      </c>
      <c r="B45" s="54">
        <v>3.0</v>
      </c>
      <c r="C45" s="55" t="s">
        <v>243</v>
      </c>
      <c r="D45" s="56"/>
    </row>
    <row r="46">
      <c r="A46" s="36" t="str">
        <f>IF(AVERAGE(A39:A45)&gt;2, "Early-Stage", "Late-Stage")</f>
        <v>Early-Stage</v>
      </c>
      <c r="B46" s="36" t="str">
        <f>IF(AVERAGE(B39:B45)&gt;2, "A", "F")</f>
        <v>A</v>
      </c>
      <c r="C46" s="36"/>
      <c r="D46" s="36"/>
    </row>
  </sheetData>
  <mergeCells count="4">
    <mergeCell ref="A4:C4"/>
    <mergeCell ref="A17:D17"/>
    <mergeCell ref="A27:D27"/>
    <mergeCell ref="A37:D3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1.25"/>
    <col customWidth="1" min="4" max="4" width="11.75"/>
  </cols>
  <sheetData>
    <row r="1">
      <c r="A1" s="39"/>
      <c r="B1" s="39"/>
      <c r="C1" s="39"/>
    </row>
    <row r="2">
      <c r="A2" s="39"/>
      <c r="B2" s="39"/>
      <c r="C2" s="39"/>
    </row>
    <row r="3">
      <c r="A3" s="39"/>
      <c r="B3" s="39"/>
      <c r="C3" s="39"/>
    </row>
    <row r="4">
      <c r="A4" s="17" t="s">
        <v>217</v>
      </c>
      <c r="B4" s="18"/>
      <c r="C4" s="19"/>
    </row>
    <row r="5">
      <c r="A5" s="40" t="s">
        <v>223</v>
      </c>
      <c r="B5" s="41" t="s">
        <v>224</v>
      </c>
      <c r="C5" s="42" t="s">
        <v>225</v>
      </c>
    </row>
    <row r="6">
      <c r="A6" s="43" t="s">
        <v>227</v>
      </c>
      <c r="B6" s="44">
        <v>2.6666666666666665</v>
      </c>
      <c r="C6" s="45">
        <v>2.3333333333333335</v>
      </c>
    </row>
    <row r="7">
      <c r="A7" s="43" t="s">
        <v>231</v>
      </c>
      <c r="B7" s="46">
        <v>2.0</v>
      </c>
      <c r="C7" s="45">
        <v>3.0</v>
      </c>
    </row>
    <row r="8">
      <c r="A8" s="43" t="s">
        <v>232</v>
      </c>
      <c r="B8" s="46">
        <v>4.666666666666667</v>
      </c>
      <c r="C8" s="45">
        <v>2.3333333333333335</v>
      </c>
    </row>
    <row r="9">
      <c r="A9" s="43" t="s">
        <v>234</v>
      </c>
      <c r="B9" s="46">
        <v>4.333333333333333</v>
      </c>
      <c r="C9" s="45">
        <v>3.0</v>
      </c>
    </row>
    <row r="10">
      <c r="A10" s="43" t="s">
        <v>235</v>
      </c>
      <c r="B10" s="46">
        <v>5.0</v>
      </c>
      <c r="C10" s="45">
        <v>2.0</v>
      </c>
    </row>
    <row r="11">
      <c r="A11" s="43" t="s">
        <v>236</v>
      </c>
      <c r="B11" s="46">
        <v>3.0</v>
      </c>
      <c r="C11" s="45">
        <v>3.0</v>
      </c>
    </row>
    <row r="12">
      <c r="A12" s="47" t="s">
        <v>238</v>
      </c>
      <c r="B12" s="48">
        <v>5.0</v>
      </c>
      <c r="C12" s="49">
        <v>3.0</v>
      </c>
    </row>
    <row r="13">
      <c r="A13" s="35" t="s">
        <v>239</v>
      </c>
      <c r="B13" s="36" t="str">
        <f>IF(AVERAGE(C6:C12)&gt;2, "Early-Stage", "Late-Stage")</f>
        <v>Early-Stage</v>
      </c>
      <c r="C13" s="37" t="str">
        <f>IF(AVERAGE(C6:C12)&gt;2, "A (Accepted)", "F (Rejected)")</f>
        <v>A (Accepted)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0" t="s">
        <v>218</v>
      </c>
      <c r="B17" s="18"/>
      <c r="C17" s="18"/>
      <c r="D17" s="1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4" t="s">
        <v>224</v>
      </c>
      <c r="B18" s="24" t="s">
        <v>225</v>
      </c>
      <c r="C18" s="24"/>
      <c r="D18" s="25" t="s">
        <v>226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50">
        <v>3.0</v>
      </c>
      <c r="B19" s="51">
        <v>3.0</v>
      </c>
      <c r="C19" s="52" t="s">
        <v>243</v>
      </c>
      <c r="D19" s="53" t="s">
        <v>157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51">
        <v>3.0</v>
      </c>
      <c r="B20" s="51">
        <v>3.0</v>
      </c>
      <c r="C20" s="52" t="s">
        <v>243</v>
      </c>
      <c r="D20" s="53" t="s">
        <v>158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51">
        <v>6.0</v>
      </c>
      <c r="B21" s="51">
        <v>1.0</v>
      </c>
      <c r="C21" s="52" t="s">
        <v>243</v>
      </c>
      <c r="D21" s="53" t="s">
        <v>159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51">
        <v>2.0</v>
      </c>
      <c r="B22" s="51">
        <v>3.0</v>
      </c>
      <c r="C22" s="52" t="s">
        <v>243</v>
      </c>
      <c r="D22" s="53" t="s">
        <v>83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51">
        <v>5.0</v>
      </c>
      <c r="B23" s="51">
        <v>3.0</v>
      </c>
      <c r="C23" s="52" t="s">
        <v>243</v>
      </c>
      <c r="D23" s="53" t="s">
        <v>160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51">
        <v>3.0</v>
      </c>
      <c r="B24" s="51">
        <v>3.0</v>
      </c>
      <c r="C24" s="52" t="s">
        <v>243</v>
      </c>
      <c r="D24" s="53" t="s">
        <v>161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54">
        <v>7.0</v>
      </c>
      <c r="B25" s="54">
        <v>3.0</v>
      </c>
      <c r="C25" s="55" t="s">
        <v>243</v>
      </c>
      <c r="D25" s="56" t="s">
        <v>162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36" t="str">
        <f>IF(AVERAGE(A19:A25)&gt;2, "Early-Stage", "Late-Stage")</f>
        <v>Early-Stage</v>
      </c>
      <c r="B26" s="36" t="str">
        <f>IF(AVERAGE(B19:B25)&gt;2, "A", "F")</f>
        <v>A</v>
      </c>
      <c r="C26" s="36"/>
      <c r="D26" s="3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0" t="s">
        <v>219</v>
      </c>
      <c r="B27" s="18"/>
      <c r="C27" s="18"/>
      <c r="D27" s="1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4" t="s">
        <v>224</v>
      </c>
      <c r="B28" s="24" t="s">
        <v>225</v>
      </c>
      <c r="C28" s="24"/>
      <c r="D28" s="25" t="s">
        <v>226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50">
        <v>2.0</v>
      </c>
      <c r="B29" s="51">
        <v>1.0</v>
      </c>
      <c r="C29" s="52" t="s">
        <v>243</v>
      </c>
      <c r="D29" s="53" t="s">
        <v>176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51">
        <v>1.0</v>
      </c>
      <c r="B30" s="51">
        <v>3.0</v>
      </c>
      <c r="C30" s="52" t="s">
        <v>243</v>
      </c>
      <c r="D30" s="53" t="s">
        <v>177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51">
        <v>4.0</v>
      </c>
      <c r="B31" s="51">
        <v>3.0</v>
      </c>
      <c r="C31" s="52" t="s">
        <v>243</v>
      </c>
      <c r="D31" s="5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51">
        <v>5.0</v>
      </c>
      <c r="B32" s="51">
        <v>3.0</v>
      </c>
      <c r="C32" s="52" t="s">
        <v>243</v>
      </c>
      <c r="D32" s="5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51">
        <v>6.0</v>
      </c>
      <c r="B33" s="51">
        <v>3.0</v>
      </c>
      <c r="C33" s="52" t="s">
        <v>243</v>
      </c>
      <c r="D33" s="5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51">
        <v>4.0</v>
      </c>
      <c r="B34" s="51">
        <v>3.0</v>
      </c>
      <c r="C34" s="52" t="s">
        <v>243</v>
      </c>
      <c r="D34" s="5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54">
        <v>4.0</v>
      </c>
      <c r="B35" s="54">
        <v>3.0</v>
      </c>
      <c r="C35" s="55" t="s">
        <v>243</v>
      </c>
      <c r="D35" s="5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36" t="str">
        <f>IF(AVERAGE(A29:A35)&gt;2, "Early-Stage", "Late-Stage")</f>
        <v>Early-Stage</v>
      </c>
      <c r="B36" s="36" t="str">
        <f>IF(AVERAGE(B29:B35)&gt;2, "A", "F")</f>
        <v>A</v>
      </c>
      <c r="C36" s="36"/>
      <c r="D36" s="3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0" t="s">
        <v>220</v>
      </c>
      <c r="B37" s="18"/>
      <c r="C37" s="18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4" t="s">
        <v>224</v>
      </c>
      <c r="B38" s="24" t="s">
        <v>225</v>
      </c>
      <c r="C38" s="24"/>
      <c r="D38" s="25" t="s">
        <v>226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50">
        <v>3.0</v>
      </c>
      <c r="B39" s="51">
        <v>3.0</v>
      </c>
      <c r="C39" s="52" t="s">
        <v>243</v>
      </c>
      <c r="D39" s="5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51">
        <v>2.0</v>
      </c>
      <c r="B40" s="51">
        <v>3.0</v>
      </c>
      <c r="C40" s="52" t="s">
        <v>243</v>
      </c>
      <c r="D40" s="5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51">
        <v>4.0</v>
      </c>
      <c r="B41" s="51">
        <v>3.0</v>
      </c>
      <c r="C41" s="52" t="s">
        <v>243</v>
      </c>
      <c r="D41" s="5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51">
        <v>6.0</v>
      </c>
      <c r="B42" s="51">
        <v>3.0</v>
      </c>
      <c r="C42" s="52" t="s">
        <v>243</v>
      </c>
      <c r="D42" s="5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51">
        <v>4.0</v>
      </c>
      <c r="B43" s="51">
        <v>0.0</v>
      </c>
      <c r="C43" s="52" t="s">
        <v>243</v>
      </c>
      <c r="D43" s="53"/>
    </row>
    <row r="44">
      <c r="A44" s="51">
        <v>2.0</v>
      </c>
      <c r="B44" s="51">
        <v>3.0</v>
      </c>
      <c r="C44" s="52" t="s">
        <v>243</v>
      </c>
      <c r="D44" s="53"/>
    </row>
    <row r="45">
      <c r="A45" s="54">
        <v>4.0</v>
      </c>
      <c r="B45" s="54">
        <v>3.0</v>
      </c>
      <c r="C45" s="55" t="s">
        <v>243</v>
      </c>
      <c r="D45" s="56"/>
    </row>
    <row r="46">
      <c r="A46" s="36" t="str">
        <f>IF(AVERAGE(A39:A45)&gt;2, "Early-Stage", "Late-Stage")</f>
        <v>Early-Stage</v>
      </c>
      <c r="B46" s="36" t="str">
        <f>IF(AVERAGE(B39:B45)&gt;2, "A", "F")</f>
        <v>A</v>
      </c>
      <c r="C46" s="36"/>
      <c r="D46" s="36"/>
    </row>
  </sheetData>
  <mergeCells count="4">
    <mergeCell ref="A4:C4"/>
    <mergeCell ref="A17:D17"/>
    <mergeCell ref="A27:D27"/>
    <mergeCell ref="A37:D3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1.25"/>
    <col customWidth="1" min="4" max="4" width="11.75"/>
  </cols>
  <sheetData>
    <row r="1">
      <c r="A1" s="39"/>
      <c r="B1" s="39"/>
      <c r="C1" s="39"/>
    </row>
    <row r="2">
      <c r="A2" s="39"/>
      <c r="B2" s="39"/>
      <c r="C2" s="39"/>
    </row>
    <row r="3">
      <c r="A3" s="39"/>
      <c r="B3" s="39"/>
      <c r="C3" s="39"/>
    </row>
    <row r="4">
      <c r="A4" s="17" t="s">
        <v>217</v>
      </c>
      <c r="B4" s="18"/>
      <c r="C4" s="19"/>
    </row>
    <row r="5">
      <c r="A5" s="40" t="s">
        <v>223</v>
      </c>
      <c r="B5" s="41" t="s">
        <v>224</v>
      </c>
      <c r="C5" s="42" t="s">
        <v>225</v>
      </c>
    </row>
    <row r="6">
      <c r="A6" s="43" t="s">
        <v>227</v>
      </c>
      <c r="B6" s="44">
        <v>2.6666666666666665</v>
      </c>
      <c r="C6" s="45">
        <v>2.3333333333333335</v>
      </c>
    </row>
    <row r="7">
      <c r="A7" s="43" t="s">
        <v>231</v>
      </c>
      <c r="B7" s="46">
        <v>2.0</v>
      </c>
      <c r="C7" s="45">
        <v>3.0</v>
      </c>
    </row>
    <row r="8">
      <c r="A8" s="43" t="s">
        <v>232</v>
      </c>
      <c r="B8" s="46">
        <v>4.666666666666667</v>
      </c>
      <c r="C8" s="45">
        <v>2.3333333333333335</v>
      </c>
    </row>
    <row r="9">
      <c r="A9" s="43" t="s">
        <v>234</v>
      </c>
      <c r="B9" s="46">
        <v>4.333333333333333</v>
      </c>
      <c r="C9" s="45">
        <v>3.0</v>
      </c>
    </row>
    <row r="10">
      <c r="A10" s="43" t="s">
        <v>235</v>
      </c>
      <c r="B10" s="46">
        <v>5.0</v>
      </c>
      <c r="C10" s="45">
        <v>2.0</v>
      </c>
    </row>
    <row r="11">
      <c r="A11" s="43" t="s">
        <v>236</v>
      </c>
      <c r="B11" s="46">
        <v>3.0</v>
      </c>
      <c r="C11" s="45">
        <v>3.0</v>
      </c>
    </row>
    <row r="12">
      <c r="A12" s="47" t="s">
        <v>238</v>
      </c>
      <c r="B12" s="48">
        <v>5.0</v>
      </c>
      <c r="C12" s="49">
        <v>3.0</v>
      </c>
    </row>
    <row r="13">
      <c r="A13" s="35" t="s">
        <v>239</v>
      </c>
      <c r="B13" s="36" t="str">
        <f>IF(AVERAGE(C6:C12)&gt;2, "Early-Stage", "Late-Stage")</f>
        <v>Early-Stage</v>
      </c>
      <c r="C13" s="37" t="str">
        <f>IF(AVERAGE(C6:C12)&gt;2, "A (Accepted)", "F (Rejected)")</f>
        <v>A (Accepted)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0" t="s">
        <v>218</v>
      </c>
      <c r="B17" s="18"/>
      <c r="C17" s="18"/>
      <c r="D17" s="1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4" t="s">
        <v>224</v>
      </c>
      <c r="B18" s="24" t="s">
        <v>225</v>
      </c>
      <c r="C18" s="24"/>
      <c r="D18" s="25" t="s">
        <v>226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50">
        <v>3.0</v>
      </c>
      <c r="B19" s="51">
        <v>3.0</v>
      </c>
      <c r="C19" s="52" t="s">
        <v>243</v>
      </c>
      <c r="D19" s="53" t="s">
        <v>157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51">
        <v>3.0</v>
      </c>
      <c r="B20" s="51">
        <v>3.0</v>
      </c>
      <c r="C20" s="52" t="s">
        <v>243</v>
      </c>
      <c r="D20" s="53" t="s">
        <v>158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51">
        <v>6.0</v>
      </c>
      <c r="B21" s="51">
        <v>1.0</v>
      </c>
      <c r="C21" s="52" t="s">
        <v>243</v>
      </c>
      <c r="D21" s="53" t="s">
        <v>159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51">
        <v>2.0</v>
      </c>
      <c r="B22" s="51">
        <v>3.0</v>
      </c>
      <c r="C22" s="52" t="s">
        <v>243</v>
      </c>
      <c r="D22" s="53" t="s">
        <v>83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51">
        <v>5.0</v>
      </c>
      <c r="B23" s="51">
        <v>3.0</v>
      </c>
      <c r="C23" s="52" t="s">
        <v>243</v>
      </c>
      <c r="D23" s="53" t="s">
        <v>160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51">
        <v>3.0</v>
      </c>
      <c r="B24" s="51">
        <v>3.0</v>
      </c>
      <c r="C24" s="52" t="s">
        <v>243</v>
      </c>
      <c r="D24" s="53" t="s">
        <v>161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54">
        <v>7.0</v>
      </c>
      <c r="B25" s="54">
        <v>3.0</v>
      </c>
      <c r="C25" s="55" t="s">
        <v>243</v>
      </c>
      <c r="D25" s="56" t="s">
        <v>162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36" t="str">
        <f>IF(AVERAGE(A19:A25)&gt;2, "Early-Stage", "Late-Stage")</f>
        <v>Early-Stage</v>
      </c>
      <c r="B26" s="36" t="str">
        <f>IF(AVERAGE(B19:B25)&gt;2, "A", "F")</f>
        <v>A</v>
      </c>
      <c r="C26" s="36"/>
      <c r="D26" s="3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0" t="s">
        <v>219</v>
      </c>
      <c r="B27" s="18"/>
      <c r="C27" s="18"/>
      <c r="D27" s="19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4" t="s">
        <v>224</v>
      </c>
      <c r="B28" s="24" t="s">
        <v>225</v>
      </c>
      <c r="C28" s="24"/>
      <c r="D28" s="25" t="s">
        <v>226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50">
        <v>2.0</v>
      </c>
      <c r="B29" s="51">
        <v>1.0</v>
      </c>
      <c r="C29" s="52" t="s">
        <v>243</v>
      </c>
      <c r="D29" s="53" t="s">
        <v>176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51">
        <v>1.0</v>
      </c>
      <c r="B30" s="51">
        <v>3.0</v>
      </c>
      <c r="C30" s="52" t="s">
        <v>243</v>
      </c>
      <c r="D30" s="53" t="s">
        <v>177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51">
        <v>4.0</v>
      </c>
      <c r="B31" s="51">
        <v>3.0</v>
      </c>
      <c r="C31" s="52" t="s">
        <v>243</v>
      </c>
      <c r="D31" s="5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51">
        <v>5.0</v>
      </c>
      <c r="B32" s="51">
        <v>3.0</v>
      </c>
      <c r="C32" s="52" t="s">
        <v>243</v>
      </c>
      <c r="D32" s="5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51">
        <v>6.0</v>
      </c>
      <c r="B33" s="51">
        <v>3.0</v>
      </c>
      <c r="C33" s="52" t="s">
        <v>243</v>
      </c>
      <c r="D33" s="5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51">
        <v>4.0</v>
      </c>
      <c r="B34" s="51">
        <v>3.0</v>
      </c>
      <c r="C34" s="52" t="s">
        <v>243</v>
      </c>
      <c r="D34" s="5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54">
        <v>4.0</v>
      </c>
      <c r="B35" s="54">
        <v>3.0</v>
      </c>
      <c r="C35" s="55" t="s">
        <v>243</v>
      </c>
      <c r="D35" s="5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36" t="str">
        <f>IF(AVERAGE(A29:A35)&gt;2, "Early-Stage", "Late-Stage")</f>
        <v>Early-Stage</v>
      </c>
      <c r="B36" s="36" t="str">
        <f>IF(AVERAGE(B29:B35)&gt;2, "A", "F")</f>
        <v>A</v>
      </c>
      <c r="C36" s="36"/>
      <c r="D36" s="3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0" t="s">
        <v>220</v>
      </c>
      <c r="B37" s="18"/>
      <c r="C37" s="18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4" t="s">
        <v>224</v>
      </c>
      <c r="B38" s="24" t="s">
        <v>225</v>
      </c>
      <c r="C38" s="24"/>
      <c r="D38" s="25" t="s">
        <v>226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50">
        <v>3.0</v>
      </c>
      <c r="B39" s="51">
        <v>3.0</v>
      </c>
      <c r="C39" s="52" t="s">
        <v>243</v>
      </c>
      <c r="D39" s="5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51">
        <v>2.0</v>
      </c>
      <c r="B40" s="51">
        <v>3.0</v>
      </c>
      <c r="C40" s="52" t="s">
        <v>243</v>
      </c>
      <c r="D40" s="5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51">
        <v>4.0</v>
      </c>
      <c r="B41" s="51">
        <v>3.0</v>
      </c>
      <c r="C41" s="52" t="s">
        <v>243</v>
      </c>
      <c r="D41" s="5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51">
        <v>6.0</v>
      </c>
      <c r="B42" s="51">
        <v>3.0</v>
      </c>
      <c r="C42" s="52" t="s">
        <v>243</v>
      </c>
      <c r="D42" s="5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51">
        <v>4.0</v>
      </c>
      <c r="B43" s="51">
        <v>0.0</v>
      </c>
      <c r="C43" s="52" t="s">
        <v>243</v>
      </c>
      <c r="D43" s="53"/>
    </row>
    <row r="44">
      <c r="A44" s="51">
        <v>2.0</v>
      </c>
      <c r="B44" s="51">
        <v>3.0</v>
      </c>
      <c r="C44" s="52" t="s">
        <v>243</v>
      </c>
      <c r="D44" s="53"/>
    </row>
    <row r="45">
      <c r="A45" s="54">
        <v>4.0</v>
      </c>
      <c r="B45" s="54">
        <v>3.0</v>
      </c>
      <c r="C45" s="55" t="s">
        <v>243</v>
      </c>
      <c r="D45" s="56"/>
    </row>
    <row r="46">
      <c r="A46" s="36" t="str">
        <f>IF(AVERAGE(A39:A45)&gt;2, "Early-Stage", "Late-Stage")</f>
        <v>Early-Stage</v>
      </c>
      <c r="B46" s="36" t="str">
        <f>IF(AVERAGE(B39:B45)&gt;2, "A", "F")</f>
        <v>A</v>
      </c>
      <c r="C46" s="36"/>
      <c r="D46" s="36"/>
    </row>
  </sheetData>
  <mergeCells count="4">
    <mergeCell ref="A4:C4"/>
    <mergeCell ref="A17:D17"/>
    <mergeCell ref="A27:D27"/>
    <mergeCell ref="A37:D37"/>
  </mergeCells>
  <drawing r:id="rId1"/>
</worksheet>
</file>