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homasChen/Documents/study_in_Stanford/CS229/project/ProjectCode/python_code/"/>
    </mc:Choice>
  </mc:AlternateContent>
  <bookViews>
    <workbookView xWindow="0" yWindow="0" windowWidth="25600" windowHeight="16000" tabRatio="500" activeTab="8"/>
  </bookViews>
  <sheets>
    <sheet name="Apple" sheetId="1" r:id="rId1"/>
    <sheet name="Tesla Motors" sheetId="2" r:id="rId2"/>
    <sheet name="Google" sheetId="3" r:id="rId3"/>
    <sheet name="Microsoft" sheetId="4" r:id="rId4"/>
    <sheet name="Amazon" sheetId="5" r:id="rId5"/>
    <sheet name="Facebook" sheetId="6" r:id="rId6"/>
    <sheet name="Yahoo" sheetId="7" r:id="rId7"/>
    <sheet name="Twitter" sheetId="8" r:id="rId8"/>
    <sheet name="Oracle" sheetId="9" r:id="rId9"/>
    <sheet name="LinkedIn" sheetId="10" r:id="rId10"/>
    <sheet name="eBay" sheetId="11" r:id="rId1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I2" i="1"/>
  <c r="G31" i="1"/>
  <c r="J2" i="1"/>
  <c r="H31" i="1"/>
  <c r="G32" i="1"/>
  <c r="H32" i="1"/>
  <c r="I3" i="1"/>
  <c r="G33" i="1"/>
  <c r="J3" i="1"/>
  <c r="H33" i="1"/>
  <c r="G34" i="1"/>
  <c r="H34" i="1"/>
  <c r="I4" i="1"/>
  <c r="G35" i="1"/>
  <c r="J4" i="1"/>
  <c r="H35" i="1"/>
  <c r="G36" i="1"/>
  <c r="H36" i="1"/>
  <c r="I5" i="1"/>
  <c r="G37" i="1"/>
  <c r="J5" i="1"/>
  <c r="H37" i="1"/>
  <c r="G38" i="1"/>
  <c r="H38" i="1"/>
  <c r="I6" i="1"/>
  <c r="G39" i="1"/>
  <c r="J6" i="1"/>
  <c r="H39" i="1"/>
  <c r="G40" i="1"/>
  <c r="H40" i="1"/>
  <c r="I7" i="1"/>
  <c r="G41" i="1"/>
  <c r="J7" i="1"/>
  <c r="H41" i="1"/>
  <c r="G42" i="1"/>
  <c r="H42" i="1"/>
  <c r="I8" i="1"/>
  <c r="G43" i="1"/>
  <c r="J8" i="1"/>
  <c r="H43" i="1"/>
  <c r="G44" i="1"/>
  <c r="H44" i="1"/>
  <c r="I9" i="1"/>
  <c r="G45" i="1"/>
  <c r="J9" i="1"/>
  <c r="H45" i="1"/>
  <c r="G46" i="1"/>
  <c r="H46" i="1"/>
  <c r="I10" i="1"/>
  <c r="G47" i="1"/>
  <c r="J10" i="1"/>
  <c r="H47" i="1"/>
  <c r="G48" i="1"/>
  <c r="H48" i="1"/>
  <c r="I11" i="1"/>
  <c r="G49" i="1"/>
  <c r="J11" i="1"/>
  <c r="H49" i="1"/>
  <c r="G50" i="1"/>
  <c r="H50" i="1"/>
  <c r="H77" i="9"/>
  <c r="G77" i="9"/>
  <c r="H76" i="9"/>
  <c r="G76" i="9"/>
  <c r="J25" i="9"/>
  <c r="H75" i="9"/>
  <c r="I25" i="9"/>
  <c r="G75" i="9"/>
  <c r="H74" i="9"/>
  <c r="G74" i="9"/>
  <c r="J24" i="9"/>
  <c r="H73" i="9"/>
  <c r="I24" i="9"/>
  <c r="G73" i="9"/>
  <c r="H72" i="9"/>
  <c r="G72" i="9"/>
  <c r="J23" i="9"/>
  <c r="H71" i="9"/>
  <c r="I23" i="9"/>
  <c r="G71" i="9"/>
  <c r="H70" i="9"/>
  <c r="G70" i="9"/>
  <c r="J22" i="9"/>
  <c r="H69" i="9"/>
  <c r="I22" i="9"/>
  <c r="G69" i="9"/>
  <c r="H68" i="9"/>
  <c r="G68" i="9"/>
  <c r="J21" i="9"/>
  <c r="H67" i="9"/>
  <c r="I21" i="9"/>
  <c r="G67" i="9"/>
  <c r="H66" i="9"/>
  <c r="G66" i="9"/>
  <c r="J20" i="9"/>
  <c r="H65" i="9"/>
  <c r="I20" i="9"/>
  <c r="G65" i="9"/>
  <c r="H64" i="9"/>
  <c r="G64" i="9"/>
  <c r="J19" i="9"/>
  <c r="H63" i="9"/>
  <c r="I19" i="9"/>
  <c r="G63" i="9"/>
  <c r="H62" i="9"/>
  <c r="G62" i="9"/>
  <c r="J18" i="9"/>
  <c r="I18" i="9"/>
  <c r="J17" i="9"/>
  <c r="H61" i="9"/>
  <c r="I17" i="9"/>
  <c r="G61" i="9"/>
  <c r="H60" i="9"/>
  <c r="G60" i="9"/>
  <c r="J16" i="9"/>
  <c r="H59" i="9"/>
  <c r="I16" i="9"/>
  <c r="G59" i="9"/>
  <c r="H58" i="9"/>
  <c r="G58" i="9"/>
  <c r="J15" i="9"/>
  <c r="H57" i="9"/>
  <c r="I15" i="9"/>
  <c r="G57" i="9"/>
  <c r="H56" i="9"/>
  <c r="G56" i="9"/>
  <c r="J14" i="9"/>
  <c r="H55" i="9"/>
  <c r="I14" i="9"/>
  <c r="G55" i="9"/>
  <c r="H54" i="9"/>
  <c r="G54" i="9"/>
  <c r="J13" i="9"/>
  <c r="H53" i="9"/>
  <c r="I13" i="9"/>
  <c r="G53" i="9"/>
  <c r="H52" i="9"/>
  <c r="G52" i="9"/>
  <c r="J12" i="9"/>
  <c r="H51" i="9"/>
  <c r="I12" i="9"/>
  <c r="G51" i="9"/>
  <c r="H50" i="9"/>
  <c r="G50" i="9"/>
  <c r="J11" i="9"/>
  <c r="H49" i="9"/>
  <c r="I11" i="9"/>
  <c r="G49" i="9"/>
  <c r="H48" i="9"/>
  <c r="G48" i="9"/>
  <c r="J10" i="9"/>
  <c r="H47" i="9"/>
  <c r="I10" i="9"/>
  <c r="G47" i="9"/>
  <c r="H46" i="9"/>
  <c r="G46" i="9"/>
  <c r="J9" i="9"/>
  <c r="H45" i="9"/>
  <c r="I9" i="9"/>
  <c r="G45" i="9"/>
  <c r="H44" i="9"/>
  <c r="G44" i="9"/>
  <c r="J8" i="9"/>
  <c r="H43" i="9"/>
  <c r="I8" i="9"/>
  <c r="G43" i="9"/>
  <c r="H42" i="9"/>
  <c r="G42" i="9"/>
  <c r="J7" i="9"/>
  <c r="H41" i="9"/>
  <c r="I7" i="9"/>
  <c r="G41" i="9"/>
  <c r="H40" i="9"/>
  <c r="G40" i="9"/>
  <c r="J6" i="9"/>
  <c r="H39" i="9"/>
  <c r="I6" i="9"/>
  <c r="G39" i="9"/>
  <c r="H38" i="9"/>
  <c r="G38" i="9"/>
  <c r="J5" i="9"/>
  <c r="I5" i="9"/>
  <c r="H37" i="9"/>
  <c r="G37" i="9"/>
  <c r="J4" i="9"/>
  <c r="H36" i="9"/>
  <c r="I4" i="9"/>
  <c r="G36" i="9"/>
  <c r="H35" i="9"/>
  <c r="G35" i="9"/>
  <c r="J3" i="9"/>
  <c r="H34" i="9"/>
  <c r="I3" i="9"/>
  <c r="G34" i="9"/>
  <c r="H33" i="9"/>
  <c r="G33" i="9"/>
  <c r="J2" i="9"/>
  <c r="H32" i="9"/>
  <c r="I2" i="9"/>
  <c r="G32" i="9"/>
  <c r="H31" i="9"/>
  <c r="G31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J13" i="8"/>
  <c r="H53" i="8"/>
  <c r="I13" i="8"/>
  <c r="G53" i="8"/>
  <c r="H52" i="8"/>
  <c r="G52" i="8"/>
  <c r="J12" i="8"/>
  <c r="H51" i="8"/>
  <c r="I12" i="8"/>
  <c r="G51" i="8"/>
  <c r="H50" i="8"/>
  <c r="G50" i="8"/>
  <c r="J11" i="8"/>
  <c r="I11" i="8"/>
  <c r="H49" i="8"/>
  <c r="G49" i="8"/>
  <c r="J10" i="8"/>
  <c r="H48" i="8"/>
  <c r="I10" i="8"/>
  <c r="G48" i="8"/>
  <c r="H47" i="8"/>
  <c r="G47" i="8"/>
  <c r="J9" i="8"/>
  <c r="H46" i="8"/>
  <c r="I9" i="8"/>
  <c r="G46" i="8"/>
  <c r="H45" i="8"/>
  <c r="G45" i="8"/>
  <c r="J8" i="8"/>
  <c r="H44" i="8"/>
  <c r="I8" i="8"/>
  <c r="G44" i="8"/>
  <c r="H43" i="8"/>
  <c r="G43" i="8"/>
  <c r="J7" i="8"/>
  <c r="H42" i="8"/>
  <c r="I7" i="8"/>
  <c r="G42" i="8"/>
  <c r="H41" i="8"/>
  <c r="G41" i="8"/>
  <c r="J6" i="8"/>
  <c r="H40" i="8"/>
  <c r="I6" i="8"/>
  <c r="G40" i="8"/>
  <c r="H39" i="8"/>
  <c r="G39" i="8"/>
  <c r="J5" i="8"/>
  <c r="H38" i="8"/>
  <c r="I5" i="8"/>
  <c r="G38" i="8"/>
  <c r="H37" i="8"/>
  <c r="G37" i="8"/>
  <c r="J4" i="8"/>
  <c r="H36" i="8"/>
  <c r="I4" i="8"/>
  <c r="G36" i="8"/>
  <c r="H35" i="8"/>
  <c r="G35" i="8"/>
  <c r="J3" i="8"/>
  <c r="H34" i="8"/>
  <c r="I3" i="8"/>
  <c r="G34" i="8"/>
  <c r="H33" i="8"/>
  <c r="G33" i="8"/>
  <c r="J2" i="8"/>
  <c r="H32" i="8"/>
  <c r="I2" i="8"/>
  <c r="G32" i="8"/>
  <c r="H31" i="8"/>
  <c r="G31" i="8"/>
  <c r="H13" i="8"/>
  <c r="H12" i="8"/>
  <c r="H11" i="8"/>
  <c r="H10" i="8"/>
  <c r="H9" i="8"/>
  <c r="H8" i="8"/>
  <c r="H7" i="8"/>
  <c r="H6" i="8"/>
  <c r="H5" i="8"/>
  <c r="H4" i="8"/>
  <c r="H3" i="8"/>
  <c r="H2" i="8"/>
  <c r="J26" i="7"/>
  <c r="H77" i="7"/>
  <c r="I26" i="7"/>
  <c r="G77" i="7"/>
  <c r="H76" i="7"/>
  <c r="G76" i="7"/>
  <c r="J25" i="7"/>
  <c r="H75" i="7"/>
  <c r="I25" i="7"/>
  <c r="G75" i="7"/>
  <c r="H74" i="7"/>
  <c r="G74" i="7"/>
  <c r="J24" i="7"/>
  <c r="H73" i="7"/>
  <c r="I24" i="7"/>
  <c r="G73" i="7"/>
  <c r="H72" i="7"/>
  <c r="G72" i="7"/>
  <c r="J23" i="7"/>
  <c r="H71" i="7"/>
  <c r="I23" i="7"/>
  <c r="G71" i="7"/>
  <c r="J22" i="7"/>
  <c r="H70" i="7"/>
  <c r="I22" i="7"/>
  <c r="G70" i="7"/>
  <c r="H69" i="7"/>
  <c r="G69" i="7"/>
  <c r="J21" i="7"/>
  <c r="H68" i="7"/>
  <c r="I21" i="7"/>
  <c r="G68" i="7"/>
  <c r="H67" i="7"/>
  <c r="G67" i="7"/>
  <c r="J20" i="7"/>
  <c r="H66" i="7"/>
  <c r="I20" i="7"/>
  <c r="G66" i="7"/>
  <c r="H65" i="7"/>
  <c r="G65" i="7"/>
  <c r="J19" i="7"/>
  <c r="H64" i="7"/>
  <c r="I19" i="7"/>
  <c r="G64" i="7"/>
  <c r="H63" i="7"/>
  <c r="G63" i="7"/>
  <c r="J18" i="7"/>
  <c r="H62" i="7"/>
  <c r="I18" i="7"/>
  <c r="G62" i="7"/>
  <c r="H61" i="7"/>
  <c r="G61" i="7"/>
  <c r="J17" i="7"/>
  <c r="H60" i="7"/>
  <c r="I17" i="7"/>
  <c r="G60" i="7"/>
  <c r="H59" i="7"/>
  <c r="G59" i="7"/>
  <c r="J16" i="7"/>
  <c r="H58" i="7"/>
  <c r="I16" i="7"/>
  <c r="G58" i="7"/>
  <c r="H57" i="7"/>
  <c r="G57" i="7"/>
  <c r="J15" i="7"/>
  <c r="I15" i="7"/>
  <c r="J14" i="7"/>
  <c r="H56" i="7"/>
  <c r="I14" i="7"/>
  <c r="G56" i="7"/>
  <c r="H55" i="7"/>
  <c r="G55" i="7"/>
  <c r="J13" i="7"/>
  <c r="H54" i="7"/>
  <c r="I13" i="7"/>
  <c r="G54" i="7"/>
  <c r="H53" i="7"/>
  <c r="G53" i="7"/>
  <c r="J12" i="7"/>
  <c r="H52" i="7"/>
  <c r="I12" i="7"/>
  <c r="G52" i="7"/>
  <c r="H51" i="7"/>
  <c r="G51" i="7"/>
  <c r="J11" i="7"/>
  <c r="H50" i="7"/>
  <c r="I11" i="7"/>
  <c r="G50" i="7"/>
  <c r="H49" i="7"/>
  <c r="G49" i="7"/>
  <c r="J10" i="7"/>
  <c r="H48" i="7"/>
  <c r="I10" i="7"/>
  <c r="G48" i="7"/>
  <c r="H47" i="7"/>
  <c r="G47" i="7"/>
  <c r="J9" i="7"/>
  <c r="H46" i="7"/>
  <c r="I9" i="7"/>
  <c r="G46" i="7"/>
  <c r="H45" i="7"/>
  <c r="G45" i="7"/>
  <c r="J8" i="7"/>
  <c r="H44" i="7"/>
  <c r="I8" i="7"/>
  <c r="G44" i="7"/>
  <c r="H43" i="7"/>
  <c r="G43" i="7"/>
  <c r="J7" i="7"/>
  <c r="H42" i="7"/>
  <c r="I7" i="7"/>
  <c r="G42" i="7"/>
  <c r="H41" i="7"/>
  <c r="G41" i="7"/>
  <c r="J6" i="7"/>
  <c r="H40" i="7"/>
  <c r="I6" i="7"/>
  <c r="G40" i="7"/>
  <c r="H39" i="7"/>
  <c r="G39" i="7"/>
  <c r="J5" i="7"/>
  <c r="H38" i="7"/>
  <c r="I5" i="7"/>
  <c r="G38" i="7"/>
  <c r="H37" i="7"/>
  <c r="G37" i="7"/>
  <c r="J4" i="7"/>
  <c r="H36" i="7"/>
  <c r="I4" i="7"/>
  <c r="G36" i="7"/>
  <c r="H35" i="7"/>
  <c r="G35" i="7"/>
  <c r="J3" i="7"/>
  <c r="H34" i="7"/>
  <c r="I3" i="7"/>
  <c r="G34" i="7"/>
  <c r="H33" i="7"/>
  <c r="G33" i="7"/>
  <c r="J2" i="7"/>
  <c r="H32" i="7"/>
  <c r="I2" i="7"/>
  <c r="G32" i="7"/>
  <c r="H31" i="7"/>
  <c r="G31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J19" i="6"/>
  <c r="H62" i="6"/>
  <c r="I19" i="6"/>
  <c r="G62" i="6"/>
  <c r="H61" i="6"/>
  <c r="G61" i="6"/>
  <c r="J18" i="6"/>
  <c r="I18" i="6"/>
  <c r="H60" i="6"/>
  <c r="G60" i="6"/>
  <c r="J17" i="6"/>
  <c r="H59" i="6"/>
  <c r="I17" i="6"/>
  <c r="G59" i="6"/>
  <c r="H58" i="6"/>
  <c r="G58" i="6"/>
  <c r="J16" i="6"/>
  <c r="H57" i="6"/>
  <c r="I16" i="6"/>
  <c r="G57" i="6"/>
  <c r="J15" i="6"/>
  <c r="I15" i="6"/>
  <c r="H56" i="6"/>
  <c r="G56" i="6"/>
  <c r="J14" i="6"/>
  <c r="H55" i="6"/>
  <c r="I14" i="6"/>
  <c r="G55" i="6"/>
  <c r="H54" i="6"/>
  <c r="G54" i="6"/>
  <c r="J13" i="6"/>
  <c r="H53" i="6"/>
  <c r="I13" i="6"/>
  <c r="G53" i="6"/>
  <c r="H52" i="6"/>
  <c r="G52" i="6"/>
  <c r="J12" i="6"/>
  <c r="H51" i="6"/>
  <c r="I12" i="6"/>
  <c r="G51" i="6"/>
  <c r="H50" i="6"/>
  <c r="G50" i="6"/>
  <c r="J11" i="6"/>
  <c r="H49" i="6"/>
  <c r="I11" i="6"/>
  <c r="G49" i="6"/>
  <c r="H48" i="6"/>
  <c r="G48" i="6"/>
  <c r="J10" i="6"/>
  <c r="H47" i="6"/>
  <c r="I10" i="6"/>
  <c r="G47" i="6"/>
  <c r="H46" i="6"/>
  <c r="G46" i="6"/>
  <c r="J9" i="6"/>
  <c r="H45" i="6"/>
  <c r="I9" i="6"/>
  <c r="G45" i="6"/>
  <c r="H44" i="6"/>
  <c r="G44" i="6"/>
  <c r="J8" i="6"/>
  <c r="H43" i="6"/>
  <c r="I8" i="6"/>
  <c r="G43" i="6"/>
  <c r="H42" i="6"/>
  <c r="G42" i="6"/>
  <c r="J7" i="6"/>
  <c r="H41" i="6"/>
  <c r="I7" i="6"/>
  <c r="G41" i="6"/>
  <c r="H40" i="6"/>
  <c r="G40" i="6"/>
  <c r="J6" i="6"/>
  <c r="H39" i="6"/>
  <c r="I6" i="6"/>
  <c r="G39" i="6"/>
  <c r="H38" i="6"/>
  <c r="G38" i="6"/>
  <c r="J5" i="6"/>
  <c r="H37" i="6"/>
  <c r="I5" i="6"/>
  <c r="G37" i="6"/>
  <c r="H36" i="6"/>
  <c r="G36" i="6"/>
  <c r="J4" i="6"/>
  <c r="I4" i="6"/>
  <c r="H35" i="6"/>
  <c r="G35" i="6"/>
  <c r="J3" i="6"/>
  <c r="H34" i="6"/>
  <c r="I3" i="6"/>
  <c r="G34" i="6"/>
  <c r="H33" i="6"/>
  <c r="G33" i="6"/>
  <c r="J2" i="6"/>
  <c r="H32" i="6"/>
  <c r="I2" i="6"/>
  <c r="G32" i="6"/>
  <c r="H31" i="6"/>
  <c r="G31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26" i="5"/>
  <c r="H79" i="5"/>
  <c r="I26" i="5"/>
  <c r="G79" i="5"/>
  <c r="H78" i="5"/>
  <c r="G78" i="5"/>
  <c r="J25" i="5"/>
  <c r="H77" i="5"/>
  <c r="I25" i="5"/>
  <c r="G77" i="5"/>
  <c r="H76" i="5"/>
  <c r="G76" i="5"/>
  <c r="J24" i="5"/>
  <c r="I24" i="5"/>
  <c r="H75" i="5"/>
  <c r="G75" i="5"/>
  <c r="J23" i="5"/>
  <c r="H74" i="5"/>
  <c r="I23" i="5"/>
  <c r="G74" i="5"/>
  <c r="H73" i="5"/>
  <c r="G73" i="5"/>
  <c r="J22" i="5"/>
  <c r="H72" i="5"/>
  <c r="I22" i="5"/>
  <c r="G72" i="5"/>
  <c r="H71" i="5"/>
  <c r="G71" i="5"/>
  <c r="J21" i="5"/>
  <c r="H70" i="5"/>
  <c r="I21" i="5"/>
  <c r="G70" i="5"/>
  <c r="H69" i="5"/>
  <c r="G69" i="5"/>
  <c r="J20" i="5"/>
  <c r="H68" i="5"/>
  <c r="I20" i="5"/>
  <c r="G68" i="5"/>
  <c r="H67" i="5"/>
  <c r="G67" i="5"/>
  <c r="J19" i="5"/>
  <c r="H66" i="5"/>
  <c r="I19" i="5"/>
  <c r="G66" i="5"/>
  <c r="H65" i="5"/>
  <c r="G65" i="5"/>
  <c r="J18" i="5"/>
  <c r="H64" i="5"/>
  <c r="I18" i="5"/>
  <c r="G64" i="5"/>
  <c r="H63" i="5"/>
  <c r="G63" i="5"/>
  <c r="J17" i="5"/>
  <c r="H62" i="5"/>
  <c r="I17" i="5"/>
  <c r="G62" i="5"/>
  <c r="H61" i="5"/>
  <c r="G61" i="5"/>
  <c r="J16" i="5"/>
  <c r="H60" i="5"/>
  <c r="I16" i="5"/>
  <c r="G60" i="5"/>
  <c r="H59" i="5"/>
  <c r="G59" i="5"/>
  <c r="J15" i="5"/>
  <c r="H58" i="5"/>
  <c r="I15" i="5"/>
  <c r="G58" i="5"/>
  <c r="H57" i="5"/>
  <c r="G57" i="5"/>
  <c r="J14" i="5"/>
  <c r="H56" i="5"/>
  <c r="I14" i="5"/>
  <c r="G56" i="5"/>
  <c r="H55" i="5"/>
  <c r="G55" i="5"/>
  <c r="J13" i="5"/>
  <c r="H54" i="5"/>
  <c r="I13" i="5"/>
  <c r="G54" i="5"/>
  <c r="H53" i="5"/>
  <c r="G53" i="5"/>
  <c r="J12" i="5"/>
  <c r="H52" i="5"/>
  <c r="I12" i="5"/>
  <c r="G52" i="5"/>
  <c r="H51" i="5"/>
  <c r="G51" i="5"/>
  <c r="J11" i="5"/>
  <c r="H50" i="5"/>
  <c r="I11" i="5"/>
  <c r="G50" i="5"/>
  <c r="H49" i="5"/>
  <c r="G49" i="5"/>
  <c r="J10" i="5"/>
  <c r="H48" i="5"/>
  <c r="I10" i="5"/>
  <c r="G48" i="5"/>
  <c r="H47" i="5"/>
  <c r="G47" i="5"/>
  <c r="J9" i="5"/>
  <c r="H46" i="5"/>
  <c r="I9" i="5"/>
  <c r="G46" i="5"/>
  <c r="H45" i="5"/>
  <c r="G45" i="5"/>
  <c r="J8" i="5"/>
  <c r="H44" i="5"/>
  <c r="I8" i="5"/>
  <c r="G44" i="5"/>
  <c r="H43" i="5"/>
  <c r="G43" i="5"/>
  <c r="J7" i="5"/>
  <c r="H42" i="5"/>
  <c r="I7" i="5"/>
  <c r="G42" i="5"/>
  <c r="H41" i="5"/>
  <c r="G41" i="5"/>
  <c r="J6" i="5"/>
  <c r="H40" i="5"/>
  <c r="I6" i="5"/>
  <c r="G40" i="5"/>
  <c r="H39" i="5"/>
  <c r="G39" i="5"/>
  <c r="J5" i="5"/>
  <c r="H38" i="5"/>
  <c r="I5" i="5"/>
  <c r="G38" i="5"/>
  <c r="H37" i="5"/>
  <c r="G37" i="5"/>
  <c r="J4" i="5"/>
  <c r="H36" i="5"/>
  <c r="I4" i="5"/>
  <c r="G36" i="5"/>
  <c r="H35" i="5"/>
  <c r="G35" i="5"/>
  <c r="J3" i="5"/>
  <c r="H34" i="5"/>
  <c r="I3" i="5"/>
  <c r="G34" i="5"/>
  <c r="H33" i="5"/>
  <c r="G33" i="5"/>
  <c r="J2" i="5"/>
  <c r="H32" i="5"/>
  <c r="I2" i="5"/>
  <c r="G32" i="5"/>
  <c r="H31" i="5"/>
  <c r="G31" i="5"/>
  <c r="M26" i="5"/>
  <c r="L26" i="5"/>
  <c r="H26" i="5"/>
  <c r="K26" i="5"/>
  <c r="M25" i="5"/>
  <c r="L25" i="5"/>
  <c r="H25" i="5"/>
  <c r="K25" i="5"/>
  <c r="M24" i="5"/>
  <c r="L24" i="5"/>
  <c r="H24" i="5"/>
  <c r="K24" i="5"/>
  <c r="M23" i="5"/>
  <c r="L23" i="5"/>
  <c r="H23" i="5"/>
  <c r="K23" i="5"/>
  <c r="M22" i="5"/>
  <c r="L22" i="5"/>
  <c r="H22" i="5"/>
  <c r="K22" i="5"/>
  <c r="M21" i="5"/>
  <c r="L21" i="5"/>
  <c r="H21" i="5"/>
  <c r="K21" i="5"/>
  <c r="M20" i="5"/>
  <c r="L20" i="5"/>
  <c r="H20" i="5"/>
  <c r="K20" i="5"/>
  <c r="M19" i="5"/>
  <c r="L19" i="5"/>
  <c r="H19" i="5"/>
  <c r="K19" i="5"/>
  <c r="M18" i="5"/>
  <c r="L18" i="5"/>
  <c r="H18" i="5"/>
  <c r="K18" i="5"/>
  <c r="M17" i="5"/>
  <c r="L17" i="5"/>
  <c r="H17" i="5"/>
  <c r="K17" i="5"/>
  <c r="M16" i="5"/>
  <c r="L16" i="5"/>
  <c r="H16" i="5"/>
  <c r="K16" i="5"/>
  <c r="M15" i="5"/>
  <c r="L15" i="5"/>
  <c r="H15" i="5"/>
  <c r="K15" i="5"/>
  <c r="M14" i="5"/>
  <c r="L14" i="5"/>
  <c r="H14" i="5"/>
  <c r="K14" i="5"/>
  <c r="M13" i="5"/>
  <c r="L13" i="5"/>
  <c r="H13" i="5"/>
  <c r="K13" i="5"/>
  <c r="M12" i="5"/>
  <c r="L12" i="5"/>
  <c r="H12" i="5"/>
  <c r="K12" i="5"/>
  <c r="M11" i="5"/>
  <c r="L11" i="5"/>
  <c r="H11" i="5"/>
  <c r="K11" i="5"/>
  <c r="M10" i="5"/>
  <c r="L10" i="5"/>
  <c r="H10" i="5"/>
  <c r="K10" i="5"/>
  <c r="M9" i="5"/>
  <c r="L9" i="5"/>
  <c r="H9" i="5"/>
  <c r="K9" i="5"/>
  <c r="M8" i="5"/>
  <c r="L8" i="5"/>
  <c r="H8" i="5"/>
  <c r="K8" i="5"/>
  <c r="M7" i="5"/>
  <c r="L7" i="5"/>
  <c r="H7" i="5"/>
  <c r="K7" i="5"/>
  <c r="M6" i="5"/>
  <c r="L6" i="5"/>
  <c r="H6" i="5"/>
  <c r="K6" i="5"/>
  <c r="M5" i="5"/>
  <c r="L5" i="5"/>
  <c r="H5" i="5"/>
  <c r="K5" i="5"/>
  <c r="M4" i="5"/>
  <c r="L4" i="5"/>
  <c r="H4" i="5"/>
  <c r="K4" i="5"/>
  <c r="M3" i="5"/>
  <c r="L3" i="5"/>
  <c r="H3" i="5"/>
  <c r="K3" i="5"/>
  <c r="M2" i="5"/>
  <c r="L2" i="5"/>
  <c r="H2" i="5"/>
  <c r="K2" i="5"/>
  <c r="J26" i="4"/>
  <c r="H79" i="4"/>
  <c r="I26" i="4"/>
  <c r="G79" i="4"/>
  <c r="H78" i="4"/>
  <c r="G78" i="4"/>
  <c r="J25" i="4"/>
  <c r="H77" i="4"/>
  <c r="I25" i="4"/>
  <c r="G77" i="4"/>
  <c r="H76" i="4"/>
  <c r="G76" i="4"/>
  <c r="J24" i="4"/>
  <c r="H75" i="4"/>
  <c r="I24" i="4"/>
  <c r="G75" i="4"/>
  <c r="H74" i="4"/>
  <c r="G74" i="4"/>
  <c r="J23" i="4"/>
  <c r="H73" i="4"/>
  <c r="I23" i="4"/>
  <c r="G73" i="4"/>
  <c r="H72" i="4"/>
  <c r="G72" i="4"/>
  <c r="J22" i="4"/>
  <c r="H71" i="4"/>
  <c r="I22" i="4"/>
  <c r="G71" i="4"/>
  <c r="H70" i="4"/>
  <c r="G70" i="4"/>
  <c r="J21" i="4"/>
  <c r="H69" i="4"/>
  <c r="I21" i="4"/>
  <c r="G69" i="4"/>
  <c r="H68" i="4"/>
  <c r="G68" i="4"/>
  <c r="J20" i="4"/>
  <c r="H67" i="4"/>
  <c r="I20" i="4"/>
  <c r="G67" i="4"/>
  <c r="J19" i="4"/>
  <c r="H66" i="4"/>
  <c r="I19" i="4"/>
  <c r="G66" i="4"/>
  <c r="H65" i="4"/>
  <c r="G65" i="4"/>
  <c r="J18" i="4"/>
  <c r="H64" i="4"/>
  <c r="I18" i="4"/>
  <c r="G64" i="4"/>
  <c r="H63" i="4"/>
  <c r="G63" i="4"/>
  <c r="J17" i="4"/>
  <c r="H62" i="4"/>
  <c r="I17" i="4"/>
  <c r="G62" i="4"/>
  <c r="H61" i="4"/>
  <c r="G61" i="4"/>
  <c r="J16" i="4"/>
  <c r="H60" i="4"/>
  <c r="I16" i="4"/>
  <c r="G60" i="4"/>
  <c r="H59" i="4"/>
  <c r="G59" i="4"/>
  <c r="J15" i="4"/>
  <c r="H58" i="4"/>
  <c r="I15" i="4"/>
  <c r="G58" i="4"/>
  <c r="H57" i="4"/>
  <c r="G57" i="4"/>
  <c r="J14" i="4"/>
  <c r="H56" i="4"/>
  <c r="I14" i="4"/>
  <c r="G56" i="4"/>
  <c r="H55" i="4"/>
  <c r="G55" i="4"/>
  <c r="J13" i="4"/>
  <c r="H54" i="4"/>
  <c r="I13" i="4"/>
  <c r="G54" i="4"/>
  <c r="H53" i="4"/>
  <c r="G53" i="4"/>
  <c r="J12" i="4"/>
  <c r="H52" i="4"/>
  <c r="I12" i="4"/>
  <c r="G52" i="4"/>
  <c r="H51" i="4"/>
  <c r="G51" i="4"/>
  <c r="J11" i="4"/>
  <c r="H50" i="4"/>
  <c r="I11" i="4"/>
  <c r="G50" i="4"/>
  <c r="H49" i="4"/>
  <c r="G49" i="4"/>
  <c r="J10" i="4"/>
  <c r="H48" i="4"/>
  <c r="I10" i="4"/>
  <c r="G48" i="4"/>
  <c r="H47" i="4"/>
  <c r="G47" i="4"/>
  <c r="J9" i="4"/>
  <c r="H46" i="4"/>
  <c r="I9" i="4"/>
  <c r="G46" i="4"/>
  <c r="H45" i="4"/>
  <c r="G45" i="4"/>
  <c r="J8" i="4"/>
  <c r="H44" i="4"/>
  <c r="I8" i="4"/>
  <c r="G44" i="4"/>
  <c r="H43" i="4"/>
  <c r="G43" i="4"/>
  <c r="J7" i="4"/>
  <c r="H42" i="4"/>
  <c r="I7" i="4"/>
  <c r="G42" i="4"/>
  <c r="H41" i="4"/>
  <c r="G41" i="4"/>
  <c r="J6" i="4"/>
  <c r="H40" i="4"/>
  <c r="I6" i="4"/>
  <c r="G40" i="4"/>
  <c r="H39" i="4"/>
  <c r="G39" i="4"/>
  <c r="J5" i="4"/>
  <c r="H38" i="4"/>
  <c r="I5" i="4"/>
  <c r="G38" i="4"/>
  <c r="H37" i="4"/>
  <c r="G37" i="4"/>
  <c r="J4" i="4"/>
  <c r="H36" i="4"/>
  <c r="I4" i="4"/>
  <c r="G36" i="4"/>
  <c r="H35" i="4"/>
  <c r="G35" i="4"/>
  <c r="J3" i="4"/>
  <c r="H34" i="4"/>
  <c r="I3" i="4"/>
  <c r="G34" i="4"/>
  <c r="H33" i="4"/>
  <c r="G33" i="4"/>
  <c r="J2" i="4"/>
  <c r="H32" i="4"/>
  <c r="I2" i="4"/>
  <c r="G32" i="4"/>
  <c r="H31" i="4"/>
  <c r="G31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J26" i="3"/>
  <c r="H80" i="3"/>
  <c r="I26" i="3"/>
  <c r="G80" i="3"/>
  <c r="H79" i="3"/>
  <c r="G79" i="3"/>
  <c r="J25" i="3"/>
  <c r="H78" i="3"/>
  <c r="I25" i="3"/>
  <c r="G78" i="3"/>
  <c r="H77" i="3"/>
  <c r="G77" i="3"/>
  <c r="J24" i="3"/>
  <c r="H76" i="3"/>
  <c r="I24" i="3"/>
  <c r="G76" i="3"/>
  <c r="H75" i="3"/>
  <c r="G75" i="3"/>
  <c r="J23" i="3"/>
  <c r="H74" i="3"/>
  <c r="I23" i="3"/>
  <c r="G74" i="3"/>
  <c r="H73" i="3"/>
  <c r="G73" i="3"/>
  <c r="J22" i="3"/>
  <c r="H72" i="3"/>
  <c r="I22" i="3"/>
  <c r="G72" i="3"/>
  <c r="H71" i="3"/>
  <c r="G71" i="3"/>
  <c r="J21" i="3"/>
  <c r="H70" i="3"/>
  <c r="I21" i="3"/>
  <c r="G70" i="3"/>
  <c r="H69" i="3"/>
  <c r="G69" i="3"/>
  <c r="J20" i="3"/>
  <c r="H68" i="3"/>
  <c r="I20" i="3"/>
  <c r="G68" i="3"/>
  <c r="H67" i="3"/>
  <c r="G67" i="3"/>
  <c r="J19" i="3"/>
  <c r="H66" i="3"/>
  <c r="I19" i="3"/>
  <c r="G66" i="3"/>
  <c r="H65" i="3"/>
  <c r="G65" i="3"/>
  <c r="J18" i="3"/>
  <c r="H64" i="3"/>
  <c r="I18" i="3"/>
  <c r="G64" i="3"/>
  <c r="H63" i="3"/>
  <c r="G63" i="3"/>
  <c r="J17" i="3"/>
  <c r="H62" i="3"/>
  <c r="I17" i="3"/>
  <c r="G62" i="3"/>
  <c r="H61" i="3"/>
  <c r="G61" i="3"/>
  <c r="J16" i="3"/>
  <c r="H60" i="3"/>
  <c r="I16" i="3"/>
  <c r="G60" i="3"/>
  <c r="H59" i="3"/>
  <c r="G59" i="3"/>
  <c r="J15" i="3"/>
  <c r="H58" i="3"/>
  <c r="I15" i="3"/>
  <c r="G58" i="3"/>
  <c r="H57" i="3"/>
  <c r="G57" i="3"/>
  <c r="J14" i="3"/>
  <c r="H56" i="3"/>
  <c r="I14" i="3"/>
  <c r="G56" i="3"/>
  <c r="H55" i="3"/>
  <c r="G55" i="3"/>
  <c r="J13" i="3"/>
  <c r="H54" i="3"/>
  <c r="I13" i="3"/>
  <c r="G54" i="3"/>
  <c r="H53" i="3"/>
  <c r="G53" i="3"/>
  <c r="J12" i="3"/>
  <c r="H52" i="3"/>
  <c r="I12" i="3"/>
  <c r="G52" i="3"/>
  <c r="H51" i="3"/>
  <c r="G51" i="3"/>
  <c r="J11" i="3"/>
  <c r="H50" i="3"/>
  <c r="I11" i="3"/>
  <c r="G50" i="3"/>
  <c r="H49" i="3"/>
  <c r="G49" i="3"/>
  <c r="J10" i="3"/>
  <c r="H48" i="3"/>
  <c r="I10" i="3"/>
  <c r="G48" i="3"/>
  <c r="H47" i="3"/>
  <c r="G47" i="3"/>
  <c r="J9" i="3"/>
  <c r="H46" i="3"/>
  <c r="I9" i="3"/>
  <c r="G46" i="3"/>
  <c r="H45" i="3"/>
  <c r="G45" i="3"/>
  <c r="J8" i="3"/>
  <c r="H44" i="3"/>
  <c r="I8" i="3"/>
  <c r="G44" i="3"/>
  <c r="H43" i="3"/>
  <c r="G43" i="3"/>
  <c r="J7" i="3"/>
  <c r="H42" i="3"/>
  <c r="I7" i="3"/>
  <c r="G42" i="3"/>
  <c r="H41" i="3"/>
  <c r="G41" i="3"/>
  <c r="J6" i="3"/>
  <c r="H40" i="3"/>
  <c r="I6" i="3"/>
  <c r="G40" i="3"/>
  <c r="H39" i="3"/>
  <c r="G39" i="3"/>
  <c r="J5" i="3"/>
  <c r="H38" i="3"/>
  <c r="I5" i="3"/>
  <c r="G38" i="3"/>
  <c r="H37" i="3"/>
  <c r="G37" i="3"/>
  <c r="J4" i="3"/>
  <c r="H36" i="3"/>
  <c r="I4" i="3"/>
  <c r="G36" i="3"/>
  <c r="H35" i="3"/>
  <c r="G35" i="3"/>
  <c r="J3" i="3"/>
  <c r="H34" i="3"/>
  <c r="I3" i="3"/>
  <c r="G34" i="3"/>
  <c r="H33" i="3"/>
  <c r="G33" i="3"/>
  <c r="J2" i="3"/>
  <c r="H32" i="3"/>
  <c r="I2" i="3"/>
  <c r="G32" i="3"/>
  <c r="H31" i="3"/>
  <c r="G31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85" i="2"/>
  <c r="G85" i="2"/>
  <c r="H84" i="2"/>
  <c r="G84" i="2"/>
  <c r="H83" i="2"/>
  <c r="G83" i="2"/>
  <c r="H82" i="2"/>
  <c r="G82" i="2"/>
  <c r="H81" i="2"/>
  <c r="G81" i="2"/>
  <c r="J26" i="2"/>
  <c r="H80" i="2"/>
  <c r="I26" i="2"/>
  <c r="G80" i="2"/>
  <c r="H79" i="2"/>
  <c r="G79" i="2"/>
  <c r="J25" i="2"/>
  <c r="H78" i="2"/>
  <c r="I25" i="2"/>
  <c r="G78" i="2"/>
  <c r="H77" i="2"/>
  <c r="G77" i="2"/>
  <c r="J24" i="2"/>
  <c r="H76" i="2"/>
  <c r="I24" i="2"/>
  <c r="G76" i="2"/>
  <c r="H75" i="2"/>
  <c r="G75" i="2"/>
  <c r="J23" i="2"/>
  <c r="H74" i="2"/>
  <c r="I23" i="2"/>
  <c r="G74" i="2"/>
  <c r="H73" i="2"/>
  <c r="G73" i="2"/>
  <c r="J22" i="2"/>
  <c r="H72" i="2"/>
  <c r="I22" i="2"/>
  <c r="G72" i="2"/>
  <c r="H71" i="2"/>
  <c r="G71" i="2"/>
  <c r="J21" i="2"/>
  <c r="H70" i="2"/>
  <c r="I21" i="2"/>
  <c r="G70" i="2"/>
  <c r="H69" i="2"/>
  <c r="G69" i="2"/>
  <c r="J20" i="2"/>
  <c r="H68" i="2"/>
  <c r="I20" i="2"/>
  <c r="G68" i="2"/>
  <c r="H67" i="2"/>
  <c r="G67" i="2"/>
  <c r="J19" i="2"/>
  <c r="H66" i="2"/>
  <c r="I19" i="2"/>
  <c r="G66" i="2"/>
  <c r="H65" i="2"/>
  <c r="G65" i="2"/>
  <c r="J18" i="2"/>
  <c r="H64" i="2"/>
  <c r="I18" i="2"/>
  <c r="G64" i="2"/>
  <c r="H63" i="2"/>
  <c r="G63" i="2"/>
  <c r="J17" i="2"/>
  <c r="H62" i="2"/>
  <c r="I17" i="2"/>
  <c r="G62" i="2"/>
  <c r="H61" i="2"/>
  <c r="G61" i="2"/>
  <c r="J16" i="2"/>
  <c r="H60" i="2"/>
  <c r="I16" i="2"/>
  <c r="G60" i="2"/>
  <c r="H59" i="2"/>
  <c r="G59" i="2"/>
  <c r="J15" i="2"/>
  <c r="H58" i="2"/>
  <c r="I15" i="2"/>
  <c r="G58" i="2"/>
  <c r="H57" i="2"/>
  <c r="J14" i="2"/>
  <c r="H56" i="2"/>
  <c r="I14" i="2"/>
  <c r="G56" i="2"/>
  <c r="H55" i="2"/>
  <c r="G55" i="2"/>
  <c r="J13" i="2"/>
  <c r="H54" i="2"/>
  <c r="I13" i="2"/>
  <c r="G54" i="2"/>
  <c r="H53" i="2"/>
  <c r="G53" i="2"/>
  <c r="J12" i="2"/>
  <c r="H52" i="2"/>
  <c r="I12" i="2"/>
  <c r="G52" i="2"/>
  <c r="H51" i="2"/>
  <c r="G51" i="2"/>
  <c r="J11" i="2"/>
  <c r="H50" i="2"/>
  <c r="I11" i="2"/>
  <c r="G50" i="2"/>
  <c r="H49" i="2"/>
  <c r="G49" i="2"/>
  <c r="J10" i="2"/>
  <c r="H48" i="2"/>
  <c r="I10" i="2"/>
  <c r="G48" i="2"/>
  <c r="H47" i="2"/>
  <c r="G47" i="2"/>
  <c r="J9" i="2"/>
  <c r="H46" i="2"/>
  <c r="I9" i="2"/>
  <c r="G46" i="2"/>
  <c r="H45" i="2"/>
  <c r="G45" i="2"/>
  <c r="J8" i="2"/>
  <c r="H44" i="2"/>
  <c r="I8" i="2"/>
  <c r="G44" i="2"/>
  <c r="H43" i="2"/>
  <c r="G43" i="2"/>
  <c r="J7" i="2"/>
  <c r="H42" i="2"/>
  <c r="I7" i="2"/>
  <c r="G42" i="2"/>
  <c r="H41" i="2"/>
  <c r="G41" i="2"/>
  <c r="J6" i="2"/>
  <c r="H40" i="2"/>
  <c r="I6" i="2"/>
  <c r="G40" i="2"/>
  <c r="H39" i="2"/>
  <c r="G39" i="2"/>
  <c r="J5" i="2"/>
  <c r="H38" i="2"/>
  <c r="I5" i="2"/>
  <c r="G38" i="2"/>
  <c r="H37" i="2"/>
  <c r="G37" i="2"/>
  <c r="J4" i="2"/>
  <c r="H36" i="2"/>
  <c r="I4" i="2"/>
  <c r="G36" i="2"/>
  <c r="H35" i="2"/>
  <c r="G35" i="2"/>
  <c r="J3" i="2"/>
  <c r="H34" i="2"/>
  <c r="I3" i="2"/>
  <c r="G34" i="2"/>
  <c r="H33" i="2"/>
  <c r="G33" i="2"/>
  <c r="J2" i="2"/>
  <c r="H32" i="2"/>
  <c r="I2" i="2"/>
  <c r="G32" i="2"/>
  <c r="H31" i="2"/>
  <c r="G31" i="2"/>
  <c r="H26" i="2"/>
  <c r="H25" i="2"/>
  <c r="H24" i="2"/>
  <c r="H23" i="2"/>
  <c r="H22" i="2"/>
  <c r="H21" i="2"/>
  <c r="H20" i="2"/>
  <c r="H19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26" i="1"/>
  <c r="H80" i="1"/>
  <c r="I26" i="1"/>
  <c r="G80" i="1"/>
  <c r="H79" i="1"/>
  <c r="G79" i="1"/>
  <c r="J25" i="1"/>
  <c r="H78" i="1"/>
  <c r="I25" i="1"/>
  <c r="G78" i="1"/>
  <c r="H77" i="1"/>
  <c r="G77" i="1"/>
  <c r="J24" i="1"/>
  <c r="H76" i="1"/>
  <c r="I24" i="1"/>
  <c r="G76" i="1"/>
  <c r="H75" i="1"/>
  <c r="G75" i="1"/>
  <c r="J23" i="1"/>
  <c r="H74" i="1"/>
  <c r="I23" i="1"/>
  <c r="G74" i="1"/>
  <c r="H73" i="1"/>
  <c r="G73" i="1"/>
  <c r="J22" i="1"/>
  <c r="H72" i="1"/>
  <c r="I22" i="1"/>
  <c r="G72" i="1"/>
  <c r="H71" i="1"/>
  <c r="G71" i="1"/>
  <c r="J21" i="1"/>
  <c r="H70" i="1"/>
  <c r="I21" i="1"/>
  <c r="G70" i="1"/>
  <c r="H69" i="1"/>
  <c r="G69" i="1"/>
  <c r="J20" i="1"/>
  <c r="H68" i="1"/>
  <c r="I20" i="1"/>
  <c r="G68" i="1"/>
  <c r="H67" i="1"/>
  <c r="G67" i="1"/>
  <c r="J19" i="1"/>
  <c r="H66" i="1"/>
  <c r="I19" i="1"/>
  <c r="G66" i="1"/>
  <c r="H65" i="1"/>
  <c r="G65" i="1"/>
  <c r="J18" i="1"/>
  <c r="H64" i="1"/>
  <c r="I18" i="1"/>
  <c r="G64" i="1"/>
  <c r="H63" i="1"/>
  <c r="G63" i="1"/>
  <c r="J17" i="1"/>
  <c r="H62" i="1"/>
  <c r="I17" i="1"/>
  <c r="G62" i="1"/>
  <c r="H61" i="1"/>
  <c r="G61" i="1"/>
  <c r="J16" i="1"/>
  <c r="H60" i="1"/>
  <c r="I16" i="1"/>
  <c r="G60" i="1"/>
  <c r="H59" i="1"/>
  <c r="G59" i="1"/>
  <c r="J15" i="1"/>
  <c r="H58" i="1"/>
  <c r="I15" i="1"/>
  <c r="G58" i="1"/>
  <c r="H57" i="1"/>
  <c r="G57" i="1"/>
  <c r="J14" i="1"/>
  <c r="H56" i="1"/>
  <c r="I14" i="1"/>
  <c r="G56" i="1"/>
  <c r="H55" i="1"/>
  <c r="G55" i="1"/>
  <c r="J13" i="1"/>
  <c r="H54" i="1"/>
  <c r="H53" i="1"/>
  <c r="I13" i="1"/>
  <c r="G53" i="1"/>
  <c r="J12" i="1"/>
  <c r="H52" i="1"/>
  <c r="I12" i="1"/>
  <c r="G52" i="1"/>
  <c r="H51" i="1"/>
  <c r="G51" i="1"/>
</calcChain>
</file>

<file path=xl/sharedStrings.xml><?xml version="1.0" encoding="utf-8"?>
<sst xmlns="http://schemas.openxmlformats.org/spreadsheetml/2006/main" count="1843" uniqueCount="989">
  <si>
    <t>Earning Data</t>
  </si>
  <si>
    <t>Quarter</t>
  </si>
  <si>
    <t>close on release data</t>
  </si>
  <si>
    <t>open next day</t>
  </si>
  <si>
    <t>close next day</t>
  </si>
  <si>
    <t>earn</t>
  </si>
  <si>
    <t>forcast</t>
  </si>
  <si>
    <t>suprise</t>
  </si>
  <si>
    <t>after market trend</t>
  </si>
  <si>
    <t>next day trend</t>
  </si>
  <si>
    <t>Total asset(B)</t>
  </si>
  <si>
    <t>total equity (B)</t>
  </si>
  <si>
    <t>total revenue</t>
  </si>
  <si>
    <t>net income</t>
  </si>
  <si>
    <t>total revenue (B)</t>
  </si>
  <si>
    <t>2010 Q3</t>
  </si>
  <si>
    <t>47.79B</t>
  </si>
  <si>
    <t>4.308B</t>
  </si>
  <si>
    <t>2010 Q4</t>
  </si>
  <si>
    <t>54.67B</t>
  </si>
  <si>
    <t>6.004B</t>
  </si>
  <si>
    <t>2011 Q1</t>
  </si>
  <si>
    <t>361.62M</t>
  </si>
  <si>
    <t>219.92M</t>
  </si>
  <si>
    <t>31.24M</t>
  </si>
  <si>
    <t>-34.94M</t>
  </si>
  <si>
    <t>61.48B</t>
  </si>
  <si>
    <t>5.987B</t>
  </si>
  <si>
    <t>2011 Q2</t>
  </si>
  <si>
    <t>386.08M</t>
  </si>
  <si>
    <t>207.05M</t>
  </si>
  <si>
    <t>69.34B</t>
  </si>
  <si>
    <t>36.29M</t>
  </si>
  <si>
    <t>7.308B</t>
  </si>
  <si>
    <t>-51.36M</t>
  </si>
  <si>
    <t>2011 Q3</t>
  </si>
  <si>
    <t>407.29M</t>
  </si>
  <si>
    <t>76.62B</t>
  </si>
  <si>
    <t>167.74M</t>
  </si>
  <si>
    <t>6.623B</t>
  </si>
  <si>
    <t>49.03M</t>
  </si>
  <si>
    <t>-48.94M</t>
  </si>
  <si>
    <t>2011 Q4</t>
  </si>
  <si>
    <t>646.16M</t>
  </si>
  <si>
    <t>90.05B</t>
  </si>
  <si>
    <t>348.45M</t>
  </si>
  <si>
    <t>13.06B</t>
  </si>
  <si>
    <t>58.17M</t>
  </si>
  <si>
    <t>-58.90M</t>
  </si>
  <si>
    <t>2012 Q1</t>
  </si>
  <si>
    <t>700.25M</t>
  </si>
  <si>
    <t>102.50B</t>
  </si>
  <si>
    <t>294.12M</t>
  </si>
  <si>
    <t>11.62B</t>
  </si>
  <si>
    <t>57.67M</t>
  </si>
  <si>
    <t>-65.08M</t>
  </si>
  <si>
    <t>2012 Q2</t>
  </si>
  <si>
    <t>713.45M</t>
  </si>
  <si>
    <t>111.75B</t>
  </si>
  <si>
    <t>224.04M</t>
  </si>
  <si>
    <t>8.824B</t>
  </si>
  <si>
    <t>39.38M</t>
  </si>
  <si>
    <t>-81.49M</t>
  </si>
  <si>
    <t>2012 Q3</t>
  </si>
  <si>
    <t>761.10M</t>
  </si>
  <si>
    <t>118.21B</t>
  </si>
  <si>
    <t>153.87M</t>
  </si>
  <si>
    <t>8.223B</t>
  </si>
  <si>
    <t>30.17M</t>
  </si>
  <si>
    <t>-89.87M</t>
  </si>
  <si>
    <t>2012 Q4</t>
  </si>
  <si>
    <t>776.87M</t>
  </si>
  <si>
    <t>62.22M</t>
  </si>
  <si>
    <t>26.65M</t>
  </si>
  <si>
    <t>-105.60M</t>
  </si>
  <si>
    <t>127.35B</t>
  </si>
  <si>
    <t>13.08B</t>
  </si>
  <si>
    <t>2013 Q1</t>
  </si>
  <si>
    <t>809.18M</t>
  </si>
  <si>
    <t>-27.88M</t>
  </si>
  <si>
    <t>135.49B</t>
  </si>
  <si>
    <t>50.10M</t>
  </si>
  <si>
    <t>9.547B</t>
  </si>
  <si>
    <t>-110.80M</t>
  </si>
  <si>
    <t>2013 Q2</t>
  </si>
  <si>
    <t>1.114B</t>
  </si>
  <si>
    <t>124.70M</t>
  </si>
  <si>
    <t>306.33M</t>
  </si>
  <si>
    <t>-89.93M</t>
  </si>
  <si>
    <t>123.35B</t>
  </si>
  <si>
    <t>6.90B</t>
  </si>
  <si>
    <t>2013 Q3</t>
  </si>
  <si>
    <t>1.144B</t>
  </si>
  <si>
    <t>168.58M</t>
  </si>
  <si>
    <t>561.79M</t>
  </si>
  <si>
    <t>11.25M</t>
  </si>
  <si>
    <t>123.55B</t>
  </si>
  <si>
    <t>7.512B</t>
  </si>
  <si>
    <t>2013 Q4</t>
  </si>
  <si>
    <t>1.888B</t>
  </si>
  <si>
    <t>629.43M</t>
  </si>
  <si>
    <t>405.14M</t>
  </si>
  <si>
    <t>-30.50M</t>
  </si>
  <si>
    <t>129.68B</t>
  </si>
  <si>
    <t>13.07B</t>
  </si>
  <si>
    <t>2014 Q1</t>
  </si>
  <si>
    <t>2.166B</t>
  </si>
  <si>
    <t>564.16M</t>
  </si>
  <si>
    <t>431.35M</t>
  </si>
  <si>
    <t>-38.50M</t>
  </si>
  <si>
    <t>120.18B</t>
  </si>
  <si>
    <t>10.22B</t>
  </si>
  <si>
    <t>2014 Q2</t>
  </si>
  <si>
    <t>2.417B</t>
  </si>
  <si>
    <t>667.12M</t>
  </si>
  <si>
    <t>615.22M</t>
  </si>
  <si>
    <t>-16.26M</t>
  </si>
  <si>
    <t>120.94B</t>
  </si>
  <si>
    <t>7.748B</t>
  </si>
  <si>
    <t>2014 Q3</t>
  </si>
  <si>
    <t>4.500B</t>
  </si>
  <si>
    <t>111.55B</t>
  </si>
  <si>
    <t>912.06M</t>
  </si>
  <si>
    <t>620.54M</t>
  </si>
  <si>
    <t>8.467B</t>
  </si>
  <si>
    <t>-49.80M</t>
  </si>
  <si>
    <t>2014 Q4</t>
  </si>
  <si>
    <t>5.054B</t>
  </si>
  <si>
    <t>123.33B</t>
  </si>
  <si>
    <t>18.02B</t>
  </si>
  <si>
    <t>952.33M</t>
  </si>
  <si>
    <t>2015 Q1</t>
  </si>
  <si>
    <t>769.35M</t>
  </si>
  <si>
    <t>-61.90M</t>
  </si>
  <si>
    <t>129.01B</t>
  </si>
  <si>
    <t>13.57B</t>
  </si>
  <si>
    <t>2015 Q2</t>
  </si>
  <si>
    <t>5.438B</t>
  </si>
  <si>
    <t>958.09M</t>
  </si>
  <si>
    <t>851.80M</t>
  </si>
  <si>
    <t>-74.71M</t>
  </si>
  <si>
    <t>125.68B</t>
  </si>
  <si>
    <t>10.68B</t>
  </si>
  <si>
    <t>2015 Q3</t>
  </si>
  <si>
    <t>119.36B</t>
  </si>
  <si>
    <t>11.12B</t>
  </si>
  <si>
    <t>2015 Q4</t>
  </si>
  <si>
    <t>5.831B</t>
  </si>
  <si>
    <t>911.71M</t>
  </si>
  <si>
    <t>956.66M</t>
  </si>
  <si>
    <t>-107.63M</t>
  </si>
  <si>
    <t>6.120B</t>
  </si>
  <si>
    <t>826.00M</t>
  </si>
  <si>
    <t>939.88M</t>
  </si>
  <si>
    <t>-154.18M</t>
  </si>
  <si>
    <t>128.27B</t>
  </si>
  <si>
    <t>18.36B</t>
  </si>
  <si>
    <t>2016 Q1</t>
  </si>
  <si>
    <t>6.468B</t>
  </si>
  <si>
    <t>715.93M</t>
  </si>
  <si>
    <t>954.98M</t>
  </si>
  <si>
    <t>-184.23M</t>
  </si>
  <si>
    <t>53.34B</t>
  </si>
  <si>
    <t>43.29B</t>
  </si>
  <si>
    <t>7.286B</t>
  </si>
  <si>
    <t>7.936B</t>
  </si>
  <si>
    <t>130.46B</t>
  </si>
  <si>
    <t>10.52B</t>
  </si>
  <si>
    <t>2016 Q2</t>
  </si>
  <si>
    <t>7.547B</t>
  </si>
  <si>
    <t>1.315B</t>
  </si>
  <si>
    <t>936.79M</t>
  </si>
  <si>
    <t>-229.86M</t>
  </si>
  <si>
    <t>57.85B</t>
  </si>
  <si>
    <t>46.24B</t>
  </si>
  <si>
    <t>8.44B</t>
  </si>
  <si>
    <t>8.505B</t>
  </si>
  <si>
    <t>126.54B</t>
  </si>
  <si>
    <t>7.796B</t>
  </si>
  <si>
    <t>2016 Q3</t>
  </si>
  <si>
    <t>8.068B</t>
  </si>
  <si>
    <t>1.084B</t>
  </si>
  <si>
    <t>1.214B</t>
  </si>
  <si>
    <t>59.96B</t>
  </si>
  <si>
    <t>-320.40M</t>
  </si>
  <si>
    <t>48.85B</t>
  </si>
  <si>
    <t>8.575B</t>
  </si>
  <si>
    <t>8.348B</t>
  </si>
  <si>
    <t>128.25B</t>
  </si>
  <si>
    <t>9.014B</t>
  </si>
  <si>
    <t>64.86B</t>
  </si>
  <si>
    <t>51.99B</t>
  </si>
  <si>
    <t>9.026B</t>
  </si>
  <si>
    <t>9.192B</t>
  </si>
  <si>
    <t>9.013B</t>
  </si>
  <si>
    <t>970.36M</t>
  </si>
  <si>
    <t>1.147B</t>
  </si>
  <si>
    <t>-282.27M</t>
  </si>
  <si>
    <t>69.09B</t>
  </si>
  <si>
    <t>54.83B</t>
  </si>
  <si>
    <t>9.72B</t>
  </si>
  <si>
    <t>9.575B</t>
  </si>
  <si>
    <t>11.87B</t>
  </si>
  <si>
    <t>2.520B</t>
  </si>
  <si>
    <t>1.270B</t>
  </si>
  <si>
    <t>companyName_Quarter = Apple_2011Q1_1.txt</t>
  </si>
  <si>
    <t>72.57B</t>
  </si>
  <si>
    <t>-293.19M</t>
  </si>
  <si>
    <t>58.14B</t>
  </si>
  <si>
    <t>10.58B</t>
  </si>
  <si>
    <t>9.736B</t>
  </si>
  <si>
    <t>Sentiment Result</t>
  </si>
  <si>
    <t>77.14B</t>
  </si>
  <si>
    <t>61.71B</t>
  </si>
  <si>
    <t>10.64B</t>
  </si>
  <si>
    <t>10.83B</t>
  </si>
  <si>
    <t>12.59B</t>
  </si>
  <si>
    <t>2.680B</t>
  </si>
  <si>
    <t>2.298B</t>
  </si>
  <si>
    <t>21.88M</t>
  </si>
  <si>
    <t>86.05B</t>
  </si>
  <si>
    <t>64.72B</t>
  </si>
  <si>
    <t>11.81B</t>
  </si>
  <si>
    <t>11.11B</t>
  </si>
  <si>
    <t>89.73B</t>
  </si>
  <si>
    <t>68.03B</t>
  </si>
  <si>
    <t>13.30B</t>
  </si>
  <si>
    <t>10.56B</t>
  </si>
  <si>
    <t>93.80B</t>
  </si>
  <si>
    <t>71.72B</t>
  </si>
  <si>
    <t>10.28B</t>
  </si>
  <si>
    <t>10.74B</t>
  </si>
  <si>
    <t>96.69B</t>
  </si>
  <si>
    <t>75.47B</t>
  </si>
  <si>
    <t>12.95B</t>
  </si>
  <si>
    <t>11.19B</t>
  </si>
  <si>
    <t>101.18B</t>
  </si>
  <si>
    <t>78.85B</t>
  </si>
  <si>
    <t>13.11B</t>
  </si>
  <si>
    <t>11.64B</t>
  </si>
  <si>
    <t>105.07B</t>
  </si>
  <si>
    <t>82.99B</t>
  </si>
  <si>
    <t>13.75B</t>
  </si>
  <si>
    <t>12.43B</t>
  </si>
  <si>
    <t>110.92B</t>
  </si>
  <si>
    <t>87.31B</t>
  </si>
  <si>
    <t>15.71B</t>
  </si>
  <si>
    <t>12.73B</t>
  </si>
  <si>
    <t>116.53B</t>
  </si>
  <si>
    <t>91.71B</t>
  </si>
  <si>
    <t>15.42B</t>
  </si>
  <si>
    <t>12.84B</t>
  </si>
  <si>
    <t>121.61B</t>
  </si>
  <si>
    <t>95.75B</t>
  </si>
  <si>
    <t>15.96B</t>
  </si>
  <si>
    <t>12.96B</t>
  </si>
  <si>
    <t>125.78B</t>
  </si>
  <si>
    <t>98.82B</t>
  </si>
  <si>
    <t>16.52B</t>
  </si>
  <si>
    <t>129.19B</t>
  </si>
  <si>
    <t>103.86B</t>
  </si>
  <si>
    <t>18.10B</t>
  </si>
  <si>
    <t>14.22B</t>
  </si>
  <si>
    <t>133.40B</t>
  </si>
  <si>
    <t>108.45B</t>
  </si>
  <si>
    <t>17.26B</t>
  </si>
  <si>
    <t>14.28B</t>
  </si>
  <si>
    <t>138.81B</t>
  </si>
  <si>
    <t>111.78B</t>
  </si>
  <si>
    <t>17.73B</t>
  </si>
  <si>
    <t>14.86B</t>
  </si>
  <si>
    <t>144.28B</t>
  </si>
  <si>
    <t>116.24B</t>
  </si>
  <si>
    <t>18.68B</t>
  </si>
  <si>
    <t>16.10B</t>
  </si>
  <si>
    <t>147.46B</t>
  </si>
  <si>
    <t>120.33B</t>
  </si>
  <si>
    <t>21.33B</t>
  </si>
  <si>
    <t>16.35B</t>
  </si>
  <si>
    <t>149.75B</t>
  </si>
  <si>
    <t>123.57B</t>
  </si>
  <si>
    <t>20.26B</t>
  </si>
  <si>
    <t>17.04B</t>
  </si>
  <si>
    <t>154.29B</t>
  </si>
  <si>
    <t>127.88B</t>
  </si>
  <si>
    <t>21.50B</t>
  </si>
  <si>
    <t>17.99B</t>
  </si>
  <si>
    <t>159.95B</t>
  </si>
  <si>
    <t>134.10B</t>
  </si>
  <si>
    <t>22.45B</t>
  </si>
  <si>
    <t>19.07B</t>
  </si>
  <si>
    <t>suprise trend</t>
  </si>
  <si>
    <t>aftermarket</t>
  </si>
  <si>
    <t>next day price</t>
  </si>
  <si>
    <t>91.54B</t>
  </si>
  <si>
    <t>46.94B</t>
  </si>
  <si>
    <t>16.20B</t>
  </si>
  <si>
    <t>5.41B</t>
  </si>
  <si>
    <t>92.31B</t>
  </si>
  <si>
    <t>48.48B</t>
  </si>
  <si>
    <t>19.95B</t>
  </si>
  <si>
    <t>6.634B</t>
  </si>
  <si>
    <t>99.73B</t>
  </si>
  <si>
    <t>53.45B</t>
  </si>
  <si>
    <t>16.43B</t>
  </si>
  <si>
    <t>5.232B</t>
  </si>
  <si>
    <t>108.70B</t>
  </si>
  <si>
    <t>57.08B</t>
  </si>
  <si>
    <t>17.37B</t>
  </si>
  <si>
    <t>5.874B</t>
  </si>
  <si>
    <t>14.16B</t>
  </si>
  <si>
    <t>6.397B</t>
  </si>
  <si>
    <t>7.56B</t>
  </si>
  <si>
    <t>231.00M</t>
  </si>
  <si>
    <t>107.42B</t>
  </si>
  <si>
    <t>59.39B</t>
  </si>
  <si>
    <t>5.738B</t>
  </si>
  <si>
    <t>112.24B</t>
  </si>
  <si>
    <t>64.12B</t>
  </si>
  <si>
    <t>18.80B</t>
  </si>
  <si>
    <t>20.88B</t>
  </si>
  <si>
    <t>6.864B</t>
  </si>
  <si>
    <t>6.624B</t>
  </si>
  <si>
    <t>416.00M</t>
  </si>
  <si>
    <t>118.01B</t>
  </si>
  <si>
    <t>68.66B</t>
  </si>
  <si>
    <t>17.41B</t>
  </si>
  <si>
    <t>5.108B</t>
  </si>
  <si>
    <t>16.88B</t>
  </si>
  <si>
    <t>7.347B</t>
  </si>
  <si>
    <t>9.857B</t>
  </si>
  <si>
    <t>201.00M</t>
  </si>
  <si>
    <t>121.27B</t>
  </si>
  <si>
    <t>66.36B</t>
  </si>
  <si>
    <t>18.06B</t>
  </si>
  <si>
    <t>-492.00M</t>
  </si>
  <si>
    <t>17.94B</t>
  </si>
  <si>
    <t>7.765B</t>
  </si>
  <si>
    <t>9.913B</t>
  </si>
  <si>
    <t>191.00M</t>
  </si>
  <si>
    <t>121.88B</t>
  </si>
  <si>
    <t>68.84B</t>
  </si>
  <si>
    <t>16.01B</t>
  </si>
  <si>
    <t>4.466B</t>
  </si>
  <si>
    <t>19.05B</t>
  </si>
  <si>
    <t>7.766B</t>
  </si>
  <si>
    <t>10.88B</t>
  </si>
  <si>
    <t>63.00M</t>
  </si>
  <si>
    <t>128.68B</t>
  </si>
  <si>
    <t>72.58B</t>
  </si>
  <si>
    <t>21.46B</t>
  </si>
  <si>
    <t>6.377B</t>
  </si>
  <si>
    <t>25.28B</t>
  </si>
  <si>
    <t>76.69B</t>
  </si>
  <si>
    <t>20.49B</t>
  </si>
  <si>
    <t>7.757B</t>
  </si>
  <si>
    <t>17.43B</t>
  </si>
  <si>
    <t>6.055B</t>
  </si>
  <si>
    <t>177.00M</t>
  </si>
  <si>
    <t>142.43B</t>
  </si>
  <si>
    <t>78.94B</t>
  </si>
  <si>
    <t>19.90B</t>
  </si>
  <si>
    <t>4.965B</t>
  </si>
  <si>
    <t>20.34B</t>
  </si>
  <si>
    <t>7.271B</t>
  </si>
  <si>
    <t>13.18B</t>
  </si>
  <si>
    <t>130.00M</t>
  </si>
  <si>
    <t>142.35B</t>
  </si>
  <si>
    <t>81.64B</t>
  </si>
  <si>
    <t>18.53B</t>
  </si>
  <si>
    <t>5.244B</t>
  </si>
  <si>
    <t>21.02B</t>
  </si>
  <si>
    <t>7.505B</t>
  </si>
  <si>
    <t>12.83B</t>
  </si>
  <si>
    <t>7.00M</t>
  </si>
  <si>
    <t>153.54B</t>
  </si>
  <si>
    <t>85.10B</t>
  </si>
  <si>
    <t>24.52B</t>
  </si>
  <si>
    <t>6.558B</t>
  </si>
  <si>
    <t>22.83B</t>
  </si>
  <si>
    <t>7.553B</t>
  </si>
  <si>
    <t>13.81B</t>
  </si>
  <si>
    <t>-274.00M</t>
  </si>
  <si>
    <t>156.12B</t>
  </si>
  <si>
    <t>87.42B</t>
  </si>
  <si>
    <t>20.40B</t>
  </si>
  <si>
    <t>5.66B</t>
  </si>
  <si>
    <t>172.38B</t>
  </si>
  <si>
    <t>89.78B</t>
  </si>
  <si>
    <t>23.38B</t>
  </si>
  <si>
    <t>4.612B</t>
  </si>
  <si>
    <t>32.56B</t>
  </si>
  <si>
    <t>8.192B</t>
  </si>
  <si>
    <t>21.27B</t>
  </si>
  <si>
    <t>98.00M</t>
  </si>
  <si>
    <t>169.66B</t>
  </si>
  <si>
    <t>90.17B</t>
  </si>
  <si>
    <t>23.20B</t>
  </si>
  <si>
    <t>4.54B</t>
  </si>
  <si>
    <t>28.38B</t>
  </si>
  <si>
    <t>8.432B</t>
  </si>
  <si>
    <t>16.07B</t>
  </si>
  <si>
    <t>82.00M</t>
  </si>
  <si>
    <t>174.85B</t>
  </si>
  <si>
    <t>91.88B</t>
  </si>
  <si>
    <t>26.47B</t>
  </si>
  <si>
    <t>5.863B</t>
  </si>
  <si>
    <t>29.62B</t>
  </si>
  <si>
    <t>8.733B</t>
  </si>
  <si>
    <t>15.70B</t>
  </si>
  <si>
    <t>-7.00M</t>
  </si>
  <si>
    <t>176.68B</t>
  </si>
  <si>
    <t>90.13B</t>
  </si>
  <si>
    <t>21.73B</t>
  </si>
  <si>
    <t>4.985B</t>
  </si>
  <si>
    <t>174.47B</t>
  </si>
  <si>
    <t>80.08B</t>
  </si>
  <si>
    <t>22.18B</t>
  </si>
  <si>
    <t>-3.195B</t>
  </si>
  <si>
    <t>31.86B</t>
  </si>
  <si>
    <t>9.087B</t>
  </si>
  <si>
    <t>17.09B</t>
  </si>
  <si>
    <t>-41.00M</t>
  </si>
  <si>
    <t>172.90B</t>
  </si>
  <si>
    <t>77.44B</t>
  </si>
  <si>
    <t>20.38B</t>
  </si>
  <si>
    <t>4.902B</t>
  </si>
  <si>
    <t>40.16B</t>
  </si>
  <si>
    <t>9.746B</t>
  </si>
  <si>
    <t>25.59B</t>
  </si>
  <si>
    <t>240.00M</t>
  </si>
  <si>
    <t>180.10B</t>
  </si>
  <si>
    <t>76.78B</t>
  </si>
  <si>
    <t>23.80B</t>
  </si>
  <si>
    <t>4.998B</t>
  </si>
  <si>
    <t>36.36B</t>
  </si>
  <si>
    <t>10.33B</t>
  </si>
  <si>
    <t>19.74B</t>
  </si>
  <si>
    <t>108.00M</t>
  </si>
  <si>
    <t>181.87B</t>
  </si>
  <si>
    <t>74.81B</t>
  </si>
  <si>
    <t>20.53B</t>
  </si>
  <si>
    <t>3.756B</t>
  </si>
  <si>
    <t>37.90B</t>
  </si>
  <si>
    <t>10.60B</t>
  </si>
  <si>
    <t>19.34B</t>
  </si>
  <si>
    <t>-126.00M</t>
  </si>
  <si>
    <t>193.69B</t>
  </si>
  <si>
    <t>72.00B</t>
  </si>
  <si>
    <t>20.61B</t>
  </si>
  <si>
    <t>3.122B</t>
  </si>
  <si>
    <t>212.52B</t>
  </si>
  <si>
    <t>70.37B</t>
  </si>
  <si>
    <t>20.45B</t>
  </si>
  <si>
    <t>4.69B</t>
  </si>
  <si>
    <t>40.42B</t>
  </si>
  <si>
    <t>10.34B</t>
  </si>
  <si>
    <t>20.58B</t>
  </si>
  <si>
    <t>-437.00M</t>
  </si>
  <si>
    <t>54.50B</t>
  </si>
  <si>
    <t>29.33B</t>
  </si>
  <si>
    <t>214.00M</t>
  </si>
  <si>
    <t>50.08B</t>
  </si>
  <si>
    <t>10.87B</t>
  </si>
  <si>
    <t>22.72B</t>
  </si>
  <si>
    <t>-57.00M</t>
  </si>
  <si>
    <t>52.44B</t>
  </si>
  <si>
    <t>11.77B</t>
  </si>
  <si>
    <t>23.18B</t>
  </si>
  <si>
    <t>92.00M</t>
  </si>
  <si>
    <t>56.23B</t>
  </si>
  <si>
    <t>25.36B</t>
  </si>
  <si>
    <t>79.00M</t>
  </si>
  <si>
    <t>64.75B</t>
  </si>
  <si>
    <t>13.38B</t>
  </si>
  <si>
    <t>35.75B</t>
  </si>
  <si>
    <t>482.00M</t>
  </si>
  <si>
    <t>61.13B</t>
  </si>
  <si>
    <t>14.76B</t>
  </si>
  <si>
    <t>29.13B</t>
  </si>
  <si>
    <t>513.00M</t>
  </si>
  <si>
    <t>14.93B</t>
  </si>
  <si>
    <t>13.31B</t>
  </si>
  <si>
    <t>1.184B</t>
  </si>
  <si>
    <t>-157.00M</t>
  </si>
  <si>
    <t>16.04B</t>
  </si>
  <si>
    <t>14.17B</t>
  </si>
  <si>
    <t>1.262B</t>
  </si>
  <si>
    <t>-59.00M</t>
  </si>
  <si>
    <t>65.08B</t>
  </si>
  <si>
    <t>16.54B</t>
  </si>
  <si>
    <t>30.40B</t>
  </si>
  <si>
    <t>857.00M</t>
  </si>
  <si>
    <t>15.10B</t>
  </si>
  <si>
    <t>11.76B</t>
  </si>
  <si>
    <t>1.585B</t>
  </si>
  <si>
    <t>64.00M</t>
  </si>
  <si>
    <t>70.90B</t>
  </si>
  <si>
    <t>17.78B</t>
  </si>
  <si>
    <t>32.71B</t>
  </si>
  <si>
    <t>252.00M</t>
  </si>
  <si>
    <t>15.16B</t>
  </si>
  <si>
    <t>11.82B</t>
  </si>
  <si>
    <t>1.458B</t>
  </si>
  <si>
    <t>219.00M</t>
  </si>
  <si>
    <t>15.72B</t>
  </si>
  <si>
    <t>12.35B</t>
  </si>
  <si>
    <t>1.813B</t>
  </si>
  <si>
    <t>333.00M</t>
  </si>
  <si>
    <t>13.05B</t>
  </si>
  <si>
    <t>2.016B</t>
  </si>
  <si>
    <t>425.00M</t>
  </si>
  <si>
    <t>17.90B</t>
  </si>
  <si>
    <t>15.47B</t>
  </si>
  <si>
    <t>2.586B</t>
  </si>
  <si>
    <t>523.00M</t>
  </si>
  <si>
    <t>19.03B</t>
  </si>
  <si>
    <t>16.74B</t>
  </si>
  <si>
    <t>2.502B</t>
  </si>
  <si>
    <t>642.00M</t>
  </si>
  <si>
    <t>20.77B</t>
  </si>
  <si>
    <t>18.35B</t>
  </si>
  <si>
    <t>2.91B</t>
  </si>
  <si>
    <t>791.00M</t>
  </si>
  <si>
    <t>24.19B</t>
  </si>
  <si>
    <t>21.24B</t>
  </si>
  <si>
    <t>3.203B</t>
  </si>
  <si>
    <t>806.00M</t>
  </si>
  <si>
    <t>39.97B</t>
  </si>
  <si>
    <t>36.10B</t>
  </si>
  <si>
    <t>3.851B</t>
  </si>
  <si>
    <t>701.00M</t>
  </si>
  <si>
    <t>42.01B</t>
  </si>
  <si>
    <t>37.50B</t>
  </si>
  <si>
    <t>3.543B</t>
  </si>
  <si>
    <t>512.00M</t>
  </si>
  <si>
    <t>44.13B</t>
  </si>
  <si>
    <t>39.45B</t>
  </si>
  <si>
    <t>4.042B</t>
  </si>
  <si>
    <t>719.00M</t>
  </si>
  <si>
    <t>46.47B</t>
  </si>
  <si>
    <t>41.42B</t>
  </si>
  <si>
    <t>4.501B</t>
  </si>
  <si>
    <t>896.00M</t>
  </si>
  <si>
    <t>49.41B</t>
  </si>
  <si>
    <t>44.22B</t>
  </si>
  <si>
    <t>5.841B</t>
  </si>
  <si>
    <t>1.561B</t>
  </si>
  <si>
    <t>52.08B</t>
  </si>
  <si>
    <t>47.15B</t>
  </si>
  <si>
    <t>5.382B</t>
  </si>
  <si>
    <t>1.51B</t>
  </si>
  <si>
    <t>55.74B</t>
  </si>
  <si>
    <t>50.38B</t>
  </si>
  <si>
    <t>6.436B</t>
  </si>
  <si>
    <t>2.055B</t>
  </si>
  <si>
    <t>59.67B</t>
  </si>
  <si>
    <t>54.12B</t>
  </si>
  <si>
    <t>7.011B</t>
  </si>
  <si>
    <t>2.379B</t>
  </si>
  <si>
    <t>12.08B</t>
  </si>
  <si>
    <t>1.601B</t>
  </si>
  <si>
    <t>396.13M</t>
  </si>
  <si>
    <t>12.56B</t>
  </si>
  <si>
    <t>1.525B</t>
  </si>
  <si>
    <t>312.02M</t>
  </si>
  <si>
    <t>12.82B</t>
  </si>
  <si>
    <t>222.99M</t>
  </si>
  <si>
    <t>14.81B</t>
  </si>
  <si>
    <t>12.76B</t>
  </si>
  <si>
    <t>1.229B</t>
  </si>
  <si>
    <t>236.97M</t>
  </si>
  <si>
    <t>14.53B</t>
  </si>
  <si>
    <t>12.46B</t>
  </si>
  <si>
    <t>1.217B</t>
  </si>
  <si>
    <t>293.29M</t>
  </si>
  <si>
    <t>14.78B</t>
  </si>
  <si>
    <t>12.54B</t>
  </si>
  <si>
    <t>1.324B</t>
  </si>
  <si>
    <t>295.57M</t>
  </si>
  <si>
    <t>14.96B</t>
  </si>
  <si>
    <t>1.221B</t>
  </si>
  <si>
    <t>286.34M</t>
  </si>
  <si>
    <t>14.66B</t>
  </si>
  <si>
    <t>12.47B</t>
  </si>
  <si>
    <t>1.218B</t>
  </si>
  <si>
    <t>226.63M</t>
  </si>
  <si>
    <t>20.41B</t>
  </si>
  <si>
    <t>15.56B</t>
  </si>
  <si>
    <t>1.202B</t>
  </si>
  <si>
    <t>3.160B</t>
  </si>
  <si>
    <t>17.10B</t>
  </si>
  <si>
    <t>14.56B</t>
  </si>
  <si>
    <t>1.346B</t>
  </si>
  <si>
    <t>272.27M</t>
  </si>
  <si>
    <t>16.49B</t>
  </si>
  <si>
    <t>14.14B</t>
  </si>
  <si>
    <t>1.140B</t>
  </si>
  <si>
    <t>390.28M</t>
  </si>
  <si>
    <t>16.23B</t>
  </si>
  <si>
    <t>1.135B</t>
  </si>
  <si>
    <t>331.15M</t>
  </si>
  <si>
    <t>14.91B</t>
  </si>
  <si>
    <t>12.49B</t>
  </si>
  <si>
    <t>1.139B</t>
  </si>
  <si>
    <t>296.66M</t>
  </si>
  <si>
    <t>16.80B</t>
  </si>
  <si>
    <t>1.266B</t>
  </si>
  <si>
    <t>348.19M</t>
  </si>
  <si>
    <t>16.59B</t>
  </si>
  <si>
    <t>12.91B</t>
  </si>
  <si>
    <t>1.133B</t>
  </si>
  <si>
    <t>311.58M</t>
  </si>
  <si>
    <t>16.46B</t>
  </si>
  <si>
    <t>12.69B</t>
  </si>
  <si>
    <t>269.71M</t>
  </si>
  <si>
    <t>57.30B</t>
  </si>
  <si>
    <t>36.71B</t>
  </si>
  <si>
    <t>1.148B</t>
  </si>
  <si>
    <t>6.774B</t>
  </si>
  <si>
    <t>38.74B</t>
  </si>
  <si>
    <t>1.253B</t>
  </si>
  <si>
    <t>166.34M</t>
  </si>
  <si>
    <t>50.49B</t>
  </si>
  <si>
    <t>33.66B</t>
  </si>
  <si>
    <t>1.226B</t>
  </si>
  <si>
    <t>21.20M</t>
  </si>
  <si>
    <t>50.19B</t>
  </si>
  <si>
    <t>33.53B</t>
  </si>
  <si>
    <t>1.243B</t>
  </si>
  <si>
    <t>-21.55M</t>
  </si>
  <si>
    <t>41.13B</t>
  </si>
  <si>
    <t>28.25B</t>
  </si>
  <si>
    <t>76.26M</t>
  </si>
  <si>
    <t>45.20B</t>
  </si>
  <si>
    <t>29.04B</t>
  </si>
  <si>
    <t>1.273B</t>
  </si>
  <si>
    <t>-4.435B</t>
  </si>
  <si>
    <t>3.366B</t>
  </si>
  <si>
    <t>2.950B</t>
  </si>
  <si>
    <t>242.68M</t>
  </si>
  <si>
    <t>-511.47M</t>
  </si>
  <si>
    <t>44.16B</t>
  </si>
  <si>
    <t>28.48B</t>
  </si>
  <si>
    <t>1.087B</t>
  </si>
  <si>
    <t>-99.23M</t>
  </si>
  <si>
    <t>3.356B</t>
  </si>
  <si>
    <t>2.937B</t>
  </si>
  <si>
    <t>250.49M</t>
  </si>
  <si>
    <t>-132.36M</t>
  </si>
  <si>
    <t>44.21B</t>
  </si>
  <si>
    <t>28.36B</t>
  </si>
  <si>
    <t>1.308B</t>
  </si>
  <si>
    <t>-439.91M</t>
  </si>
  <si>
    <t>67.24B</t>
  </si>
  <si>
    <t>34.41B</t>
  </si>
  <si>
    <t>8.582B</t>
  </si>
  <si>
    <t>1.87B</t>
  </si>
  <si>
    <t>3.585B</t>
  </si>
  <si>
    <t>3.047B</t>
  </si>
  <si>
    <t>312.17M</t>
  </si>
  <si>
    <t>-144.64M</t>
  </si>
  <si>
    <t>34.84B</t>
  </si>
  <si>
    <t>1.305B</t>
  </si>
  <si>
    <t>162.83M</t>
  </si>
  <si>
    <t>67.67B</t>
  </si>
  <si>
    <t>36.62B</t>
  </si>
  <si>
    <t>8.764B</t>
  </si>
  <si>
    <t>2.116B</t>
  </si>
  <si>
    <t>5.449B</t>
  </si>
  <si>
    <t>3.525B</t>
  </si>
  <si>
    <t>361.27M</t>
  </si>
  <si>
    <t>-175.46M</t>
  </si>
  <si>
    <t>73.54B</t>
  </si>
  <si>
    <t>39.78B</t>
  </si>
  <si>
    <t>10.78B</t>
  </si>
  <si>
    <t>3.209B</t>
  </si>
  <si>
    <t>5.583B</t>
  </si>
  <si>
    <t>3.626B</t>
  </si>
  <si>
    <t>479.08M</t>
  </si>
  <si>
    <t>-125.35M</t>
  </si>
  <si>
    <t>73.86B</t>
  </si>
  <si>
    <t>40.89B</t>
  </si>
  <si>
    <t>8.374B</t>
  </si>
  <si>
    <t>1.84B</t>
  </si>
  <si>
    <t>5.643B</t>
  </si>
  <si>
    <t>3.687B</t>
  </si>
  <si>
    <t>435.94M</t>
  </si>
  <si>
    <t>-162.44M</t>
  </si>
  <si>
    <t>72.91B</t>
  </si>
  <si>
    <t>41.92B</t>
  </si>
  <si>
    <t>8.792B</t>
  </si>
  <si>
    <t>2.192B</t>
  </si>
  <si>
    <t>6.230B</t>
  </si>
  <si>
    <t>4.231B</t>
  </si>
  <si>
    <t>502.38M</t>
  </si>
  <si>
    <t>-136.66M</t>
  </si>
  <si>
    <t>74.36B</t>
  </si>
  <si>
    <t>42.87B</t>
  </si>
  <si>
    <t>9.039B</t>
  </si>
  <si>
    <t>2.498B</t>
  </si>
  <si>
    <t>6.289B</t>
  </si>
  <si>
    <t>4.274B</t>
  </si>
  <si>
    <t>569.24M</t>
  </si>
  <si>
    <t>-131.69M</t>
  </si>
  <si>
    <t>78.33B</t>
  </si>
  <si>
    <t>43.69B</t>
  </si>
  <si>
    <t>10.92B</t>
  </si>
  <si>
    <t>3.452B</t>
  </si>
  <si>
    <t>76.56B</t>
  </si>
  <si>
    <t>6.442B</t>
  </si>
  <si>
    <t>43.33B</t>
  </si>
  <si>
    <t>4.368B</t>
  </si>
  <si>
    <t>8.181B</t>
  </si>
  <si>
    <t>710.47M</t>
  </si>
  <si>
    <t>2.034B</t>
  </si>
  <si>
    <t>-90.24M</t>
  </si>
  <si>
    <t>79.66B</t>
  </si>
  <si>
    <t>42.98B</t>
  </si>
  <si>
    <t>9.094B</t>
  </si>
  <si>
    <t>2.581B</t>
  </si>
  <si>
    <t>6.476B</t>
  </si>
  <si>
    <t>4.477B</t>
  </si>
  <si>
    <t>594.52M</t>
  </si>
  <si>
    <t>-79.73M</t>
  </si>
  <si>
    <t>79.45B</t>
  </si>
  <si>
    <t>43.35B</t>
  </si>
  <si>
    <t>8.958B</t>
  </si>
  <si>
    <t>2.504B</t>
  </si>
  <si>
    <t>6.617B</t>
  </si>
  <si>
    <t>4.557B</t>
  </si>
  <si>
    <t>601.96M</t>
  </si>
  <si>
    <t>-107.22M</t>
  </si>
  <si>
    <t>81.81B</t>
  </si>
  <si>
    <t>44.65B</t>
  </si>
  <si>
    <t>10.95B</t>
  </si>
  <si>
    <t>3.806B</t>
  </si>
  <si>
    <t>6.743B</t>
  </si>
  <si>
    <t>4.629B</t>
  </si>
  <si>
    <t>615.93M</t>
  </si>
  <si>
    <t>-102.87M</t>
  </si>
  <si>
    <t>86.41B</t>
  </si>
  <si>
    <t>43.54B</t>
  </si>
  <si>
    <t>8.372B</t>
  </si>
  <si>
    <t>2.191B</t>
  </si>
  <si>
    <t>85.24B</t>
  </si>
  <si>
    <t>43.56B</t>
  </si>
  <si>
    <t>9.275B</t>
  </si>
  <si>
    <t>2.553B</t>
  </si>
  <si>
    <t>86.56B</t>
  </si>
  <si>
    <t>44.71B</t>
  </si>
  <si>
    <t>9.307B</t>
  </si>
  <si>
    <t>2.565B</t>
  </si>
  <si>
    <t>90.27B</t>
  </si>
  <si>
    <t>46.88B</t>
  </si>
  <si>
    <t>11.32B</t>
  </si>
  <si>
    <t>3.646B</t>
  </si>
  <si>
    <t>47.35B</t>
  </si>
  <si>
    <t>8.596B</t>
  </si>
  <si>
    <t>2.184B</t>
  </si>
  <si>
    <t>98.30B</t>
  </si>
  <si>
    <t>47.54B</t>
  </si>
  <si>
    <t>9.598B</t>
  </si>
  <si>
    <t>48.10B</t>
  </si>
  <si>
    <t>9.327B</t>
  </si>
  <si>
    <t>2.495B</t>
  </si>
  <si>
    <t>110.90B</t>
  </si>
  <si>
    <t>48.66B</t>
  </si>
  <si>
    <t>10.71B</t>
  </si>
  <si>
    <t>2.757B</t>
  </si>
  <si>
    <t>109.71B</t>
  </si>
  <si>
    <t>47.10B</t>
  </si>
  <si>
    <t>8.448B</t>
  </si>
  <si>
    <t>1.747B</t>
  </si>
  <si>
    <t>106.48B</t>
  </si>
  <si>
    <t>45.92B</t>
  </si>
  <si>
    <t>8.993B</t>
  </si>
  <si>
    <t>2.197B</t>
  </si>
  <si>
    <t>104.89B</t>
  </si>
  <si>
    <t>45.87B</t>
  </si>
  <si>
    <t>9.012B</t>
  </si>
  <si>
    <t>2.142B</t>
  </si>
  <si>
    <t>112.18B</t>
  </si>
  <si>
    <t>47.29B</t>
  </si>
  <si>
    <t>10.59B</t>
  </si>
  <si>
    <t>2.814B</t>
  </si>
  <si>
    <t>123.22B</t>
  </si>
  <si>
    <t>47.44B</t>
  </si>
  <si>
    <t>8.595B</t>
  </si>
  <si>
    <t>1.832B</t>
  </si>
  <si>
    <t>Q216</t>
  </si>
  <si>
    <t>20.50B</t>
  </si>
  <si>
    <t>6.819B</t>
  </si>
  <si>
    <t>2.217B</t>
  </si>
  <si>
    <t>413.00M</t>
  </si>
  <si>
    <t>$933M</t>
  </si>
  <si>
    <t>19.99B</t>
  </si>
  <si>
    <t>6.453B</t>
  </si>
  <si>
    <t>2.23B</t>
  </si>
  <si>
    <t>435.00M</t>
  </si>
  <si>
    <t>19.61B</t>
  </si>
  <si>
    <t>6.317B</t>
  </si>
  <si>
    <t>2.137B</t>
  </si>
  <si>
    <t>17.76B</t>
  </si>
  <si>
    <t>6.576B</t>
  </si>
  <si>
    <t>2.322B</t>
  </si>
  <si>
    <t>477.00M</t>
  </si>
  <si>
    <t>18.34B</t>
  </si>
  <si>
    <t>6.492B</t>
  </si>
  <si>
    <t>2.099B</t>
  </si>
  <si>
    <t>539.00M</t>
  </si>
  <si>
    <t>45.66B</t>
  </si>
  <si>
    <t>19.80B</t>
  </si>
  <si>
    <t>2.11B</t>
  </si>
  <si>
    <t>83.00M</t>
  </si>
  <si>
    <t>44.84B</t>
  </si>
  <si>
    <t>19.54B</t>
  </si>
  <si>
    <t>2.061B</t>
  </si>
  <si>
    <t>626.00M</t>
  </si>
  <si>
    <t>45.13B</t>
  </si>
  <si>
    <t>19.91B</t>
  </si>
  <si>
    <t>2.323B</t>
  </si>
  <si>
    <t>1.023B</t>
  </si>
  <si>
    <t>44.48B</t>
  </si>
  <si>
    <t>19.81B</t>
  </si>
  <si>
    <t>2.15B</t>
  </si>
  <si>
    <t>673.00M</t>
  </si>
  <si>
    <t>41.64B</t>
  </si>
  <si>
    <t>18.97B</t>
  </si>
  <si>
    <t>4.103B</t>
  </si>
  <si>
    <t>676.00M</t>
  </si>
  <si>
    <t>40.54B</t>
  </si>
  <si>
    <t>4.262B</t>
  </si>
  <si>
    <t>-2.326B</t>
  </si>
  <si>
    <t>41.49B</t>
  </si>
  <si>
    <t>23.65B</t>
  </si>
  <si>
    <t>-3.26B</t>
  </si>
  <si>
    <t>850.00M</t>
  </si>
  <si>
    <t>7.311B</t>
  </si>
  <si>
    <t>40.07B</t>
  </si>
  <si>
    <t>22.77B</t>
  </si>
  <si>
    <t>3.892B</t>
  </si>
  <si>
    <t>689.00M</t>
  </si>
  <si>
    <t>4.718B</t>
  </si>
  <si>
    <t>932.71M</t>
  </si>
  <si>
    <t>-119.26M</t>
  </si>
  <si>
    <t>38.55B</t>
  </si>
  <si>
    <t>21.65B</t>
  </si>
  <si>
    <t>3.877B</t>
  </si>
  <si>
    <t>640.00M</t>
  </si>
  <si>
    <t>Q116</t>
  </si>
  <si>
    <t>38.00B</t>
  </si>
  <si>
    <t>21.11B</t>
  </si>
  <si>
    <t>3.748B</t>
  </si>
  <si>
    <t>677.00M</t>
  </si>
  <si>
    <t>37.07B</t>
  </si>
  <si>
    <t>20.86B</t>
  </si>
  <si>
    <t>3.993B</t>
  </si>
  <si>
    <t>750.00M</t>
  </si>
  <si>
    <t>$861M</t>
  </si>
  <si>
    <t>32.50B</t>
  </si>
  <si>
    <t>3.404B</t>
  </si>
  <si>
    <t>597.00M</t>
  </si>
  <si>
    <t>28.26B</t>
  </si>
  <si>
    <t>18.91B</t>
  </si>
  <si>
    <t>3.398B</t>
  </si>
  <si>
    <t>692.00M</t>
  </si>
  <si>
    <t>28.21B</t>
  </si>
  <si>
    <t>18.71B</t>
  </si>
  <si>
    <t>3.277B</t>
  </si>
  <si>
    <t>570.00M</t>
  </si>
  <si>
    <t>27.32B</t>
  </si>
  <si>
    <t>17.93B</t>
  </si>
  <si>
    <t>3.38B</t>
  </si>
  <si>
    <t>1.979B</t>
  </si>
  <si>
    <t>7.209B</t>
  </si>
  <si>
    <t>24.90B</t>
  </si>
  <si>
    <t>16.17B</t>
  </si>
  <si>
    <t>2.966B</t>
  </si>
  <si>
    <t>491.00M</t>
  </si>
  <si>
    <t>24.83B</t>
  </si>
  <si>
    <t>16.21B</t>
  </si>
  <si>
    <t>2.76B</t>
  </si>
  <si>
    <t>283.00M</t>
  </si>
  <si>
    <t>22.00B</t>
  </si>
  <si>
    <t>15.30B</t>
  </si>
  <si>
    <t>2.546B</t>
  </si>
  <si>
    <t>476.00M</t>
  </si>
  <si>
    <t>23.00B</t>
  </si>
  <si>
    <t>15.94B</t>
  </si>
  <si>
    <t>-45.83M</t>
  </si>
  <si>
    <t>559.23M</t>
  </si>
  <si>
    <t>Q415</t>
  </si>
  <si>
    <t>15.03B</t>
  </si>
  <si>
    <t>2.249B</t>
  </si>
  <si>
    <t>431.93M</t>
  </si>
  <si>
    <t>$862M</t>
  </si>
  <si>
    <t>4.469B</t>
  </si>
  <si>
    <t>-8.425M</t>
  </si>
  <si>
    <t>Q315</t>
  </si>
  <si>
    <t>$780M</t>
  </si>
  <si>
    <t>6.717B</t>
  </si>
  <si>
    <t>4.302B</t>
  </si>
  <si>
    <t>-47.42M</t>
  </si>
  <si>
    <t>Q215</t>
  </si>
  <si>
    <t>$712M</t>
  </si>
  <si>
    <t>6.557B</t>
  </si>
  <si>
    <t>4.195B</t>
  </si>
  <si>
    <t>-67.75M</t>
  </si>
  <si>
    <t>Q115</t>
  </si>
  <si>
    <t>$638M</t>
  </si>
  <si>
    <t>5.538B</t>
  </si>
  <si>
    <t>3.418B</t>
  </si>
  <si>
    <t>-42.55M</t>
  </si>
  <si>
    <t>Q414</t>
  </si>
  <si>
    <t>$643.4M</t>
  </si>
  <si>
    <t>5.427B</t>
  </si>
  <si>
    <t>3.325B</t>
  </si>
  <si>
    <t>2.995M</t>
  </si>
  <si>
    <t>Q314</t>
  </si>
  <si>
    <t>$568M</t>
  </si>
  <si>
    <t>3.906B</t>
  </si>
  <si>
    <t>2.995B</t>
  </si>
  <si>
    <t>-4.263M</t>
  </si>
  <si>
    <t>Q214</t>
  </si>
  <si>
    <t>$534M</t>
  </si>
  <si>
    <t>3.721B</t>
  </si>
  <si>
    <t>2.875B</t>
  </si>
  <si>
    <t>-1.034M</t>
  </si>
  <si>
    <t>Q114</t>
  </si>
  <si>
    <t>$473.2M</t>
  </si>
  <si>
    <t>3.562B</t>
  </si>
  <si>
    <t>2.761B</t>
  </si>
  <si>
    <t>-13.44M</t>
  </si>
  <si>
    <t>Q413</t>
  </si>
  <si>
    <t>$447.2M</t>
  </si>
  <si>
    <t>3.353B</t>
  </si>
  <si>
    <t>2.629B</t>
  </si>
  <si>
    <t>3.782M</t>
  </si>
  <si>
    <t>Q313</t>
  </si>
  <si>
    <t>$393M</t>
  </si>
  <si>
    <t>3.144B</t>
  </si>
  <si>
    <t>2.531B</t>
  </si>
  <si>
    <t>-3.363M</t>
  </si>
  <si>
    <t>Q213</t>
  </si>
  <si>
    <t>$363.7M</t>
  </si>
  <si>
    <t>1.688B</t>
  </si>
  <si>
    <t>1.111B</t>
  </si>
  <si>
    <t>3.734M</t>
  </si>
  <si>
    <t>Q113</t>
  </si>
  <si>
    <t>$324.7M</t>
  </si>
  <si>
    <t>1.510B</t>
  </si>
  <si>
    <t>991.34M</t>
  </si>
  <si>
    <t>22.62M</t>
  </si>
  <si>
    <t>Q412</t>
  </si>
  <si>
    <t>$303.6M</t>
  </si>
  <si>
    <t>1.382B</t>
  </si>
  <si>
    <t>908.42M</t>
  </si>
  <si>
    <t>11.51M</t>
  </si>
  <si>
    <t>Q312</t>
  </si>
  <si>
    <t>$252M</t>
  </si>
  <si>
    <t>829.06M</t>
  </si>
  <si>
    <t>2.302M</t>
  </si>
  <si>
    <t>Q212</t>
  </si>
  <si>
    <t>$228.2M</t>
  </si>
  <si>
    <t>783.18M</t>
  </si>
  <si>
    <t>2.811M</t>
  </si>
  <si>
    <t>Q112</t>
  </si>
  <si>
    <t>$188.5M</t>
  </si>
  <si>
    <t>951.41M</t>
  </si>
  <si>
    <t>656.12M</t>
  </si>
  <si>
    <t>4.989M</t>
  </si>
  <si>
    <t>Q411</t>
  </si>
  <si>
    <t>$167.7M</t>
  </si>
  <si>
    <t>873.70M</t>
  </si>
  <si>
    <t>624.98M</t>
  </si>
  <si>
    <t>6.919M</t>
  </si>
  <si>
    <t>Q311</t>
  </si>
  <si>
    <t>$139.5M</t>
  </si>
  <si>
    <t>605.07M</t>
  </si>
  <si>
    <t>404.87M</t>
  </si>
  <si>
    <t>-1.598M</t>
  </si>
  <si>
    <t>Q211</t>
  </si>
  <si>
    <t>$121M</t>
  </si>
  <si>
    <t>N/A</t>
  </si>
  <si>
    <t>562.49M</t>
  </si>
  <si>
    <t>396.50M</t>
  </si>
  <si>
    <t>4.513M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</si>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</sst>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20" x14ac:knownFonts="1">
    <font>
      <sz val="10"/>
      <color rgb="FF000000"/>
      <name val="Arial"/>
    </font>
    <font>
      <sz val="10"/>
      <name val="Arial"/>
    </font>
    <font>
      <b/>
      <sz val="8"/>
      <name val="Arial"/>
    </font>
    <font>
      <sz val="12"/>
      <color rgb="FF000000"/>
      <name val="Calibri"/>
    </font>
    <font>
      <b/>
      <sz val="8"/>
      <color rgb="FFFF0000"/>
      <name val="Arial"/>
    </font>
    <font>
      <sz val="10"/>
      <color rgb="FF000000"/>
      <name val="&quot;Helvetica Neue&quot;"/>
    </font>
    <font>
      <sz val="10"/>
      <color rgb="FF000000"/>
      <name val="Arial"/>
    </font>
    <font>
      <b/>
      <u/>
      <sz val="8"/>
      <color rgb="FF0000FF"/>
      <name val="Arial"/>
    </font>
    <font>
      <b/>
      <sz val="8"/>
      <color rgb="FF3B6592"/>
      <name val="Arial"/>
    </font>
    <font>
      <b/>
      <sz val="8"/>
      <color rgb="FF00A000"/>
      <name val="Arial"/>
    </font>
    <font>
      <b/>
      <sz val="11"/>
      <color rgb="FF0000FF"/>
      <name val="Arial"/>
    </font>
    <font>
      <b/>
      <sz val="8"/>
      <color rgb="FFC00000"/>
      <name val="Arial"/>
    </font>
    <font>
      <sz val="11"/>
      <color rgb="FF000000"/>
      <name val="Inconsolata"/>
    </font>
    <font>
      <b/>
      <u/>
      <sz val="8"/>
      <color rgb="FF0000FF"/>
      <name val="Arial"/>
    </font>
    <font>
      <sz val="12"/>
      <color rgb="FFDD0806"/>
      <name val="Calibri"/>
    </font>
    <font>
      <u/>
      <sz val="12"/>
      <color rgb="FF000000"/>
      <name val="Calibri"/>
    </font>
    <font>
      <sz val="8"/>
      <name val="Arial"/>
    </font>
    <font>
      <sz val="11"/>
      <color rgb="FF0000FF"/>
      <name val="Arial"/>
    </font>
    <font>
      <u/>
      <sz val="8"/>
      <color rgb="FF0000FF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E0E4E9"/>
      </left>
      <right style="thin">
        <color rgb="FFE0E4E9"/>
      </right>
      <top style="thin">
        <color rgb="FFE0E4E9"/>
      </top>
      <bottom style="thin">
        <color rgb="FFE0E4E9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30" fontId="2" fillId="2" borderId="0" xfId="0" applyNumberFormat="1" applyFont="1" applyFill="1" applyAlignment="1">
      <alignment horizontal="center"/>
    </xf>
    <xf numFmtId="30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left"/>
    </xf>
    <xf numFmtId="0" fontId="3" fillId="0" borderId="0" xfId="0" applyFont="1" applyAlignment="1"/>
    <xf numFmtId="2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6" fontId="9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176" fontId="11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12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30" fontId="3" fillId="0" borderId="0" xfId="0" applyNumberFormat="1" applyFont="1" applyAlignment="1">
      <alignment horizontal="left" vertical="top"/>
    </xf>
    <xf numFmtId="30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76" fontId="3" fillId="0" borderId="0" xfId="0" applyNumberFormat="1" applyFont="1" applyAlignment="1">
      <alignment horizontal="right"/>
    </xf>
    <xf numFmtId="176" fontId="9" fillId="3" borderId="0" xfId="0" applyNumberFormat="1" applyFont="1" applyFill="1" applyAlignment="1">
      <alignment horizontal="left"/>
    </xf>
    <xf numFmtId="30" fontId="3" fillId="0" borderId="0" xfId="0" applyNumberFormat="1" applyFont="1" applyAlignment="1"/>
    <xf numFmtId="2" fontId="2" fillId="3" borderId="0" xfId="0" applyNumberFormat="1" applyFont="1" applyFill="1" applyAlignment="1">
      <alignment horizontal="left"/>
    </xf>
    <xf numFmtId="2" fontId="10" fillId="2" borderId="0" xfId="0" applyNumberFormat="1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3" fillId="3" borderId="0" xfId="0" applyFont="1" applyFill="1" applyAlignment="1"/>
    <xf numFmtId="176" fontId="14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left"/>
    </xf>
    <xf numFmtId="176" fontId="3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15" fillId="3" borderId="0" xfId="0" applyFont="1" applyFill="1" applyAlignment="1">
      <alignment horizontal="left" vertical="top"/>
    </xf>
    <xf numFmtId="30" fontId="16" fillId="3" borderId="0" xfId="0" applyNumberFormat="1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176" fontId="16" fillId="0" borderId="0" xfId="0" applyNumberFormat="1" applyFont="1" applyAlignment="1">
      <alignment horizontal="left"/>
    </xf>
    <xf numFmtId="176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streetinsider.com/login.php" TargetMode="External"/><Relationship Id="rId47" Type="http://schemas.openxmlformats.org/officeDocument/2006/relationships/hyperlink" Target="http://www.streetinsider.com/login.php" TargetMode="External"/><Relationship Id="rId48" Type="http://schemas.openxmlformats.org/officeDocument/2006/relationships/hyperlink" Target="http://www.streetinsider.com/login.php" TargetMode="External"/><Relationship Id="rId49" Type="http://schemas.openxmlformats.org/officeDocument/2006/relationships/hyperlink" Target="http://www.streetinsider.com/login.php" TargetMode="External"/><Relationship Id="rId20" Type="http://schemas.openxmlformats.org/officeDocument/2006/relationships/hyperlink" Target="http://www.streetinsider.com/login.php" TargetMode="External"/><Relationship Id="rId21" Type="http://schemas.openxmlformats.org/officeDocument/2006/relationships/hyperlink" Target="http://www.streetinsider.com/login.php" TargetMode="External"/><Relationship Id="rId22" Type="http://schemas.openxmlformats.org/officeDocument/2006/relationships/hyperlink" Target="http://www.streetinsider.com/login.php" TargetMode="External"/><Relationship Id="rId23" Type="http://schemas.openxmlformats.org/officeDocument/2006/relationships/hyperlink" Target="http://www.streetinsider.com/login.php" TargetMode="External"/><Relationship Id="rId24" Type="http://schemas.openxmlformats.org/officeDocument/2006/relationships/hyperlink" Target="http://www.streetinsider.com/login.php" TargetMode="External"/><Relationship Id="rId25" Type="http://schemas.openxmlformats.org/officeDocument/2006/relationships/hyperlink" Target="http://www.streetinsider.com/login.php" TargetMode="External"/><Relationship Id="rId26" Type="http://schemas.openxmlformats.org/officeDocument/2006/relationships/hyperlink" Target="http://www.streetinsider.com/login.php" TargetMode="External"/><Relationship Id="rId27" Type="http://schemas.openxmlformats.org/officeDocument/2006/relationships/hyperlink" Target="http://www.streetinsider.com/login.php" TargetMode="External"/><Relationship Id="rId28" Type="http://schemas.openxmlformats.org/officeDocument/2006/relationships/hyperlink" Target="http://www.streetinsider.com/login.php" TargetMode="External"/><Relationship Id="rId29" Type="http://schemas.openxmlformats.org/officeDocument/2006/relationships/hyperlink" Target="http://www.streetinsider.com/login.php" TargetMode="External"/><Relationship Id="rId50" Type="http://schemas.openxmlformats.org/officeDocument/2006/relationships/hyperlink" Target="http://www.streetinsider.com/login.php" TargetMode="External"/><Relationship Id="rId1" Type="http://schemas.openxmlformats.org/officeDocument/2006/relationships/hyperlink" Target="http://www.streetinsider.com/login.php" TargetMode="External"/><Relationship Id="rId2" Type="http://schemas.openxmlformats.org/officeDocument/2006/relationships/hyperlink" Target="http://www.streetinsider.com/login.php" TargetMode="External"/><Relationship Id="rId3" Type="http://schemas.openxmlformats.org/officeDocument/2006/relationships/hyperlink" Target="http://www.streetinsider.com/login.php" TargetMode="External"/><Relationship Id="rId4" Type="http://schemas.openxmlformats.org/officeDocument/2006/relationships/hyperlink" Target="http://www.streetinsider.com/login.php" TargetMode="External"/><Relationship Id="rId5" Type="http://schemas.openxmlformats.org/officeDocument/2006/relationships/hyperlink" Target="http://www.streetinsider.com/login.php" TargetMode="External"/><Relationship Id="rId30" Type="http://schemas.openxmlformats.org/officeDocument/2006/relationships/hyperlink" Target="http://www.streetinsider.com/login.php" TargetMode="External"/><Relationship Id="rId31" Type="http://schemas.openxmlformats.org/officeDocument/2006/relationships/hyperlink" Target="http://www.streetinsider.com/login.php" TargetMode="External"/><Relationship Id="rId32" Type="http://schemas.openxmlformats.org/officeDocument/2006/relationships/hyperlink" Target="http://www.streetinsider.com/login.php" TargetMode="External"/><Relationship Id="rId9" Type="http://schemas.openxmlformats.org/officeDocument/2006/relationships/hyperlink" Target="http://www.streetinsider.com/login.php" TargetMode="External"/><Relationship Id="rId6" Type="http://schemas.openxmlformats.org/officeDocument/2006/relationships/hyperlink" Target="http://www.streetinsider.com/login.php" TargetMode="External"/><Relationship Id="rId7" Type="http://schemas.openxmlformats.org/officeDocument/2006/relationships/hyperlink" Target="http://www.streetinsider.com/login.php" TargetMode="External"/><Relationship Id="rId8" Type="http://schemas.openxmlformats.org/officeDocument/2006/relationships/hyperlink" Target="http://www.streetinsider.com/login.php" TargetMode="External"/><Relationship Id="rId33" Type="http://schemas.openxmlformats.org/officeDocument/2006/relationships/hyperlink" Target="http://www.streetinsider.com/login.php" TargetMode="External"/><Relationship Id="rId34" Type="http://schemas.openxmlformats.org/officeDocument/2006/relationships/hyperlink" Target="http://www.streetinsider.com/login.php" TargetMode="External"/><Relationship Id="rId35" Type="http://schemas.openxmlformats.org/officeDocument/2006/relationships/hyperlink" Target="http://www.streetinsider.com/login.php" TargetMode="External"/><Relationship Id="rId36" Type="http://schemas.openxmlformats.org/officeDocument/2006/relationships/hyperlink" Target="http://www.streetinsider.com/login.php" TargetMode="External"/><Relationship Id="rId10" Type="http://schemas.openxmlformats.org/officeDocument/2006/relationships/hyperlink" Target="http://www.streetinsider.com/login.php" TargetMode="External"/><Relationship Id="rId11" Type="http://schemas.openxmlformats.org/officeDocument/2006/relationships/hyperlink" Target="http://www.streetinsider.com/login.php" TargetMode="External"/><Relationship Id="rId12" Type="http://schemas.openxmlformats.org/officeDocument/2006/relationships/hyperlink" Target="http://www.streetinsider.com/login.php" TargetMode="External"/><Relationship Id="rId13" Type="http://schemas.openxmlformats.org/officeDocument/2006/relationships/hyperlink" Target="http://www.streetinsider.com/login.php" TargetMode="External"/><Relationship Id="rId14" Type="http://schemas.openxmlformats.org/officeDocument/2006/relationships/hyperlink" Target="http://www.streetinsider.com/login.php" TargetMode="External"/><Relationship Id="rId15" Type="http://schemas.openxmlformats.org/officeDocument/2006/relationships/hyperlink" Target="http://www.streetinsider.com/login.php" TargetMode="External"/><Relationship Id="rId16" Type="http://schemas.openxmlformats.org/officeDocument/2006/relationships/hyperlink" Target="http://www.streetinsider.com/login.php" TargetMode="External"/><Relationship Id="rId17" Type="http://schemas.openxmlformats.org/officeDocument/2006/relationships/hyperlink" Target="http://www.streetinsider.com/login.php" TargetMode="External"/><Relationship Id="rId18" Type="http://schemas.openxmlformats.org/officeDocument/2006/relationships/hyperlink" Target="http://www.streetinsider.com/login.php" TargetMode="External"/><Relationship Id="rId19" Type="http://schemas.openxmlformats.org/officeDocument/2006/relationships/hyperlink" Target="http://www.streetinsider.com/login.php" TargetMode="External"/><Relationship Id="rId37" Type="http://schemas.openxmlformats.org/officeDocument/2006/relationships/hyperlink" Target="http://www.streetinsider.com/login.php" TargetMode="External"/><Relationship Id="rId38" Type="http://schemas.openxmlformats.org/officeDocument/2006/relationships/hyperlink" Target="http://www.streetinsider.com/login.php" TargetMode="External"/><Relationship Id="rId39" Type="http://schemas.openxmlformats.org/officeDocument/2006/relationships/hyperlink" Target="http://www.streetinsider.com/login.php" TargetMode="External"/><Relationship Id="rId40" Type="http://schemas.openxmlformats.org/officeDocument/2006/relationships/hyperlink" Target="http://www.streetinsider.com/login.php" TargetMode="External"/><Relationship Id="rId41" Type="http://schemas.openxmlformats.org/officeDocument/2006/relationships/hyperlink" Target="http://www.streetinsider.com/login.php" TargetMode="External"/><Relationship Id="rId42" Type="http://schemas.openxmlformats.org/officeDocument/2006/relationships/hyperlink" Target="http://www.streetinsider.com/login.php" TargetMode="External"/><Relationship Id="rId43" Type="http://schemas.openxmlformats.org/officeDocument/2006/relationships/hyperlink" Target="http://www.streetinsider.com/login.php" TargetMode="External"/><Relationship Id="rId44" Type="http://schemas.openxmlformats.org/officeDocument/2006/relationships/hyperlink" Target="http://www.streetinsider.com/login.php" TargetMode="External"/><Relationship Id="rId45" Type="http://schemas.openxmlformats.org/officeDocument/2006/relationships/hyperlink" Target="http://www.streetinsider.com/login.php" TargetMode="Externa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reetinsider.com/login.php" TargetMode="External"/><Relationship Id="rId20" Type="http://schemas.openxmlformats.org/officeDocument/2006/relationships/hyperlink" Target="http://www.streetinsider.com/login.php" TargetMode="External"/><Relationship Id="rId21" Type="http://schemas.openxmlformats.org/officeDocument/2006/relationships/hyperlink" Target="http://www.streetinsider.com/login.php" TargetMode="External"/><Relationship Id="rId22" Type="http://schemas.openxmlformats.org/officeDocument/2006/relationships/hyperlink" Target="http://www.streetinsider.com/login.php" TargetMode="External"/><Relationship Id="rId10" Type="http://schemas.openxmlformats.org/officeDocument/2006/relationships/hyperlink" Target="http://www.streetinsider.com/login.php" TargetMode="External"/><Relationship Id="rId11" Type="http://schemas.openxmlformats.org/officeDocument/2006/relationships/hyperlink" Target="http://www.streetinsider.com/login.php" TargetMode="External"/><Relationship Id="rId12" Type="http://schemas.openxmlformats.org/officeDocument/2006/relationships/hyperlink" Target="http://www.streetinsider.com/login.php" TargetMode="External"/><Relationship Id="rId13" Type="http://schemas.openxmlformats.org/officeDocument/2006/relationships/hyperlink" Target="http://www.streetinsider.com/login.php" TargetMode="External"/><Relationship Id="rId14" Type="http://schemas.openxmlformats.org/officeDocument/2006/relationships/hyperlink" Target="http://www.streetinsider.com/login.php" TargetMode="External"/><Relationship Id="rId15" Type="http://schemas.openxmlformats.org/officeDocument/2006/relationships/hyperlink" Target="http://www.streetinsider.com/login.php" TargetMode="External"/><Relationship Id="rId16" Type="http://schemas.openxmlformats.org/officeDocument/2006/relationships/hyperlink" Target="http://www.streetinsider.com/login.php" TargetMode="External"/><Relationship Id="rId17" Type="http://schemas.openxmlformats.org/officeDocument/2006/relationships/hyperlink" Target="http://www.streetinsider.com/login.php" TargetMode="External"/><Relationship Id="rId18" Type="http://schemas.openxmlformats.org/officeDocument/2006/relationships/hyperlink" Target="http://www.streetinsider.com/login.php" TargetMode="External"/><Relationship Id="rId19" Type="http://schemas.openxmlformats.org/officeDocument/2006/relationships/hyperlink" Target="http://www.streetinsider.com/login.php" TargetMode="External"/><Relationship Id="rId1" Type="http://schemas.openxmlformats.org/officeDocument/2006/relationships/hyperlink" Target="http://www.streetinsider.com/login.php" TargetMode="External"/><Relationship Id="rId2" Type="http://schemas.openxmlformats.org/officeDocument/2006/relationships/hyperlink" Target="http://www.streetinsider.com/login.php" TargetMode="External"/><Relationship Id="rId3" Type="http://schemas.openxmlformats.org/officeDocument/2006/relationships/hyperlink" Target="http://www.streetinsider.com/login.ph" TargetMode="External"/><Relationship Id="rId4" Type="http://schemas.openxmlformats.org/officeDocument/2006/relationships/hyperlink" Target="http://www.streetinsider.com/login.php" TargetMode="External"/><Relationship Id="rId5" Type="http://schemas.openxmlformats.org/officeDocument/2006/relationships/hyperlink" Target="http://www.streetinsider.com/login.php" TargetMode="External"/><Relationship Id="rId6" Type="http://schemas.openxmlformats.org/officeDocument/2006/relationships/hyperlink" Target="http://www.streetinsider.com/login.php" TargetMode="External"/><Relationship Id="rId7" Type="http://schemas.openxmlformats.org/officeDocument/2006/relationships/hyperlink" Target="http://www.streetinsider.com/login.php" TargetMode="External"/><Relationship Id="rId8" Type="http://schemas.openxmlformats.org/officeDocument/2006/relationships/hyperlink" Target="http://www.streetinsider.com/log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5" workbookViewId="0">
      <selection activeCell="A51" sqref="A51:XFD51"/>
    </sheetView>
  </sheetViews>
  <sheetFormatPr baseColWidth="10" defaultColWidth="14.5" defaultRowHeight="15.75" customHeight="1" x14ac:dyDescent="0.15"/>
  <cols>
    <col min="12" max="12" width="20" customWidth="1"/>
  </cols>
  <sheetData>
    <row r="1" spans="1:1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14</v>
      </c>
      <c r="N1" s="2" t="s">
        <v>13</v>
      </c>
    </row>
    <row r="2" spans="1:14" x14ac:dyDescent="0.2">
      <c r="A2" s="4">
        <v>40469</v>
      </c>
      <c r="B2" s="1" t="s">
        <v>15</v>
      </c>
      <c r="C2" s="1">
        <v>45.43</v>
      </c>
      <c r="D2" s="1">
        <v>43.34</v>
      </c>
      <c r="E2" s="1">
        <v>44.21</v>
      </c>
      <c r="F2" s="1">
        <v>0.66</v>
      </c>
      <c r="G2" s="1">
        <v>0.57999999999999996</v>
      </c>
      <c r="H2" s="5">
        <f t="shared" ref="H2:H26" si="0">(F2 - G2)/ABS(G2)</f>
        <v>0.13793103448275876</v>
      </c>
      <c r="I2" s="6">
        <f t="shared" ref="I2:I26" si="1">(D2 - C2)/C2</f>
        <v>-4.6004842615012025E-2</v>
      </c>
      <c r="J2" s="7">
        <f t="shared" ref="J2:J26" si="2">(E2 - C2)/C2</f>
        <v>-2.6854501430772594E-2</v>
      </c>
      <c r="K2" s="2">
        <v>75.180000000000007</v>
      </c>
      <c r="L2" s="8" t="s">
        <v>16</v>
      </c>
      <c r="M2" s="2">
        <v>20.34</v>
      </c>
      <c r="N2" s="8" t="s">
        <v>17</v>
      </c>
    </row>
    <row r="3" spans="1:14" x14ac:dyDescent="0.2">
      <c r="A3" s="4">
        <v>40561</v>
      </c>
      <c r="B3" s="1" t="s">
        <v>18</v>
      </c>
      <c r="C3" s="1">
        <v>48.66</v>
      </c>
      <c r="D3" s="1">
        <v>49.76</v>
      </c>
      <c r="E3" s="1">
        <v>48.41</v>
      </c>
      <c r="F3" s="1">
        <v>0.92</v>
      </c>
      <c r="G3" s="1">
        <v>0.77</v>
      </c>
      <c r="H3" s="5">
        <f t="shared" si="0"/>
        <v>0.19480519480519484</v>
      </c>
      <c r="I3" s="6">
        <f t="shared" si="1"/>
        <v>2.260583641594742E-2</v>
      </c>
      <c r="J3" s="7">
        <f t="shared" si="2"/>
        <v>-5.1376900945334985E-3</v>
      </c>
      <c r="K3" s="2">
        <v>86.74</v>
      </c>
      <c r="L3" s="8" t="s">
        <v>19</v>
      </c>
      <c r="M3" s="2">
        <v>26.74</v>
      </c>
      <c r="N3" s="8" t="s">
        <v>20</v>
      </c>
    </row>
    <row r="4" spans="1:14" x14ac:dyDescent="0.2">
      <c r="A4" s="4">
        <v>40653</v>
      </c>
      <c r="B4" s="1" t="s">
        <v>21</v>
      </c>
      <c r="C4" s="1">
        <v>48.92</v>
      </c>
      <c r="D4" s="1">
        <v>50.71</v>
      </c>
      <c r="E4" s="1">
        <v>50.1</v>
      </c>
      <c r="F4" s="1">
        <v>0.91</v>
      </c>
      <c r="G4" s="1">
        <v>0.76</v>
      </c>
      <c r="H4" s="5">
        <f t="shared" si="0"/>
        <v>0.19736842105263161</v>
      </c>
      <c r="I4" s="6">
        <f t="shared" si="1"/>
        <v>3.6590351594439886E-2</v>
      </c>
      <c r="J4" s="7">
        <f t="shared" si="2"/>
        <v>2.4121013900245292E-2</v>
      </c>
      <c r="K4" s="2">
        <v>94.9</v>
      </c>
      <c r="L4" s="8" t="s">
        <v>26</v>
      </c>
      <c r="M4" s="2">
        <v>24.67</v>
      </c>
      <c r="N4" s="8" t="s">
        <v>27</v>
      </c>
    </row>
    <row r="5" spans="1:14" x14ac:dyDescent="0.2">
      <c r="A5" s="4">
        <v>40743</v>
      </c>
      <c r="B5" s="1" t="s">
        <v>28</v>
      </c>
      <c r="C5" s="1">
        <v>53.84</v>
      </c>
      <c r="D5" s="1">
        <v>56.59</v>
      </c>
      <c r="E5" s="1">
        <v>55.27</v>
      </c>
      <c r="F5" s="1">
        <v>1.1100000000000001</v>
      </c>
      <c r="G5" s="1">
        <v>0.83</v>
      </c>
      <c r="H5" s="5">
        <f t="shared" si="0"/>
        <v>0.33734939759036164</v>
      </c>
      <c r="I5" s="6">
        <f t="shared" si="1"/>
        <v>5.1077265973254085E-2</v>
      </c>
      <c r="J5" s="7">
        <f t="shared" si="2"/>
        <v>2.6560178306092117E-2</v>
      </c>
      <c r="K5" s="2">
        <v>106.76</v>
      </c>
      <c r="L5" s="8" t="s">
        <v>31</v>
      </c>
      <c r="M5" s="2">
        <v>28.57</v>
      </c>
      <c r="N5" s="8" t="s">
        <v>33</v>
      </c>
    </row>
    <row r="6" spans="1:14" x14ac:dyDescent="0.2">
      <c r="A6" s="4">
        <v>40834</v>
      </c>
      <c r="B6" s="1" t="s">
        <v>35</v>
      </c>
      <c r="C6" s="1">
        <v>60.32</v>
      </c>
      <c r="D6" s="1">
        <v>57.34</v>
      </c>
      <c r="E6" s="1">
        <v>56.96</v>
      </c>
      <c r="F6" s="1">
        <v>1.01</v>
      </c>
      <c r="G6" s="1">
        <v>1.04</v>
      </c>
      <c r="H6" s="5">
        <f t="shared" si="0"/>
        <v>-2.8846153846153872E-2</v>
      </c>
      <c r="I6" s="6">
        <f t="shared" si="1"/>
        <v>-4.9403183023872629E-2</v>
      </c>
      <c r="J6" s="7">
        <f t="shared" si="2"/>
        <v>-5.5702917771883277E-2</v>
      </c>
      <c r="K6" s="2">
        <v>116.37</v>
      </c>
      <c r="L6" s="8" t="s">
        <v>37</v>
      </c>
      <c r="M6" s="2">
        <v>28.27</v>
      </c>
      <c r="N6" s="8" t="s">
        <v>39</v>
      </c>
    </row>
    <row r="7" spans="1:14" x14ac:dyDescent="0.2">
      <c r="A7" s="4">
        <v>40932</v>
      </c>
      <c r="B7" s="1" t="s">
        <v>42</v>
      </c>
      <c r="C7" s="1">
        <v>60.06</v>
      </c>
      <c r="D7" s="1">
        <v>64.92</v>
      </c>
      <c r="E7" s="1">
        <v>63.81</v>
      </c>
      <c r="F7" s="1">
        <v>1.98</v>
      </c>
      <c r="G7" s="1">
        <v>1.44</v>
      </c>
      <c r="H7" s="5">
        <f t="shared" si="0"/>
        <v>0.37500000000000006</v>
      </c>
      <c r="I7" s="6">
        <f t="shared" si="1"/>
        <v>8.0919080919080913E-2</v>
      </c>
      <c r="J7" s="7">
        <f t="shared" si="2"/>
        <v>6.2437562437562433E-2</v>
      </c>
      <c r="K7" s="2">
        <v>138.68</v>
      </c>
      <c r="L7" s="8" t="s">
        <v>44</v>
      </c>
      <c r="M7" s="2">
        <v>46.33</v>
      </c>
      <c r="N7" s="8" t="s">
        <v>46</v>
      </c>
    </row>
    <row r="8" spans="1:14" x14ac:dyDescent="0.2">
      <c r="A8" s="4">
        <v>41023</v>
      </c>
      <c r="B8" s="1" t="s">
        <v>49</v>
      </c>
      <c r="C8" s="1">
        <v>80.040000000000006</v>
      </c>
      <c r="D8" s="1">
        <v>87.95</v>
      </c>
      <c r="E8" s="1">
        <v>97.14</v>
      </c>
      <c r="F8" s="1">
        <v>1.76</v>
      </c>
      <c r="G8" s="1">
        <v>1.44</v>
      </c>
      <c r="H8" s="5">
        <f t="shared" si="0"/>
        <v>0.22222222222222227</v>
      </c>
      <c r="I8" s="6">
        <f t="shared" si="1"/>
        <v>9.8825587206396753E-2</v>
      </c>
      <c r="J8" s="7">
        <f t="shared" si="2"/>
        <v>0.21364317841079453</v>
      </c>
      <c r="K8" s="2">
        <v>150.93</v>
      </c>
      <c r="L8" s="8" t="s">
        <v>51</v>
      </c>
      <c r="M8" s="2">
        <v>39.19</v>
      </c>
      <c r="N8" s="8" t="s">
        <v>53</v>
      </c>
    </row>
    <row r="9" spans="1:14" x14ac:dyDescent="0.2">
      <c r="A9" s="4">
        <v>41114</v>
      </c>
      <c r="B9" s="1" t="s">
        <v>56</v>
      </c>
      <c r="C9" s="1">
        <v>85.85</v>
      </c>
      <c r="D9" s="1">
        <v>82.07</v>
      </c>
      <c r="E9" s="1">
        <v>82.14</v>
      </c>
      <c r="F9" s="1">
        <v>1.33</v>
      </c>
      <c r="G9" s="1">
        <v>1.48</v>
      </c>
      <c r="H9" s="5">
        <f t="shared" si="0"/>
        <v>-0.10135135135135129</v>
      </c>
      <c r="I9" s="6">
        <f t="shared" si="1"/>
        <v>-4.4030285381479344E-2</v>
      </c>
      <c r="J9" s="7">
        <f t="shared" si="2"/>
        <v>-4.3214909726266675E-2</v>
      </c>
      <c r="K9" s="2">
        <v>162.9</v>
      </c>
      <c r="L9" s="8" t="s">
        <v>58</v>
      </c>
      <c r="M9" s="2">
        <v>35.020000000000003</v>
      </c>
      <c r="N9" s="8" t="s">
        <v>60</v>
      </c>
    </row>
    <row r="10" spans="1:14" x14ac:dyDescent="0.2">
      <c r="A10" s="4">
        <v>41207</v>
      </c>
      <c r="B10" s="1" t="s">
        <v>63</v>
      </c>
      <c r="C10" s="1">
        <v>87.08</v>
      </c>
      <c r="D10" s="1">
        <v>87.06</v>
      </c>
      <c r="E10" s="1">
        <v>86.29</v>
      </c>
      <c r="F10" s="1">
        <v>1.24</v>
      </c>
      <c r="G10" s="1">
        <v>1.25</v>
      </c>
      <c r="H10" s="5">
        <f t="shared" si="0"/>
        <v>-8.0000000000000071E-3</v>
      </c>
      <c r="I10" s="6">
        <f t="shared" si="1"/>
        <v>-2.2967386311433189E-4</v>
      </c>
      <c r="J10" s="7">
        <f t="shared" si="2"/>
        <v>-9.0721175930178234E-3</v>
      </c>
      <c r="K10" s="2">
        <v>176.06</v>
      </c>
      <c r="L10" s="8" t="s">
        <v>65</v>
      </c>
      <c r="M10" s="2">
        <v>35.97</v>
      </c>
      <c r="N10" s="8" t="s">
        <v>67</v>
      </c>
    </row>
    <row r="11" spans="1:14" x14ac:dyDescent="0.2">
      <c r="A11" s="4">
        <v>41297</v>
      </c>
      <c r="B11" s="1" t="s">
        <v>70</v>
      </c>
      <c r="C11" s="1">
        <v>73.430000000000007</v>
      </c>
      <c r="D11" s="1">
        <v>65.709999999999994</v>
      </c>
      <c r="E11" s="1">
        <v>64.36</v>
      </c>
      <c r="F11" s="1">
        <v>1.97</v>
      </c>
      <c r="G11" s="1">
        <v>1.92</v>
      </c>
      <c r="H11" s="5">
        <f t="shared" si="0"/>
        <v>2.6041666666666692E-2</v>
      </c>
      <c r="I11" s="6">
        <f t="shared" si="1"/>
        <v>-0.10513414135911769</v>
      </c>
      <c r="J11" s="7">
        <f t="shared" si="2"/>
        <v>-0.12351899768487003</v>
      </c>
      <c r="K11" s="2">
        <v>196.09</v>
      </c>
      <c r="L11" s="8" t="s">
        <v>75</v>
      </c>
      <c r="M11" s="2">
        <v>54.51</v>
      </c>
      <c r="N11" s="8" t="s">
        <v>76</v>
      </c>
    </row>
    <row r="12" spans="1:14" x14ac:dyDescent="0.2">
      <c r="A12" s="4">
        <v>41387</v>
      </c>
      <c r="B12" s="1" t="s">
        <v>77</v>
      </c>
      <c r="C12" s="1">
        <v>58.02</v>
      </c>
      <c r="D12" s="1">
        <v>56.22</v>
      </c>
      <c r="E12" s="1">
        <v>57.92</v>
      </c>
      <c r="F12" s="1">
        <v>1.44</v>
      </c>
      <c r="G12" s="1">
        <v>1.44</v>
      </c>
      <c r="H12" s="5">
        <f t="shared" si="0"/>
        <v>0</v>
      </c>
      <c r="I12" s="6">
        <f t="shared" si="1"/>
        <v>-3.1023784901758087E-2</v>
      </c>
      <c r="J12" s="7">
        <f t="shared" si="2"/>
        <v>-1.7235436056532475E-3</v>
      </c>
      <c r="K12" s="2">
        <v>194.74</v>
      </c>
      <c r="L12" s="8" t="s">
        <v>80</v>
      </c>
      <c r="M12" s="2">
        <v>43.6</v>
      </c>
      <c r="N12" s="8" t="s">
        <v>82</v>
      </c>
    </row>
    <row r="13" spans="1:14" x14ac:dyDescent="0.2">
      <c r="A13" s="4">
        <v>41478</v>
      </c>
      <c r="B13" s="1" t="s">
        <v>84</v>
      </c>
      <c r="C13" s="1">
        <v>59.86</v>
      </c>
      <c r="D13" s="1">
        <v>62.7</v>
      </c>
      <c r="E13" s="1">
        <v>62.93</v>
      </c>
      <c r="F13" s="1">
        <v>1.07</v>
      </c>
      <c r="G13" s="1">
        <v>1.05</v>
      </c>
      <c r="H13" s="5">
        <f t="shared" si="0"/>
        <v>1.9047619047619063E-2</v>
      </c>
      <c r="I13" s="6">
        <f t="shared" si="1"/>
        <v>4.7444036084196513E-2</v>
      </c>
      <c r="J13" s="7">
        <f t="shared" si="2"/>
        <v>5.1286334781156039E-2</v>
      </c>
      <c r="K13" s="2">
        <v>199.86</v>
      </c>
      <c r="L13" s="8" t="s">
        <v>89</v>
      </c>
      <c r="M13" s="2">
        <v>35.32</v>
      </c>
      <c r="N13" s="8" t="s">
        <v>90</v>
      </c>
    </row>
    <row r="14" spans="1:14" x14ac:dyDescent="0.2">
      <c r="A14" s="4">
        <v>41575</v>
      </c>
      <c r="B14" s="1" t="s">
        <v>91</v>
      </c>
      <c r="C14" s="1">
        <v>75.7</v>
      </c>
      <c r="D14" s="1">
        <v>76.61</v>
      </c>
      <c r="E14" s="1">
        <v>73.81</v>
      </c>
      <c r="F14" s="1">
        <v>1.18</v>
      </c>
      <c r="G14" s="1">
        <v>1.1299999999999999</v>
      </c>
      <c r="H14" s="5">
        <f t="shared" si="0"/>
        <v>4.424778761061951E-2</v>
      </c>
      <c r="I14" s="6">
        <f t="shared" si="1"/>
        <v>1.2021136063408145E-2</v>
      </c>
      <c r="J14" s="7">
        <f t="shared" si="2"/>
        <v>-2.4966974900924709E-2</v>
      </c>
      <c r="K14" s="2">
        <v>207</v>
      </c>
      <c r="L14" s="8" t="s">
        <v>96</v>
      </c>
      <c r="M14" s="2">
        <v>37.47</v>
      </c>
      <c r="N14" s="8" t="s">
        <v>97</v>
      </c>
    </row>
    <row r="15" spans="1:14" x14ac:dyDescent="0.2">
      <c r="A15" s="4">
        <v>41666</v>
      </c>
      <c r="B15" s="1" t="s">
        <v>98</v>
      </c>
      <c r="C15" s="1">
        <v>78.64</v>
      </c>
      <c r="D15" s="1">
        <v>72.680000000000007</v>
      </c>
      <c r="E15" s="1">
        <v>72.36</v>
      </c>
      <c r="F15" s="1">
        <v>2.0699999999999998</v>
      </c>
      <c r="G15" s="1">
        <v>2.0099999999999998</v>
      </c>
      <c r="H15" s="5">
        <f t="shared" si="0"/>
        <v>2.9850746268656747E-2</v>
      </c>
      <c r="I15" s="6">
        <f t="shared" si="1"/>
        <v>-7.5788402848423114E-2</v>
      </c>
      <c r="J15" s="7">
        <f t="shared" si="2"/>
        <v>-7.9857578840284854E-2</v>
      </c>
      <c r="K15" s="2">
        <v>225.18</v>
      </c>
      <c r="L15" s="8" t="s">
        <v>103</v>
      </c>
      <c r="M15" s="2">
        <v>57.59</v>
      </c>
      <c r="N15" s="8" t="s">
        <v>104</v>
      </c>
    </row>
    <row r="16" spans="1:14" x14ac:dyDescent="0.2">
      <c r="A16" s="4">
        <v>41752</v>
      </c>
      <c r="B16" s="1" t="s">
        <v>105</v>
      </c>
      <c r="C16" s="1">
        <v>74.959999999999994</v>
      </c>
      <c r="D16" s="1">
        <v>81.17</v>
      </c>
      <c r="E16" s="1">
        <v>87.11</v>
      </c>
      <c r="F16" s="1">
        <v>1.66</v>
      </c>
      <c r="G16" s="1">
        <v>1.45</v>
      </c>
      <c r="H16" s="5">
        <f t="shared" si="0"/>
        <v>0.14482758620689654</v>
      </c>
      <c r="I16" s="6">
        <f t="shared" si="1"/>
        <v>8.284418356456788E-2</v>
      </c>
      <c r="J16" s="7">
        <f t="shared" si="2"/>
        <v>0.16208644610458919</v>
      </c>
      <c r="K16" s="2">
        <v>205.99</v>
      </c>
      <c r="L16" s="8" t="s">
        <v>110</v>
      </c>
      <c r="M16" s="2">
        <v>45.65</v>
      </c>
      <c r="N16" s="8" t="s">
        <v>111</v>
      </c>
    </row>
    <row r="17" spans="1:14" x14ac:dyDescent="0.2">
      <c r="A17" s="4">
        <v>41842</v>
      </c>
      <c r="B17" s="1" t="s">
        <v>112</v>
      </c>
      <c r="C17" s="1">
        <v>94.72</v>
      </c>
      <c r="D17" s="1">
        <v>95.42</v>
      </c>
      <c r="E17" s="1">
        <v>97.19</v>
      </c>
      <c r="F17" s="1">
        <v>1.28</v>
      </c>
      <c r="G17" s="1">
        <v>1.23</v>
      </c>
      <c r="H17" s="5">
        <f t="shared" si="0"/>
        <v>4.0650406504065074E-2</v>
      </c>
      <c r="I17" s="6">
        <f t="shared" si="1"/>
        <v>7.390202702702733E-3</v>
      </c>
      <c r="J17" s="7">
        <f t="shared" si="2"/>
        <v>2.6076858108108097E-2</v>
      </c>
      <c r="K17" s="2">
        <v>222.52</v>
      </c>
      <c r="L17" s="8" t="s">
        <v>117</v>
      </c>
      <c r="M17" s="2">
        <v>37.43</v>
      </c>
      <c r="N17" s="8" t="s">
        <v>118</v>
      </c>
    </row>
    <row r="18" spans="1:14" x14ac:dyDescent="0.2">
      <c r="A18" s="4">
        <v>41932</v>
      </c>
      <c r="B18" s="1" t="s">
        <v>119</v>
      </c>
      <c r="C18" s="1">
        <v>99.76</v>
      </c>
      <c r="D18" s="1">
        <v>103.02</v>
      </c>
      <c r="E18" s="1">
        <v>102.47</v>
      </c>
      <c r="F18" s="1">
        <v>1.42</v>
      </c>
      <c r="G18" s="1">
        <v>1.31</v>
      </c>
      <c r="H18" s="5">
        <f t="shared" si="0"/>
        <v>8.3969465648854866E-2</v>
      </c>
      <c r="I18" s="6">
        <f t="shared" si="1"/>
        <v>3.2678428227746498E-2</v>
      </c>
      <c r="J18" s="7">
        <f t="shared" si="2"/>
        <v>2.7165196471531611E-2</v>
      </c>
      <c r="K18" s="2">
        <v>231.84</v>
      </c>
      <c r="L18" s="8" t="s">
        <v>121</v>
      </c>
      <c r="M18" s="2">
        <v>42.12</v>
      </c>
      <c r="N18" s="8" t="s">
        <v>124</v>
      </c>
    </row>
    <row r="19" spans="1:14" x14ac:dyDescent="0.2">
      <c r="A19" s="4">
        <v>42031</v>
      </c>
      <c r="B19" s="1" t="s">
        <v>126</v>
      </c>
      <c r="C19" s="1">
        <v>109.14</v>
      </c>
      <c r="D19" s="1">
        <v>117.63</v>
      </c>
      <c r="E19" s="1">
        <v>115.31</v>
      </c>
      <c r="F19" s="1">
        <v>3.06</v>
      </c>
      <c r="G19" s="1">
        <v>2.6</v>
      </c>
      <c r="H19" s="5">
        <f t="shared" si="0"/>
        <v>0.17692307692307691</v>
      </c>
      <c r="I19" s="6">
        <f t="shared" si="1"/>
        <v>7.7789994502473842E-2</v>
      </c>
      <c r="J19" s="7">
        <f t="shared" si="2"/>
        <v>5.6532893531244285E-2</v>
      </c>
      <c r="K19" s="2">
        <v>261.89</v>
      </c>
      <c r="L19" s="8" t="s">
        <v>128</v>
      </c>
      <c r="M19" s="2">
        <v>74.599999999999994</v>
      </c>
      <c r="N19" s="8" t="s">
        <v>129</v>
      </c>
    </row>
    <row r="20" spans="1:14" x14ac:dyDescent="0.2">
      <c r="A20" s="4">
        <v>42121</v>
      </c>
      <c r="B20" s="1" t="s">
        <v>131</v>
      </c>
      <c r="C20" s="1">
        <v>132.65</v>
      </c>
      <c r="D20" s="1">
        <v>134.46</v>
      </c>
      <c r="E20" s="1">
        <v>130.56</v>
      </c>
      <c r="F20" s="1">
        <v>2.33</v>
      </c>
      <c r="G20" s="1">
        <v>2.16</v>
      </c>
      <c r="H20" s="5">
        <f t="shared" si="0"/>
        <v>7.8703703703703665E-2</v>
      </c>
      <c r="I20" s="6">
        <f t="shared" si="1"/>
        <v>1.3644930267621577E-2</v>
      </c>
      <c r="J20" s="7">
        <f t="shared" si="2"/>
        <v>-1.5755748209574091E-2</v>
      </c>
      <c r="K20" s="2">
        <v>261.19</v>
      </c>
      <c r="L20" s="8" t="s">
        <v>134</v>
      </c>
      <c r="M20" s="2">
        <v>58.01</v>
      </c>
      <c r="N20" s="8" t="s">
        <v>135</v>
      </c>
    </row>
    <row r="21" spans="1:14" x14ac:dyDescent="0.2">
      <c r="A21" s="4">
        <v>42206</v>
      </c>
      <c r="B21" s="1" t="s">
        <v>136</v>
      </c>
      <c r="C21" s="1">
        <v>130.75</v>
      </c>
      <c r="D21" s="1">
        <v>121.99</v>
      </c>
      <c r="E21" s="1">
        <v>125.22</v>
      </c>
      <c r="F21" s="1">
        <v>1.85</v>
      </c>
      <c r="G21" s="1">
        <v>1.81</v>
      </c>
      <c r="H21" s="5">
        <f t="shared" si="0"/>
        <v>2.2099447513812175E-2</v>
      </c>
      <c r="I21" s="6">
        <f t="shared" si="1"/>
        <v>-6.6998087954110941E-2</v>
      </c>
      <c r="J21" s="7">
        <f t="shared" si="2"/>
        <v>-4.2294455066921616E-2</v>
      </c>
      <c r="K21" s="2">
        <v>273.14999999999998</v>
      </c>
      <c r="L21" s="8" t="s">
        <v>141</v>
      </c>
      <c r="M21" s="2">
        <v>49.6</v>
      </c>
      <c r="N21" s="8" t="s">
        <v>142</v>
      </c>
    </row>
    <row r="22" spans="1:14" x14ac:dyDescent="0.2">
      <c r="A22" s="4">
        <v>42304</v>
      </c>
      <c r="B22" s="1" t="s">
        <v>143</v>
      </c>
      <c r="C22" s="1">
        <v>114.55</v>
      </c>
      <c r="D22" s="1">
        <v>116.93</v>
      </c>
      <c r="E22" s="1">
        <v>119.27</v>
      </c>
      <c r="F22" s="1">
        <v>1.96</v>
      </c>
      <c r="G22" s="1">
        <v>1.88</v>
      </c>
      <c r="H22" s="5">
        <f t="shared" si="0"/>
        <v>4.2553191489361743E-2</v>
      </c>
      <c r="I22" s="6">
        <f t="shared" si="1"/>
        <v>2.0776953295504233E-2</v>
      </c>
      <c r="J22" s="7">
        <f t="shared" si="2"/>
        <v>4.1204714098646872E-2</v>
      </c>
      <c r="K22" s="2">
        <v>290.33999999999997</v>
      </c>
      <c r="L22" s="8" t="s">
        <v>144</v>
      </c>
      <c r="M22" s="2">
        <v>51.5</v>
      </c>
      <c r="N22" s="8" t="s">
        <v>145</v>
      </c>
    </row>
    <row r="23" spans="1:14" x14ac:dyDescent="0.2">
      <c r="A23" s="4">
        <v>42395</v>
      </c>
      <c r="B23" s="1" t="s">
        <v>146</v>
      </c>
      <c r="C23" s="1">
        <v>99.99</v>
      </c>
      <c r="D23" s="1">
        <v>96.04</v>
      </c>
      <c r="E23" s="1">
        <v>93.42</v>
      </c>
      <c r="F23" s="1">
        <v>3.28</v>
      </c>
      <c r="G23" s="1">
        <v>3.23</v>
      </c>
      <c r="H23" s="5">
        <f t="shared" si="0"/>
        <v>1.5479876160990657E-2</v>
      </c>
      <c r="I23" s="6">
        <f t="shared" si="1"/>
        <v>-3.9503950395039393E-2</v>
      </c>
      <c r="J23" s="7">
        <f t="shared" si="2"/>
        <v>-6.5706570657065644E-2</v>
      </c>
      <c r="K23" s="2">
        <v>293.27999999999997</v>
      </c>
      <c r="L23" s="8" t="s">
        <v>155</v>
      </c>
      <c r="M23" s="2">
        <v>75.87</v>
      </c>
      <c r="N23" s="8" t="s">
        <v>156</v>
      </c>
    </row>
    <row r="24" spans="1:14" x14ac:dyDescent="0.2">
      <c r="A24" s="4">
        <v>42486</v>
      </c>
      <c r="B24" s="1" t="s">
        <v>157</v>
      </c>
      <c r="C24" s="1">
        <v>104.23</v>
      </c>
      <c r="D24" s="1">
        <v>96</v>
      </c>
      <c r="E24" s="1">
        <v>97.82</v>
      </c>
      <c r="F24" s="1">
        <v>1.9</v>
      </c>
      <c r="G24" s="1">
        <v>2</v>
      </c>
      <c r="H24" s="5">
        <f t="shared" si="0"/>
        <v>-5.0000000000000044E-2</v>
      </c>
      <c r="I24" s="6">
        <f t="shared" si="1"/>
        <v>-7.8959992324666634E-2</v>
      </c>
      <c r="J24" s="7">
        <f t="shared" si="2"/>
        <v>-6.1498608845821839E-2</v>
      </c>
      <c r="K24" s="2">
        <v>305.27999999999997</v>
      </c>
      <c r="L24" s="8" t="s">
        <v>166</v>
      </c>
      <c r="M24" s="2">
        <v>50.56</v>
      </c>
      <c r="N24" s="8" t="s">
        <v>167</v>
      </c>
    </row>
    <row r="25" spans="1:14" x14ac:dyDescent="0.2">
      <c r="A25" s="4">
        <v>42577</v>
      </c>
      <c r="B25" s="1" t="s">
        <v>168</v>
      </c>
      <c r="C25" s="1">
        <v>96.67</v>
      </c>
      <c r="D25" s="1">
        <v>104.27</v>
      </c>
      <c r="E25" s="1">
        <v>102.95</v>
      </c>
      <c r="F25" s="1">
        <v>1.42</v>
      </c>
      <c r="G25" s="1">
        <v>1.38</v>
      </c>
      <c r="H25" s="5">
        <f t="shared" si="0"/>
        <v>2.898550724637684E-2</v>
      </c>
      <c r="I25" s="6">
        <f t="shared" si="1"/>
        <v>7.8617978690389931E-2</v>
      </c>
      <c r="J25" s="7">
        <f t="shared" si="2"/>
        <v>6.4963277128374894E-2</v>
      </c>
      <c r="K25" s="2">
        <v>305.60000000000002</v>
      </c>
      <c r="L25" s="8" t="s">
        <v>177</v>
      </c>
      <c r="M25" s="2">
        <v>42.36</v>
      </c>
      <c r="N25" s="8" t="s">
        <v>178</v>
      </c>
    </row>
    <row r="26" spans="1:14" x14ac:dyDescent="0.2">
      <c r="A26" s="4">
        <v>42668</v>
      </c>
      <c r="B26" s="1" t="s">
        <v>179</v>
      </c>
      <c r="C26" s="1">
        <v>118.25</v>
      </c>
      <c r="D26" s="1">
        <v>114.31</v>
      </c>
      <c r="E26" s="1">
        <v>115.59</v>
      </c>
      <c r="F26" s="1">
        <v>1.67</v>
      </c>
      <c r="G26" s="1">
        <v>1.65</v>
      </c>
      <c r="H26" s="5">
        <f t="shared" si="0"/>
        <v>1.2121212121212133E-2</v>
      </c>
      <c r="I26" s="6">
        <f t="shared" si="1"/>
        <v>-3.3319238900634228E-2</v>
      </c>
      <c r="J26" s="7">
        <f t="shared" si="2"/>
        <v>-2.2494714587737816E-2</v>
      </c>
      <c r="K26" s="2">
        <v>321.69</v>
      </c>
      <c r="L26" s="8" t="s">
        <v>188</v>
      </c>
      <c r="M26" s="2">
        <v>46.85</v>
      </c>
      <c r="N26" s="8" t="s">
        <v>189</v>
      </c>
    </row>
    <row r="27" spans="1:14" ht="15.75" customHeight="1" x14ac:dyDescent="0.15">
      <c r="A27" s="11"/>
      <c r="B27" s="10"/>
      <c r="C27" s="12"/>
      <c r="D27" s="12"/>
      <c r="E27" s="2"/>
      <c r="F27" s="2"/>
    </row>
    <row r="28" spans="1:14" ht="15.75" customHeight="1" x14ac:dyDescent="0.15">
      <c r="A28" s="11" t="s">
        <v>205</v>
      </c>
      <c r="B28" s="10"/>
      <c r="C28" s="12"/>
      <c r="D28" s="12"/>
      <c r="E28" s="2"/>
      <c r="F28" s="2"/>
    </row>
    <row r="29" spans="1:14" ht="15.75" customHeight="1" x14ac:dyDescent="0.15">
      <c r="B29" s="14" t="s">
        <v>211</v>
      </c>
    </row>
    <row r="30" spans="1:14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4" ht="15.75" customHeight="1" x14ac:dyDescent="0.15">
      <c r="A31" s="1" t="s">
        <v>15</v>
      </c>
      <c r="B31" s="14"/>
      <c r="C31" s="14"/>
      <c r="D31" s="14"/>
      <c r="E31" s="14"/>
      <c r="F31" s="14"/>
      <c r="G31" s="15">
        <f t="shared" ref="G31:H31" si="3">I2</f>
        <v>-4.6004842615012025E-2</v>
      </c>
      <c r="H31" s="16">
        <f t="shared" si="3"/>
        <v>-2.6854501430772594E-2</v>
      </c>
      <c r="I31" s="17"/>
      <c r="J31" s="18"/>
      <c r="K31" s="18"/>
      <c r="L31" s="19"/>
    </row>
    <row r="32" spans="1:14" ht="15.75" customHeight="1" x14ac:dyDescent="0.15">
      <c r="A32" s="1" t="s">
        <v>15</v>
      </c>
      <c r="B32" s="14"/>
      <c r="C32" s="20"/>
      <c r="D32" s="20"/>
      <c r="E32" s="20"/>
      <c r="F32" s="21"/>
      <c r="G32" s="16">
        <f t="shared" ref="G32:H32" si="4">I2</f>
        <v>-4.6004842615012025E-2</v>
      </c>
      <c r="H32" s="16">
        <f t="shared" si="4"/>
        <v>-2.6854501430772594E-2</v>
      </c>
      <c r="I32" s="22"/>
      <c r="J32" s="18"/>
      <c r="K32" s="18"/>
      <c r="L32" s="19"/>
    </row>
    <row r="33" spans="1:12" ht="15.75" customHeight="1" x14ac:dyDescent="0.15">
      <c r="A33" s="1" t="s">
        <v>18</v>
      </c>
      <c r="B33" s="14"/>
      <c r="C33" s="20"/>
      <c r="D33" s="20"/>
      <c r="E33" s="20"/>
      <c r="F33" s="23"/>
      <c r="G33" s="24">
        <f t="shared" ref="G33:H33" si="5">I3</f>
        <v>2.260583641594742E-2</v>
      </c>
      <c r="H33" s="24">
        <f t="shared" si="5"/>
        <v>-5.1376900945334985E-3</v>
      </c>
      <c r="I33" s="22"/>
      <c r="J33" s="18"/>
      <c r="K33" s="18"/>
      <c r="L33" s="19"/>
    </row>
    <row r="34" spans="1:12" ht="15.75" customHeight="1" x14ac:dyDescent="0.15">
      <c r="A34" s="1" t="s">
        <v>18</v>
      </c>
      <c r="B34" s="14"/>
      <c r="C34" s="20"/>
      <c r="D34" s="20"/>
      <c r="E34" s="20"/>
      <c r="F34" s="21"/>
      <c r="G34" s="24">
        <f t="shared" ref="G34:H34" si="6">I3</f>
        <v>2.260583641594742E-2</v>
      </c>
      <c r="H34" s="24">
        <f t="shared" si="6"/>
        <v>-5.1376900945334985E-3</v>
      </c>
      <c r="I34" s="22"/>
      <c r="J34" s="18"/>
      <c r="K34" s="18"/>
      <c r="L34" s="19"/>
    </row>
    <row r="35" spans="1:12" ht="15.75" customHeight="1" x14ac:dyDescent="0.15">
      <c r="A35" s="1" t="s">
        <v>21</v>
      </c>
      <c r="B35" s="14"/>
      <c r="C35" s="20"/>
      <c r="D35" s="20"/>
      <c r="E35" s="20"/>
      <c r="F35" s="25"/>
      <c r="G35" s="16">
        <f t="shared" ref="G35:H35" si="7">I4</f>
        <v>3.6590351594439886E-2</v>
      </c>
      <c r="H35" s="16">
        <f t="shared" si="7"/>
        <v>2.4121013900245292E-2</v>
      </c>
      <c r="I35" s="26"/>
      <c r="J35" s="18"/>
      <c r="K35" s="18"/>
      <c r="L35" s="19"/>
    </row>
    <row r="36" spans="1:12" ht="15.75" customHeight="1" x14ac:dyDescent="0.15">
      <c r="A36" s="1" t="s">
        <v>21</v>
      </c>
      <c r="B36" s="20"/>
      <c r="C36" s="20"/>
      <c r="D36" s="20"/>
      <c r="E36" s="20"/>
      <c r="F36" s="21"/>
      <c r="G36" s="16">
        <f t="shared" ref="G36:H36" si="8">I4</f>
        <v>3.6590351594439886E-2</v>
      </c>
      <c r="H36" s="16">
        <f t="shared" si="8"/>
        <v>2.4121013900245292E-2</v>
      </c>
      <c r="I36" s="26"/>
      <c r="J36" s="18"/>
      <c r="K36" s="18"/>
      <c r="L36" s="19"/>
    </row>
    <row r="37" spans="1:12" ht="15.75" customHeight="1" x14ac:dyDescent="0.15">
      <c r="A37" s="1" t="s">
        <v>28</v>
      </c>
      <c r="B37" s="20"/>
      <c r="C37" s="20"/>
      <c r="D37" s="20"/>
      <c r="E37" s="20"/>
      <c r="F37" s="21"/>
      <c r="G37" s="16">
        <f t="shared" ref="G37:H37" si="9">I5</f>
        <v>5.1077265973254085E-2</v>
      </c>
      <c r="H37" s="16">
        <f t="shared" si="9"/>
        <v>2.6560178306092117E-2</v>
      </c>
      <c r="I37" s="17"/>
      <c r="J37" s="18"/>
      <c r="K37" s="18"/>
      <c r="L37" s="19"/>
    </row>
    <row r="38" spans="1:12" ht="15.75" customHeight="1" x14ac:dyDescent="0.15">
      <c r="A38" s="1" t="s">
        <v>28</v>
      </c>
      <c r="B38" s="20"/>
      <c r="C38" s="20"/>
      <c r="D38" s="20"/>
      <c r="E38" s="20"/>
      <c r="F38" s="25"/>
      <c r="G38" s="16">
        <f t="shared" ref="G38:H38" si="10">I5</f>
        <v>5.1077265973254085E-2</v>
      </c>
      <c r="H38" s="16">
        <f t="shared" si="10"/>
        <v>2.6560178306092117E-2</v>
      </c>
      <c r="I38" s="27"/>
      <c r="J38" s="18"/>
      <c r="K38" s="18"/>
      <c r="L38" s="19"/>
    </row>
    <row r="39" spans="1:12" ht="15.75" customHeight="1" x14ac:dyDescent="0.15">
      <c r="A39" s="1" t="s">
        <v>35</v>
      </c>
      <c r="B39" s="20"/>
      <c r="C39" s="20"/>
      <c r="D39" s="20"/>
      <c r="E39" s="20"/>
      <c r="F39" s="25"/>
      <c r="G39" s="16">
        <f t="shared" ref="G39:H39" si="11">I6</f>
        <v>-4.9403183023872629E-2</v>
      </c>
      <c r="H39" s="16">
        <f t="shared" si="11"/>
        <v>-5.5702917771883277E-2</v>
      </c>
      <c r="I39" s="27"/>
      <c r="J39" s="18"/>
      <c r="K39" s="18"/>
      <c r="L39" s="19"/>
    </row>
    <row r="40" spans="1:12" ht="15.75" customHeight="1" x14ac:dyDescent="0.15">
      <c r="A40" s="1" t="s">
        <v>35</v>
      </c>
      <c r="B40" s="20"/>
      <c r="C40" s="20"/>
      <c r="D40" s="20"/>
      <c r="E40" s="20"/>
      <c r="F40" s="21"/>
      <c r="G40" s="16">
        <f t="shared" ref="G40:H40" si="12">I6</f>
        <v>-4.9403183023872629E-2</v>
      </c>
      <c r="H40" s="16">
        <f t="shared" si="12"/>
        <v>-5.5702917771883277E-2</v>
      </c>
      <c r="I40" s="17"/>
      <c r="J40" s="18"/>
      <c r="K40" s="18"/>
      <c r="L40" s="19"/>
    </row>
    <row r="41" spans="1:12" ht="13" x14ac:dyDescent="0.15">
      <c r="A41" s="1" t="s">
        <v>42</v>
      </c>
      <c r="B41" s="20"/>
      <c r="C41" s="20"/>
      <c r="D41" s="20"/>
      <c r="E41" s="20"/>
      <c r="F41" s="28"/>
      <c r="G41" s="16">
        <f t="shared" ref="G41:H41" si="13">I7</f>
        <v>8.0919080919080913E-2</v>
      </c>
      <c r="H41" s="16">
        <f t="shared" si="13"/>
        <v>6.2437562437562433E-2</v>
      </c>
      <c r="I41" s="29"/>
      <c r="J41" s="18"/>
      <c r="K41" s="18"/>
      <c r="L41" s="19"/>
    </row>
    <row r="42" spans="1:12" ht="13" x14ac:dyDescent="0.15">
      <c r="A42" s="1" t="s">
        <v>42</v>
      </c>
      <c r="B42" s="20"/>
      <c r="C42" s="20"/>
      <c r="D42" s="20"/>
      <c r="E42" s="20"/>
      <c r="F42" s="21"/>
      <c r="G42" s="16">
        <f t="shared" ref="G42:H42" si="14">I7</f>
        <v>8.0919080919080913E-2</v>
      </c>
      <c r="H42" s="16">
        <f t="shared" si="14"/>
        <v>6.2437562437562433E-2</v>
      </c>
      <c r="I42" s="17"/>
      <c r="J42" s="18"/>
      <c r="K42" s="18"/>
      <c r="L42" s="19"/>
    </row>
    <row r="43" spans="1:12" ht="13" x14ac:dyDescent="0.15">
      <c r="A43" s="1" t="s">
        <v>49</v>
      </c>
      <c r="B43" s="20"/>
      <c r="C43" s="20"/>
      <c r="D43" s="20"/>
      <c r="E43" s="20"/>
      <c r="F43" s="21"/>
      <c r="G43" s="16">
        <f t="shared" ref="G43:H43" si="15">I8</f>
        <v>9.8825587206396753E-2</v>
      </c>
      <c r="H43" s="16">
        <f t="shared" si="15"/>
        <v>0.21364317841079453</v>
      </c>
      <c r="I43" s="17"/>
      <c r="J43" s="18"/>
      <c r="K43" s="18"/>
      <c r="L43" s="19"/>
    </row>
    <row r="44" spans="1:12" ht="13" x14ac:dyDescent="0.15">
      <c r="A44" s="1" t="s">
        <v>49</v>
      </c>
      <c r="B44" s="20"/>
      <c r="C44" s="20"/>
      <c r="D44" s="20"/>
      <c r="E44" s="20"/>
      <c r="F44" s="21"/>
      <c r="G44" s="16">
        <f t="shared" ref="G44:H44" si="16">I8</f>
        <v>9.8825587206396753E-2</v>
      </c>
      <c r="H44" s="16">
        <f t="shared" si="16"/>
        <v>0.21364317841079453</v>
      </c>
      <c r="I44" s="17"/>
      <c r="J44" s="18"/>
      <c r="K44" s="18"/>
      <c r="L44" s="19"/>
    </row>
    <row r="45" spans="1:12" ht="13" x14ac:dyDescent="0.15">
      <c r="A45" s="1" t="s">
        <v>56</v>
      </c>
      <c r="B45" s="20"/>
      <c r="C45" s="20"/>
      <c r="D45" s="20"/>
      <c r="E45" s="20"/>
      <c r="F45" s="23"/>
      <c r="G45" s="16">
        <f t="shared" ref="G45:H45" si="17">I9</f>
        <v>-4.4030285381479344E-2</v>
      </c>
      <c r="H45" s="16">
        <f t="shared" si="17"/>
        <v>-4.3214909726266675E-2</v>
      </c>
      <c r="I45" s="17"/>
      <c r="J45" s="18"/>
      <c r="K45" s="18"/>
      <c r="L45" s="19"/>
    </row>
    <row r="46" spans="1:12" ht="13" x14ac:dyDescent="0.15">
      <c r="A46" s="1" t="s">
        <v>56</v>
      </c>
      <c r="B46" s="20"/>
      <c r="C46" s="20"/>
      <c r="D46" s="20"/>
      <c r="E46" s="20"/>
      <c r="F46" s="21"/>
      <c r="G46" s="16">
        <f t="shared" ref="G46:H46" si="18">I9</f>
        <v>-4.4030285381479344E-2</v>
      </c>
      <c r="H46" s="16">
        <f t="shared" si="18"/>
        <v>-4.3214909726266675E-2</v>
      </c>
      <c r="I46" s="17"/>
      <c r="J46" s="18"/>
      <c r="K46" s="18"/>
      <c r="L46" s="19"/>
    </row>
    <row r="47" spans="1:12" ht="13" x14ac:dyDescent="0.15">
      <c r="A47" s="1" t="s">
        <v>63</v>
      </c>
      <c r="B47" s="20"/>
      <c r="C47" s="20"/>
      <c r="D47" s="20"/>
      <c r="E47" s="20"/>
      <c r="F47" s="23"/>
      <c r="G47" s="16">
        <f t="shared" ref="G47:H47" si="19">I10</f>
        <v>-2.2967386311433189E-4</v>
      </c>
      <c r="H47" s="16">
        <f t="shared" si="19"/>
        <v>-9.0721175930178234E-3</v>
      </c>
      <c r="I47" s="27"/>
      <c r="J47" s="18"/>
      <c r="K47" s="18"/>
      <c r="L47" s="19"/>
    </row>
    <row r="48" spans="1:12" ht="13" x14ac:dyDescent="0.15">
      <c r="A48" s="1" t="s">
        <v>63</v>
      </c>
      <c r="B48" s="20"/>
      <c r="C48" s="20"/>
      <c r="D48" s="20"/>
      <c r="E48" s="20"/>
      <c r="F48" s="23"/>
      <c r="G48" s="16">
        <f t="shared" ref="G48:H48" si="20">I10</f>
        <v>-2.2967386311433189E-4</v>
      </c>
      <c r="H48" s="16">
        <f t="shared" si="20"/>
        <v>-9.0721175930178234E-3</v>
      </c>
      <c r="I48" s="27"/>
      <c r="J48" s="18"/>
      <c r="K48" s="18"/>
      <c r="L48" s="19"/>
    </row>
    <row r="49" spans="1:12" ht="13" x14ac:dyDescent="0.15">
      <c r="A49" s="1" t="s">
        <v>70</v>
      </c>
      <c r="B49" s="20"/>
      <c r="C49" s="20"/>
      <c r="D49" s="20"/>
      <c r="E49" s="20"/>
      <c r="F49" s="21"/>
      <c r="G49" s="16">
        <f t="shared" ref="G49:H49" si="21">I11</f>
        <v>-0.10513414135911769</v>
      </c>
      <c r="H49" s="16">
        <f t="shared" si="21"/>
        <v>-0.12351899768487003</v>
      </c>
      <c r="I49" s="17"/>
      <c r="J49" s="18"/>
      <c r="K49" s="18"/>
      <c r="L49" s="19"/>
    </row>
    <row r="50" spans="1:12" ht="13" x14ac:dyDescent="0.15">
      <c r="A50" s="1" t="s">
        <v>70</v>
      </c>
      <c r="B50" s="20"/>
      <c r="C50" s="20"/>
      <c r="D50" s="20"/>
      <c r="E50" s="20"/>
      <c r="F50" s="21"/>
      <c r="G50" s="16">
        <f t="shared" ref="G50:H50" si="22">I11</f>
        <v>-0.10513414135911769</v>
      </c>
      <c r="H50" s="16">
        <f t="shared" si="22"/>
        <v>-0.12351899768487003</v>
      </c>
      <c r="I50" s="17"/>
      <c r="J50" s="18"/>
      <c r="K50" s="18"/>
      <c r="L50" s="19"/>
    </row>
    <row r="51" spans="1:12" ht="13" x14ac:dyDescent="0.15">
      <c r="A51" s="1" t="s">
        <v>77</v>
      </c>
      <c r="B51" s="14">
        <v>3.29489291598E-3</v>
      </c>
      <c r="C51" s="14">
        <v>1.81219110379E-2</v>
      </c>
      <c r="D51" s="14">
        <v>0.95716639209200005</v>
      </c>
      <c r="E51" s="14">
        <v>1.81219110379E-2</v>
      </c>
      <c r="F51" s="14">
        <v>3.29489291598E-3</v>
      </c>
      <c r="G51" s="16">
        <f t="shared" ref="G51:H51" si="23">I12</f>
        <v>-3.1023784901758087E-2</v>
      </c>
      <c r="H51" s="16">
        <f t="shared" si="23"/>
        <v>-1.7235436056532475E-3</v>
      </c>
      <c r="I51" s="17"/>
      <c r="J51" s="18"/>
      <c r="K51" s="18"/>
      <c r="L51" s="19"/>
    </row>
    <row r="52" spans="1:12" ht="13" x14ac:dyDescent="0.15">
      <c r="A52" s="1" t="s">
        <v>77</v>
      </c>
      <c r="B52" s="2">
        <v>0</v>
      </c>
      <c r="C52" s="2">
        <v>1.33333333333E-2</v>
      </c>
      <c r="D52" s="2">
        <v>0.96222222222200005</v>
      </c>
      <c r="E52" s="2">
        <v>1.77777777778E-2</v>
      </c>
      <c r="F52" s="2">
        <v>6.6666666666700004E-3</v>
      </c>
      <c r="G52" s="16">
        <f t="shared" ref="G52:H52" si="24">I12</f>
        <v>-3.1023784901758087E-2</v>
      </c>
      <c r="H52" s="16">
        <f t="shared" si="24"/>
        <v>-1.7235436056532475E-3</v>
      </c>
      <c r="I52" s="27"/>
      <c r="J52" s="18"/>
      <c r="K52" s="18"/>
      <c r="L52" s="19"/>
    </row>
    <row r="53" spans="1:12" ht="13" x14ac:dyDescent="0.15">
      <c r="A53" s="1" t="s">
        <v>84</v>
      </c>
      <c r="B53" s="14">
        <v>0</v>
      </c>
      <c r="C53" s="14">
        <v>2.9017857142899998E-2</v>
      </c>
      <c r="D53" s="14">
        <v>0.93526785714299998</v>
      </c>
      <c r="E53" s="14">
        <v>3.125E-2</v>
      </c>
      <c r="F53" s="14">
        <v>4.4642857142899997E-3</v>
      </c>
      <c r="G53" s="16">
        <f t="shared" ref="G53:H53" si="25">I13</f>
        <v>4.7444036084196513E-2</v>
      </c>
      <c r="H53" s="16">
        <f t="shared" si="25"/>
        <v>5.1286334781156039E-2</v>
      </c>
      <c r="I53" s="27"/>
      <c r="J53" s="18"/>
      <c r="K53" s="18"/>
      <c r="L53" s="19"/>
    </row>
    <row r="54" spans="1:12" ht="14" x14ac:dyDescent="0.15">
      <c r="A54" s="1" t="s">
        <v>84</v>
      </c>
      <c r="B54" s="14">
        <v>0</v>
      </c>
      <c r="C54" s="14">
        <v>1.28205128205E-2</v>
      </c>
      <c r="D54" s="14">
        <v>0.95726495726500005</v>
      </c>
      <c r="E54" s="14">
        <v>2.5641025641000001E-2</v>
      </c>
      <c r="F54" s="14">
        <v>4.2735042734999996E-3</v>
      </c>
      <c r="G54" s="33"/>
      <c r="H54" s="30">
        <f>J13</f>
        <v>5.1286334781156039E-2</v>
      </c>
      <c r="I54" s="22"/>
      <c r="J54" s="18"/>
      <c r="K54" s="18"/>
      <c r="L54" s="19"/>
    </row>
    <row r="55" spans="1:12" ht="13" x14ac:dyDescent="0.15">
      <c r="A55" s="1" t="s">
        <v>91</v>
      </c>
      <c r="B55" s="14">
        <v>0</v>
      </c>
      <c r="C55" s="14">
        <v>1.7944535073399999E-2</v>
      </c>
      <c r="D55" s="14">
        <v>0.95921696574199999</v>
      </c>
      <c r="E55" s="14">
        <v>2.1207177814E-2</v>
      </c>
      <c r="F55" s="2">
        <v>1.6313213703099999E-3</v>
      </c>
      <c r="G55" s="16">
        <f t="shared" ref="G55:H55" si="26">I14</f>
        <v>1.2021136063408145E-2</v>
      </c>
      <c r="H55" s="16">
        <f t="shared" si="26"/>
        <v>-2.4966974900924709E-2</v>
      </c>
      <c r="I55" s="27"/>
      <c r="J55" s="18"/>
      <c r="K55" s="18"/>
      <c r="L55" s="19"/>
    </row>
    <row r="56" spans="1:12" ht="14" x14ac:dyDescent="0.15">
      <c r="A56" s="1" t="s">
        <v>91</v>
      </c>
      <c r="B56" s="14">
        <v>0</v>
      </c>
      <c r="C56" s="14">
        <v>5.6022408963599998E-3</v>
      </c>
      <c r="D56" s="14">
        <v>0.95798319327699999</v>
      </c>
      <c r="E56" s="14">
        <v>3.5014005602199999E-2</v>
      </c>
      <c r="F56" s="14">
        <v>1.4005602240899999E-3</v>
      </c>
      <c r="G56" s="30">
        <f t="shared" ref="G56:H56" si="27">I14</f>
        <v>1.2021136063408145E-2</v>
      </c>
      <c r="H56" s="30">
        <f t="shared" si="27"/>
        <v>-2.4966974900924709E-2</v>
      </c>
    </row>
    <row r="57" spans="1:12" ht="14" x14ac:dyDescent="0.15">
      <c r="A57" s="1" t="s">
        <v>98</v>
      </c>
      <c r="B57" s="14">
        <v>0</v>
      </c>
      <c r="C57" s="14">
        <v>4.9504950494999997E-3</v>
      </c>
      <c r="D57" s="14">
        <v>0.96534653465300002</v>
      </c>
      <c r="E57" s="14">
        <v>2.9702970297E-2</v>
      </c>
      <c r="F57" s="14">
        <v>0</v>
      </c>
      <c r="G57" s="30">
        <f t="shared" ref="G57:H57" si="28">I15</f>
        <v>-7.5788402848423114E-2</v>
      </c>
      <c r="H57" s="30">
        <f t="shared" si="28"/>
        <v>-7.9857578840284854E-2</v>
      </c>
    </row>
    <row r="58" spans="1:12" ht="13" x14ac:dyDescent="0.15">
      <c r="A58" s="1" t="s">
        <v>98</v>
      </c>
      <c r="B58" s="14">
        <v>0</v>
      </c>
      <c r="C58" s="14">
        <v>1.6216216216200001E-2</v>
      </c>
      <c r="D58" s="14">
        <v>0.95135135135100002</v>
      </c>
      <c r="E58" s="14">
        <v>2.7027027027000002E-2</v>
      </c>
      <c r="F58" s="2">
        <v>5.4054054054100001E-3</v>
      </c>
      <c r="G58" s="32">
        <f t="shared" ref="G58:H58" si="29">I15</f>
        <v>-7.5788402848423114E-2</v>
      </c>
      <c r="H58" s="32">
        <f t="shared" si="29"/>
        <v>-7.9857578840284854E-2</v>
      </c>
    </row>
    <row r="59" spans="1:12" ht="13" x14ac:dyDescent="0.15">
      <c r="A59" s="1" t="s">
        <v>105</v>
      </c>
      <c r="B59" s="14">
        <v>0</v>
      </c>
      <c r="C59" s="14">
        <v>5.7581573896399998E-3</v>
      </c>
      <c r="D59" s="14">
        <v>0.93474088291699997</v>
      </c>
      <c r="E59" s="14">
        <v>5.75815738964E-2</v>
      </c>
      <c r="F59" s="14">
        <v>1.91938579655E-3</v>
      </c>
      <c r="G59" s="32">
        <f t="shared" ref="G59:H59" si="30">I16</f>
        <v>8.284418356456788E-2</v>
      </c>
      <c r="H59" s="32">
        <f t="shared" si="30"/>
        <v>0.16208644610458919</v>
      </c>
    </row>
    <row r="60" spans="1:12" ht="13" x14ac:dyDescent="0.15">
      <c r="A60" s="1" t="s">
        <v>105</v>
      </c>
      <c r="B60" s="14">
        <v>0</v>
      </c>
      <c r="C60" s="14">
        <v>6.6964285714299996E-3</v>
      </c>
      <c r="D60" s="14">
        <v>0.96875</v>
      </c>
      <c r="E60" s="14">
        <v>2.4553571428599999E-2</v>
      </c>
      <c r="F60" s="14">
        <v>0</v>
      </c>
      <c r="G60" s="32">
        <f t="shared" ref="G60:H60" si="31">I16</f>
        <v>8.284418356456788E-2</v>
      </c>
      <c r="H60" s="32">
        <f t="shared" si="31"/>
        <v>0.16208644610458919</v>
      </c>
    </row>
    <row r="61" spans="1:12" ht="13" x14ac:dyDescent="0.15">
      <c r="A61" s="1" t="s">
        <v>112</v>
      </c>
      <c r="B61" s="14">
        <v>1.48588410104E-3</v>
      </c>
      <c r="C61" s="14">
        <v>1.7830609212500001E-2</v>
      </c>
      <c r="D61" s="14">
        <v>0.96285289747400005</v>
      </c>
      <c r="E61" s="14">
        <v>1.48588410104E-2</v>
      </c>
      <c r="F61" s="2">
        <v>2.9717682020799999E-3</v>
      </c>
      <c r="G61" s="32">
        <f t="shared" ref="G61:H61" si="32">I17</f>
        <v>7.390202702702733E-3</v>
      </c>
      <c r="H61" s="32">
        <f t="shared" si="32"/>
        <v>2.6076858108108097E-2</v>
      </c>
    </row>
    <row r="62" spans="1:12" ht="13" x14ac:dyDescent="0.15">
      <c r="A62" s="1" t="s">
        <v>112</v>
      </c>
      <c r="B62" s="14">
        <v>1.9267822736E-3</v>
      </c>
      <c r="C62" s="14">
        <v>1.54142581888E-2</v>
      </c>
      <c r="D62" s="14">
        <v>0.93256262042399996</v>
      </c>
      <c r="E62" s="14">
        <v>4.8169556840099999E-2</v>
      </c>
      <c r="F62" s="14">
        <v>1.9267822736E-3</v>
      </c>
      <c r="G62" s="32">
        <f t="shared" ref="G62:H62" si="33">I17</f>
        <v>7.390202702702733E-3</v>
      </c>
      <c r="H62" s="32">
        <f t="shared" si="33"/>
        <v>2.6076858108108097E-2</v>
      </c>
    </row>
    <row r="63" spans="1:12" ht="13" x14ac:dyDescent="0.15">
      <c r="A63" s="1" t="s">
        <v>119</v>
      </c>
      <c r="B63" s="14">
        <v>2.04498977505E-3</v>
      </c>
      <c r="C63" s="14">
        <v>1.02249488753E-2</v>
      </c>
      <c r="D63" s="14">
        <v>0.94887525562399999</v>
      </c>
      <c r="E63" s="14">
        <v>3.2719836400799999E-2</v>
      </c>
      <c r="F63" s="14">
        <v>6.1349693251500003E-3</v>
      </c>
      <c r="G63" s="32">
        <f t="shared" ref="G63:H63" si="34">I18</f>
        <v>3.2678428227746498E-2</v>
      </c>
      <c r="H63" s="32">
        <f t="shared" si="34"/>
        <v>2.7165196471531611E-2</v>
      </c>
    </row>
    <row r="64" spans="1:12" ht="13" x14ac:dyDescent="0.15">
      <c r="A64" s="1" t="s">
        <v>119</v>
      </c>
      <c r="B64" s="14">
        <v>0</v>
      </c>
      <c r="C64" s="14">
        <v>4.7846889952199998E-3</v>
      </c>
      <c r="D64" s="14">
        <v>0.95933014354099999</v>
      </c>
      <c r="E64" s="14">
        <v>3.5885167464099997E-2</v>
      </c>
      <c r="F64" s="2">
        <v>0</v>
      </c>
      <c r="G64" s="32">
        <f t="shared" ref="G64:H64" si="35">I18</f>
        <v>3.2678428227746498E-2</v>
      </c>
      <c r="H64" s="32">
        <f t="shared" si="35"/>
        <v>2.7165196471531611E-2</v>
      </c>
    </row>
    <row r="65" spans="1:8" ht="13" x14ac:dyDescent="0.15">
      <c r="A65" s="1" t="s">
        <v>126</v>
      </c>
      <c r="B65" s="14">
        <v>0</v>
      </c>
      <c r="C65" s="14">
        <v>3.2310177706000001E-3</v>
      </c>
      <c r="D65" s="14">
        <v>0.96122778675300002</v>
      </c>
      <c r="E65" s="14">
        <v>3.3925686591299999E-2</v>
      </c>
      <c r="F65" s="14">
        <v>1.6155088853000001E-3</v>
      </c>
      <c r="G65" s="32">
        <f t="shared" ref="G65:H65" si="36">I19</f>
        <v>7.7789994502473842E-2</v>
      </c>
      <c r="H65" s="32">
        <f t="shared" si="36"/>
        <v>5.6532893531244285E-2</v>
      </c>
    </row>
    <row r="66" spans="1:8" ht="13" x14ac:dyDescent="0.15">
      <c r="A66" s="1" t="s">
        <v>126</v>
      </c>
      <c r="B66" s="14">
        <v>1.98807157058E-3</v>
      </c>
      <c r="C66" s="14">
        <v>9.9403578528799996E-3</v>
      </c>
      <c r="D66" s="14">
        <v>0.95427435387699999</v>
      </c>
      <c r="E66" s="14">
        <v>2.98210735586E-2</v>
      </c>
      <c r="F66" s="14">
        <v>3.9761431411500002E-3</v>
      </c>
      <c r="G66" s="32">
        <f t="shared" ref="G66:H66" si="37">I19</f>
        <v>7.7789994502473842E-2</v>
      </c>
      <c r="H66" s="32">
        <f t="shared" si="37"/>
        <v>5.6532893531244285E-2</v>
      </c>
    </row>
    <row r="67" spans="1:8" ht="13" x14ac:dyDescent="0.15">
      <c r="A67" s="1" t="s">
        <v>131</v>
      </c>
      <c r="B67" s="14">
        <v>0</v>
      </c>
      <c r="C67" s="14">
        <v>2.1231422505300001E-3</v>
      </c>
      <c r="D67" s="14">
        <v>0.96178343949</v>
      </c>
      <c r="E67" s="14">
        <v>3.39702760085E-2</v>
      </c>
      <c r="F67" s="2">
        <v>2.1231422505300001E-3</v>
      </c>
      <c r="G67" s="32">
        <f t="shared" ref="G67:H67" si="38">I20</f>
        <v>1.3644930267621577E-2</v>
      </c>
      <c r="H67" s="32">
        <f t="shared" si="38"/>
        <v>-1.5755748209574091E-2</v>
      </c>
    </row>
    <row r="68" spans="1:8" ht="13" x14ac:dyDescent="0.15">
      <c r="A68" s="1" t="s">
        <v>131</v>
      </c>
      <c r="B68" s="14">
        <v>0</v>
      </c>
      <c r="C68" s="14">
        <v>1.79211469534E-2</v>
      </c>
      <c r="D68" s="14">
        <v>0.95698924731199997</v>
      </c>
      <c r="E68" s="14">
        <v>2.50896057348E-2</v>
      </c>
      <c r="F68" s="14">
        <v>0</v>
      </c>
      <c r="G68" s="32">
        <f t="shared" ref="G68:H68" si="39">I20</f>
        <v>1.3644930267621577E-2</v>
      </c>
      <c r="H68" s="32">
        <f t="shared" si="39"/>
        <v>-1.5755748209574091E-2</v>
      </c>
    </row>
    <row r="69" spans="1:8" ht="13" x14ac:dyDescent="0.15">
      <c r="A69" s="1" t="s">
        <v>136</v>
      </c>
      <c r="B69" s="14">
        <v>1.8587360594800001E-3</v>
      </c>
      <c r="C69" s="14">
        <v>5.5762081784399998E-3</v>
      </c>
      <c r="D69" s="14">
        <v>0.95353159851299996</v>
      </c>
      <c r="E69" s="14">
        <v>3.5315985130100001E-2</v>
      </c>
      <c r="F69" s="14">
        <v>3.7174721189600001E-3</v>
      </c>
      <c r="G69" s="32">
        <f t="shared" ref="G69:H69" si="40">I21</f>
        <v>-6.6998087954110941E-2</v>
      </c>
      <c r="H69" s="32">
        <f t="shared" si="40"/>
        <v>-4.2294455066921616E-2</v>
      </c>
    </row>
    <row r="70" spans="1:8" ht="13" x14ac:dyDescent="0.15">
      <c r="A70" s="1" t="s">
        <v>136</v>
      </c>
      <c r="B70" s="14">
        <v>0</v>
      </c>
      <c r="C70" s="14">
        <v>2.51046025105E-2</v>
      </c>
      <c r="D70" s="14">
        <v>0.95397489539699998</v>
      </c>
      <c r="E70" s="14">
        <v>1.67364016736E-2</v>
      </c>
      <c r="F70" s="2">
        <v>4.1841004184099998E-3</v>
      </c>
      <c r="G70" s="32">
        <f t="shared" ref="G70:H70" si="41">I21</f>
        <v>-6.6998087954110941E-2</v>
      </c>
      <c r="H70" s="32">
        <f t="shared" si="41"/>
        <v>-4.2294455066921616E-2</v>
      </c>
    </row>
    <row r="71" spans="1:8" ht="13" x14ac:dyDescent="0.15">
      <c r="A71" s="1" t="s">
        <v>143</v>
      </c>
      <c r="B71" s="14">
        <v>0</v>
      </c>
      <c r="C71" s="14">
        <v>1.8229166666699999E-2</v>
      </c>
      <c r="D71" s="14">
        <v>0.9375</v>
      </c>
      <c r="E71" s="14">
        <v>3.90625E-2</v>
      </c>
      <c r="F71" s="14">
        <v>5.2083333333299998E-3</v>
      </c>
      <c r="G71" s="32">
        <f t="shared" ref="G71:H71" si="42">I22</f>
        <v>2.0776953295504233E-2</v>
      </c>
      <c r="H71" s="32">
        <f t="shared" si="42"/>
        <v>4.1204714098646872E-2</v>
      </c>
    </row>
    <row r="72" spans="1:8" ht="13" x14ac:dyDescent="0.15">
      <c r="A72" s="1" t="s">
        <v>143</v>
      </c>
      <c r="B72" s="14">
        <v>0</v>
      </c>
      <c r="C72" s="14">
        <v>1.5642458100599999E-2</v>
      </c>
      <c r="D72" s="14">
        <v>0.95083798882699999</v>
      </c>
      <c r="E72" s="14">
        <v>3.1284916201100001E-2</v>
      </c>
      <c r="F72" s="14">
        <v>2.2346368715099999E-3</v>
      </c>
      <c r="G72" s="32">
        <f t="shared" ref="G72:H72" si="43">I22</f>
        <v>2.0776953295504233E-2</v>
      </c>
      <c r="H72" s="32">
        <f t="shared" si="43"/>
        <v>4.1204714098646872E-2</v>
      </c>
    </row>
    <row r="73" spans="1:8" ht="13" x14ac:dyDescent="0.15">
      <c r="A73" s="1" t="s">
        <v>146</v>
      </c>
      <c r="B73" s="14">
        <v>0</v>
      </c>
      <c r="C73" s="14">
        <v>1.59574468085E-2</v>
      </c>
      <c r="D73" s="14">
        <v>0.95744680851099995</v>
      </c>
      <c r="E73" s="14">
        <v>2.1276595744699998E-2</v>
      </c>
      <c r="F73" s="2">
        <v>5.3191489361700001E-3</v>
      </c>
      <c r="G73" s="32">
        <f t="shared" ref="G73:H73" si="44">I23</f>
        <v>-3.9503950395039393E-2</v>
      </c>
      <c r="H73" s="32">
        <f t="shared" si="44"/>
        <v>-6.5706570657065644E-2</v>
      </c>
    </row>
    <row r="74" spans="1:8" ht="13" x14ac:dyDescent="0.15">
      <c r="A74" s="1" t="s">
        <v>146</v>
      </c>
      <c r="B74" s="14">
        <v>2.5974025974000001E-3</v>
      </c>
      <c r="C74" s="14">
        <v>1.55844155844E-2</v>
      </c>
      <c r="D74" s="14">
        <v>0.95324675324700003</v>
      </c>
      <c r="E74" s="14">
        <v>2.85714285714E-2</v>
      </c>
      <c r="F74" s="14">
        <v>0</v>
      </c>
      <c r="G74" s="32">
        <f t="shared" ref="G74:H74" si="45">I23</f>
        <v>-3.9503950395039393E-2</v>
      </c>
      <c r="H74" s="32">
        <f t="shared" si="45"/>
        <v>-6.5706570657065644E-2</v>
      </c>
    </row>
    <row r="75" spans="1:8" ht="13" x14ac:dyDescent="0.15">
      <c r="A75" s="1" t="s">
        <v>157</v>
      </c>
      <c r="B75" s="14">
        <v>2.3752969121100002E-3</v>
      </c>
      <c r="C75" s="14">
        <v>1.42517814727E-2</v>
      </c>
      <c r="D75" s="14">
        <v>0.94536817102100001</v>
      </c>
      <c r="E75" s="14">
        <v>3.8004750593799999E-2</v>
      </c>
      <c r="F75" s="14">
        <v>0</v>
      </c>
      <c r="G75" s="32">
        <f t="shared" ref="G75:H75" si="46">I24</f>
        <v>-7.8959992324666634E-2</v>
      </c>
      <c r="H75" s="32">
        <f t="shared" si="46"/>
        <v>-6.1498608845821839E-2</v>
      </c>
    </row>
    <row r="76" spans="1:8" ht="13" x14ac:dyDescent="0.15">
      <c r="A76" s="1" t="s">
        <v>157</v>
      </c>
      <c r="B76" s="20"/>
      <c r="C76" s="20"/>
      <c r="D76" s="20"/>
      <c r="E76" s="20"/>
      <c r="F76" s="2"/>
      <c r="G76" s="32">
        <f t="shared" ref="G76:H76" si="47">I24</f>
        <v>-7.8959992324666634E-2</v>
      </c>
      <c r="H76" s="32">
        <f t="shared" si="47"/>
        <v>-6.1498608845821839E-2</v>
      </c>
    </row>
    <row r="77" spans="1:8" ht="13" x14ac:dyDescent="0.15">
      <c r="A77" s="1" t="s">
        <v>168</v>
      </c>
      <c r="B77" s="14">
        <v>0</v>
      </c>
      <c r="C77" s="14">
        <v>1.6393442623E-2</v>
      </c>
      <c r="D77" s="14">
        <v>0.96018735362999996</v>
      </c>
      <c r="E77" s="14">
        <v>2.1077283372399998E-2</v>
      </c>
      <c r="F77" s="14">
        <v>2.3419203747099999E-3</v>
      </c>
      <c r="G77" s="32">
        <f t="shared" ref="G77:H77" si="48">I25</f>
        <v>7.8617978690389931E-2</v>
      </c>
      <c r="H77" s="32">
        <f t="shared" si="48"/>
        <v>6.4963277128374894E-2</v>
      </c>
    </row>
    <row r="78" spans="1:8" ht="13" x14ac:dyDescent="0.15">
      <c r="A78" s="1" t="s">
        <v>168</v>
      </c>
      <c r="B78" s="14">
        <v>0</v>
      </c>
      <c r="C78" s="14">
        <v>1.8691588785000001E-2</v>
      </c>
      <c r="D78" s="14">
        <v>0.94158878504700005</v>
      </c>
      <c r="E78" s="14">
        <v>3.9719626168200003E-2</v>
      </c>
      <c r="F78" s="14">
        <v>0</v>
      </c>
      <c r="G78" s="32">
        <f t="shared" ref="G78:H78" si="49">I25</f>
        <v>7.8617978690389931E-2</v>
      </c>
      <c r="H78" s="32">
        <f t="shared" si="49"/>
        <v>6.4963277128374894E-2</v>
      </c>
    </row>
    <row r="79" spans="1:8" ht="13" x14ac:dyDescent="0.15">
      <c r="A79" s="1" t="s">
        <v>179</v>
      </c>
      <c r="B79" s="14">
        <v>0</v>
      </c>
      <c r="C79" s="14">
        <v>2.73224043716E-3</v>
      </c>
      <c r="D79" s="14">
        <v>0.96174863387999998</v>
      </c>
      <c r="E79" s="14">
        <v>3.2786885245899997E-2</v>
      </c>
      <c r="F79" s="2">
        <v>2.73224043716E-3</v>
      </c>
      <c r="G79" s="32">
        <f t="shared" ref="G79:H79" si="50">I26</f>
        <v>-3.3319238900634228E-2</v>
      </c>
      <c r="H79" s="32">
        <f t="shared" si="50"/>
        <v>-2.2494714587737816E-2</v>
      </c>
    </row>
    <row r="80" spans="1:8" ht="13" x14ac:dyDescent="0.15">
      <c r="A80" s="1" t="s">
        <v>179</v>
      </c>
      <c r="B80" s="14">
        <v>0</v>
      </c>
      <c r="C80" s="14">
        <v>1.05485232068E-2</v>
      </c>
      <c r="D80" s="14">
        <v>0.964135021097</v>
      </c>
      <c r="E80" s="14">
        <v>2.5316455696199999E-2</v>
      </c>
      <c r="F80" s="14">
        <v>0</v>
      </c>
      <c r="G80" s="32">
        <f t="shared" ref="G80:H80" si="51">I26</f>
        <v>-3.3319238900634228E-2</v>
      </c>
      <c r="H80" s="32">
        <f t="shared" si="51"/>
        <v>-2.2494714587737816E-2</v>
      </c>
    </row>
  </sheetData>
  <phoneticPr fontId="19" type="noConversion"/>
  <hyperlinks>
    <hyperlink ref="J31" r:id="rId1" display="http://www.streetinsider.com/login.php"/>
    <hyperlink ref="K31" r:id="rId2" display="http://www.streetinsider.com/login.php"/>
    <hyperlink ref="J32" r:id="rId3" display="http://www.streetinsider.com/login.php"/>
    <hyperlink ref="K32" r:id="rId4" display="http://www.streetinsider.com/login.php"/>
    <hyperlink ref="J33" r:id="rId5" display="http://www.streetinsider.com/login.php"/>
    <hyperlink ref="K33" r:id="rId6" display="http://www.streetinsider.com/login.php"/>
    <hyperlink ref="J34" r:id="rId7" display="http://www.streetinsider.com/login.php"/>
    <hyperlink ref="K34" r:id="rId8" display="http://www.streetinsider.com/login.php"/>
    <hyperlink ref="J35" r:id="rId9" display="http://www.streetinsider.com/login.php"/>
    <hyperlink ref="K35" r:id="rId10" display="http://www.streetinsider.com/login.php"/>
    <hyperlink ref="J36" r:id="rId11" display="http://www.streetinsider.com/login.php"/>
    <hyperlink ref="K36" r:id="rId12" display="http://www.streetinsider.com/login.php"/>
    <hyperlink ref="J37" r:id="rId13" display="http://www.streetinsider.com/login.php"/>
    <hyperlink ref="K37" r:id="rId14" display="http://www.streetinsider.com/login.php"/>
    <hyperlink ref="J38" r:id="rId15" display="http://www.streetinsider.com/login.php"/>
    <hyperlink ref="K38" r:id="rId16" display="http://www.streetinsider.com/login.php"/>
    <hyperlink ref="J39" r:id="rId17" display="http://www.streetinsider.com/login.php"/>
    <hyperlink ref="K39" r:id="rId18" display="http://www.streetinsider.com/login.php"/>
    <hyperlink ref="J40" r:id="rId19" display="http://www.streetinsider.com/login.php"/>
    <hyperlink ref="K40" r:id="rId20" display="http://www.streetinsider.com/login.php"/>
    <hyperlink ref="J41" r:id="rId21" display="http://www.streetinsider.com/login.php"/>
    <hyperlink ref="K41" r:id="rId22" display="http://www.streetinsider.com/login.php"/>
    <hyperlink ref="J42" r:id="rId23" display="http://www.streetinsider.com/login.php"/>
    <hyperlink ref="K42" r:id="rId24" display="http://www.streetinsider.com/login.php"/>
    <hyperlink ref="J43" r:id="rId25" display="http://www.streetinsider.com/login.php"/>
    <hyperlink ref="K43" r:id="rId26" display="http://www.streetinsider.com/login.php"/>
    <hyperlink ref="J44" r:id="rId27" display="http://www.streetinsider.com/login.php"/>
    <hyperlink ref="K44" r:id="rId28" display="http://www.streetinsider.com/login.php"/>
    <hyperlink ref="J45" r:id="rId29" display="http://www.streetinsider.com/login.php"/>
    <hyperlink ref="K45" r:id="rId30" display="http://www.streetinsider.com/login.php"/>
    <hyperlink ref="J46" r:id="rId31" display="http://www.streetinsider.com/login.php"/>
    <hyperlink ref="K46" r:id="rId32" display="http://www.streetinsider.com/login.php"/>
    <hyperlink ref="J47" r:id="rId33" display="http://www.streetinsider.com/login.php"/>
    <hyperlink ref="K47" r:id="rId34" display="http://www.streetinsider.com/login.php"/>
    <hyperlink ref="J48" r:id="rId35" display="http://www.streetinsider.com/login.php"/>
    <hyperlink ref="K48" r:id="rId36" display="http://www.streetinsider.com/login.php"/>
    <hyperlink ref="J49" r:id="rId37" display="http://www.streetinsider.com/login.php"/>
    <hyperlink ref="K49" r:id="rId38" display="http://www.streetinsider.com/login.php"/>
    <hyperlink ref="J50" r:id="rId39" display="http://www.streetinsider.com/login.php"/>
    <hyperlink ref="K50" r:id="rId40" display="http://www.streetinsider.com/login.php"/>
    <hyperlink ref="J51" r:id="rId41" display="http://www.streetinsider.com/login.php"/>
    <hyperlink ref="K51" r:id="rId42" display="http://www.streetinsider.com/login.php"/>
    <hyperlink ref="J52" r:id="rId43" display="http://www.streetinsider.com/login.php"/>
    <hyperlink ref="K52" r:id="rId44" display="http://www.streetinsider.com/login.php"/>
    <hyperlink ref="J53" r:id="rId45" display="http://www.streetinsider.com/login.php"/>
    <hyperlink ref="K53" r:id="rId46" display="http://www.streetinsider.com/login.php"/>
    <hyperlink ref="J54" r:id="rId47" display="http://www.streetinsider.com/login.php"/>
    <hyperlink ref="K54" r:id="rId48" display="http://www.streetinsider.com/login.php"/>
    <hyperlink ref="J55" r:id="rId49" display="http://www.streetinsider.com/login.php"/>
    <hyperlink ref="K55" r:id="rId50" display="http://www.streetinsider.com/login.ph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5" defaultRowHeight="15.75" customHeight="1" x14ac:dyDescent="0.15"/>
  <cols>
    <col min="2" max="2" width="8.6640625" customWidth="1"/>
    <col min="3" max="3" width="23" customWidth="1"/>
    <col min="11" max="11" width="12.33203125" customWidth="1"/>
  </cols>
  <sheetData>
    <row r="1" spans="1:14" ht="15.75" customHeight="1" x14ac:dyDescent="0.15">
      <c r="A1" s="39" t="s">
        <v>0</v>
      </c>
      <c r="B1" s="40" t="s">
        <v>1</v>
      </c>
      <c r="C1" s="1" t="s">
        <v>2</v>
      </c>
      <c r="D1" s="1" t="s">
        <v>3</v>
      </c>
      <c r="E1" s="1" t="s">
        <v>4</v>
      </c>
      <c r="F1" s="40" t="s">
        <v>5</v>
      </c>
      <c r="G1" s="1" t="s">
        <v>6</v>
      </c>
      <c r="H1" s="39" t="s">
        <v>7</v>
      </c>
      <c r="I1" s="2" t="s">
        <v>8</v>
      </c>
      <c r="J1" s="1" t="s">
        <v>9</v>
      </c>
      <c r="K1" s="39" t="s">
        <v>10</v>
      </c>
      <c r="L1" s="39" t="s">
        <v>11</v>
      </c>
      <c r="M1" s="39" t="s">
        <v>12</v>
      </c>
      <c r="N1" s="39" t="s">
        <v>13</v>
      </c>
    </row>
    <row r="2" spans="1:14" x14ac:dyDescent="0.2">
      <c r="A2" s="42">
        <v>42586</v>
      </c>
      <c r="B2" s="43" t="s">
        <v>168</v>
      </c>
      <c r="C2" s="17" t="s">
        <v>790</v>
      </c>
      <c r="D2" s="37">
        <v>1.1299999999999999</v>
      </c>
      <c r="E2" s="28">
        <v>0.78</v>
      </c>
      <c r="F2" s="45">
        <v>1.1299999999999999</v>
      </c>
      <c r="G2" s="28" t="s">
        <v>795</v>
      </c>
      <c r="H2" s="47">
        <v>0.35</v>
      </c>
      <c r="I2" s="48" t="s">
        <v>988</v>
      </c>
      <c r="J2" s="49"/>
      <c r="K2" s="50" t="s">
        <v>838</v>
      </c>
      <c r="L2" s="50" t="s">
        <v>843</v>
      </c>
      <c r="M2" s="50" t="s">
        <v>844</v>
      </c>
      <c r="N2" s="50" t="s">
        <v>845</v>
      </c>
    </row>
    <row r="3" spans="1:14" x14ac:dyDescent="0.2">
      <c r="A3" s="42">
        <v>42488</v>
      </c>
      <c r="B3" s="52" t="s">
        <v>157</v>
      </c>
      <c r="C3" s="17" t="s">
        <v>850</v>
      </c>
      <c r="D3" s="37">
        <v>0.74</v>
      </c>
      <c r="E3" s="28">
        <v>0.6</v>
      </c>
      <c r="F3" s="53">
        <v>0.74</v>
      </c>
      <c r="G3" s="28" t="s">
        <v>859</v>
      </c>
      <c r="H3" s="54">
        <v>0.14000000000000001</v>
      </c>
      <c r="I3" s="48" t="s">
        <v>988</v>
      </c>
      <c r="J3" s="49"/>
      <c r="K3" s="50" t="s">
        <v>875</v>
      </c>
      <c r="L3" s="50" t="s">
        <v>390</v>
      </c>
      <c r="M3" s="55" t="s">
        <v>859</v>
      </c>
      <c r="N3" s="50" t="s">
        <v>890</v>
      </c>
    </row>
    <row r="4" spans="1:14" x14ac:dyDescent="0.2">
      <c r="A4" s="42">
        <v>42404</v>
      </c>
      <c r="B4" s="52" t="s">
        <v>146</v>
      </c>
      <c r="C4" s="17" t="s">
        <v>892</v>
      </c>
      <c r="D4" s="37">
        <v>0.94</v>
      </c>
      <c r="E4" s="28">
        <v>0.78</v>
      </c>
      <c r="F4" s="53">
        <v>0.94</v>
      </c>
      <c r="G4" s="28" t="s">
        <v>896</v>
      </c>
      <c r="H4" s="54">
        <v>0.16</v>
      </c>
      <c r="I4" s="48" t="s">
        <v>988</v>
      </c>
      <c r="J4" s="49"/>
      <c r="K4" s="50" t="s">
        <v>558</v>
      </c>
      <c r="L4" s="50" t="s">
        <v>897</v>
      </c>
      <c r="M4" s="50" t="s">
        <v>896</v>
      </c>
      <c r="N4" s="50" t="s">
        <v>898</v>
      </c>
    </row>
    <row r="5" spans="1:14" x14ac:dyDescent="0.2">
      <c r="A5" s="42">
        <v>42306</v>
      </c>
      <c r="B5" s="52" t="s">
        <v>143</v>
      </c>
      <c r="C5" s="17" t="s">
        <v>899</v>
      </c>
      <c r="D5" s="37">
        <v>0.78</v>
      </c>
      <c r="E5" s="28">
        <v>0.45</v>
      </c>
      <c r="F5" s="53">
        <v>0.78</v>
      </c>
      <c r="G5" s="28" t="s">
        <v>900</v>
      </c>
      <c r="H5" s="54">
        <v>0.33</v>
      </c>
      <c r="I5" s="48" t="s">
        <v>988</v>
      </c>
      <c r="J5" s="49"/>
      <c r="K5" s="50" t="s">
        <v>901</v>
      </c>
      <c r="L5" s="50" t="s">
        <v>902</v>
      </c>
      <c r="M5" s="50" t="s">
        <v>900</v>
      </c>
      <c r="N5" s="50" t="s">
        <v>903</v>
      </c>
    </row>
    <row r="6" spans="1:14" x14ac:dyDescent="0.2">
      <c r="A6" s="42">
        <v>42215</v>
      </c>
      <c r="B6" s="52" t="s">
        <v>136</v>
      </c>
      <c r="C6" s="17" t="s">
        <v>904</v>
      </c>
      <c r="D6" s="37">
        <v>0.55000000000000004</v>
      </c>
      <c r="E6" s="28">
        <v>0.3</v>
      </c>
      <c r="F6" s="53">
        <v>0.55000000000000004</v>
      </c>
      <c r="G6" s="28" t="s">
        <v>905</v>
      </c>
      <c r="H6" s="54">
        <v>0.25</v>
      </c>
      <c r="I6" s="48" t="s">
        <v>988</v>
      </c>
      <c r="J6" s="49"/>
      <c r="K6" s="50" t="s">
        <v>906</v>
      </c>
      <c r="L6" s="50" t="s">
        <v>907</v>
      </c>
      <c r="M6" s="50" t="s">
        <v>905</v>
      </c>
      <c r="N6" s="50" t="s">
        <v>908</v>
      </c>
    </row>
    <row r="7" spans="1:14" x14ac:dyDescent="0.2">
      <c r="A7" s="42">
        <v>42124</v>
      </c>
      <c r="B7" s="52" t="s">
        <v>131</v>
      </c>
      <c r="C7" s="17" t="s">
        <v>909</v>
      </c>
      <c r="D7" s="37">
        <v>0.56999999999999995</v>
      </c>
      <c r="E7" s="28">
        <v>0.56999999999999995</v>
      </c>
      <c r="F7" s="53">
        <v>0.56999999999999995</v>
      </c>
      <c r="G7" s="28" t="s">
        <v>910</v>
      </c>
      <c r="H7" s="54">
        <v>0</v>
      </c>
      <c r="I7" s="48" t="s">
        <v>988</v>
      </c>
      <c r="J7" s="49"/>
      <c r="K7" s="50" t="s">
        <v>911</v>
      </c>
      <c r="L7" s="50" t="s">
        <v>912</v>
      </c>
      <c r="M7" s="50" t="s">
        <v>910</v>
      </c>
      <c r="N7" s="50" t="s">
        <v>913</v>
      </c>
    </row>
    <row r="8" spans="1:14" x14ac:dyDescent="0.2">
      <c r="A8" s="42">
        <v>42040</v>
      </c>
      <c r="B8" s="52" t="s">
        <v>126</v>
      </c>
      <c r="C8" s="17" t="s">
        <v>914</v>
      </c>
      <c r="D8" s="37">
        <v>0.61</v>
      </c>
      <c r="E8" s="28">
        <v>0.53</v>
      </c>
      <c r="F8" s="53">
        <v>0.61</v>
      </c>
      <c r="G8" s="28" t="s">
        <v>915</v>
      </c>
      <c r="H8" s="54">
        <v>0.08</v>
      </c>
      <c r="I8" s="48" t="s">
        <v>988</v>
      </c>
      <c r="J8" s="49"/>
      <c r="K8" s="50" t="s">
        <v>916</v>
      </c>
      <c r="L8" s="50" t="s">
        <v>917</v>
      </c>
      <c r="M8" s="50" t="s">
        <v>915</v>
      </c>
      <c r="N8" s="50" t="s">
        <v>918</v>
      </c>
    </row>
    <row r="9" spans="1:14" x14ac:dyDescent="0.2">
      <c r="A9" s="42">
        <v>41942</v>
      </c>
      <c r="B9" s="52" t="s">
        <v>119</v>
      </c>
      <c r="C9" s="17" t="s">
        <v>919</v>
      </c>
      <c r="D9" s="37">
        <v>0.52</v>
      </c>
      <c r="E9" s="28">
        <v>0.47</v>
      </c>
      <c r="F9" s="53">
        <v>0.52</v>
      </c>
      <c r="G9" s="28" t="s">
        <v>920</v>
      </c>
      <c r="H9" s="54">
        <v>0.05</v>
      </c>
      <c r="I9" s="48" t="s">
        <v>988</v>
      </c>
      <c r="J9" s="49"/>
      <c r="K9" s="50" t="s">
        <v>921</v>
      </c>
      <c r="L9" s="50" t="s">
        <v>922</v>
      </c>
      <c r="M9" s="50" t="s">
        <v>920</v>
      </c>
      <c r="N9" s="50" t="s">
        <v>923</v>
      </c>
    </row>
    <row r="10" spans="1:14" x14ac:dyDescent="0.2">
      <c r="A10" s="42">
        <v>41851</v>
      </c>
      <c r="B10" s="43" t="s">
        <v>112</v>
      </c>
      <c r="C10" s="17" t="s">
        <v>924</v>
      </c>
      <c r="D10" s="37">
        <v>0.51</v>
      </c>
      <c r="E10" s="28">
        <v>0.39</v>
      </c>
      <c r="F10" s="53">
        <v>0.51</v>
      </c>
      <c r="G10" s="28" t="s">
        <v>925</v>
      </c>
      <c r="H10" s="54">
        <v>0.12</v>
      </c>
      <c r="I10" s="48" t="s">
        <v>988</v>
      </c>
      <c r="J10" s="49"/>
      <c r="K10" s="50" t="s">
        <v>926</v>
      </c>
      <c r="L10" s="50" t="s">
        <v>927</v>
      </c>
      <c r="M10" s="50" t="s">
        <v>925</v>
      </c>
      <c r="N10" s="50" t="s">
        <v>928</v>
      </c>
    </row>
    <row r="11" spans="1:14" x14ac:dyDescent="0.2">
      <c r="A11" s="42">
        <v>41760</v>
      </c>
      <c r="B11" s="52" t="s">
        <v>105</v>
      </c>
      <c r="C11" s="17" t="s">
        <v>929</v>
      </c>
      <c r="D11" s="37">
        <v>0.38</v>
      </c>
      <c r="E11" s="28">
        <v>0.34</v>
      </c>
      <c r="F11" s="53">
        <v>0.38</v>
      </c>
      <c r="G11" s="28" t="s">
        <v>930</v>
      </c>
      <c r="H11" s="54">
        <v>0.04</v>
      </c>
      <c r="I11" s="48" t="s">
        <v>988</v>
      </c>
      <c r="J11" s="49"/>
      <c r="K11" s="50" t="s">
        <v>931</v>
      </c>
      <c r="L11" s="50" t="s">
        <v>932</v>
      </c>
      <c r="M11" s="50" t="s">
        <v>930</v>
      </c>
      <c r="N11" s="50" t="s">
        <v>933</v>
      </c>
    </row>
    <row r="12" spans="1:14" x14ac:dyDescent="0.2">
      <c r="A12" s="42">
        <v>41676</v>
      </c>
      <c r="B12" s="52" t="s">
        <v>98</v>
      </c>
      <c r="C12" s="17" t="s">
        <v>934</v>
      </c>
      <c r="D12" s="37">
        <v>0.39</v>
      </c>
      <c r="E12" s="28">
        <v>0.38</v>
      </c>
      <c r="F12" s="53">
        <v>0.39</v>
      </c>
      <c r="G12" s="28" t="s">
        <v>935</v>
      </c>
      <c r="H12" s="54">
        <v>0.01</v>
      </c>
      <c r="I12" s="48" t="s">
        <v>988</v>
      </c>
      <c r="J12" s="49"/>
      <c r="K12" s="50" t="s">
        <v>936</v>
      </c>
      <c r="L12" s="50" t="s">
        <v>937</v>
      </c>
      <c r="M12" s="50" t="s">
        <v>935</v>
      </c>
      <c r="N12" s="50" t="s">
        <v>938</v>
      </c>
    </row>
    <row r="13" spans="1:14" x14ac:dyDescent="0.2">
      <c r="A13" s="42">
        <v>41576</v>
      </c>
      <c r="B13" s="52" t="s">
        <v>91</v>
      </c>
      <c r="C13" s="17" t="s">
        <v>939</v>
      </c>
      <c r="D13" s="37">
        <v>0.39</v>
      </c>
      <c r="E13" s="28">
        <v>0.32</v>
      </c>
      <c r="F13" s="53">
        <v>0.39</v>
      </c>
      <c r="G13" s="28" t="s">
        <v>940</v>
      </c>
      <c r="H13" s="54">
        <v>7.0000000000000007E-2</v>
      </c>
      <c r="I13" s="48" t="s">
        <v>988</v>
      </c>
      <c r="J13" s="49"/>
      <c r="K13" s="50" t="s">
        <v>941</v>
      </c>
      <c r="L13" s="50" t="s">
        <v>942</v>
      </c>
      <c r="M13" s="50" t="s">
        <v>940</v>
      </c>
      <c r="N13" s="50" t="s">
        <v>943</v>
      </c>
    </row>
    <row r="14" spans="1:14" x14ac:dyDescent="0.2">
      <c r="A14" s="56">
        <v>41487</v>
      </c>
      <c r="B14" s="57" t="s">
        <v>84</v>
      </c>
      <c r="C14" s="58" t="s">
        <v>944</v>
      </c>
      <c r="D14" s="59">
        <v>0.38</v>
      </c>
      <c r="E14" s="60">
        <v>0.31</v>
      </c>
      <c r="F14" s="53">
        <v>0.38</v>
      </c>
      <c r="G14" s="58" t="s">
        <v>945</v>
      </c>
      <c r="H14" s="53">
        <v>7.0000000000000007E-2</v>
      </c>
      <c r="I14" s="61" t="s">
        <v>988</v>
      </c>
      <c r="J14" s="62"/>
      <c r="K14" s="50" t="s">
        <v>946</v>
      </c>
      <c r="L14" s="50" t="s">
        <v>947</v>
      </c>
      <c r="M14" s="50" t="s">
        <v>945</v>
      </c>
      <c r="N14" s="50" t="s">
        <v>948</v>
      </c>
    </row>
    <row r="15" spans="1:14" x14ac:dyDescent="0.2">
      <c r="A15" s="42">
        <v>41396</v>
      </c>
      <c r="B15" s="52" t="s">
        <v>77</v>
      </c>
      <c r="C15" s="17" t="s">
        <v>949</v>
      </c>
      <c r="D15" s="37">
        <v>0.45</v>
      </c>
      <c r="E15" s="28">
        <v>0.31</v>
      </c>
      <c r="F15" s="53">
        <v>0.45</v>
      </c>
      <c r="G15" s="17" t="s">
        <v>950</v>
      </c>
      <c r="H15" s="53">
        <v>0.14000000000000001</v>
      </c>
      <c r="I15" s="22" t="s">
        <v>988</v>
      </c>
      <c r="J15" s="18"/>
      <c r="K15" s="50" t="s">
        <v>951</v>
      </c>
      <c r="L15" s="50" t="s">
        <v>952</v>
      </c>
      <c r="M15" s="50" t="s">
        <v>950</v>
      </c>
      <c r="N15" s="50" t="s">
        <v>953</v>
      </c>
    </row>
    <row r="16" spans="1:14" x14ac:dyDescent="0.2">
      <c r="A16" s="42">
        <v>41312</v>
      </c>
      <c r="B16" s="52" t="s">
        <v>70</v>
      </c>
      <c r="C16" s="17" t="s">
        <v>954</v>
      </c>
      <c r="D16" s="37">
        <v>0.35</v>
      </c>
      <c r="E16" s="28">
        <v>0.19</v>
      </c>
      <c r="F16" s="53">
        <v>0.35</v>
      </c>
      <c r="G16" s="17" t="s">
        <v>955</v>
      </c>
      <c r="H16" s="53">
        <v>0.16</v>
      </c>
      <c r="I16" s="22" t="s">
        <v>988</v>
      </c>
      <c r="J16" s="18"/>
      <c r="K16" s="50" t="s">
        <v>956</v>
      </c>
      <c r="L16" s="50" t="s">
        <v>957</v>
      </c>
      <c r="M16" s="50" t="s">
        <v>955</v>
      </c>
      <c r="N16" s="50" t="s">
        <v>958</v>
      </c>
    </row>
    <row r="17" spans="1:14" x14ac:dyDescent="0.2">
      <c r="A17" s="42">
        <v>41214</v>
      </c>
      <c r="B17" s="52" t="s">
        <v>63</v>
      </c>
      <c r="C17" s="17" t="s">
        <v>959</v>
      </c>
      <c r="D17" s="37">
        <v>0.22</v>
      </c>
      <c r="E17" s="28">
        <v>0.11</v>
      </c>
      <c r="F17" s="53">
        <v>0.22</v>
      </c>
      <c r="G17" s="17" t="s">
        <v>960</v>
      </c>
      <c r="H17" s="53">
        <v>0.11</v>
      </c>
      <c r="I17" s="22" t="s">
        <v>988</v>
      </c>
      <c r="J17" s="18"/>
      <c r="K17" s="50" t="s">
        <v>570</v>
      </c>
      <c r="L17" s="50" t="s">
        <v>961</v>
      </c>
      <c r="M17" s="50" t="s">
        <v>960</v>
      </c>
      <c r="N17" s="50" t="s">
        <v>962</v>
      </c>
    </row>
    <row r="18" spans="1:14" x14ac:dyDescent="0.2">
      <c r="A18" s="42">
        <v>41123</v>
      </c>
      <c r="B18" s="52" t="s">
        <v>56</v>
      </c>
      <c r="C18" s="17" t="s">
        <v>963</v>
      </c>
      <c r="D18" s="37">
        <v>0.16</v>
      </c>
      <c r="E18" s="28">
        <v>0.16</v>
      </c>
      <c r="F18" s="53">
        <v>0.16</v>
      </c>
      <c r="G18" s="17" t="s">
        <v>964</v>
      </c>
      <c r="H18" s="53">
        <v>0</v>
      </c>
      <c r="I18" s="22" t="s">
        <v>988</v>
      </c>
      <c r="J18" s="18"/>
      <c r="K18" s="50" t="s">
        <v>604</v>
      </c>
      <c r="L18" s="50" t="s">
        <v>965</v>
      </c>
      <c r="M18" s="50" t="s">
        <v>964</v>
      </c>
      <c r="N18" s="50" t="s">
        <v>966</v>
      </c>
    </row>
    <row r="19" spans="1:14" x14ac:dyDescent="0.2">
      <c r="A19" s="42">
        <v>41032</v>
      </c>
      <c r="B19" s="52" t="s">
        <v>49</v>
      </c>
      <c r="C19" s="17" t="s">
        <v>967</v>
      </c>
      <c r="D19" s="37">
        <v>0.15</v>
      </c>
      <c r="E19" s="28">
        <v>0.09</v>
      </c>
      <c r="F19" s="53">
        <v>0.15</v>
      </c>
      <c r="G19" s="17" t="s">
        <v>968</v>
      </c>
      <c r="H19" s="53">
        <v>0.06</v>
      </c>
      <c r="I19" s="22" t="s">
        <v>988</v>
      </c>
      <c r="J19" s="18"/>
      <c r="K19" s="50" t="s">
        <v>969</v>
      </c>
      <c r="L19" s="50" t="s">
        <v>970</v>
      </c>
      <c r="M19" s="50" t="s">
        <v>968</v>
      </c>
      <c r="N19" s="50" t="s">
        <v>971</v>
      </c>
    </row>
    <row r="20" spans="1:14" x14ac:dyDescent="0.2">
      <c r="A20" s="42">
        <v>40948</v>
      </c>
      <c r="B20" s="52" t="s">
        <v>42</v>
      </c>
      <c r="C20" s="17" t="s">
        <v>972</v>
      </c>
      <c r="D20" s="37">
        <v>0.12</v>
      </c>
      <c r="E20" s="28">
        <v>7.0000000000000007E-2</v>
      </c>
      <c r="F20" s="53">
        <v>0.12</v>
      </c>
      <c r="G20" s="17" t="s">
        <v>973</v>
      </c>
      <c r="H20" s="53">
        <v>0.05</v>
      </c>
      <c r="I20" s="22" t="s">
        <v>988</v>
      </c>
      <c r="J20" s="18"/>
      <c r="K20" s="50" t="s">
        <v>974</v>
      </c>
      <c r="L20" s="50" t="s">
        <v>975</v>
      </c>
      <c r="M20" s="50" t="s">
        <v>973</v>
      </c>
      <c r="N20" s="50" t="s">
        <v>976</v>
      </c>
    </row>
    <row r="21" spans="1:14" x14ac:dyDescent="0.2">
      <c r="A21" s="42">
        <v>40850</v>
      </c>
      <c r="B21" s="52" t="s">
        <v>35</v>
      </c>
      <c r="C21" s="17" t="s">
        <v>977</v>
      </c>
      <c r="D21" s="37">
        <v>0.06</v>
      </c>
      <c r="E21" s="28">
        <v>-0.04</v>
      </c>
      <c r="F21" s="53">
        <v>0.06</v>
      </c>
      <c r="G21" s="17" t="s">
        <v>978</v>
      </c>
      <c r="H21" s="53">
        <v>0.1</v>
      </c>
      <c r="I21" s="22" t="s">
        <v>988</v>
      </c>
      <c r="J21" s="18"/>
      <c r="K21" s="50" t="s">
        <v>979</v>
      </c>
      <c r="L21" s="50" t="s">
        <v>980</v>
      </c>
      <c r="M21" s="50" t="s">
        <v>978</v>
      </c>
      <c r="N21" s="50" t="s">
        <v>981</v>
      </c>
    </row>
    <row r="22" spans="1:14" x14ac:dyDescent="0.2">
      <c r="A22" s="42">
        <v>40759</v>
      </c>
      <c r="B22" s="52" t="s">
        <v>28</v>
      </c>
      <c r="C22" s="17" t="s">
        <v>982</v>
      </c>
      <c r="D22" s="37">
        <v>0.1</v>
      </c>
      <c r="E22" s="28">
        <v>-0.03</v>
      </c>
      <c r="F22" s="53">
        <v>0.1</v>
      </c>
      <c r="G22" s="17" t="s">
        <v>983</v>
      </c>
      <c r="H22" s="53">
        <v>0.13</v>
      </c>
      <c r="I22" s="17" t="s">
        <v>984</v>
      </c>
      <c r="J22" s="18"/>
      <c r="K22" s="50" t="s">
        <v>985</v>
      </c>
      <c r="L22" s="50" t="s">
        <v>986</v>
      </c>
      <c r="M22" s="50" t="s">
        <v>983</v>
      </c>
      <c r="N22" s="50" t="s">
        <v>987</v>
      </c>
    </row>
    <row r="23" spans="1:14" x14ac:dyDescent="0.2">
      <c r="A23" s="63"/>
      <c r="B23" s="63"/>
      <c r="F23" s="63"/>
      <c r="H23" s="63"/>
      <c r="K23" s="63"/>
      <c r="L23" s="50"/>
      <c r="M23" s="63"/>
      <c r="N23" s="63"/>
    </row>
    <row r="24" spans="1:14" x14ac:dyDescent="0.2">
      <c r="A24" s="63"/>
      <c r="B24" s="63"/>
      <c r="F24" s="63"/>
      <c r="H24" s="63"/>
      <c r="K24" s="63"/>
      <c r="L24" s="50"/>
      <c r="M24" s="63"/>
      <c r="N24" s="63"/>
    </row>
    <row r="25" spans="1:14" ht="15.75" customHeight="1" x14ac:dyDescent="0.15">
      <c r="A25" s="63"/>
      <c r="B25" s="63"/>
      <c r="F25" s="63"/>
      <c r="H25" s="63"/>
      <c r="K25" s="63"/>
      <c r="L25" s="63"/>
      <c r="M25" s="63"/>
      <c r="N25" s="63"/>
    </row>
    <row r="26" spans="1:14" ht="15.75" customHeight="1" x14ac:dyDescent="0.15">
      <c r="A26" s="63"/>
      <c r="B26" s="63"/>
      <c r="F26" s="63"/>
      <c r="H26" s="63"/>
      <c r="K26" s="63"/>
      <c r="L26" s="63"/>
      <c r="M26" s="63"/>
      <c r="N26" s="63"/>
    </row>
    <row r="27" spans="1:14" ht="15.75" customHeight="1" x14ac:dyDescent="0.15">
      <c r="A27" s="63"/>
      <c r="B27" s="63"/>
      <c r="F27" s="63"/>
      <c r="H27" s="63"/>
      <c r="K27" s="63"/>
      <c r="L27" s="63"/>
      <c r="M27" s="63"/>
      <c r="N27" s="63"/>
    </row>
    <row r="28" spans="1:14" ht="15.75" customHeight="1" x14ac:dyDescent="0.15">
      <c r="A28" s="63"/>
      <c r="B28" s="63"/>
      <c r="F28" s="63"/>
      <c r="H28" s="63"/>
      <c r="K28" s="63"/>
      <c r="L28" s="63"/>
      <c r="M28" s="63"/>
      <c r="N28" s="63"/>
    </row>
    <row r="29" spans="1:14" ht="15.75" customHeight="1" x14ac:dyDescent="0.15">
      <c r="A29" s="63"/>
      <c r="B29" s="63"/>
      <c r="F29" s="63"/>
      <c r="H29" s="63"/>
      <c r="K29" s="63"/>
      <c r="L29" s="63"/>
      <c r="M29" s="63"/>
      <c r="N29" s="63"/>
    </row>
    <row r="30" spans="1:14" ht="15.75" customHeight="1" x14ac:dyDescent="0.15">
      <c r="A30" s="63"/>
      <c r="B30" s="63"/>
      <c r="F30" s="63"/>
      <c r="H30" s="63"/>
      <c r="K30" s="63"/>
      <c r="L30" s="63"/>
      <c r="M30" s="63"/>
      <c r="N30" s="63"/>
    </row>
    <row r="31" spans="1:14" ht="15.75" customHeight="1" x14ac:dyDescent="0.15">
      <c r="A31" s="63"/>
      <c r="B31" s="63"/>
      <c r="F31" s="63"/>
      <c r="H31" s="63"/>
      <c r="K31" s="63"/>
      <c r="L31" s="63"/>
      <c r="M31" s="63"/>
      <c r="N31" s="63"/>
    </row>
    <row r="32" spans="1:14" ht="15.75" customHeight="1" x14ac:dyDescent="0.15">
      <c r="A32" s="63"/>
      <c r="B32" s="63"/>
      <c r="F32" s="63"/>
      <c r="H32" s="63"/>
      <c r="K32" s="63"/>
      <c r="L32" s="63"/>
      <c r="M32" s="63"/>
      <c r="N32" s="63"/>
    </row>
    <row r="33" spans="1:14" ht="15.75" customHeight="1" x14ac:dyDescent="0.15">
      <c r="A33" s="63"/>
      <c r="B33" s="63"/>
      <c r="F33" s="63"/>
      <c r="H33" s="63"/>
      <c r="K33" s="63"/>
      <c r="L33" s="63"/>
      <c r="M33" s="63"/>
      <c r="N33" s="63"/>
    </row>
    <row r="34" spans="1:14" ht="15.75" customHeight="1" x14ac:dyDescent="0.15">
      <c r="A34" s="63"/>
      <c r="B34" s="63"/>
      <c r="F34" s="63"/>
      <c r="H34" s="63"/>
      <c r="K34" s="63"/>
      <c r="L34" s="63"/>
      <c r="M34" s="63"/>
      <c r="N34" s="63"/>
    </row>
    <row r="35" spans="1:14" ht="15.75" customHeight="1" x14ac:dyDescent="0.15">
      <c r="A35" s="63"/>
      <c r="B35" s="63"/>
      <c r="F35" s="63"/>
      <c r="H35" s="63"/>
      <c r="K35" s="63"/>
      <c r="L35" s="63"/>
      <c r="M35" s="63"/>
      <c r="N35" s="63"/>
    </row>
    <row r="36" spans="1:14" ht="15.75" customHeight="1" x14ac:dyDescent="0.15">
      <c r="A36" s="63"/>
      <c r="B36" s="63"/>
      <c r="F36" s="63"/>
      <c r="H36" s="63"/>
      <c r="K36" s="63"/>
      <c r="L36" s="63"/>
      <c r="M36" s="63"/>
      <c r="N36" s="63"/>
    </row>
    <row r="37" spans="1:14" ht="15.75" customHeight="1" x14ac:dyDescent="0.15">
      <c r="A37" s="63"/>
      <c r="B37" s="63"/>
      <c r="F37" s="63"/>
      <c r="H37" s="63"/>
      <c r="K37" s="63"/>
      <c r="L37" s="63"/>
      <c r="M37" s="63"/>
      <c r="N37" s="63"/>
    </row>
    <row r="38" spans="1:14" ht="15.75" customHeight="1" x14ac:dyDescent="0.15">
      <c r="A38" s="63"/>
      <c r="B38" s="63"/>
      <c r="F38" s="63"/>
      <c r="H38" s="63"/>
      <c r="K38" s="63"/>
      <c r="L38" s="63"/>
      <c r="M38" s="63"/>
      <c r="N38" s="63"/>
    </row>
    <row r="39" spans="1:14" ht="15.75" customHeight="1" x14ac:dyDescent="0.15">
      <c r="A39" s="63"/>
      <c r="B39" s="63"/>
      <c r="F39" s="63"/>
      <c r="H39" s="63"/>
      <c r="K39" s="63"/>
      <c r="L39" s="63"/>
      <c r="M39" s="63"/>
      <c r="N39" s="63"/>
    </row>
    <row r="40" spans="1:14" ht="15.75" customHeight="1" x14ac:dyDescent="0.15">
      <c r="A40" s="63"/>
      <c r="B40" s="63"/>
      <c r="F40" s="63"/>
      <c r="H40" s="63"/>
      <c r="K40" s="63"/>
      <c r="L40" s="63"/>
      <c r="M40" s="63"/>
      <c r="N40" s="63"/>
    </row>
    <row r="41" spans="1:14" ht="13" x14ac:dyDescent="0.15">
      <c r="A41" s="63"/>
      <c r="B41" s="63"/>
      <c r="F41" s="63"/>
      <c r="H41" s="63"/>
      <c r="K41" s="63"/>
      <c r="L41" s="63"/>
      <c r="M41" s="63"/>
      <c r="N41" s="63"/>
    </row>
    <row r="42" spans="1:14" ht="13" x14ac:dyDescent="0.15">
      <c r="A42" s="63"/>
      <c r="B42" s="63"/>
      <c r="F42" s="63"/>
      <c r="H42" s="63"/>
      <c r="K42" s="63"/>
      <c r="L42" s="63"/>
      <c r="M42" s="63"/>
      <c r="N42" s="63"/>
    </row>
    <row r="43" spans="1:14" ht="13" x14ac:dyDescent="0.15">
      <c r="A43" s="63"/>
      <c r="B43" s="63"/>
      <c r="F43" s="63"/>
      <c r="H43" s="63"/>
      <c r="K43" s="63"/>
      <c r="L43" s="63"/>
      <c r="M43" s="63"/>
      <c r="N43" s="63"/>
    </row>
    <row r="44" spans="1:14" ht="13" x14ac:dyDescent="0.15">
      <c r="A44" s="63"/>
      <c r="B44" s="63"/>
      <c r="F44" s="63"/>
      <c r="H44" s="63"/>
      <c r="K44" s="63"/>
      <c r="L44" s="63"/>
      <c r="M44" s="63"/>
      <c r="N44" s="63"/>
    </row>
    <row r="45" spans="1:14" ht="13" x14ac:dyDescent="0.15">
      <c r="A45" s="63"/>
      <c r="B45" s="63"/>
      <c r="F45" s="63"/>
      <c r="H45" s="63"/>
      <c r="K45" s="63"/>
      <c r="L45" s="63"/>
      <c r="M45" s="63"/>
      <c r="N45" s="63"/>
    </row>
    <row r="46" spans="1:14" ht="13" x14ac:dyDescent="0.15">
      <c r="A46" s="63"/>
      <c r="B46" s="63"/>
      <c r="F46" s="63"/>
      <c r="H46" s="63"/>
      <c r="K46" s="63"/>
      <c r="L46" s="63"/>
      <c r="M46" s="63"/>
      <c r="N46" s="63"/>
    </row>
    <row r="47" spans="1:14" ht="13" x14ac:dyDescent="0.15">
      <c r="A47" s="63"/>
      <c r="B47" s="63"/>
      <c r="F47" s="63"/>
      <c r="H47" s="63"/>
      <c r="K47" s="63"/>
      <c r="L47" s="63"/>
      <c r="M47" s="63"/>
      <c r="N47" s="63"/>
    </row>
    <row r="48" spans="1:14" ht="13" x14ac:dyDescent="0.15">
      <c r="A48" s="63"/>
      <c r="B48" s="63"/>
      <c r="F48" s="63"/>
      <c r="H48" s="63"/>
      <c r="K48" s="63"/>
      <c r="L48" s="63"/>
      <c r="M48" s="63"/>
      <c r="N48" s="63"/>
    </row>
    <row r="49" spans="1:14" ht="13" x14ac:dyDescent="0.15">
      <c r="A49" s="63"/>
      <c r="B49" s="63"/>
      <c r="F49" s="63"/>
      <c r="H49" s="63"/>
      <c r="K49" s="63"/>
      <c r="L49" s="63"/>
      <c r="M49" s="63"/>
      <c r="N49" s="63"/>
    </row>
    <row r="50" spans="1:14" ht="13" x14ac:dyDescent="0.15">
      <c r="A50" s="63"/>
      <c r="B50" s="63"/>
      <c r="F50" s="63"/>
      <c r="H50" s="63"/>
      <c r="K50" s="63"/>
      <c r="L50" s="63"/>
      <c r="M50" s="63"/>
      <c r="N50" s="63"/>
    </row>
    <row r="51" spans="1:14" ht="13" x14ac:dyDescent="0.15">
      <c r="A51" s="63"/>
      <c r="B51" s="63"/>
      <c r="F51" s="63"/>
      <c r="H51" s="63"/>
      <c r="K51" s="63"/>
      <c r="L51" s="63"/>
      <c r="M51" s="63"/>
      <c r="N51" s="63"/>
    </row>
    <row r="52" spans="1:14" ht="13" x14ac:dyDescent="0.15">
      <c r="A52" s="63"/>
      <c r="B52" s="63"/>
      <c r="F52" s="63"/>
      <c r="H52" s="63"/>
      <c r="K52" s="63"/>
      <c r="L52" s="63"/>
      <c r="M52" s="63"/>
      <c r="N52" s="63"/>
    </row>
    <row r="53" spans="1:14" ht="13" x14ac:dyDescent="0.15">
      <c r="A53" s="63"/>
      <c r="B53" s="63"/>
      <c r="F53" s="63"/>
      <c r="H53" s="63"/>
      <c r="K53" s="63"/>
      <c r="L53" s="63"/>
      <c r="M53" s="63"/>
      <c r="N53" s="63"/>
    </row>
    <row r="54" spans="1:14" ht="13" x14ac:dyDescent="0.15">
      <c r="A54" s="63"/>
      <c r="B54" s="63"/>
      <c r="F54" s="63"/>
      <c r="H54" s="63"/>
      <c r="K54" s="63"/>
      <c r="L54" s="63"/>
      <c r="M54" s="63"/>
      <c r="N54" s="63"/>
    </row>
    <row r="55" spans="1:14" ht="13" x14ac:dyDescent="0.15">
      <c r="A55" s="63"/>
      <c r="B55" s="63"/>
      <c r="F55" s="63"/>
      <c r="H55" s="63"/>
      <c r="K55" s="63"/>
      <c r="L55" s="63"/>
      <c r="M55" s="63"/>
      <c r="N55" s="63"/>
    </row>
    <row r="56" spans="1:14" ht="13" x14ac:dyDescent="0.15">
      <c r="A56" s="63"/>
      <c r="B56" s="63"/>
      <c r="F56" s="63"/>
      <c r="H56" s="63"/>
      <c r="K56" s="63"/>
      <c r="L56" s="63"/>
      <c r="M56" s="63"/>
      <c r="N56" s="63"/>
    </row>
    <row r="57" spans="1:14" ht="13" x14ac:dyDescent="0.15">
      <c r="A57" s="63"/>
      <c r="B57" s="63"/>
      <c r="F57" s="63"/>
      <c r="H57" s="63"/>
      <c r="K57" s="63"/>
      <c r="L57" s="63"/>
      <c r="M57" s="63"/>
      <c r="N57" s="63"/>
    </row>
    <row r="58" spans="1:14" ht="13" x14ac:dyDescent="0.15">
      <c r="A58" s="63"/>
      <c r="B58" s="63"/>
      <c r="F58" s="63"/>
      <c r="H58" s="63"/>
      <c r="K58" s="63"/>
      <c r="L58" s="63"/>
      <c r="M58" s="63"/>
      <c r="N58" s="63"/>
    </row>
    <row r="59" spans="1:14" ht="13" x14ac:dyDescent="0.15">
      <c r="A59" s="63"/>
      <c r="B59" s="63"/>
      <c r="F59" s="63"/>
      <c r="H59" s="63"/>
      <c r="K59" s="63"/>
      <c r="L59" s="63"/>
      <c r="M59" s="63"/>
      <c r="N59" s="63"/>
    </row>
    <row r="60" spans="1:14" ht="13" x14ac:dyDescent="0.15">
      <c r="A60" s="63"/>
      <c r="B60" s="63"/>
      <c r="F60" s="63"/>
      <c r="H60" s="63"/>
      <c r="K60" s="63"/>
      <c r="L60" s="63"/>
      <c r="M60" s="63"/>
      <c r="N60" s="63"/>
    </row>
    <row r="61" spans="1:14" ht="13" x14ac:dyDescent="0.15">
      <c r="A61" s="63"/>
      <c r="B61" s="63"/>
      <c r="F61" s="63"/>
      <c r="H61" s="63"/>
      <c r="K61" s="63"/>
      <c r="L61" s="63"/>
      <c r="M61" s="63"/>
      <c r="N61" s="63"/>
    </row>
    <row r="62" spans="1:14" ht="13" x14ac:dyDescent="0.15">
      <c r="A62" s="63"/>
      <c r="B62" s="63"/>
      <c r="F62" s="63"/>
      <c r="H62" s="63"/>
      <c r="K62" s="63"/>
      <c r="L62" s="63"/>
      <c r="M62" s="63"/>
      <c r="N62" s="63"/>
    </row>
    <row r="63" spans="1:14" ht="13" x14ac:dyDescent="0.15">
      <c r="A63" s="63"/>
      <c r="B63" s="63"/>
      <c r="F63" s="63"/>
      <c r="H63" s="63"/>
      <c r="K63" s="63"/>
      <c r="L63" s="63"/>
      <c r="M63" s="63"/>
      <c r="N63" s="63"/>
    </row>
    <row r="64" spans="1:14" ht="13" x14ac:dyDescent="0.15">
      <c r="A64" s="63"/>
      <c r="B64" s="63"/>
      <c r="F64" s="63"/>
      <c r="H64" s="63"/>
      <c r="K64" s="63"/>
      <c r="L64" s="63"/>
      <c r="M64" s="63"/>
      <c r="N64" s="63"/>
    </row>
    <row r="65" spans="1:14" ht="13" x14ac:dyDescent="0.15">
      <c r="A65" s="63"/>
      <c r="B65" s="63"/>
      <c r="F65" s="63"/>
      <c r="H65" s="63"/>
      <c r="K65" s="63"/>
      <c r="L65" s="63"/>
      <c r="M65" s="63"/>
      <c r="N65" s="63"/>
    </row>
    <row r="66" spans="1:14" ht="13" x14ac:dyDescent="0.15">
      <c r="A66" s="63"/>
      <c r="B66" s="63"/>
      <c r="F66" s="63"/>
      <c r="H66" s="63"/>
      <c r="K66" s="63"/>
      <c r="L66" s="63"/>
      <c r="M66" s="63"/>
      <c r="N66" s="63"/>
    </row>
    <row r="67" spans="1:14" ht="13" x14ac:dyDescent="0.15">
      <c r="A67" s="63"/>
      <c r="B67" s="63"/>
      <c r="F67" s="63"/>
      <c r="H67" s="63"/>
      <c r="K67" s="63"/>
      <c r="L67" s="63"/>
      <c r="M67" s="63"/>
      <c r="N67" s="63"/>
    </row>
    <row r="68" spans="1:14" ht="13" x14ac:dyDescent="0.15">
      <c r="A68" s="63"/>
      <c r="B68" s="63"/>
      <c r="F68" s="63"/>
      <c r="H68" s="63"/>
      <c r="K68" s="63"/>
      <c r="L68" s="63"/>
      <c r="M68" s="63"/>
      <c r="N68" s="63"/>
    </row>
    <row r="69" spans="1:14" ht="13" x14ac:dyDescent="0.15">
      <c r="A69" s="63"/>
      <c r="B69" s="63"/>
      <c r="F69" s="63"/>
      <c r="H69" s="63"/>
      <c r="K69" s="63"/>
      <c r="L69" s="63"/>
      <c r="M69" s="63"/>
      <c r="N69" s="63"/>
    </row>
    <row r="70" spans="1:14" ht="13" x14ac:dyDescent="0.15">
      <c r="A70" s="63"/>
      <c r="B70" s="63"/>
      <c r="F70" s="63"/>
      <c r="H70" s="63"/>
      <c r="K70" s="63"/>
      <c r="L70" s="63"/>
      <c r="M70" s="63"/>
      <c r="N70" s="63"/>
    </row>
    <row r="71" spans="1:14" ht="13" x14ac:dyDescent="0.15">
      <c r="A71" s="63"/>
      <c r="B71" s="63"/>
      <c r="F71" s="63"/>
      <c r="H71" s="63"/>
      <c r="K71" s="63"/>
      <c r="L71" s="63"/>
      <c r="M71" s="63"/>
      <c r="N71" s="63"/>
    </row>
    <row r="72" spans="1:14" ht="13" x14ac:dyDescent="0.15">
      <c r="A72" s="63"/>
      <c r="B72" s="63"/>
      <c r="F72" s="63"/>
      <c r="H72" s="63"/>
      <c r="K72" s="63"/>
      <c r="L72" s="63"/>
      <c r="M72" s="63"/>
      <c r="N72" s="63"/>
    </row>
    <row r="73" spans="1:14" ht="13" x14ac:dyDescent="0.15">
      <c r="A73" s="63"/>
      <c r="B73" s="63"/>
      <c r="F73" s="63"/>
      <c r="H73" s="63"/>
      <c r="K73" s="63"/>
      <c r="L73" s="63"/>
      <c r="M73" s="63"/>
      <c r="N73" s="63"/>
    </row>
    <row r="74" spans="1:14" ht="13" x14ac:dyDescent="0.15">
      <c r="A74" s="63"/>
      <c r="B74" s="63"/>
      <c r="F74" s="63"/>
      <c r="H74" s="63"/>
      <c r="K74" s="63"/>
      <c r="L74" s="63"/>
      <c r="M74" s="63"/>
      <c r="N74" s="63"/>
    </row>
    <row r="75" spans="1:14" ht="13" x14ac:dyDescent="0.15">
      <c r="A75" s="63"/>
      <c r="B75" s="63"/>
      <c r="F75" s="63"/>
      <c r="H75" s="63"/>
      <c r="K75" s="63"/>
      <c r="L75" s="63"/>
      <c r="M75" s="63"/>
      <c r="N75" s="63"/>
    </row>
    <row r="76" spans="1:14" ht="13" x14ac:dyDescent="0.15">
      <c r="A76" s="63"/>
      <c r="B76" s="63"/>
      <c r="F76" s="63"/>
      <c r="H76" s="63"/>
      <c r="K76" s="63"/>
      <c r="L76" s="63"/>
      <c r="M76" s="63"/>
      <c r="N76" s="63"/>
    </row>
    <row r="77" spans="1:14" ht="13" x14ac:dyDescent="0.15">
      <c r="A77" s="63"/>
      <c r="B77" s="63"/>
      <c r="F77" s="63"/>
      <c r="H77" s="63"/>
      <c r="K77" s="63"/>
      <c r="L77" s="63"/>
      <c r="M77" s="63"/>
      <c r="N77" s="63"/>
    </row>
    <row r="78" spans="1:14" ht="13" x14ac:dyDescent="0.15">
      <c r="A78" s="63"/>
      <c r="B78" s="63"/>
      <c r="F78" s="63"/>
      <c r="H78" s="63"/>
      <c r="K78" s="63"/>
      <c r="L78" s="63"/>
      <c r="M78" s="63"/>
      <c r="N78" s="63"/>
    </row>
    <row r="79" spans="1:14" ht="13" x14ac:dyDescent="0.15">
      <c r="A79" s="63"/>
      <c r="B79" s="63"/>
      <c r="F79" s="63"/>
      <c r="H79" s="63"/>
      <c r="K79" s="63"/>
      <c r="L79" s="63"/>
      <c r="M79" s="63"/>
      <c r="N79" s="63"/>
    </row>
    <row r="80" spans="1:14" ht="13" x14ac:dyDescent="0.15">
      <c r="A80" s="63"/>
      <c r="B80" s="63"/>
      <c r="F80" s="63"/>
      <c r="H80" s="63"/>
      <c r="K80" s="63"/>
      <c r="L80" s="63"/>
      <c r="M80" s="63"/>
      <c r="N80" s="63"/>
    </row>
    <row r="81" spans="1:14" ht="13" x14ac:dyDescent="0.15">
      <c r="A81" s="63"/>
      <c r="B81" s="63"/>
      <c r="F81" s="63"/>
      <c r="H81" s="63"/>
      <c r="K81" s="63"/>
      <c r="L81" s="63"/>
      <c r="M81" s="63"/>
      <c r="N81" s="63"/>
    </row>
    <row r="82" spans="1:14" ht="13" x14ac:dyDescent="0.15">
      <c r="A82" s="63"/>
      <c r="B82" s="63"/>
      <c r="F82" s="63"/>
      <c r="H82" s="63"/>
      <c r="K82" s="63"/>
      <c r="L82" s="63"/>
      <c r="M82" s="63"/>
      <c r="N82" s="63"/>
    </row>
    <row r="83" spans="1:14" ht="13" x14ac:dyDescent="0.15">
      <c r="A83" s="63"/>
      <c r="B83" s="63"/>
      <c r="F83" s="63"/>
      <c r="H83" s="63"/>
      <c r="K83" s="63"/>
      <c r="L83" s="63"/>
      <c r="M83" s="63"/>
      <c r="N83" s="63"/>
    </row>
    <row r="84" spans="1:14" ht="13" x14ac:dyDescent="0.15">
      <c r="A84" s="63"/>
      <c r="B84" s="63"/>
      <c r="F84" s="63"/>
      <c r="H84" s="63"/>
      <c r="K84" s="63"/>
      <c r="L84" s="63"/>
      <c r="M84" s="63"/>
      <c r="N84" s="63"/>
    </row>
    <row r="85" spans="1:14" ht="13" x14ac:dyDescent="0.15">
      <c r="A85" s="63"/>
      <c r="B85" s="63"/>
      <c r="F85" s="63"/>
      <c r="H85" s="63"/>
      <c r="K85" s="63"/>
      <c r="L85" s="63"/>
      <c r="M85" s="63"/>
      <c r="N85" s="63"/>
    </row>
    <row r="86" spans="1:14" ht="13" x14ac:dyDescent="0.15">
      <c r="A86" s="63"/>
      <c r="B86" s="63"/>
      <c r="F86" s="63"/>
      <c r="H86" s="63"/>
      <c r="K86" s="63"/>
      <c r="L86" s="63"/>
      <c r="M86" s="63"/>
      <c r="N86" s="63"/>
    </row>
    <row r="87" spans="1:14" ht="13" x14ac:dyDescent="0.15">
      <c r="A87" s="63"/>
      <c r="B87" s="63"/>
      <c r="F87" s="63"/>
      <c r="H87" s="63"/>
      <c r="K87" s="63"/>
      <c r="L87" s="63"/>
      <c r="M87" s="63"/>
      <c r="N87" s="63"/>
    </row>
    <row r="88" spans="1:14" ht="13" x14ac:dyDescent="0.15">
      <c r="A88" s="63"/>
      <c r="B88" s="63"/>
      <c r="F88" s="63"/>
      <c r="H88" s="63"/>
      <c r="K88" s="63"/>
      <c r="L88" s="63"/>
      <c r="M88" s="63"/>
      <c r="N88" s="63"/>
    </row>
    <row r="89" spans="1:14" ht="13" x14ac:dyDescent="0.15">
      <c r="A89" s="63"/>
      <c r="B89" s="63"/>
      <c r="F89" s="63"/>
      <c r="H89" s="63"/>
      <c r="K89" s="63"/>
      <c r="L89" s="63"/>
      <c r="M89" s="63"/>
      <c r="N89" s="63"/>
    </row>
    <row r="90" spans="1:14" ht="13" x14ac:dyDescent="0.15">
      <c r="A90" s="63"/>
      <c r="B90" s="63"/>
      <c r="F90" s="63"/>
      <c r="H90" s="63"/>
      <c r="K90" s="63"/>
      <c r="L90" s="63"/>
      <c r="M90" s="63"/>
      <c r="N90" s="63"/>
    </row>
    <row r="91" spans="1:14" ht="13" x14ac:dyDescent="0.15">
      <c r="A91" s="63"/>
      <c r="B91" s="63"/>
      <c r="F91" s="63"/>
      <c r="H91" s="63"/>
      <c r="K91" s="63"/>
      <c r="L91" s="63"/>
      <c r="M91" s="63"/>
      <c r="N91" s="63"/>
    </row>
    <row r="92" spans="1:14" ht="13" x14ac:dyDescent="0.15">
      <c r="A92" s="63"/>
      <c r="B92" s="63"/>
      <c r="F92" s="63"/>
      <c r="H92" s="63"/>
      <c r="K92" s="63"/>
      <c r="L92" s="63"/>
      <c r="M92" s="63"/>
      <c r="N92" s="63"/>
    </row>
    <row r="93" spans="1:14" ht="13" x14ac:dyDescent="0.15">
      <c r="A93" s="63"/>
      <c r="B93" s="63"/>
      <c r="F93" s="63"/>
      <c r="H93" s="63"/>
      <c r="K93" s="63"/>
      <c r="L93" s="63"/>
      <c r="M93" s="63"/>
      <c r="N93" s="63"/>
    </row>
    <row r="94" spans="1:14" ht="13" x14ac:dyDescent="0.15">
      <c r="A94" s="63"/>
      <c r="B94" s="63"/>
      <c r="F94" s="63"/>
      <c r="H94" s="63"/>
      <c r="K94" s="63"/>
      <c r="L94" s="63"/>
      <c r="M94" s="63"/>
      <c r="N94" s="63"/>
    </row>
    <row r="95" spans="1:14" ht="13" x14ac:dyDescent="0.15">
      <c r="A95" s="63"/>
      <c r="B95" s="63"/>
      <c r="F95" s="63"/>
      <c r="H95" s="63"/>
      <c r="K95" s="63"/>
      <c r="L95" s="63"/>
      <c r="M95" s="63"/>
      <c r="N95" s="63"/>
    </row>
    <row r="96" spans="1:14" ht="13" x14ac:dyDescent="0.15">
      <c r="A96" s="63"/>
      <c r="B96" s="63"/>
      <c r="F96" s="63"/>
      <c r="H96" s="63"/>
      <c r="K96" s="63"/>
      <c r="L96" s="63"/>
      <c r="M96" s="63"/>
      <c r="N96" s="63"/>
    </row>
    <row r="97" spans="1:14" ht="13" x14ac:dyDescent="0.15">
      <c r="A97" s="63"/>
      <c r="B97" s="63"/>
      <c r="F97" s="63"/>
      <c r="H97" s="63"/>
      <c r="K97" s="63"/>
      <c r="L97" s="63"/>
      <c r="M97" s="63"/>
      <c r="N97" s="63"/>
    </row>
    <row r="98" spans="1:14" ht="13" x14ac:dyDescent="0.15">
      <c r="A98" s="63"/>
      <c r="B98" s="63"/>
      <c r="F98" s="63"/>
      <c r="H98" s="63"/>
      <c r="K98" s="63"/>
      <c r="L98" s="63"/>
      <c r="M98" s="63"/>
      <c r="N98" s="63"/>
    </row>
    <row r="99" spans="1:14" ht="13" x14ac:dyDescent="0.15">
      <c r="A99" s="63"/>
      <c r="B99" s="63"/>
      <c r="F99" s="63"/>
      <c r="H99" s="63"/>
      <c r="K99" s="63"/>
      <c r="L99" s="63"/>
      <c r="M99" s="63"/>
      <c r="N99" s="63"/>
    </row>
    <row r="100" spans="1:14" ht="13" x14ac:dyDescent="0.15">
      <c r="A100" s="63"/>
      <c r="B100" s="63"/>
      <c r="F100" s="63"/>
      <c r="H100" s="63"/>
      <c r="K100" s="63"/>
      <c r="L100" s="63"/>
      <c r="M100" s="63"/>
      <c r="N100" s="63"/>
    </row>
    <row r="101" spans="1:14" ht="13" x14ac:dyDescent="0.15">
      <c r="A101" s="63"/>
      <c r="B101" s="63"/>
      <c r="F101" s="63"/>
      <c r="H101" s="63"/>
      <c r="K101" s="63"/>
      <c r="L101" s="63"/>
      <c r="M101" s="63"/>
      <c r="N101" s="63"/>
    </row>
    <row r="102" spans="1:14" ht="13" x14ac:dyDescent="0.15">
      <c r="A102" s="63"/>
      <c r="B102" s="63"/>
      <c r="F102" s="63"/>
      <c r="H102" s="63"/>
      <c r="K102" s="63"/>
      <c r="L102" s="63"/>
      <c r="M102" s="63"/>
      <c r="N102" s="63"/>
    </row>
    <row r="103" spans="1:14" ht="13" x14ac:dyDescent="0.15">
      <c r="A103" s="63"/>
      <c r="B103" s="63"/>
      <c r="F103" s="63"/>
      <c r="H103" s="63"/>
      <c r="K103" s="63"/>
      <c r="L103" s="63"/>
      <c r="M103" s="63"/>
      <c r="N103" s="63"/>
    </row>
    <row r="104" spans="1:14" ht="13" x14ac:dyDescent="0.15">
      <c r="A104" s="63"/>
      <c r="B104" s="63"/>
      <c r="F104" s="63"/>
      <c r="H104" s="63"/>
      <c r="K104" s="63"/>
      <c r="L104" s="63"/>
      <c r="M104" s="63"/>
      <c r="N104" s="63"/>
    </row>
    <row r="105" spans="1:14" ht="13" x14ac:dyDescent="0.15">
      <c r="A105" s="63"/>
      <c r="B105" s="63"/>
      <c r="F105" s="63"/>
      <c r="H105" s="63"/>
      <c r="K105" s="63"/>
      <c r="L105" s="63"/>
      <c r="M105" s="63"/>
      <c r="N105" s="63"/>
    </row>
    <row r="106" spans="1:14" ht="13" x14ac:dyDescent="0.15">
      <c r="A106" s="63"/>
      <c r="B106" s="63"/>
      <c r="F106" s="63"/>
      <c r="H106" s="63"/>
      <c r="K106" s="63"/>
      <c r="L106" s="63"/>
      <c r="M106" s="63"/>
      <c r="N106" s="63"/>
    </row>
    <row r="107" spans="1:14" ht="13" x14ac:dyDescent="0.15">
      <c r="A107" s="63"/>
      <c r="B107" s="63"/>
      <c r="F107" s="63"/>
      <c r="H107" s="63"/>
      <c r="K107" s="63"/>
      <c r="L107" s="63"/>
      <c r="M107" s="63"/>
      <c r="N107" s="63"/>
    </row>
    <row r="108" spans="1:14" ht="13" x14ac:dyDescent="0.15">
      <c r="A108" s="63"/>
      <c r="B108" s="63"/>
      <c r="F108" s="63"/>
      <c r="H108" s="63"/>
      <c r="K108" s="63"/>
      <c r="L108" s="63"/>
      <c r="M108" s="63"/>
      <c r="N108" s="63"/>
    </row>
    <row r="109" spans="1:14" ht="13" x14ac:dyDescent="0.15">
      <c r="A109" s="63"/>
      <c r="B109" s="63"/>
      <c r="F109" s="63"/>
      <c r="H109" s="63"/>
      <c r="K109" s="63"/>
      <c r="L109" s="63"/>
      <c r="M109" s="63"/>
      <c r="N109" s="63"/>
    </row>
    <row r="110" spans="1:14" ht="13" x14ac:dyDescent="0.15">
      <c r="A110" s="63"/>
      <c r="B110" s="63"/>
      <c r="F110" s="63"/>
      <c r="H110" s="63"/>
      <c r="K110" s="63"/>
      <c r="L110" s="63"/>
      <c r="M110" s="63"/>
      <c r="N110" s="63"/>
    </row>
    <row r="111" spans="1:14" ht="13" x14ac:dyDescent="0.15">
      <c r="A111" s="63"/>
      <c r="B111" s="63"/>
      <c r="F111" s="63"/>
      <c r="H111" s="63"/>
      <c r="K111" s="63"/>
      <c r="L111" s="63"/>
      <c r="M111" s="63"/>
      <c r="N111" s="63"/>
    </row>
    <row r="112" spans="1:14" ht="13" x14ac:dyDescent="0.15">
      <c r="A112" s="63"/>
      <c r="B112" s="63"/>
      <c r="F112" s="63"/>
      <c r="H112" s="63"/>
      <c r="K112" s="63"/>
      <c r="L112" s="63"/>
      <c r="M112" s="63"/>
      <c r="N112" s="63"/>
    </row>
    <row r="113" spans="1:14" ht="13" x14ac:dyDescent="0.15">
      <c r="A113" s="63"/>
      <c r="B113" s="63"/>
      <c r="F113" s="63"/>
      <c r="H113" s="63"/>
      <c r="K113" s="63"/>
      <c r="L113" s="63"/>
      <c r="M113" s="63"/>
      <c r="N113" s="63"/>
    </row>
    <row r="114" spans="1:14" ht="13" x14ac:dyDescent="0.15">
      <c r="A114" s="63"/>
      <c r="B114" s="63"/>
      <c r="F114" s="63"/>
      <c r="H114" s="63"/>
      <c r="K114" s="63"/>
      <c r="L114" s="63"/>
      <c r="M114" s="63"/>
      <c r="N114" s="63"/>
    </row>
    <row r="115" spans="1:14" ht="13" x14ac:dyDescent="0.15">
      <c r="A115" s="63"/>
      <c r="B115" s="63"/>
      <c r="F115" s="63"/>
      <c r="H115" s="63"/>
      <c r="K115" s="63"/>
      <c r="L115" s="63"/>
      <c r="M115" s="63"/>
      <c r="N115" s="63"/>
    </row>
    <row r="116" spans="1:14" ht="13" x14ac:dyDescent="0.15">
      <c r="A116" s="63"/>
      <c r="B116" s="63"/>
      <c r="F116" s="63"/>
      <c r="H116" s="63"/>
      <c r="K116" s="63"/>
      <c r="L116" s="63"/>
      <c r="M116" s="63"/>
      <c r="N116" s="63"/>
    </row>
    <row r="117" spans="1:14" ht="13" x14ac:dyDescent="0.15">
      <c r="A117" s="63"/>
      <c r="B117" s="63"/>
      <c r="F117" s="63"/>
      <c r="H117" s="63"/>
      <c r="K117" s="63"/>
      <c r="L117" s="63"/>
      <c r="M117" s="63"/>
      <c r="N117" s="63"/>
    </row>
    <row r="118" spans="1:14" ht="13" x14ac:dyDescent="0.15">
      <c r="A118" s="63"/>
      <c r="B118" s="63"/>
      <c r="F118" s="63"/>
      <c r="H118" s="63"/>
      <c r="K118" s="63"/>
      <c r="L118" s="63"/>
      <c r="M118" s="63"/>
      <c r="N118" s="63"/>
    </row>
    <row r="119" spans="1:14" ht="13" x14ac:dyDescent="0.15">
      <c r="A119" s="63"/>
      <c r="B119" s="63"/>
      <c r="F119" s="63"/>
      <c r="H119" s="63"/>
      <c r="K119" s="63"/>
      <c r="L119" s="63"/>
      <c r="M119" s="63"/>
      <c r="N119" s="63"/>
    </row>
    <row r="120" spans="1:14" ht="13" x14ac:dyDescent="0.15">
      <c r="A120" s="63"/>
      <c r="B120" s="63"/>
      <c r="F120" s="63"/>
      <c r="H120" s="63"/>
      <c r="K120" s="63"/>
      <c r="L120" s="63"/>
      <c r="M120" s="63"/>
      <c r="N120" s="63"/>
    </row>
    <row r="121" spans="1:14" ht="13" x14ac:dyDescent="0.15">
      <c r="A121" s="63"/>
      <c r="B121" s="63"/>
      <c r="F121" s="63"/>
      <c r="H121" s="63"/>
      <c r="K121" s="63"/>
      <c r="L121" s="63"/>
      <c r="M121" s="63"/>
      <c r="N121" s="63"/>
    </row>
    <row r="122" spans="1:14" ht="13" x14ac:dyDescent="0.15">
      <c r="A122" s="63"/>
      <c r="B122" s="63"/>
      <c r="F122" s="63"/>
      <c r="H122" s="63"/>
      <c r="K122" s="63"/>
      <c r="L122" s="63"/>
      <c r="M122" s="63"/>
      <c r="N122" s="63"/>
    </row>
    <row r="123" spans="1:14" ht="13" x14ac:dyDescent="0.15">
      <c r="A123" s="63"/>
      <c r="B123" s="63"/>
      <c r="F123" s="63"/>
      <c r="H123" s="63"/>
      <c r="K123" s="63"/>
      <c r="L123" s="63"/>
      <c r="M123" s="63"/>
      <c r="N123" s="63"/>
    </row>
    <row r="124" spans="1:14" ht="13" x14ac:dyDescent="0.15">
      <c r="A124" s="63"/>
      <c r="B124" s="63"/>
      <c r="F124" s="63"/>
      <c r="H124" s="63"/>
      <c r="K124" s="63"/>
      <c r="L124" s="63"/>
      <c r="M124" s="63"/>
      <c r="N124" s="63"/>
    </row>
    <row r="125" spans="1:14" ht="13" x14ac:dyDescent="0.15">
      <c r="A125" s="63"/>
      <c r="B125" s="63"/>
      <c r="F125" s="63"/>
      <c r="H125" s="63"/>
      <c r="K125" s="63"/>
      <c r="L125" s="63"/>
      <c r="M125" s="63"/>
      <c r="N125" s="63"/>
    </row>
    <row r="126" spans="1:14" ht="13" x14ac:dyDescent="0.15">
      <c r="A126" s="63"/>
      <c r="B126" s="63"/>
      <c r="F126" s="63"/>
      <c r="H126" s="63"/>
      <c r="K126" s="63"/>
      <c r="L126" s="63"/>
      <c r="M126" s="63"/>
      <c r="N126" s="63"/>
    </row>
    <row r="127" spans="1:14" ht="13" x14ac:dyDescent="0.15">
      <c r="A127" s="63"/>
      <c r="B127" s="63"/>
      <c r="F127" s="63"/>
      <c r="H127" s="63"/>
      <c r="K127" s="63"/>
      <c r="L127" s="63"/>
      <c r="M127" s="63"/>
      <c r="N127" s="63"/>
    </row>
    <row r="128" spans="1:14" ht="13" x14ac:dyDescent="0.15">
      <c r="A128" s="63"/>
      <c r="B128" s="63"/>
      <c r="F128" s="63"/>
      <c r="H128" s="63"/>
      <c r="K128" s="63"/>
      <c r="L128" s="63"/>
      <c r="M128" s="63"/>
      <c r="N128" s="63"/>
    </row>
    <row r="129" spans="1:14" ht="13" x14ac:dyDescent="0.15">
      <c r="A129" s="63"/>
      <c r="B129" s="63"/>
      <c r="F129" s="63"/>
      <c r="H129" s="63"/>
      <c r="K129" s="63"/>
      <c r="L129" s="63"/>
      <c r="M129" s="63"/>
      <c r="N129" s="63"/>
    </row>
    <row r="130" spans="1:14" ht="13" x14ac:dyDescent="0.15">
      <c r="A130" s="63"/>
      <c r="B130" s="63"/>
      <c r="F130" s="63"/>
      <c r="H130" s="63"/>
      <c r="K130" s="63"/>
      <c r="L130" s="63"/>
      <c r="M130" s="63"/>
      <c r="N130" s="63"/>
    </row>
    <row r="131" spans="1:14" ht="13" x14ac:dyDescent="0.15">
      <c r="A131" s="63"/>
      <c r="B131" s="63"/>
      <c r="F131" s="63"/>
      <c r="H131" s="63"/>
      <c r="K131" s="63"/>
      <c r="L131" s="63"/>
      <c r="M131" s="63"/>
      <c r="N131" s="63"/>
    </row>
    <row r="132" spans="1:14" ht="13" x14ac:dyDescent="0.15">
      <c r="A132" s="63"/>
      <c r="B132" s="63"/>
      <c r="F132" s="63"/>
      <c r="H132" s="63"/>
      <c r="K132" s="63"/>
      <c r="L132" s="63"/>
      <c r="M132" s="63"/>
      <c r="N132" s="63"/>
    </row>
    <row r="133" spans="1:14" ht="13" x14ac:dyDescent="0.15">
      <c r="A133" s="63"/>
      <c r="B133" s="63"/>
      <c r="F133" s="63"/>
      <c r="H133" s="63"/>
      <c r="K133" s="63"/>
      <c r="L133" s="63"/>
      <c r="M133" s="63"/>
      <c r="N133" s="63"/>
    </row>
    <row r="134" spans="1:14" ht="13" x14ac:dyDescent="0.15">
      <c r="A134" s="63"/>
      <c r="B134" s="63"/>
      <c r="F134" s="63"/>
      <c r="H134" s="63"/>
      <c r="K134" s="63"/>
      <c r="L134" s="63"/>
      <c r="M134" s="63"/>
      <c r="N134" s="63"/>
    </row>
    <row r="135" spans="1:14" ht="13" x14ac:dyDescent="0.15">
      <c r="A135" s="63"/>
      <c r="B135" s="63"/>
      <c r="F135" s="63"/>
      <c r="H135" s="63"/>
      <c r="K135" s="63"/>
      <c r="L135" s="63"/>
      <c r="M135" s="63"/>
      <c r="N135" s="63"/>
    </row>
    <row r="136" spans="1:14" ht="13" x14ac:dyDescent="0.15">
      <c r="A136" s="63"/>
      <c r="B136" s="63"/>
      <c r="F136" s="63"/>
      <c r="H136" s="63"/>
      <c r="K136" s="63"/>
      <c r="L136" s="63"/>
      <c r="M136" s="63"/>
      <c r="N136" s="63"/>
    </row>
    <row r="137" spans="1:14" ht="13" x14ac:dyDescent="0.15">
      <c r="A137" s="63"/>
      <c r="B137" s="63"/>
      <c r="F137" s="63"/>
      <c r="H137" s="63"/>
      <c r="K137" s="63"/>
      <c r="L137" s="63"/>
      <c r="M137" s="63"/>
      <c r="N137" s="63"/>
    </row>
    <row r="138" spans="1:14" ht="13" x14ac:dyDescent="0.15">
      <c r="A138" s="63"/>
      <c r="B138" s="63"/>
      <c r="F138" s="63"/>
      <c r="H138" s="63"/>
      <c r="K138" s="63"/>
      <c r="L138" s="63"/>
      <c r="M138" s="63"/>
      <c r="N138" s="63"/>
    </row>
    <row r="139" spans="1:14" ht="13" x14ac:dyDescent="0.15">
      <c r="A139" s="63"/>
      <c r="B139" s="63"/>
      <c r="F139" s="63"/>
      <c r="H139" s="63"/>
      <c r="K139" s="63"/>
      <c r="L139" s="63"/>
      <c r="M139" s="63"/>
      <c r="N139" s="63"/>
    </row>
    <row r="140" spans="1:14" ht="13" x14ac:dyDescent="0.15">
      <c r="A140" s="63"/>
      <c r="B140" s="63"/>
      <c r="F140" s="63"/>
      <c r="H140" s="63"/>
      <c r="K140" s="63"/>
      <c r="L140" s="63"/>
      <c r="M140" s="63"/>
      <c r="N140" s="63"/>
    </row>
    <row r="141" spans="1:14" ht="13" x14ac:dyDescent="0.15">
      <c r="A141" s="63"/>
      <c r="B141" s="63"/>
      <c r="F141" s="63"/>
      <c r="H141" s="63"/>
      <c r="K141" s="63"/>
      <c r="L141" s="63"/>
      <c r="M141" s="63"/>
      <c r="N141" s="63"/>
    </row>
    <row r="142" spans="1:14" ht="13" x14ac:dyDescent="0.15">
      <c r="A142" s="63"/>
      <c r="B142" s="63"/>
      <c r="F142" s="63"/>
      <c r="H142" s="63"/>
      <c r="K142" s="63"/>
      <c r="L142" s="63"/>
      <c r="M142" s="63"/>
      <c r="N142" s="63"/>
    </row>
    <row r="143" spans="1:14" ht="13" x14ac:dyDescent="0.15">
      <c r="A143" s="63"/>
      <c r="B143" s="63"/>
      <c r="F143" s="63"/>
      <c r="H143" s="63"/>
      <c r="K143" s="63"/>
      <c r="L143" s="63"/>
      <c r="M143" s="63"/>
      <c r="N143" s="63"/>
    </row>
    <row r="144" spans="1:14" ht="13" x14ac:dyDescent="0.15">
      <c r="A144" s="63"/>
      <c r="B144" s="63"/>
      <c r="F144" s="63"/>
      <c r="H144" s="63"/>
      <c r="K144" s="63"/>
      <c r="L144" s="63"/>
      <c r="M144" s="63"/>
      <c r="N144" s="63"/>
    </row>
    <row r="145" spans="1:14" ht="13" x14ac:dyDescent="0.15">
      <c r="A145" s="63"/>
      <c r="B145" s="63"/>
      <c r="F145" s="63"/>
      <c r="H145" s="63"/>
      <c r="K145" s="63"/>
      <c r="L145" s="63"/>
      <c r="M145" s="63"/>
      <c r="N145" s="63"/>
    </row>
    <row r="146" spans="1:14" ht="13" x14ac:dyDescent="0.15">
      <c r="A146" s="63"/>
      <c r="B146" s="63"/>
      <c r="F146" s="63"/>
      <c r="H146" s="63"/>
      <c r="K146" s="63"/>
      <c r="L146" s="63"/>
      <c r="M146" s="63"/>
      <c r="N146" s="63"/>
    </row>
    <row r="147" spans="1:14" ht="13" x14ac:dyDescent="0.15">
      <c r="A147" s="63"/>
      <c r="B147" s="63"/>
      <c r="F147" s="63"/>
      <c r="H147" s="63"/>
      <c r="K147" s="63"/>
      <c r="L147" s="63"/>
      <c r="M147" s="63"/>
      <c r="N147" s="63"/>
    </row>
    <row r="148" spans="1:14" ht="13" x14ac:dyDescent="0.15">
      <c r="A148" s="63"/>
      <c r="B148" s="63"/>
      <c r="F148" s="63"/>
      <c r="H148" s="63"/>
      <c r="K148" s="63"/>
      <c r="L148" s="63"/>
      <c r="M148" s="63"/>
      <c r="N148" s="63"/>
    </row>
    <row r="149" spans="1:14" ht="13" x14ac:dyDescent="0.15">
      <c r="A149" s="63"/>
      <c r="B149" s="63"/>
      <c r="F149" s="63"/>
      <c r="H149" s="63"/>
      <c r="K149" s="63"/>
      <c r="L149" s="63"/>
      <c r="M149" s="63"/>
      <c r="N149" s="63"/>
    </row>
    <row r="150" spans="1:14" ht="13" x14ac:dyDescent="0.15">
      <c r="A150" s="63"/>
      <c r="B150" s="63"/>
      <c r="F150" s="63"/>
      <c r="H150" s="63"/>
      <c r="K150" s="63"/>
      <c r="L150" s="63"/>
      <c r="M150" s="63"/>
      <c r="N150" s="63"/>
    </row>
    <row r="151" spans="1:14" ht="13" x14ac:dyDescent="0.15">
      <c r="A151" s="63"/>
      <c r="B151" s="63"/>
      <c r="F151" s="63"/>
      <c r="H151" s="63"/>
      <c r="K151" s="63"/>
      <c r="L151" s="63"/>
      <c r="M151" s="63"/>
      <c r="N151" s="63"/>
    </row>
    <row r="152" spans="1:14" ht="13" x14ac:dyDescent="0.15">
      <c r="A152" s="63"/>
      <c r="B152" s="63"/>
      <c r="F152" s="63"/>
      <c r="H152" s="63"/>
      <c r="K152" s="63"/>
      <c r="L152" s="63"/>
      <c r="M152" s="63"/>
      <c r="N152" s="63"/>
    </row>
    <row r="153" spans="1:14" ht="13" x14ac:dyDescent="0.15">
      <c r="A153" s="63"/>
      <c r="B153" s="63"/>
      <c r="F153" s="63"/>
      <c r="H153" s="63"/>
      <c r="K153" s="63"/>
      <c r="L153" s="63"/>
      <c r="M153" s="63"/>
      <c r="N153" s="63"/>
    </row>
    <row r="154" spans="1:14" ht="13" x14ac:dyDescent="0.15">
      <c r="A154" s="63"/>
      <c r="B154" s="63"/>
      <c r="F154" s="63"/>
      <c r="H154" s="63"/>
      <c r="K154" s="63"/>
      <c r="L154" s="63"/>
      <c r="M154" s="63"/>
      <c r="N154" s="63"/>
    </row>
    <row r="155" spans="1:14" ht="13" x14ac:dyDescent="0.15">
      <c r="A155" s="63"/>
      <c r="B155" s="63"/>
      <c r="F155" s="63"/>
      <c r="H155" s="63"/>
      <c r="K155" s="63"/>
      <c r="L155" s="63"/>
      <c r="M155" s="63"/>
      <c r="N155" s="63"/>
    </row>
    <row r="156" spans="1:14" ht="13" x14ac:dyDescent="0.15">
      <c r="A156" s="63"/>
      <c r="B156" s="63"/>
      <c r="F156" s="63"/>
      <c r="H156" s="63"/>
      <c r="K156" s="63"/>
      <c r="L156" s="63"/>
      <c r="M156" s="63"/>
      <c r="N156" s="63"/>
    </row>
    <row r="157" spans="1:14" ht="13" x14ac:dyDescent="0.15">
      <c r="A157" s="63"/>
      <c r="B157" s="63"/>
      <c r="F157" s="63"/>
      <c r="H157" s="63"/>
      <c r="K157" s="63"/>
      <c r="L157" s="63"/>
      <c r="M157" s="63"/>
      <c r="N157" s="63"/>
    </row>
    <row r="158" spans="1:14" ht="13" x14ac:dyDescent="0.15">
      <c r="A158" s="63"/>
      <c r="B158" s="63"/>
      <c r="F158" s="63"/>
      <c r="H158" s="63"/>
      <c r="K158" s="63"/>
      <c r="L158" s="63"/>
      <c r="M158" s="63"/>
      <c r="N158" s="63"/>
    </row>
    <row r="159" spans="1:14" ht="13" x14ac:dyDescent="0.15">
      <c r="A159" s="63"/>
      <c r="B159" s="63"/>
      <c r="F159" s="63"/>
      <c r="H159" s="63"/>
      <c r="K159" s="63"/>
      <c r="L159" s="63"/>
      <c r="M159" s="63"/>
      <c r="N159" s="63"/>
    </row>
    <row r="160" spans="1:14" ht="13" x14ac:dyDescent="0.15">
      <c r="A160" s="63"/>
      <c r="B160" s="63"/>
      <c r="F160" s="63"/>
      <c r="H160" s="63"/>
      <c r="K160" s="63"/>
      <c r="L160" s="63"/>
      <c r="M160" s="63"/>
      <c r="N160" s="63"/>
    </row>
    <row r="161" spans="1:14" ht="13" x14ac:dyDescent="0.15">
      <c r="A161" s="63"/>
      <c r="B161" s="63"/>
      <c r="F161" s="63"/>
      <c r="H161" s="63"/>
      <c r="K161" s="63"/>
      <c r="L161" s="63"/>
      <c r="M161" s="63"/>
      <c r="N161" s="63"/>
    </row>
    <row r="162" spans="1:14" ht="13" x14ac:dyDescent="0.15">
      <c r="A162" s="63"/>
      <c r="B162" s="63"/>
      <c r="F162" s="63"/>
      <c r="H162" s="63"/>
      <c r="K162" s="63"/>
      <c r="L162" s="63"/>
      <c r="M162" s="63"/>
      <c r="N162" s="63"/>
    </row>
    <row r="163" spans="1:14" ht="13" x14ac:dyDescent="0.15">
      <c r="A163" s="63"/>
      <c r="B163" s="63"/>
      <c r="F163" s="63"/>
      <c r="H163" s="63"/>
      <c r="K163" s="63"/>
      <c r="L163" s="63"/>
      <c r="M163" s="63"/>
      <c r="N163" s="63"/>
    </row>
    <row r="164" spans="1:14" ht="13" x14ac:dyDescent="0.15">
      <c r="A164" s="63"/>
      <c r="B164" s="63"/>
      <c r="F164" s="63"/>
      <c r="H164" s="63"/>
      <c r="K164" s="63"/>
      <c r="L164" s="63"/>
      <c r="M164" s="63"/>
      <c r="N164" s="63"/>
    </row>
    <row r="165" spans="1:14" ht="13" x14ac:dyDescent="0.15">
      <c r="A165" s="63"/>
      <c r="B165" s="63"/>
      <c r="F165" s="63"/>
      <c r="H165" s="63"/>
      <c r="K165" s="63"/>
      <c r="L165" s="63"/>
      <c r="M165" s="63"/>
      <c r="N165" s="63"/>
    </row>
    <row r="166" spans="1:14" ht="13" x14ac:dyDescent="0.15">
      <c r="A166" s="63"/>
      <c r="B166" s="63"/>
      <c r="F166" s="63"/>
      <c r="H166" s="63"/>
      <c r="K166" s="63"/>
      <c r="L166" s="63"/>
      <c r="M166" s="63"/>
      <c r="N166" s="63"/>
    </row>
    <row r="167" spans="1:14" ht="13" x14ac:dyDescent="0.15">
      <c r="A167" s="63"/>
      <c r="B167" s="63"/>
      <c r="F167" s="63"/>
      <c r="H167" s="63"/>
      <c r="K167" s="63"/>
      <c r="L167" s="63"/>
      <c r="M167" s="63"/>
      <c r="N167" s="63"/>
    </row>
    <row r="168" spans="1:14" ht="13" x14ac:dyDescent="0.15">
      <c r="A168" s="63"/>
      <c r="B168" s="63"/>
      <c r="F168" s="63"/>
      <c r="H168" s="63"/>
      <c r="K168" s="63"/>
      <c r="L168" s="63"/>
      <c r="M168" s="63"/>
      <c r="N168" s="63"/>
    </row>
    <row r="169" spans="1:14" ht="13" x14ac:dyDescent="0.15">
      <c r="A169" s="63"/>
      <c r="B169" s="63"/>
      <c r="F169" s="63"/>
      <c r="H169" s="63"/>
      <c r="K169" s="63"/>
      <c r="L169" s="63"/>
      <c r="M169" s="63"/>
      <c r="N169" s="63"/>
    </row>
    <row r="170" spans="1:14" ht="13" x14ac:dyDescent="0.15">
      <c r="A170" s="63"/>
      <c r="B170" s="63"/>
      <c r="F170" s="63"/>
      <c r="H170" s="63"/>
      <c r="K170" s="63"/>
      <c r="L170" s="63"/>
      <c r="M170" s="63"/>
      <c r="N170" s="63"/>
    </row>
    <row r="171" spans="1:14" ht="13" x14ac:dyDescent="0.15">
      <c r="A171" s="63"/>
      <c r="B171" s="63"/>
      <c r="F171" s="63"/>
      <c r="H171" s="63"/>
      <c r="K171" s="63"/>
      <c r="L171" s="63"/>
      <c r="M171" s="63"/>
      <c r="N171" s="63"/>
    </row>
    <row r="172" spans="1:14" ht="13" x14ac:dyDescent="0.15">
      <c r="A172" s="63"/>
      <c r="B172" s="63"/>
      <c r="F172" s="63"/>
      <c r="H172" s="63"/>
      <c r="K172" s="63"/>
      <c r="L172" s="63"/>
      <c r="M172" s="63"/>
      <c r="N172" s="63"/>
    </row>
    <row r="173" spans="1:14" ht="13" x14ac:dyDescent="0.15">
      <c r="A173" s="63"/>
      <c r="B173" s="63"/>
      <c r="F173" s="63"/>
      <c r="H173" s="63"/>
      <c r="K173" s="63"/>
      <c r="L173" s="63"/>
      <c r="M173" s="63"/>
      <c r="N173" s="63"/>
    </row>
    <row r="174" spans="1:14" ht="13" x14ac:dyDescent="0.15">
      <c r="A174" s="63"/>
      <c r="B174" s="63"/>
      <c r="F174" s="63"/>
      <c r="H174" s="63"/>
      <c r="K174" s="63"/>
      <c r="L174" s="63"/>
      <c r="M174" s="63"/>
      <c r="N174" s="63"/>
    </row>
    <row r="175" spans="1:14" ht="13" x14ac:dyDescent="0.15">
      <c r="A175" s="63"/>
      <c r="B175" s="63"/>
      <c r="F175" s="63"/>
      <c r="H175" s="63"/>
      <c r="K175" s="63"/>
      <c r="L175" s="63"/>
      <c r="M175" s="63"/>
      <c r="N175" s="63"/>
    </row>
    <row r="176" spans="1:14" ht="13" x14ac:dyDescent="0.15">
      <c r="A176" s="63"/>
      <c r="B176" s="63"/>
      <c r="F176" s="63"/>
      <c r="H176" s="63"/>
      <c r="K176" s="63"/>
      <c r="L176" s="63"/>
      <c r="M176" s="63"/>
      <c r="N176" s="63"/>
    </row>
    <row r="177" spans="1:14" ht="13" x14ac:dyDescent="0.15">
      <c r="A177" s="63"/>
      <c r="B177" s="63"/>
      <c r="F177" s="63"/>
      <c r="H177" s="63"/>
      <c r="K177" s="63"/>
      <c r="L177" s="63"/>
      <c r="M177" s="63"/>
      <c r="N177" s="63"/>
    </row>
    <row r="178" spans="1:14" ht="13" x14ac:dyDescent="0.15">
      <c r="A178" s="63"/>
      <c r="B178" s="63"/>
      <c r="F178" s="63"/>
      <c r="H178" s="63"/>
      <c r="K178" s="63"/>
      <c r="L178" s="63"/>
      <c r="M178" s="63"/>
      <c r="N178" s="63"/>
    </row>
    <row r="179" spans="1:14" ht="13" x14ac:dyDescent="0.15">
      <c r="A179" s="63"/>
      <c r="B179" s="63"/>
      <c r="F179" s="63"/>
      <c r="H179" s="63"/>
      <c r="K179" s="63"/>
      <c r="L179" s="63"/>
      <c r="M179" s="63"/>
      <c r="N179" s="63"/>
    </row>
    <row r="180" spans="1:14" ht="13" x14ac:dyDescent="0.15">
      <c r="A180" s="63"/>
      <c r="B180" s="63"/>
      <c r="F180" s="63"/>
      <c r="H180" s="63"/>
      <c r="K180" s="63"/>
      <c r="L180" s="63"/>
      <c r="M180" s="63"/>
      <c r="N180" s="63"/>
    </row>
    <row r="181" spans="1:14" ht="13" x14ac:dyDescent="0.15">
      <c r="A181" s="63"/>
      <c r="B181" s="63"/>
      <c r="F181" s="63"/>
      <c r="H181" s="63"/>
      <c r="K181" s="63"/>
      <c r="L181" s="63"/>
      <c r="M181" s="63"/>
      <c r="N181" s="63"/>
    </row>
    <row r="182" spans="1:14" ht="13" x14ac:dyDescent="0.15">
      <c r="A182" s="63"/>
      <c r="B182" s="63"/>
      <c r="F182" s="63"/>
      <c r="H182" s="63"/>
      <c r="K182" s="63"/>
      <c r="L182" s="63"/>
      <c r="M182" s="63"/>
      <c r="N182" s="63"/>
    </row>
    <row r="183" spans="1:14" ht="13" x14ac:dyDescent="0.15">
      <c r="A183" s="63"/>
      <c r="B183" s="63"/>
      <c r="F183" s="63"/>
      <c r="H183" s="63"/>
      <c r="K183" s="63"/>
      <c r="L183" s="63"/>
      <c r="M183" s="63"/>
      <c r="N183" s="63"/>
    </row>
    <row r="184" spans="1:14" ht="13" x14ac:dyDescent="0.15">
      <c r="A184" s="63"/>
      <c r="B184" s="63"/>
      <c r="F184" s="63"/>
      <c r="H184" s="63"/>
      <c r="K184" s="63"/>
      <c r="L184" s="63"/>
      <c r="M184" s="63"/>
      <c r="N184" s="63"/>
    </row>
    <row r="185" spans="1:14" ht="13" x14ac:dyDescent="0.15">
      <c r="A185" s="63"/>
      <c r="B185" s="63"/>
      <c r="F185" s="63"/>
      <c r="H185" s="63"/>
      <c r="K185" s="63"/>
      <c r="L185" s="63"/>
      <c r="M185" s="63"/>
      <c r="N185" s="63"/>
    </row>
    <row r="186" spans="1:14" ht="13" x14ac:dyDescent="0.15">
      <c r="A186" s="63"/>
      <c r="B186" s="63"/>
      <c r="F186" s="63"/>
      <c r="H186" s="63"/>
      <c r="K186" s="63"/>
      <c r="L186" s="63"/>
      <c r="M186" s="63"/>
      <c r="N186" s="63"/>
    </row>
    <row r="187" spans="1:14" ht="13" x14ac:dyDescent="0.15">
      <c r="A187" s="63"/>
      <c r="B187" s="63"/>
      <c r="F187" s="63"/>
      <c r="H187" s="63"/>
      <c r="K187" s="63"/>
      <c r="L187" s="63"/>
      <c r="M187" s="63"/>
      <c r="N187" s="63"/>
    </row>
    <row r="188" spans="1:14" ht="13" x14ac:dyDescent="0.15">
      <c r="A188" s="63"/>
      <c r="B188" s="63"/>
      <c r="F188" s="63"/>
      <c r="H188" s="63"/>
      <c r="K188" s="63"/>
      <c r="L188" s="63"/>
      <c r="M188" s="63"/>
      <c r="N188" s="63"/>
    </row>
    <row r="189" spans="1:14" ht="13" x14ac:dyDescent="0.15">
      <c r="A189" s="63"/>
      <c r="B189" s="63"/>
      <c r="F189" s="63"/>
      <c r="H189" s="63"/>
      <c r="K189" s="63"/>
      <c r="L189" s="63"/>
      <c r="M189" s="63"/>
      <c r="N189" s="63"/>
    </row>
    <row r="190" spans="1:14" ht="13" x14ac:dyDescent="0.15">
      <c r="A190" s="63"/>
      <c r="B190" s="63"/>
      <c r="F190" s="63"/>
      <c r="H190" s="63"/>
      <c r="K190" s="63"/>
      <c r="L190" s="63"/>
      <c r="M190" s="63"/>
      <c r="N190" s="63"/>
    </row>
    <row r="191" spans="1:14" ht="13" x14ac:dyDescent="0.15">
      <c r="A191" s="63"/>
      <c r="B191" s="63"/>
      <c r="F191" s="63"/>
      <c r="H191" s="63"/>
      <c r="K191" s="63"/>
      <c r="L191" s="63"/>
      <c r="M191" s="63"/>
      <c r="N191" s="63"/>
    </row>
    <row r="192" spans="1:14" ht="13" x14ac:dyDescent="0.15">
      <c r="A192" s="63"/>
      <c r="B192" s="63"/>
      <c r="F192" s="63"/>
      <c r="H192" s="63"/>
      <c r="K192" s="63"/>
      <c r="L192" s="63"/>
      <c r="M192" s="63"/>
      <c r="N192" s="63"/>
    </row>
    <row r="193" spans="1:14" ht="13" x14ac:dyDescent="0.15">
      <c r="A193" s="63"/>
      <c r="B193" s="63"/>
      <c r="F193" s="63"/>
      <c r="H193" s="63"/>
      <c r="K193" s="63"/>
      <c r="L193" s="63"/>
      <c r="M193" s="63"/>
      <c r="N193" s="63"/>
    </row>
    <row r="194" spans="1:14" ht="13" x14ac:dyDescent="0.15">
      <c r="A194" s="63"/>
      <c r="B194" s="63"/>
      <c r="F194" s="63"/>
      <c r="H194" s="63"/>
      <c r="K194" s="63"/>
      <c r="L194" s="63"/>
      <c r="M194" s="63"/>
      <c r="N194" s="63"/>
    </row>
    <row r="195" spans="1:14" ht="13" x14ac:dyDescent="0.15">
      <c r="A195" s="63"/>
      <c r="B195" s="63"/>
      <c r="F195" s="63"/>
      <c r="H195" s="63"/>
      <c r="K195" s="63"/>
      <c r="L195" s="63"/>
      <c r="M195" s="63"/>
      <c r="N195" s="63"/>
    </row>
    <row r="196" spans="1:14" ht="13" x14ac:dyDescent="0.15">
      <c r="A196" s="63"/>
      <c r="B196" s="63"/>
      <c r="F196" s="63"/>
      <c r="H196" s="63"/>
      <c r="K196" s="63"/>
      <c r="L196" s="63"/>
      <c r="M196" s="63"/>
      <c r="N196" s="63"/>
    </row>
    <row r="197" spans="1:14" ht="13" x14ac:dyDescent="0.15">
      <c r="A197" s="63"/>
      <c r="B197" s="63"/>
      <c r="F197" s="63"/>
      <c r="H197" s="63"/>
      <c r="K197" s="63"/>
      <c r="L197" s="63"/>
      <c r="M197" s="63"/>
      <c r="N197" s="63"/>
    </row>
    <row r="198" spans="1:14" ht="13" x14ac:dyDescent="0.15">
      <c r="A198" s="63"/>
      <c r="B198" s="63"/>
      <c r="F198" s="63"/>
      <c r="H198" s="63"/>
      <c r="K198" s="63"/>
      <c r="L198" s="63"/>
      <c r="M198" s="63"/>
      <c r="N198" s="63"/>
    </row>
    <row r="199" spans="1:14" ht="13" x14ac:dyDescent="0.15">
      <c r="A199" s="63"/>
      <c r="B199" s="63"/>
      <c r="F199" s="63"/>
      <c r="H199" s="63"/>
      <c r="K199" s="63"/>
      <c r="L199" s="63"/>
      <c r="M199" s="63"/>
      <c r="N199" s="63"/>
    </row>
    <row r="200" spans="1:14" ht="13" x14ac:dyDescent="0.15">
      <c r="A200" s="63"/>
      <c r="B200" s="63"/>
      <c r="F200" s="63"/>
      <c r="H200" s="63"/>
      <c r="K200" s="63"/>
      <c r="L200" s="63"/>
      <c r="M200" s="63"/>
      <c r="N200" s="63"/>
    </row>
    <row r="201" spans="1:14" ht="13" x14ac:dyDescent="0.15">
      <c r="A201" s="63"/>
      <c r="B201" s="63"/>
      <c r="F201" s="63"/>
      <c r="H201" s="63"/>
      <c r="K201" s="63"/>
      <c r="L201" s="63"/>
      <c r="M201" s="63"/>
      <c r="N201" s="63"/>
    </row>
    <row r="202" spans="1:14" ht="13" x14ac:dyDescent="0.15">
      <c r="A202" s="63"/>
      <c r="B202" s="63"/>
      <c r="F202" s="63"/>
      <c r="H202" s="63"/>
      <c r="K202" s="63"/>
      <c r="L202" s="63"/>
      <c r="M202" s="63"/>
      <c r="N202" s="63"/>
    </row>
    <row r="203" spans="1:14" ht="13" x14ac:dyDescent="0.15">
      <c r="A203" s="63"/>
      <c r="B203" s="63"/>
      <c r="F203" s="63"/>
      <c r="H203" s="63"/>
      <c r="K203" s="63"/>
      <c r="L203" s="63"/>
      <c r="M203" s="63"/>
      <c r="N203" s="63"/>
    </row>
    <row r="204" spans="1:14" ht="13" x14ac:dyDescent="0.15">
      <c r="A204" s="63"/>
      <c r="B204" s="63"/>
      <c r="F204" s="63"/>
      <c r="H204" s="63"/>
      <c r="K204" s="63"/>
      <c r="L204" s="63"/>
      <c r="M204" s="63"/>
      <c r="N204" s="63"/>
    </row>
    <row r="205" spans="1:14" ht="13" x14ac:dyDescent="0.15">
      <c r="A205" s="63"/>
      <c r="B205" s="63"/>
      <c r="F205" s="63"/>
      <c r="H205" s="63"/>
      <c r="K205" s="63"/>
      <c r="L205" s="63"/>
      <c r="M205" s="63"/>
      <c r="N205" s="63"/>
    </row>
    <row r="206" spans="1:14" ht="13" x14ac:dyDescent="0.15">
      <c r="A206" s="63"/>
      <c r="B206" s="63"/>
      <c r="F206" s="63"/>
      <c r="H206" s="63"/>
      <c r="K206" s="63"/>
      <c r="L206" s="63"/>
      <c r="M206" s="63"/>
      <c r="N206" s="63"/>
    </row>
    <row r="207" spans="1:14" ht="13" x14ac:dyDescent="0.15">
      <c r="A207" s="63"/>
      <c r="B207" s="63"/>
      <c r="F207" s="63"/>
      <c r="H207" s="63"/>
      <c r="K207" s="63"/>
      <c r="L207" s="63"/>
      <c r="M207" s="63"/>
      <c r="N207" s="63"/>
    </row>
    <row r="208" spans="1:14" ht="13" x14ac:dyDescent="0.15">
      <c r="A208" s="63"/>
      <c r="B208" s="63"/>
      <c r="F208" s="63"/>
      <c r="H208" s="63"/>
      <c r="K208" s="63"/>
      <c r="L208" s="63"/>
      <c r="M208" s="63"/>
      <c r="N208" s="63"/>
    </row>
    <row r="209" spans="1:14" ht="13" x14ac:dyDescent="0.15">
      <c r="A209" s="63"/>
      <c r="B209" s="63"/>
      <c r="F209" s="63"/>
      <c r="H209" s="63"/>
      <c r="K209" s="63"/>
      <c r="L209" s="63"/>
      <c r="M209" s="63"/>
      <c r="N209" s="63"/>
    </row>
    <row r="210" spans="1:14" ht="13" x14ac:dyDescent="0.15">
      <c r="A210" s="63"/>
      <c r="B210" s="63"/>
      <c r="F210" s="63"/>
      <c r="H210" s="63"/>
      <c r="K210" s="63"/>
      <c r="L210" s="63"/>
      <c r="M210" s="63"/>
      <c r="N210" s="63"/>
    </row>
    <row r="211" spans="1:14" ht="13" x14ac:dyDescent="0.15">
      <c r="A211" s="63"/>
      <c r="B211" s="63"/>
      <c r="F211" s="63"/>
      <c r="H211" s="63"/>
      <c r="K211" s="63"/>
      <c r="L211" s="63"/>
      <c r="M211" s="63"/>
      <c r="N211" s="63"/>
    </row>
    <row r="212" spans="1:14" ht="13" x14ac:dyDescent="0.15">
      <c r="A212" s="63"/>
      <c r="B212" s="63"/>
      <c r="F212" s="63"/>
      <c r="H212" s="63"/>
      <c r="K212" s="63"/>
      <c r="L212" s="63"/>
      <c r="M212" s="63"/>
      <c r="N212" s="63"/>
    </row>
    <row r="213" spans="1:14" ht="13" x14ac:dyDescent="0.15">
      <c r="A213" s="63"/>
      <c r="B213" s="63"/>
      <c r="F213" s="63"/>
      <c r="H213" s="63"/>
      <c r="K213" s="63"/>
      <c r="L213" s="63"/>
      <c r="M213" s="63"/>
      <c r="N213" s="63"/>
    </row>
    <row r="214" spans="1:14" ht="13" x14ac:dyDescent="0.15">
      <c r="A214" s="63"/>
      <c r="B214" s="63"/>
      <c r="F214" s="63"/>
      <c r="H214" s="63"/>
      <c r="K214" s="63"/>
      <c r="L214" s="63"/>
      <c r="M214" s="63"/>
      <c r="N214" s="63"/>
    </row>
    <row r="215" spans="1:14" ht="13" x14ac:dyDescent="0.15">
      <c r="A215" s="63"/>
      <c r="B215" s="63"/>
      <c r="F215" s="63"/>
      <c r="H215" s="63"/>
      <c r="K215" s="63"/>
      <c r="L215" s="63"/>
      <c r="M215" s="63"/>
      <c r="N215" s="63"/>
    </row>
    <row r="216" spans="1:14" ht="13" x14ac:dyDescent="0.15">
      <c r="A216" s="63"/>
      <c r="B216" s="63"/>
      <c r="F216" s="63"/>
      <c r="H216" s="63"/>
      <c r="K216" s="63"/>
      <c r="L216" s="63"/>
      <c r="M216" s="63"/>
      <c r="N216" s="63"/>
    </row>
    <row r="217" spans="1:14" ht="13" x14ac:dyDescent="0.15">
      <c r="A217" s="63"/>
      <c r="B217" s="63"/>
      <c r="F217" s="63"/>
      <c r="H217" s="63"/>
      <c r="K217" s="63"/>
      <c r="L217" s="63"/>
      <c r="M217" s="63"/>
      <c r="N217" s="63"/>
    </row>
    <row r="218" spans="1:14" ht="13" x14ac:dyDescent="0.15">
      <c r="A218" s="63"/>
      <c r="B218" s="63"/>
      <c r="F218" s="63"/>
      <c r="H218" s="63"/>
      <c r="K218" s="63"/>
      <c r="L218" s="63"/>
      <c r="M218" s="63"/>
      <c r="N218" s="63"/>
    </row>
    <row r="219" spans="1:14" ht="13" x14ac:dyDescent="0.15">
      <c r="A219" s="63"/>
      <c r="B219" s="63"/>
      <c r="F219" s="63"/>
      <c r="H219" s="63"/>
      <c r="K219" s="63"/>
      <c r="L219" s="63"/>
      <c r="M219" s="63"/>
      <c r="N219" s="63"/>
    </row>
    <row r="220" spans="1:14" ht="13" x14ac:dyDescent="0.15">
      <c r="A220" s="63"/>
      <c r="B220" s="63"/>
      <c r="F220" s="63"/>
      <c r="H220" s="63"/>
      <c r="K220" s="63"/>
      <c r="L220" s="63"/>
      <c r="M220" s="63"/>
      <c r="N220" s="63"/>
    </row>
    <row r="221" spans="1:14" ht="13" x14ac:dyDescent="0.15">
      <c r="A221" s="63"/>
      <c r="B221" s="63"/>
      <c r="F221" s="63"/>
      <c r="H221" s="63"/>
      <c r="K221" s="63"/>
      <c r="L221" s="63"/>
      <c r="M221" s="63"/>
      <c r="N221" s="63"/>
    </row>
    <row r="222" spans="1:14" ht="13" x14ac:dyDescent="0.15">
      <c r="A222" s="63"/>
      <c r="B222" s="63"/>
      <c r="F222" s="63"/>
      <c r="H222" s="63"/>
      <c r="K222" s="63"/>
      <c r="L222" s="63"/>
      <c r="M222" s="63"/>
      <c r="N222" s="63"/>
    </row>
    <row r="223" spans="1:14" ht="13" x14ac:dyDescent="0.15">
      <c r="A223" s="63"/>
      <c r="B223" s="63"/>
      <c r="F223" s="63"/>
      <c r="H223" s="63"/>
      <c r="K223" s="63"/>
      <c r="L223" s="63"/>
      <c r="M223" s="63"/>
      <c r="N223" s="63"/>
    </row>
    <row r="224" spans="1:14" ht="13" x14ac:dyDescent="0.15">
      <c r="A224" s="63"/>
      <c r="B224" s="63"/>
      <c r="F224" s="63"/>
      <c r="H224" s="63"/>
      <c r="K224" s="63"/>
      <c r="L224" s="63"/>
      <c r="M224" s="63"/>
      <c r="N224" s="63"/>
    </row>
    <row r="225" spans="1:14" ht="13" x14ac:dyDescent="0.15">
      <c r="A225" s="63"/>
      <c r="B225" s="63"/>
      <c r="F225" s="63"/>
      <c r="H225" s="63"/>
      <c r="K225" s="63"/>
      <c r="L225" s="63"/>
      <c r="M225" s="63"/>
      <c r="N225" s="63"/>
    </row>
    <row r="226" spans="1:14" ht="13" x14ac:dyDescent="0.15">
      <c r="A226" s="63"/>
      <c r="B226" s="63"/>
      <c r="F226" s="63"/>
      <c r="H226" s="63"/>
      <c r="K226" s="63"/>
      <c r="L226" s="63"/>
      <c r="M226" s="63"/>
      <c r="N226" s="63"/>
    </row>
    <row r="227" spans="1:14" ht="13" x14ac:dyDescent="0.15">
      <c r="A227" s="63"/>
      <c r="B227" s="63"/>
      <c r="F227" s="63"/>
      <c r="H227" s="63"/>
      <c r="K227" s="63"/>
      <c r="L227" s="63"/>
      <c r="M227" s="63"/>
      <c r="N227" s="63"/>
    </row>
    <row r="228" spans="1:14" ht="13" x14ac:dyDescent="0.15">
      <c r="A228" s="63"/>
      <c r="B228" s="63"/>
      <c r="F228" s="63"/>
      <c r="H228" s="63"/>
      <c r="K228" s="63"/>
      <c r="L228" s="63"/>
      <c r="M228" s="63"/>
      <c r="N228" s="63"/>
    </row>
    <row r="229" spans="1:14" ht="13" x14ac:dyDescent="0.15">
      <c r="A229" s="63"/>
      <c r="B229" s="63"/>
      <c r="F229" s="63"/>
      <c r="H229" s="63"/>
      <c r="K229" s="63"/>
      <c r="L229" s="63"/>
      <c r="M229" s="63"/>
      <c r="N229" s="63"/>
    </row>
    <row r="230" spans="1:14" ht="13" x14ac:dyDescent="0.15">
      <c r="A230" s="63"/>
      <c r="B230" s="63"/>
      <c r="F230" s="63"/>
      <c r="H230" s="63"/>
      <c r="K230" s="63"/>
      <c r="L230" s="63"/>
      <c r="M230" s="63"/>
      <c r="N230" s="63"/>
    </row>
    <row r="231" spans="1:14" ht="13" x14ac:dyDescent="0.15">
      <c r="A231" s="63"/>
      <c r="B231" s="63"/>
      <c r="F231" s="63"/>
      <c r="H231" s="63"/>
      <c r="K231" s="63"/>
      <c r="L231" s="63"/>
      <c r="M231" s="63"/>
      <c r="N231" s="63"/>
    </row>
    <row r="232" spans="1:14" ht="13" x14ac:dyDescent="0.15">
      <c r="A232" s="63"/>
      <c r="B232" s="63"/>
      <c r="F232" s="63"/>
      <c r="H232" s="63"/>
      <c r="K232" s="63"/>
      <c r="L232" s="63"/>
      <c r="M232" s="63"/>
      <c r="N232" s="63"/>
    </row>
    <row r="233" spans="1:14" ht="13" x14ac:dyDescent="0.15">
      <c r="A233" s="63"/>
      <c r="B233" s="63"/>
      <c r="F233" s="63"/>
      <c r="H233" s="63"/>
      <c r="K233" s="63"/>
      <c r="L233" s="63"/>
      <c r="M233" s="63"/>
      <c r="N233" s="63"/>
    </row>
    <row r="234" spans="1:14" ht="13" x14ac:dyDescent="0.15">
      <c r="A234" s="63"/>
      <c r="B234" s="63"/>
      <c r="F234" s="63"/>
      <c r="H234" s="63"/>
      <c r="K234" s="63"/>
      <c r="L234" s="63"/>
      <c r="M234" s="63"/>
      <c r="N234" s="63"/>
    </row>
    <row r="235" spans="1:14" ht="13" x14ac:dyDescent="0.15">
      <c r="A235" s="63"/>
      <c r="B235" s="63"/>
      <c r="F235" s="63"/>
      <c r="H235" s="63"/>
      <c r="K235" s="63"/>
      <c r="L235" s="63"/>
      <c r="M235" s="63"/>
      <c r="N235" s="63"/>
    </row>
    <row r="236" spans="1:14" ht="13" x14ac:dyDescent="0.15">
      <c r="A236" s="63"/>
      <c r="B236" s="63"/>
      <c r="F236" s="63"/>
      <c r="H236" s="63"/>
      <c r="K236" s="63"/>
      <c r="L236" s="63"/>
      <c r="M236" s="63"/>
      <c r="N236" s="63"/>
    </row>
    <row r="237" spans="1:14" ht="13" x14ac:dyDescent="0.15">
      <c r="A237" s="63"/>
      <c r="B237" s="63"/>
      <c r="F237" s="63"/>
      <c r="H237" s="63"/>
      <c r="K237" s="63"/>
      <c r="L237" s="63"/>
      <c r="M237" s="63"/>
      <c r="N237" s="63"/>
    </row>
    <row r="238" spans="1:14" ht="13" x14ac:dyDescent="0.15">
      <c r="A238" s="63"/>
      <c r="B238" s="63"/>
      <c r="F238" s="63"/>
      <c r="H238" s="63"/>
      <c r="K238" s="63"/>
      <c r="L238" s="63"/>
      <c r="M238" s="63"/>
      <c r="N238" s="63"/>
    </row>
    <row r="239" spans="1:14" ht="13" x14ac:dyDescent="0.15">
      <c r="A239" s="63"/>
      <c r="B239" s="63"/>
      <c r="F239" s="63"/>
      <c r="H239" s="63"/>
      <c r="K239" s="63"/>
      <c r="L239" s="63"/>
      <c r="M239" s="63"/>
      <c r="N239" s="63"/>
    </row>
    <row r="240" spans="1:14" ht="13" x14ac:dyDescent="0.15">
      <c r="A240" s="63"/>
      <c r="B240" s="63"/>
      <c r="F240" s="63"/>
      <c r="H240" s="63"/>
      <c r="K240" s="63"/>
      <c r="L240" s="63"/>
      <c r="M240" s="63"/>
      <c r="N240" s="63"/>
    </row>
    <row r="241" spans="1:14" ht="13" x14ac:dyDescent="0.15">
      <c r="A241" s="63"/>
      <c r="B241" s="63"/>
      <c r="F241" s="63"/>
      <c r="H241" s="63"/>
      <c r="K241" s="63"/>
      <c r="L241" s="63"/>
      <c r="M241" s="63"/>
      <c r="N241" s="63"/>
    </row>
    <row r="242" spans="1:14" ht="13" x14ac:dyDescent="0.15">
      <c r="A242" s="63"/>
      <c r="B242" s="63"/>
      <c r="F242" s="63"/>
      <c r="H242" s="63"/>
      <c r="K242" s="63"/>
      <c r="L242" s="63"/>
      <c r="M242" s="63"/>
      <c r="N242" s="63"/>
    </row>
    <row r="243" spans="1:14" ht="13" x14ac:dyDescent="0.15">
      <c r="A243" s="63"/>
      <c r="B243" s="63"/>
      <c r="F243" s="63"/>
      <c r="H243" s="63"/>
      <c r="K243" s="63"/>
      <c r="L243" s="63"/>
      <c r="M243" s="63"/>
      <c r="N243" s="63"/>
    </row>
    <row r="244" spans="1:14" ht="13" x14ac:dyDescent="0.15">
      <c r="A244" s="63"/>
      <c r="B244" s="63"/>
      <c r="F244" s="63"/>
      <c r="H244" s="63"/>
      <c r="K244" s="63"/>
      <c r="L244" s="63"/>
      <c r="M244" s="63"/>
      <c r="N244" s="63"/>
    </row>
    <row r="245" spans="1:14" ht="13" x14ac:dyDescent="0.15">
      <c r="A245" s="63"/>
      <c r="B245" s="63"/>
      <c r="F245" s="63"/>
      <c r="H245" s="63"/>
      <c r="K245" s="63"/>
      <c r="L245" s="63"/>
      <c r="M245" s="63"/>
      <c r="N245" s="63"/>
    </row>
    <row r="246" spans="1:14" ht="13" x14ac:dyDescent="0.15">
      <c r="A246" s="63"/>
      <c r="B246" s="63"/>
      <c r="F246" s="63"/>
      <c r="H246" s="63"/>
      <c r="K246" s="63"/>
      <c r="L246" s="63"/>
      <c r="M246" s="63"/>
      <c r="N246" s="63"/>
    </row>
    <row r="247" spans="1:14" ht="13" x14ac:dyDescent="0.15">
      <c r="A247" s="63"/>
      <c r="B247" s="63"/>
      <c r="F247" s="63"/>
      <c r="H247" s="63"/>
      <c r="K247" s="63"/>
      <c r="L247" s="63"/>
      <c r="M247" s="63"/>
      <c r="N247" s="63"/>
    </row>
    <row r="248" spans="1:14" ht="13" x14ac:dyDescent="0.15">
      <c r="A248" s="63"/>
      <c r="B248" s="63"/>
      <c r="F248" s="63"/>
      <c r="H248" s="63"/>
      <c r="K248" s="63"/>
      <c r="L248" s="63"/>
      <c r="M248" s="63"/>
      <c r="N248" s="63"/>
    </row>
    <row r="249" spans="1:14" ht="13" x14ac:dyDescent="0.15">
      <c r="A249" s="63"/>
      <c r="B249" s="63"/>
      <c r="F249" s="63"/>
      <c r="H249" s="63"/>
      <c r="K249" s="63"/>
      <c r="L249" s="63"/>
      <c r="M249" s="63"/>
      <c r="N249" s="63"/>
    </row>
    <row r="250" spans="1:14" ht="13" x14ac:dyDescent="0.15">
      <c r="A250" s="63"/>
      <c r="B250" s="63"/>
      <c r="F250" s="63"/>
      <c r="H250" s="63"/>
      <c r="K250" s="63"/>
      <c r="L250" s="63"/>
      <c r="M250" s="63"/>
      <c r="N250" s="63"/>
    </row>
    <row r="251" spans="1:14" ht="13" x14ac:dyDescent="0.15">
      <c r="A251" s="63"/>
      <c r="B251" s="63"/>
      <c r="F251" s="63"/>
      <c r="H251" s="63"/>
      <c r="K251" s="63"/>
      <c r="L251" s="63"/>
      <c r="M251" s="63"/>
      <c r="N251" s="63"/>
    </row>
    <row r="252" spans="1:14" ht="13" x14ac:dyDescent="0.15">
      <c r="A252" s="63"/>
      <c r="B252" s="63"/>
      <c r="F252" s="63"/>
      <c r="H252" s="63"/>
      <c r="K252" s="63"/>
      <c r="L252" s="63"/>
      <c r="M252" s="63"/>
      <c r="N252" s="63"/>
    </row>
    <row r="253" spans="1:14" ht="13" x14ac:dyDescent="0.15">
      <c r="A253" s="63"/>
      <c r="B253" s="63"/>
      <c r="F253" s="63"/>
      <c r="H253" s="63"/>
      <c r="K253" s="63"/>
      <c r="L253" s="63"/>
      <c r="M253" s="63"/>
      <c r="N253" s="63"/>
    </row>
    <row r="254" spans="1:14" ht="13" x14ac:dyDescent="0.15">
      <c r="A254" s="63"/>
      <c r="B254" s="63"/>
      <c r="F254" s="63"/>
      <c r="H254" s="63"/>
      <c r="K254" s="63"/>
      <c r="L254" s="63"/>
      <c r="M254" s="63"/>
      <c r="N254" s="63"/>
    </row>
    <row r="255" spans="1:14" ht="13" x14ac:dyDescent="0.15">
      <c r="A255" s="63"/>
      <c r="B255" s="63"/>
      <c r="F255" s="63"/>
      <c r="H255" s="63"/>
      <c r="K255" s="63"/>
      <c r="L255" s="63"/>
      <c r="M255" s="63"/>
      <c r="N255" s="63"/>
    </row>
    <row r="256" spans="1:14" ht="13" x14ac:dyDescent="0.15">
      <c r="A256" s="63"/>
      <c r="B256" s="63"/>
      <c r="F256" s="63"/>
      <c r="H256" s="63"/>
      <c r="K256" s="63"/>
      <c r="L256" s="63"/>
      <c r="M256" s="63"/>
      <c r="N256" s="63"/>
    </row>
    <row r="257" spans="1:14" ht="13" x14ac:dyDescent="0.15">
      <c r="A257" s="63"/>
      <c r="B257" s="63"/>
      <c r="F257" s="63"/>
      <c r="H257" s="63"/>
      <c r="K257" s="63"/>
      <c r="L257" s="63"/>
      <c r="M257" s="63"/>
      <c r="N257" s="63"/>
    </row>
    <row r="258" spans="1:14" ht="13" x14ac:dyDescent="0.15">
      <c r="A258" s="63"/>
      <c r="B258" s="63"/>
      <c r="F258" s="63"/>
      <c r="H258" s="63"/>
      <c r="K258" s="63"/>
      <c r="L258" s="63"/>
      <c r="M258" s="63"/>
      <c r="N258" s="63"/>
    </row>
    <row r="259" spans="1:14" ht="13" x14ac:dyDescent="0.15">
      <c r="A259" s="63"/>
      <c r="B259" s="63"/>
      <c r="F259" s="63"/>
      <c r="H259" s="63"/>
      <c r="K259" s="63"/>
      <c r="L259" s="63"/>
      <c r="M259" s="63"/>
      <c r="N259" s="63"/>
    </row>
    <row r="260" spans="1:14" ht="13" x14ac:dyDescent="0.15">
      <c r="A260" s="63"/>
      <c r="B260" s="63"/>
      <c r="F260" s="63"/>
      <c r="H260" s="63"/>
      <c r="K260" s="63"/>
      <c r="L260" s="63"/>
      <c r="M260" s="63"/>
      <c r="N260" s="63"/>
    </row>
    <row r="261" spans="1:14" ht="13" x14ac:dyDescent="0.15">
      <c r="A261" s="63"/>
      <c r="B261" s="63"/>
      <c r="F261" s="63"/>
      <c r="H261" s="63"/>
      <c r="K261" s="63"/>
      <c r="L261" s="63"/>
      <c r="M261" s="63"/>
      <c r="N261" s="63"/>
    </row>
    <row r="262" spans="1:14" ht="13" x14ac:dyDescent="0.15">
      <c r="A262" s="63"/>
      <c r="B262" s="63"/>
      <c r="F262" s="63"/>
      <c r="H262" s="63"/>
      <c r="K262" s="63"/>
      <c r="L262" s="63"/>
      <c r="M262" s="63"/>
      <c r="N262" s="63"/>
    </row>
    <row r="263" spans="1:14" ht="13" x14ac:dyDescent="0.15">
      <c r="A263" s="63"/>
      <c r="B263" s="63"/>
      <c r="F263" s="63"/>
      <c r="H263" s="63"/>
      <c r="K263" s="63"/>
      <c r="L263" s="63"/>
      <c r="M263" s="63"/>
      <c r="N263" s="63"/>
    </row>
    <row r="264" spans="1:14" ht="13" x14ac:dyDescent="0.15">
      <c r="A264" s="63"/>
      <c r="B264" s="63"/>
      <c r="F264" s="63"/>
      <c r="H264" s="63"/>
      <c r="K264" s="63"/>
      <c r="L264" s="63"/>
      <c r="M264" s="63"/>
      <c r="N264" s="63"/>
    </row>
    <row r="265" spans="1:14" ht="13" x14ac:dyDescent="0.15">
      <c r="A265" s="63"/>
      <c r="B265" s="63"/>
      <c r="F265" s="63"/>
      <c r="H265" s="63"/>
      <c r="K265" s="63"/>
      <c r="L265" s="63"/>
      <c r="M265" s="63"/>
      <c r="N265" s="63"/>
    </row>
    <row r="266" spans="1:14" ht="13" x14ac:dyDescent="0.15">
      <c r="A266" s="63"/>
      <c r="B266" s="63"/>
      <c r="F266" s="63"/>
      <c r="H266" s="63"/>
      <c r="K266" s="63"/>
      <c r="L266" s="63"/>
      <c r="M266" s="63"/>
      <c r="N266" s="63"/>
    </row>
    <row r="267" spans="1:14" ht="13" x14ac:dyDescent="0.15">
      <c r="A267" s="63"/>
      <c r="B267" s="63"/>
      <c r="F267" s="63"/>
      <c r="H267" s="63"/>
      <c r="K267" s="63"/>
      <c r="L267" s="63"/>
      <c r="M267" s="63"/>
      <c r="N267" s="63"/>
    </row>
    <row r="268" spans="1:14" ht="13" x14ac:dyDescent="0.15">
      <c r="A268" s="63"/>
      <c r="B268" s="63"/>
      <c r="F268" s="63"/>
      <c r="H268" s="63"/>
      <c r="K268" s="63"/>
      <c r="L268" s="63"/>
      <c r="M268" s="63"/>
      <c r="N268" s="63"/>
    </row>
    <row r="269" spans="1:14" ht="13" x14ac:dyDescent="0.15">
      <c r="A269" s="63"/>
      <c r="B269" s="63"/>
      <c r="F269" s="63"/>
      <c r="H269" s="63"/>
      <c r="K269" s="63"/>
      <c r="L269" s="63"/>
      <c r="M269" s="63"/>
      <c r="N269" s="63"/>
    </row>
    <row r="270" spans="1:14" ht="13" x14ac:dyDescent="0.15">
      <c r="A270" s="63"/>
      <c r="B270" s="63"/>
      <c r="F270" s="63"/>
      <c r="H270" s="63"/>
      <c r="K270" s="63"/>
      <c r="L270" s="63"/>
      <c r="M270" s="63"/>
      <c r="N270" s="63"/>
    </row>
    <row r="271" spans="1:14" ht="13" x14ac:dyDescent="0.15">
      <c r="A271" s="63"/>
      <c r="B271" s="63"/>
      <c r="F271" s="63"/>
      <c r="H271" s="63"/>
      <c r="K271" s="63"/>
      <c r="L271" s="63"/>
      <c r="M271" s="63"/>
      <c r="N271" s="63"/>
    </row>
    <row r="272" spans="1:14" ht="13" x14ac:dyDescent="0.15">
      <c r="A272" s="63"/>
      <c r="B272" s="63"/>
      <c r="F272" s="63"/>
      <c r="H272" s="63"/>
      <c r="K272" s="63"/>
      <c r="L272" s="63"/>
      <c r="M272" s="63"/>
      <c r="N272" s="63"/>
    </row>
    <row r="273" spans="1:14" ht="13" x14ac:dyDescent="0.15">
      <c r="A273" s="63"/>
      <c r="B273" s="63"/>
      <c r="F273" s="63"/>
      <c r="H273" s="63"/>
      <c r="K273" s="63"/>
      <c r="L273" s="63"/>
      <c r="M273" s="63"/>
      <c r="N273" s="63"/>
    </row>
    <row r="274" spans="1:14" ht="13" x14ac:dyDescent="0.15">
      <c r="A274" s="63"/>
      <c r="B274" s="63"/>
      <c r="F274" s="63"/>
      <c r="H274" s="63"/>
      <c r="K274" s="63"/>
      <c r="L274" s="63"/>
      <c r="M274" s="63"/>
      <c r="N274" s="63"/>
    </row>
    <row r="275" spans="1:14" ht="13" x14ac:dyDescent="0.15">
      <c r="A275" s="63"/>
      <c r="B275" s="63"/>
      <c r="F275" s="63"/>
      <c r="H275" s="63"/>
      <c r="K275" s="63"/>
      <c r="L275" s="63"/>
      <c r="M275" s="63"/>
      <c r="N275" s="63"/>
    </row>
    <row r="276" spans="1:14" ht="13" x14ac:dyDescent="0.15">
      <c r="A276" s="63"/>
      <c r="B276" s="63"/>
      <c r="F276" s="63"/>
      <c r="H276" s="63"/>
      <c r="K276" s="63"/>
      <c r="L276" s="63"/>
      <c r="M276" s="63"/>
      <c r="N276" s="63"/>
    </row>
    <row r="277" spans="1:14" ht="13" x14ac:dyDescent="0.15">
      <c r="A277" s="63"/>
      <c r="B277" s="63"/>
      <c r="F277" s="63"/>
      <c r="H277" s="63"/>
      <c r="K277" s="63"/>
      <c r="L277" s="63"/>
      <c r="M277" s="63"/>
      <c r="N277" s="63"/>
    </row>
    <row r="278" spans="1:14" ht="13" x14ac:dyDescent="0.15">
      <c r="A278" s="63"/>
      <c r="B278" s="63"/>
      <c r="F278" s="63"/>
      <c r="H278" s="63"/>
      <c r="K278" s="63"/>
      <c r="L278" s="63"/>
      <c r="M278" s="63"/>
      <c r="N278" s="63"/>
    </row>
    <row r="279" spans="1:14" ht="13" x14ac:dyDescent="0.15">
      <c r="A279" s="63"/>
      <c r="B279" s="63"/>
      <c r="F279" s="63"/>
      <c r="H279" s="63"/>
      <c r="K279" s="63"/>
      <c r="L279" s="63"/>
      <c r="M279" s="63"/>
      <c r="N279" s="63"/>
    </row>
    <row r="280" spans="1:14" ht="13" x14ac:dyDescent="0.15">
      <c r="A280" s="63"/>
      <c r="B280" s="63"/>
      <c r="F280" s="63"/>
      <c r="H280" s="63"/>
      <c r="K280" s="63"/>
      <c r="L280" s="63"/>
      <c r="M280" s="63"/>
      <c r="N280" s="63"/>
    </row>
    <row r="281" spans="1:14" ht="13" x14ac:dyDescent="0.15">
      <c r="A281" s="63"/>
      <c r="B281" s="63"/>
      <c r="F281" s="63"/>
      <c r="H281" s="63"/>
      <c r="K281" s="63"/>
      <c r="L281" s="63"/>
      <c r="M281" s="63"/>
      <c r="N281" s="63"/>
    </row>
    <row r="282" spans="1:14" ht="13" x14ac:dyDescent="0.15">
      <c r="A282" s="63"/>
      <c r="B282" s="63"/>
      <c r="F282" s="63"/>
      <c r="H282" s="63"/>
      <c r="K282" s="63"/>
      <c r="L282" s="63"/>
      <c r="M282" s="63"/>
      <c r="N282" s="63"/>
    </row>
    <row r="283" spans="1:14" ht="13" x14ac:dyDescent="0.15">
      <c r="A283" s="63"/>
      <c r="B283" s="63"/>
      <c r="F283" s="63"/>
      <c r="H283" s="63"/>
      <c r="K283" s="63"/>
      <c r="L283" s="63"/>
      <c r="M283" s="63"/>
      <c r="N283" s="63"/>
    </row>
    <row r="284" spans="1:14" ht="13" x14ac:dyDescent="0.15">
      <c r="A284" s="63"/>
      <c r="B284" s="63"/>
      <c r="F284" s="63"/>
      <c r="H284" s="63"/>
      <c r="K284" s="63"/>
      <c r="L284" s="63"/>
      <c r="M284" s="63"/>
      <c r="N284" s="63"/>
    </row>
    <row r="285" spans="1:14" ht="13" x14ac:dyDescent="0.15">
      <c r="A285" s="63"/>
      <c r="B285" s="63"/>
      <c r="F285" s="63"/>
      <c r="H285" s="63"/>
      <c r="K285" s="63"/>
      <c r="L285" s="63"/>
      <c r="M285" s="63"/>
      <c r="N285" s="63"/>
    </row>
    <row r="286" spans="1:14" ht="13" x14ac:dyDescent="0.15">
      <c r="A286" s="63"/>
      <c r="B286" s="63"/>
      <c r="F286" s="63"/>
      <c r="H286" s="63"/>
      <c r="K286" s="63"/>
      <c r="L286" s="63"/>
      <c r="M286" s="63"/>
      <c r="N286" s="63"/>
    </row>
    <row r="287" spans="1:14" ht="13" x14ac:dyDescent="0.15">
      <c r="A287" s="63"/>
      <c r="B287" s="63"/>
      <c r="F287" s="63"/>
      <c r="H287" s="63"/>
      <c r="K287" s="63"/>
      <c r="L287" s="63"/>
      <c r="M287" s="63"/>
      <c r="N287" s="63"/>
    </row>
    <row r="288" spans="1:14" ht="13" x14ac:dyDescent="0.15">
      <c r="A288" s="63"/>
      <c r="B288" s="63"/>
      <c r="F288" s="63"/>
      <c r="H288" s="63"/>
      <c r="K288" s="63"/>
      <c r="L288" s="63"/>
      <c r="M288" s="63"/>
      <c r="N288" s="63"/>
    </row>
    <row r="289" spans="1:14" ht="13" x14ac:dyDescent="0.15">
      <c r="A289" s="63"/>
      <c r="B289" s="63"/>
      <c r="F289" s="63"/>
      <c r="H289" s="63"/>
      <c r="K289" s="63"/>
      <c r="L289" s="63"/>
      <c r="M289" s="63"/>
      <c r="N289" s="63"/>
    </row>
    <row r="290" spans="1:14" ht="13" x14ac:dyDescent="0.15">
      <c r="A290" s="63"/>
      <c r="B290" s="63"/>
      <c r="F290" s="63"/>
      <c r="H290" s="63"/>
      <c r="K290" s="63"/>
      <c r="L290" s="63"/>
      <c r="M290" s="63"/>
      <c r="N290" s="63"/>
    </row>
    <row r="291" spans="1:14" ht="13" x14ac:dyDescent="0.15">
      <c r="A291" s="63"/>
      <c r="B291" s="63"/>
      <c r="F291" s="63"/>
      <c r="H291" s="63"/>
      <c r="K291" s="63"/>
      <c r="L291" s="63"/>
      <c r="M291" s="63"/>
      <c r="N291" s="63"/>
    </row>
    <row r="292" spans="1:14" ht="13" x14ac:dyDescent="0.15">
      <c r="A292" s="63"/>
      <c r="B292" s="63"/>
      <c r="F292" s="63"/>
      <c r="H292" s="63"/>
      <c r="K292" s="63"/>
      <c r="L292" s="63"/>
      <c r="M292" s="63"/>
      <c r="N292" s="63"/>
    </row>
    <row r="293" spans="1:14" ht="13" x14ac:dyDescent="0.15">
      <c r="A293" s="63"/>
      <c r="B293" s="63"/>
      <c r="F293" s="63"/>
      <c r="H293" s="63"/>
      <c r="K293" s="63"/>
      <c r="L293" s="63"/>
      <c r="M293" s="63"/>
      <c r="N293" s="63"/>
    </row>
    <row r="294" spans="1:14" ht="13" x14ac:dyDescent="0.15">
      <c r="A294" s="63"/>
      <c r="B294" s="63"/>
      <c r="F294" s="63"/>
      <c r="H294" s="63"/>
      <c r="K294" s="63"/>
      <c r="L294" s="63"/>
      <c r="M294" s="63"/>
      <c r="N294" s="63"/>
    </row>
    <row r="295" spans="1:14" ht="13" x14ac:dyDescent="0.15">
      <c r="A295" s="63"/>
      <c r="B295" s="63"/>
      <c r="F295" s="63"/>
      <c r="H295" s="63"/>
      <c r="K295" s="63"/>
      <c r="L295" s="63"/>
      <c r="M295" s="63"/>
      <c r="N295" s="63"/>
    </row>
    <row r="296" spans="1:14" ht="13" x14ac:dyDescent="0.15">
      <c r="A296" s="63"/>
      <c r="B296" s="63"/>
      <c r="F296" s="63"/>
      <c r="H296" s="63"/>
      <c r="K296" s="63"/>
      <c r="L296" s="63"/>
      <c r="M296" s="63"/>
      <c r="N296" s="63"/>
    </row>
    <row r="297" spans="1:14" ht="13" x14ac:dyDescent="0.15">
      <c r="A297" s="63"/>
      <c r="B297" s="63"/>
      <c r="F297" s="63"/>
      <c r="H297" s="63"/>
      <c r="K297" s="63"/>
      <c r="L297" s="63"/>
      <c r="M297" s="63"/>
      <c r="N297" s="63"/>
    </row>
    <row r="298" spans="1:14" ht="13" x14ac:dyDescent="0.15">
      <c r="A298" s="63"/>
      <c r="B298" s="63"/>
      <c r="F298" s="63"/>
      <c r="H298" s="63"/>
      <c r="K298" s="63"/>
      <c r="L298" s="63"/>
      <c r="M298" s="63"/>
      <c r="N298" s="63"/>
    </row>
    <row r="299" spans="1:14" ht="13" x14ac:dyDescent="0.15">
      <c r="A299" s="63"/>
      <c r="B299" s="63"/>
      <c r="F299" s="63"/>
      <c r="H299" s="63"/>
      <c r="K299" s="63"/>
      <c r="L299" s="63"/>
      <c r="M299" s="63"/>
      <c r="N299" s="63"/>
    </row>
    <row r="300" spans="1:14" ht="13" x14ac:dyDescent="0.15">
      <c r="A300" s="63"/>
      <c r="B300" s="63"/>
      <c r="F300" s="63"/>
      <c r="H300" s="63"/>
      <c r="K300" s="63"/>
      <c r="L300" s="63"/>
      <c r="M300" s="63"/>
      <c r="N300" s="63"/>
    </row>
    <row r="301" spans="1:14" ht="13" x14ac:dyDescent="0.15">
      <c r="A301" s="63"/>
      <c r="B301" s="63"/>
      <c r="F301" s="63"/>
      <c r="H301" s="63"/>
      <c r="K301" s="63"/>
      <c r="L301" s="63"/>
      <c r="M301" s="63"/>
      <c r="N301" s="63"/>
    </row>
    <row r="302" spans="1:14" ht="13" x14ac:dyDescent="0.15">
      <c r="A302" s="63"/>
      <c r="B302" s="63"/>
      <c r="F302" s="63"/>
      <c r="H302" s="63"/>
      <c r="K302" s="63"/>
      <c r="L302" s="63"/>
      <c r="M302" s="63"/>
      <c r="N302" s="63"/>
    </row>
    <row r="303" spans="1:14" ht="13" x14ac:dyDescent="0.15">
      <c r="A303" s="63"/>
      <c r="B303" s="63"/>
      <c r="F303" s="63"/>
      <c r="H303" s="63"/>
      <c r="K303" s="63"/>
      <c r="L303" s="63"/>
      <c r="M303" s="63"/>
      <c r="N303" s="63"/>
    </row>
    <row r="304" spans="1:14" ht="13" x14ac:dyDescent="0.15">
      <c r="A304" s="63"/>
      <c r="B304" s="63"/>
      <c r="F304" s="63"/>
      <c r="H304" s="63"/>
      <c r="K304" s="63"/>
      <c r="L304" s="63"/>
      <c r="M304" s="63"/>
      <c r="N304" s="63"/>
    </row>
    <row r="305" spans="1:14" ht="13" x14ac:dyDescent="0.15">
      <c r="A305" s="63"/>
      <c r="B305" s="63"/>
      <c r="F305" s="63"/>
      <c r="H305" s="63"/>
      <c r="K305" s="63"/>
      <c r="L305" s="63"/>
      <c r="M305" s="63"/>
      <c r="N305" s="63"/>
    </row>
    <row r="306" spans="1:14" ht="13" x14ac:dyDescent="0.15">
      <c r="A306" s="63"/>
      <c r="B306" s="63"/>
      <c r="F306" s="63"/>
      <c r="H306" s="63"/>
      <c r="K306" s="63"/>
      <c r="L306" s="63"/>
      <c r="M306" s="63"/>
      <c r="N306" s="63"/>
    </row>
    <row r="307" spans="1:14" ht="13" x14ac:dyDescent="0.15">
      <c r="A307" s="63"/>
      <c r="B307" s="63"/>
      <c r="F307" s="63"/>
      <c r="H307" s="63"/>
      <c r="K307" s="63"/>
      <c r="L307" s="63"/>
      <c r="M307" s="63"/>
      <c r="N307" s="63"/>
    </row>
    <row r="308" spans="1:14" ht="13" x14ac:dyDescent="0.15">
      <c r="A308" s="63"/>
      <c r="B308" s="63"/>
      <c r="F308" s="63"/>
      <c r="H308" s="63"/>
      <c r="K308" s="63"/>
      <c r="L308" s="63"/>
      <c r="M308" s="63"/>
      <c r="N308" s="63"/>
    </row>
    <row r="309" spans="1:14" ht="13" x14ac:dyDescent="0.15">
      <c r="A309" s="63"/>
      <c r="B309" s="63"/>
      <c r="F309" s="63"/>
      <c r="H309" s="63"/>
      <c r="K309" s="63"/>
      <c r="L309" s="63"/>
      <c r="M309" s="63"/>
      <c r="N309" s="63"/>
    </row>
    <row r="310" spans="1:14" ht="13" x14ac:dyDescent="0.15">
      <c r="A310" s="63"/>
      <c r="B310" s="63"/>
      <c r="F310" s="63"/>
      <c r="H310" s="63"/>
      <c r="K310" s="63"/>
      <c r="L310" s="63"/>
      <c r="M310" s="63"/>
      <c r="N310" s="63"/>
    </row>
    <row r="311" spans="1:14" ht="13" x14ac:dyDescent="0.15">
      <c r="A311" s="63"/>
      <c r="B311" s="63"/>
      <c r="F311" s="63"/>
      <c r="H311" s="63"/>
      <c r="K311" s="63"/>
      <c r="L311" s="63"/>
      <c r="M311" s="63"/>
      <c r="N311" s="63"/>
    </row>
    <row r="312" spans="1:14" ht="13" x14ac:dyDescent="0.15">
      <c r="A312" s="63"/>
      <c r="B312" s="63"/>
      <c r="F312" s="63"/>
      <c r="H312" s="63"/>
      <c r="K312" s="63"/>
      <c r="L312" s="63"/>
      <c r="M312" s="63"/>
      <c r="N312" s="63"/>
    </row>
    <row r="313" spans="1:14" ht="13" x14ac:dyDescent="0.15">
      <c r="A313" s="63"/>
      <c r="B313" s="63"/>
      <c r="F313" s="63"/>
      <c r="H313" s="63"/>
      <c r="K313" s="63"/>
      <c r="L313" s="63"/>
      <c r="M313" s="63"/>
      <c r="N313" s="63"/>
    </row>
    <row r="314" spans="1:14" ht="13" x14ac:dyDescent="0.15">
      <c r="A314" s="63"/>
      <c r="B314" s="63"/>
      <c r="F314" s="63"/>
      <c r="H314" s="63"/>
      <c r="K314" s="63"/>
      <c r="L314" s="63"/>
      <c r="M314" s="63"/>
      <c r="N314" s="63"/>
    </row>
    <row r="315" spans="1:14" ht="13" x14ac:dyDescent="0.15">
      <c r="A315" s="63"/>
      <c r="B315" s="63"/>
      <c r="F315" s="63"/>
      <c r="H315" s="63"/>
      <c r="K315" s="63"/>
      <c r="L315" s="63"/>
      <c r="M315" s="63"/>
      <c r="N315" s="63"/>
    </row>
    <row r="316" spans="1:14" ht="13" x14ac:dyDescent="0.15">
      <c r="A316" s="63"/>
      <c r="B316" s="63"/>
      <c r="F316" s="63"/>
      <c r="H316" s="63"/>
      <c r="K316" s="63"/>
      <c r="L316" s="63"/>
      <c r="M316" s="63"/>
      <c r="N316" s="63"/>
    </row>
    <row r="317" spans="1:14" ht="13" x14ac:dyDescent="0.15">
      <c r="A317" s="63"/>
      <c r="B317" s="63"/>
      <c r="F317" s="63"/>
      <c r="H317" s="63"/>
      <c r="K317" s="63"/>
      <c r="L317" s="63"/>
      <c r="M317" s="63"/>
      <c r="N317" s="63"/>
    </row>
    <row r="318" spans="1:14" ht="13" x14ac:dyDescent="0.15">
      <c r="A318" s="63"/>
      <c r="B318" s="63"/>
      <c r="F318" s="63"/>
      <c r="H318" s="63"/>
      <c r="K318" s="63"/>
      <c r="L318" s="63"/>
      <c r="M318" s="63"/>
      <c r="N318" s="63"/>
    </row>
    <row r="319" spans="1:14" ht="13" x14ac:dyDescent="0.15">
      <c r="A319" s="63"/>
      <c r="B319" s="63"/>
      <c r="F319" s="63"/>
      <c r="H319" s="63"/>
      <c r="K319" s="63"/>
      <c r="L319" s="63"/>
      <c r="M319" s="63"/>
      <c r="N319" s="63"/>
    </row>
    <row r="320" spans="1:14" ht="13" x14ac:dyDescent="0.15">
      <c r="A320" s="63"/>
      <c r="B320" s="63"/>
      <c r="F320" s="63"/>
      <c r="H320" s="63"/>
      <c r="K320" s="63"/>
      <c r="L320" s="63"/>
      <c r="M320" s="63"/>
      <c r="N320" s="63"/>
    </row>
    <row r="321" spans="1:14" ht="13" x14ac:dyDescent="0.15">
      <c r="A321" s="63"/>
      <c r="B321" s="63"/>
      <c r="F321" s="63"/>
      <c r="H321" s="63"/>
      <c r="K321" s="63"/>
      <c r="L321" s="63"/>
      <c r="M321" s="63"/>
      <c r="N321" s="63"/>
    </row>
    <row r="322" spans="1:14" ht="13" x14ac:dyDescent="0.15">
      <c r="A322" s="63"/>
      <c r="B322" s="63"/>
      <c r="F322" s="63"/>
      <c r="H322" s="63"/>
      <c r="K322" s="63"/>
      <c r="L322" s="63"/>
      <c r="M322" s="63"/>
      <c r="N322" s="63"/>
    </row>
    <row r="323" spans="1:14" ht="13" x14ac:dyDescent="0.15">
      <c r="A323" s="63"/>
      <c r="B323" s="63"/>
      <c r="F323" s="63"/>
      <c r="H323" s="63"/>
      <c r="K323" s="63"/>
      <c r="L323" s="63"/>
      <c r="M323" s="63"/>
      <c r="N323" s="63"/>
    </row>
    <row r="324" spans="1:14" ht="13" x14ac:dyDescent="0.15">
      <c r="A324" s="63"/>
      <c r="B324" s="63"/>
      <c r="F324" s="63"/>
      <c r="H324" s="63"/>
      <c r="K324" s="63"/>
      <c r="L324" s="63"/>
      <c r="M324" s="63"/>
      <c r="N324" s="63"/>
    </row>
    <row r="325" spans="1:14" ht="13" x14ac:dyDescent="0.15">
      <c r="A325" s="63"/>
      <c r="B325" s="63"/>
      <c r="F325" s="63"/>
      <c r="H325" s="63"/>
      <c r="K325" s="63"/>
      <c r="L325" s="63"/>
      <c r="M325" s="63"/>
      <c r="N325" s="63"/>
    </row>
    <row r="326" spans="1:14" ht="13" x14ac:dyDescent="0.15">
      <c r="A326" s="63"/>
      <c r="B326" s="63"/>
      <c r="F326" s="63"/>
      <c r="H326" s="63"/>
      <c r="K326" s="63"/>
      <c r="L326" s="63"/>
      <c r="M326" s="63"/>
      <c r="N326" s="63"/>
    </row>
    <row r="327" spans="1:14" ht="13" x14ac:dyDescent="0.15">
      <c r="A327" s="63"/>
      <c r="B327" s="63"/>
      <c r="F327" s="63"/>
      <c r="H327" s="63"/>
      <c r="K327" s="63"/>
      <c r="L327" s="63"/>
      <c r="M327" s="63"/>
      <c r="N327" s="63"/>
    </row>
    <row r="328" spans="1:14" ht="13" x14ac:dyDescent="0.15">
      <c r="A328" s="63"/>
      <c r="B328" s="63"/>
      <c r="F328" s="63"/>
      <c r="H328" s="63"/>
      <c r="K328" s="63"/>
      <c r="L328" s="63"/>
      <c r="M328" s="63"/>
      <c r="N328" s="63"/>
    </row>
    <row r="329" spans="1:14" ht="13" x14ac:dyDescent="0.15">
      <c r="A329" s="63"/>
      <c r="B329" s="63"/>
      <c r="F329" s="63"/>
      <c r="H329" s="63"/>
      <c r="K329" s="63"/>
      <c r="L329" s="63"/>
      <c r="M329" s="63"/>
      <c r="N329" s="63"/>
    </row>
    <row r="330" spans="1:14" ht="13" x14ac:dyDescent="0.15">
      <c r="A330" s="63"/>
      <c r="B330" s="63"/>
      <c r="F330" s="63"/>
      <c r="H330" s="63"/>
      <c r="K330" s="63"/>
      <c r="L330" s="63"/>
      <c r="M330" s="63"/>
      <c r="N330" s="63"/>
    </row>
    <row r="331" spans="1:14" ht="13" x14ac:dyDescent="0.15">
      <c r="A331" s="63"/>
      <c r="B331" s="63"/>
      <c r="F331" s="63"/>
      <c r="H331" s="63"/>
      <c r="K331" s="63"/>
      <c r="L331" s="63"/>
      <c r="M331" s="63"/>
      <c r="N331" s="63"/>
    </row>
    <row r="332" spans="1:14" ht="13" x14ac:dyDescent="0.15">
      <c r="A332" s="63"/>
      <c r="B332" s="63"/>
      <c r="F332" s="63"/>
      <c r="H332" s="63"/>
      <c r="K332" s="63"/>
      <c r="L332" s="63"/>
      <c r="M332" s="63"/>
      <c r="N332" s="63"/>
    </row>
    <row r="333" spans="1:14" ht="13" x14ac:dyDescent="0.15">
      <c r="A333" s="63"/>
      <c r="B333" s="63"/>
      <c r="F333" s="63"/>
      <c r="H333" s="63"/>
      <c r="K333" s="63"/>
      <c r="L333" s="63"/>
      <c r="M333" s="63"/>
      <c r="N333" s="63"/>
    </row>
    <row r="334" spans="1:14" ht="13" x14ac:dyDescent="0.15">
      <c r="A334" s="63"/>
      <c r="B334" s="63"/>
      <c r="F334" s="63"/>
      <c r="H334" s="63"/>
      <c r="K334" s="63"/>
      <c r="L334" s="63"/>
      <c r="M334" s="63"/>
      <c r="N334" s="63"/>
    </row>
    <row r="335" spans="1:14" ht="13" x14ac:dyDescent="0.15">
      <c r="A335" s="63"/>
      <c r="B335" s="63"/>
      <c r="F335" s="63"/>
      <c r="H335" s="63"/>
      <c r="K335" s="63"/>
      <c r="L335" s="63"/>
      <c r="M335" s="63"/>
      <c r="N335" s="63"/>
    </row>
    <row r="336" spans="1:14" ht="13" x14ac:dyDescent="0.15">
      <c r="A336" s="63"/>
      <c r="B336" s="63"/>
      <c r="F336" s="63"/>
      <c r="H336" s="63"/>
      <c r="K336" s="63"/>
      <c r="L336" s="63"/>
      <c r="M336" s="63"/>
      <c r="N336" s="63"/>
    </row>
    <row r="337" spans="1:14" ht="13" x14ac:dyDescent="0.15">
      <c r="A337" s="63"/>
      <c r="B337" s="63"/>
      <c r="F337" s="63"/>
      <c r="H337" s="63"/>
      <c r="K337" s="63"/>
      <c r="L337" s="63"/>
      <c r="M337" s="63"/>
      <c r="N337" s="63"/>
    </row>
    <row r="338" spans="1:14" ht="13" x14ac:dyDescent="0.15">
      <c r="A338" s="63"/>
      <c r="B338" s="63"/>
      <c r="F338" s="63"/>
      <c r="H338" s="63"/>
      <c r="K338" s="63"/>
      <c r="L338" s="63"/>
      <c r="M338" s="63"/>
      <c r="N338" s="63"/>
    </row>
    <row r="339" spans="1:14" ht="13" x14ac:dyDescent="0.15">
      <c r="A339" s="63"/>
      <c r="B339" s="63"/>
      <c r="F339" s="63"/>
      <c r="H339" s="63"/>
      <c r="K339" s="63"/>
      <c r="L339" s="63"/>
      <c r="M339" s="63"/>
      <c r="N339" s="63"/>
    </row>
    <row r="340" spans="1:14" ht="13" x14ac:dyDescent="0.15">
      <c r="A340" s="63"/>
      <c r="B340" s="63"/>
      <c r="F340" s="63"/>
      <c r="H340" s="63"/>
      <c r="K340" s="63"/>
      <c r="L340" s="63"/>
      <c r="M340" s="63"/>
      <c r="N340" s="63"/>
    </row>
    <row r="341" spans="1:14" ht="13" x14ac:dyDescent="0.15">
      <c r="A341" s="63"/>
      <c r="B341" s="63"/>
      <c r="F341" s="63"/>
      <c r="H341" s="63"/>
      <c r="K341" s="63"/>
      <c r="L341" s="63"/>
      <c r="M341" s="63"/>
      <c r="N341" s="63"/>
    </row>
    <row r="342" spans="1:14" ht="13" x14ac:dyDescent="0.15">
      <c r="A342" s="63"/>
      <c r="B342" s="63"/>
      <c r="F342" s="63"/>
      <c r="H342" s="63"/>
      <c r="K342" s="63"/>
      <c r="L342" s="63"/>
      <c r="M342" s="63"/>
      <c r="N342" s="63"/>
    </row>
    <row r="343" spans="1:14" ht="13" x14ac:dyDescent="0.15">
      <c r="A343" s="63"/>
      <c r="B343" s="63"/>
      <c r="F343" s="63"/>
      <c r="H343" s="63"/>
      <c r="K343" s="63"/>
      <c r="L343" s="63"/>
      <c r="M343" s="63"/>
      <c r="N343" s="63"/>
    </row>
    <row r="344" spans="1:14" ht="13" x14ac:dyDescent="0.15">
      <c r="A344" s="63"/>
      <c r="B344" s="63"/>
      <c r="F344" s="63"/>
      <c r="H344" s="63"/>
      <c r="K344" s="63"/>
      <c r="L344" s="63"/>
      <c r="M344" s="63"/>
      <c r="N344" s="63"/>
    </row>
    <row r="345" spans="1:14" ht="13" x14ac:dyDescent="0.15">
      <c r="A345" s="63"/>
      <c r="B345" s="63"/>
      <c r="F345" s="63"/>
      <c r="H345" s="63"/>
      <c r="K345" s="63"/>
      <c r="L345" s="63"/>
      <c r="M345" s="63"/>
      <c r="N345" s="63"/>
    </row>
    <row r="346" spans="1:14" ht="13" x14ac:dyDescent="0.15">
      <c r="A346" s="63"/>
      <c r="B346" s="63"/>
      <c r="F346" s="63"/>
      <c r="H346" s="63"/>
      <c r="K346" s="63"/>
      <c r="L346" s="63"/>
      <c r="M346" s="63"/>
      <c r="N346" s="63"/>
    </row>
    <row r="347" spans="1:14" ht="13" x14ac:dyDescent="0.15">
      <c r="A347" s="63"/>
      <c r="B347" s="63"/>
      <c r="F347" s="63"/>
      <c r="H347" s="63"/>
      <c r="K347" s="63"/>
      <c r="L347" s="63"/>
      <c r="M347" s="63"/>
      <c r="N347" s="63"/>
    </row>
    <row r="348" spans="1:14" ht="13" x14ac:dyDescent="0.15">
      <c r="A348" s="63"/>
      <c r="B348" s="63"/>
      <c r="F348" s="63"/>
      <c r="H348" s="63"/>
      <c r="K348" s="63"/>
      <c r="L348" s="63"/>
      <c r="M348" s="63"/>
      <c r="N348" s="63"/>
    </row>
    <row r="349" spans="1:14" ht="13" x14ac:dyDescent="0.15">
      <c r="A349" s="63"/>
      <c r="B349" s="63"/>
      <c r="F349" s="63"/>
      <c r="H349" s="63"/>
      <c r="K349" s="63"/>
      <c r="L349" s="63"/>
      <c r="M349" s="63"/>
      <c r="N349" s="63"/>
    </row>
    <row r="350" spans="1:14" ht="13" x14ac:dyDescent="0.15">
      <c r="A350" s="63"/>
      <c r="B350" s="63"/>
      <c r="F350" s="63"/>
      <c r="H350" s="63"/>
      <c r="K350" s="63"/>
      <c r="L350" s="63"/>
      <c r="M350" s="63"/>
      <c r="N350" s="63"/>
    </row>
    <row r="351" spans="1:14" ht="13" x14ac:dyDescent="0.15">
      <c r="A351" s="63"/>
      <c r="B351" s="63"/>
      <c r="F351" s="63"/>
      <c r="H351" s="63"/>
      <c r="K351" s="63"/>
      <c r="L351" s="63"/>
      <c r="M351" s="63"/>
      <c r="N351" s="63"/>
    </row>
    <row r="352" spans="1:14" ht="13" x14ac:dyDescent="0.15">
      <c r="A352" s="63"/>
      <c r="B352" s="63"/>
      <c r="F352" s="63"/>
      <c r="H352" s="63"/>
      <c r="K352" s="63"/>
      <c r="L352" s="63"/>
      <c r="M352" s="63"/>
      <c r="N352" s="63"/>
    </row>
    <row r="353" spans="1:14" ht="13" x14ac:dyDescent="0.15">
      <c r="A353" s="63"/>
      <c r="B353" s="63"/>
      <c r="F353" s="63"/>
      <c r="H353" s="63"/>
      <c r="K353" s="63"/>
      <c r="L353" s="63"/>
      <c r="M353" s="63"/>
      <c r="N353" s="63"/>
    </row>
    <row r="354" spans="1:14" ht="13" x14ac:dyDescent="0.15">
      <c r="A354" s="63"/>
      <c r="B354" s="63"/>
      <c r="F354" s="63"/>
      <c r="H354" s="63"/>
      <c r="K354" s="63"/>
      <c r="L354" s="63"/>
      <c r="M354" s="63"/>
      <c r="N354" s="63"/>
    </row>
    <row r="355" spans="1:14" ht="13" x14ac:dyDescent="0.15">
      <c r="A355" s="63"/>
      <c r="B355" s="63"/>
      <c r="F355" s="63"/>
      <c r="H355" s="63"/>
      <c r="K355" s="63"/>
      <c r="L355" s="63"/>
      <c r="M355" s="63"/>
      <c r="N355" s="63"/>
    </row>
    <row r="356" spans="1:14" ht="13" x14ac:dyDescent="0.15">
      <c r="A356" s="63"/>
      <c r="B356" s="63"/>
      <c r="F356" s="63"/>
      <c r="H356" s="63"/>
      <c r="K356" s="63"/>
      <c r="L356" s="63"/>
      <c r="M356" s="63"/>
      <c r="N356" s="63"/>
    </row>
    <row r="357" spans="1:14" ht="13" x14ac:dyDescent="0.15">
      <c r="A357" s="63"/>
      <c r="B357" s="63"/>
      <c r="F357" s="63"/>
      <c r="H357" s="63"/>
      <c r="K357" s="63"/>
      <c r="L357" s="63"/>
      <c r="M357" s="63"/>
      <c r="N357" s="63"/>
    </row>
    <row r="358" spans="1:14" ht="13" x14ac:dyDescent="0.15">
      <c r="A358" s="63"/>
      <c r="B358" s="63"/>
      <c r="F358" s="63"/>
      <c r="H358" s="63"/>
      <c r="K358" s="63"/>
      <c r="L358" s="63"/>
      <c r="M358" s="63"/>
      <c r="N358" s="63"/>
    </row>
    <row r="359" spans="1:14" ht="13" x14ac:dyDescent="0.15">
      <c r="A359" s="63"/>
      <c r="B359" s="63"/>
      <c r="F359" s="63"/>
      <c r="H359" s="63"/>
      <c r="K359" s="63"/>
      <c r="L359" s="63"/>
      <c r="M359" s="63"/>
      <c r="N359" s="63"/>
    </row>
    <row r="360" spans="1:14" ht="13" x14ac:dyDescent="0.15">
      <c r="A360" s="63"/>
      <c r="B360" s="63"/>
      <c r="F360" s="63"/>
      <c r="H360" s="63"/>
      <c r="K360" s="63"/>
      <c r="L360" s="63"/>
      <c r="M360" s="63"/>
      <c r="N360" s="63"/>
    </row>
    <row r="361" spans="1:14" ht="13" x14ac:dyDescent="0.15">
      <c r="A361" s="63"/>
      <c r="B361" s="63"/>
      <c r="F361" s="63"/>
      <c r="H361" s="63"/>
      <c r="K361" s="63"/>
      <c r="L361" s="63"/>
      <c r="M361" s="63"/>
      <c r="N361" s="63"/>
    </row>
    <row r="362" spans="1:14" ht="13" x14ac:dyDescent="0.15">
      <c r="A362" s="63"/>
      <c r="B362" s="63"/>
      <c r="F362" s="63"/>
      <c r="H362" s="63"/>
      <c r="K362" s="63"/>
      <c r="L362" s="63"/>
      <c r="M362" s="63"/>
      <c r="N362" s="63"/>
    </row>
    <row r="363" spans="1:14" ht="13" x14ac:dyDescent="0.15">
      <c r="A363" s="63"/>
      <c r="B363" s="63"/>
      <c r="F363" s="63"/>
      <c r="H363" s="63"/>
      <c r="K363" s="63"/>
      <c r="L363" s="63"/>
      <c r="M363" s="63"/>
      <c r="N363" s="63"/>
    </row>
    <row r="364" spans="1:14" ht="13" x14ac:dyDescent="0.15">
      <c r="A364" s="63"/>
      <c r="B364" s="63"/>
      <c r="F364" s="63"/>
      <c r="H364" s="63"/>
      <c r="K364" s="63"/>
      <c r="L364" s="63"/>
      <c r="M364" s="63"/>
      <c r="N364" s="63"/>
    </row>
    <row r="365" spans="1:14" ht="13" x14ac:dyDescent="0.15">
      <c r="A365" s="63"/>
      <c r="B365" s="63"/>
      <c r="F365" s="63"/>
      <c r="H365" s="63"/>
      <c r="K365" s="63"/>
      <c r="L365" s="63"/>
      <c r="M365" s="63"/>
      <c r="N365" s="63"/>
    </row>
    <row r="366" spans="1:14" ht="13" x14ac:dyDescent="0.15">
      <c r="A366" s="63"/>
      <c r="B366" s="63"/>
      <c r="F366" s="63"/>
      <c r="H366" s="63"/>
      <c r="K366" s="63"/>
      <c r="L366" s="63"/>
      <c r="M366" s="63"/>
      <c r="N366" s="63"/>
    </row>
    <row r="367" spans="1:14" ht="13" x14ac:dyDescent="0.15">
      <c r="A367" s="63"/>
      <c r="B367" s="63"/>
      <c r="F367" s="63"/>
      <c r="H367" s="63"/>
      <c r="K367" s="63"/>
      <c r="L367" s="63"/>
      <c r="M367" s="63"/>
      <c r="N367" s="63"/>
    </row>
    <row r="368" spans="1:14" ht="13" x14ac:dyDescent="0.15">
      <c r="A368" s="63"/>
      <c r="B368" s="63"/>
      <c r="F368" s="63"/>
      <c r="H368" s="63"/>
      <c r="K368" s="63"/>
      <c r="L368" s="63"/>
      <c r="M368" s="63"/>
      <c r="N368" s="63"/>
    </row>
    <row r="369" spans="1:14" ht="13" x14ac:dyDescent="0.15">
      <c r="A369" s="63"/>
      <c r="B369" s="63"/>
      <c r="F369" s="63"/>
      <c r="H369" s="63"/>
      <c r="K369" s="63"/>
      <c r="L369" s="63"/>
      <c r="M369" s="63"/>
      <c r="N369" s="63"/>
    </row>
    <row r="370" spans="1:14" ht="13" x14ac:dyDescent="0.15">
      <c r="A370" s="63"/>
      <c r="B370" s="63"/>
      <c r="F370" s="63"/>
      <c r="H370" s="63"/>
      <c r="K370" s="63"/>
      <c r="L370" s="63"/>
      <c r="M370" s="63"/>
      <c r="N370" s="63"/>
    </row>
    <row r="371" spans="1:14" ht="13" x14ac:dyDescent="0.15">
      <c r="A371" s="63"/>
      <c r="B371" s="63"/>
      <c r="F371" s="63"/>
      <c r="H371" s="63"/>
      <c r="K371" s="63"/>
      <c r="L371" s="63"/>
      <c r="M371" s="63"/>
      <c r="N371" s="63"/>
    </row>
    <row r="372" spans="1:14" ht="13" x14ac:dyDescent="0.15">
      <c r="A372" s="63"/>
      <c r="B372" s="63"/>
      <c r="F372" s="63"/>
      <c r="H372" s="63"/>
      <c r="K372" s="63"/>
      <c r="L372" s="63"/>
      <c r="M372" s="63"/>
      <c r="N372" s="63"/>
    </row>
    <row r="373" spans="1:14" ht="13" x14ac:dyDescent="0.15">
      <c r="A373" s="63"/>
      <c r="B373" s="63"/>
      <c r="F373" s="63"/>
      <c r="H373" s="63"/>
      <c r="K373" s="63"/>
      <c r="L373" s="63"/>
      <c r="M373" s="63"/>
      <c r="N373" s="63"/>
    </row>
    <row r="374" spans="1:14" ht="13" x14ac:dyDescent="0.15">
      <c r="A374" s="63"/>
      <c r="B374" s="63"/>
      <c r="F374" s="63"/>
      <c r="H374" s="63"/>
      <c r="K374" s="63"/>
      <c r="L374" s="63"/>
      <c r="M374" s="63"/>
      <c r="N374" s="63"/>
    </row>
    <row r="375" spans="1:14" ht="13" x14ac:dyDescent="0.15">
      <c r="A375" s="63"/>
      <c r="B375" s="63"/>
      <c r="F375" s="63"/>
      <c r="H375" s="63"/>
      <c r="K375" s="63"/>
      <c r="L375" s="63"/>
      <c r="M375" s="63"/>
      <c r="N375" s="63"/>
    </row>
    <row r="376" spans="1:14" ht="13" x14ac:dyDescent="0.15">
      <c r="A376" s="63"/>
      <c r="B376" s="63"/>
      <c r="F376" s="63"/>
      <c r="H376" s="63"/>
      <c r="K376" s="63"/>
      <c r="L376" s="63"/>
      <c r="M376" s="63"/>
      <c r="N376" s="63"/>
    </row>
    <row r="377" spans="1:14" ht="13" x14ac:dyDescent="0.15">
      <c r="A377" s="63"/>
      <c r="B377" s="63"/>
      <c r="F377" s="63"/>
      <c r="H377" s="63"/>
      <c r="K377" s="63"/>
      <c r="L377" s="63"/>
      <c r="M377" s="63"/>
      <c r="N377" s="63"/>
    </row>
    <row r="378" spans="1:14" ht="13" x14ac:dyDescent="0.15">
      <c r="A378" s="63"/>
      <c r="B378" s="63"/>
      <c r="F378" s="63"/>
      <c r="H378" s="63"/>
      <c r="K378" s="63"/>
      <c r="L378" s="63"/>
      <c r="M378" s="63"/>
      <c r="N378" s="63"/>
    </row>
    <row r="379" spans="1:14" ht="13" x14ac:dyDescent="0.15">
      <c r="A379" s="63"/>
      <c r="B379" s="63"/>
      <c r="F379" s="63"/>
      <c r="H379" s="63"/>
      <c r="K379" s="63"/>
      <c r="L379" s="63"/>
      <c r="M379" s="63"/>
      <c r="N379" s="63"/>
    </row>
    <row r="380" spans="1:14" ht="13" x14ac:dyDescent="0.15">
      <c r="A380" s="63"/>
      <c r="B380" s="63"/>
      <c r="F380" s="63"/>
      <c r="H380" s="63"/>
      <c r="K380" s="63"/>
      <c r="L380" s="63"/>
      <c r="M380" s="63"/>
      <c r="N380" s="63"/>
    </row>
    <row r="381" spans="1:14" ht="13" x14ac:dyDescent="0.15">
      <c r="A381" s="63"/>
      <c r="B381" s="63"/>
      <c r="F381" s="63"/>
      <c r="H381" s="63"/>
      <c r="K381" s="63"/>
      <c r="L381" s="63"/>
      <c r="M381" s="63"/>
      <c r="N381" s="63"/>
    </row>
    <row r="382" spans="1:14" ht="13" x14ac:dyDescent="0.15">
      <c r="A382" s="63"/>
      <c r="B382" s="63"/>
      <c r="F382" s="63"/>
      <c r="H382" s="63"/>
      <c r="K382" s="63"/>
      <c r="L382" s="63"/>
      <c r="M382" s="63"/>
      <c r="N382" s="63"/>
    </row>
    <row r="383" spans="1:14" ht="13" x14ac:dyDescent="0.15">
      <c r="A383" s="63"/>
      <c r="B383" s="63"/>
      <c r="F383" s="63"/>
      <c r="H383" s="63"/>
      <c r="K383" s="63"/>
      <c r="L383" s="63"/>
      <c r="M383" s="63"/>
      <c r="N383" s="63"/>
    </row>
    <row r="384" spans="1:14" ht="13" x14ac:dyDescent="0.15">
      <c r="A384" s="63"/>
      <c r="B384" s="63"/>
      <c r="F384" s="63"/>
      <c r="H384" s="63"/>
      <c r="K384" s="63"/>
      <c r="L384" s="63"/>
      <c r="M384" s="63"/>
      <c r="N384" s="63"/>
    </row>
    <row r="385" spans="1:14" ht="13" x14ac:dyDescent="0.15">
      <c r="A385" s="63"/>
      <c r="B385" s="63"/>
      <c r="F385" s="63"/>
      <c r="H385" s="63"/>
      <c r="K385" s="63"/>
      <c r="L385" s="63"/>
      <c r="M385" s="63"/>
      <c r="N385" s="63"/>
    </row>
    <row r="386" spans="1:14" ht="13" x14ac:dyDescent="0.15">
      <c r="A386" s="63"/>
      <c r="B386" s="63"/>
      <c r="F386" s="63"/>
      <c r="H386" s="63"/>
      <c r="K386" s="63"/>
      <c r="L386" s="63"/>
      <c r="M386" s="63"/>
      <c r="N386" s="63"/>
    </row>
    <row r="387" spans="1:14" ht="13" x14ac:dyDescent="0.15">
      <c r="A387" s="63"/>
      <c r="B387" s="63"/>
      <c r="F387" s="63"/>
      <c r="H387" s="63"/>
      <c r="K387" s="63"/>
      <c r="L387" s="63"/>
      <c r="M387" s="63"/>
      <c r="N387" s="63"/>
    </row>
    <row r="388" spans="1:14" ht="13" x14ac:dyDescent="0.15">
      <c r="A388" s="63"/>
      <c r="B388" s="63"/>
      <c r="F388" s="63"/>
      <c r="H388" s="63"/>
      <c r="K388" s="63"/>
      <c r="L388" s="63"/>
      <c r="M388" s="63"/>
      <c r="N388" s="63"/>
    </row>
    <row r="389" spans="1:14" ht="13" x14ac:dyDescent="0.15">
      <c r="A389" s="63"/>
      <c r="B389" s="63"/>
      <c r="F389" s="63"/>
      <c r="H389" s="63"/>
      <c r="K389" s="63"/>
      <c r="L389" s="63"/>
      <c r="M389" s="63"/>
      <c r="N389" s="63"/>
    </row>
    <row r="390" spans="1:14" ht="13" x14ac:dyDescent="0.15">
      <c r="A390" s="63"/>
      <c r="B390" s="63"/>
      <c r="F390" s="63"/>
      <c r="H390" s="63"/>
      <c r="K390" s="63"/>
      <c r="L390" s="63"/>
      <c r="M390" s="63"/>
      <c r="N390" s="63"/>
    </row>
    <row r="391" spans="1:14" ht="13" x14ac:dyDescent="0.15">
      <c r="A391" s="63"/>
      <c r="B391" s="63"/>
      <c r="F391" s="63"/>
      <c r="H391" s="63"/>
      <c r="K391" s="63"/>
      <c r="L391" s="63"/>
      <c r="M391" s="63"/>
      <c r="N391" s="63"/>
    </row>
    <row r="392" spans="1:14" ht="13" x14ac:dyDescent="0.15">
      <c r="A392" s="63"/>
      <c r="B392" s="63"/>
      <c r="F392" s="63"/>
      <c r="H392" s="63"/>
      <c r="K392" s="63"/>
      <c r="L392" s="63"/>
      <c r="M392" s="63"/>
      <c r="N392" s="63"/>
    </row>
    <row r="393" spans="1:14" ht="13" x14ac:dyDescent="0.15">
      <c r="A393" s="63"/>
      <c r="B393" s="63"/>
      <c r="F393" s="63"/>
      <c r="H393" s="63"/>
      <c r="K393" s="63"/>
      <c r="L393" s="63"/>
      <c r="M393" s="63"/>
      <c r="N393" s="63"/>
    </row>
    <row r="394" spans="1:14" ht="13" x14ac:dyDescent="0.15">
      <c r="A394" s="63"/>
      <c r="B394" s="63"/>
      <c r="F394" s="63"/>
      <c r="H394" s="63"/>
      <c r="K394" s="63"/>
      <c r="L394" s="63"/>
      <c r="M394" s="63"/>
      <c r="N394" s="63"/>
    </row>
    <row r="395" spans="1:14" ht="13" x14ac:dyDescent="0.15">
      <c r="A395" s="63"/>
      <c r="B395" s="63"/>
      <c r="F395" s="63"/>
      <c r="H395" s="63"/>
      <c r="K395" s="63"/>
      <c r="L395" s="63"/>
      <c r="M395" s="63"/>
      <c r="N395" s="63"/>
    </row>
    <row r="396" spans="1:14" ht="13" x14ac:dyDescent="0.15">
      <c r="A396" s="63"/>
      <c r="B396" s="63"/>
      <c r="F396" s="63"/>
      <c r="H396" s="63"/>
      <c r="K396" s="63"/>
      <c r="L396" s="63"/>
      <c r="M396" s="63"/>
      <c r="N396" s="63"/>
    </row>
    <row r="397" spans="1:14" ht="13" x14ac:dyDescent="0.15">
      <c r="A397" s="63"/>
      <c r="B397" s="63"/>
      <c r="F397" s="63"/>
      <c r="H397" s="63"/>
      <c r="K397" s="63"/>
      <c r="L397" s="63"/>
      <c r="M397" s="63"/>
      <c r="N397" s="63"/>
    </row>
    <row r="398" spans="1:14" ht="13" x14ac:dyDescent="0.15">
      <c r="A398" s="63"/>
      <c r="B398" s="63"/>
      <c r="F398" s="63"/>
      <c r="H398" s="63"/>
      <c r="K398" s="63"/>
      <c r="L398" s="63"/>
      <c r="M398" s="63"/>
      <c r="N398" s="63"/>
    </row>
    <row r="399" spans="1:14" ht="13" x14ac:dyDescent="0.15">
      <c r="A399" s="63"/>
      <c r="B399" s="63"/>
      <c r="F399" s="63"/>
      <c r="H399" s="63"/>
      <c r="K399" s="63"/>
      <c r="L399" s="63"/>
      <c r="M399" s="63"/>
      <c r="N399" s="63"/>
    </row>
    <row r="400" spans="1:14" ht="13" x14ac:dyDescent="0.15">
      <c r="A400" s="63"/>
      <c r="B400" s="63"/>
      <c r="F400" s="63"/>
      <c r="H400" s="63"/>
      <c r="K400" s="63"/>
      <c r="L400" s="63"/>
      <c r="M400" s="63"/>
      <c r="N400" s="63"/>
    </row>
    <row r="401" spans="1:14" ht="13" x14ac:dyDescent="0.15">
      <c r="A401" s="63"/>
      <c r="B401" s="63"/>
      <c r="F401" s="63"/>
      <c r="H401" s="63"/>
      <c r="K401" s="63"/>
      <c r="L401" s="63"/>
      <c r="M401" s="63"/>
      <c r="N401" s="63"/>
    </row>
    <row r="402" spans="1:14" ht="13" x14ac:dyDescent="0.15">
      <c r="A402" s="63"/>
      <c r="B402" s="63"/>
      <c r="F402" s="63"/>
      <c r="H402" s="63"/>
      <c r="K402" s="63"/>
      <c r="L402" s="63"/>
      <c r="M402" s="63"/>
      <c r="N402" s="63"/>
    </row>
    <row r="403" spans="1:14" ht="13" x14ac:dyDescent="0.15">
      <c r="A403" s="63"/>
      <c r="B403" s="63"/>
      <c r="F403" s="63"/>
      <c r="H403" s="63"/>
      <c r="K403" s="63"/>
      <c r="L403" s="63"/>
      <c r="M403" s="63"/>
      <c r="N403" s="63"/>
    </row>
    <row r="404" spans="1:14" ht="13" x14ac:dyDescent="0.15">
      <c r="A404" s="63"/>
      <c r="B404" s="63"/>
      <c r="F404" s="63"/>
      <c r="H404" s="63"/>
      <c r="K404" s="63"/>
      <c r="L404" s="63"/>
      <c r="M404" s="63"/>
      <c r="N404" s="63"/>
    </row>
    <row r="405" spans="1:14" ht="13" x14ac:dyDescent="0.15">
      <c r="A405" s="63"/>
      <c r="B405" s="63"/>
      <c r="F405" s="63"/>
      <c r="H405" s="63"/>
      <c r="K405" s="63"/>
      <c r="L405" s="63"/>
      <c r="M405" s="63"/>
      <c r="N405" s="63"/>
    </row>
    <row r="406" spans="1:14" ht="13" x14ac:dyDescent="0.15">
      <c r="A406" s="63"/>
      <c r="B406" s="63"/>
      <c r="F406" s="63"/>
      <c r="H406" s="63"/>
      <c r="K406" s="63"/>
      <c r="L406" s="63"/>
      <c r="M406" s="63"/>
      <c r="N406" s="63"/>
    </row>
    <row r="407" spans="1:14" ht="13" x14ac:dyDescent="0.15">
      <c r="A407" s="63"/>
      <c r="B407" s="63"/>
      <c r="F407" s="63"/>
      <c r="H407" s="63"/>
      <c r="K407" s="63"/>
      <c r="L407" s="63"/>
      <c r="M407" s="63"/>
      <c r="N407" s="63"/>
    </row>
    <row r="408" spans="1:14" ht="13" x14ac:dyDescent="0.15">
      <c r="A408" s="63"/>
      <c r="B408" s="63"/>
      <c r="F408" s="63"/>
      <c r="H408" s="63"/>
      <c r="K408" s="63"/>
      <c r="L408" s="63"/>
      <c r="M408" s="63"/>
      <c r="N408" s="63"/>
    </row>
    <row r="409" spans="1:14" ht="13" x14ac:dyDescent="0.15">
      <c r="A409" s="63"/>
      <c r="B409" s="63"/>
      <c r="F409" s="63"/>
      <c r="H409" s="63"/>
      <c r="K409" s="63"/>
      <c r="L409" s="63"/>
      <c r="M409" s="63"/>
      <c r="N409" s="63"/>
    </row>
    <row r="410" spans="1:14" ht="13" x14ac:dyDescent="0.15">
      <c r="A410" s="63"/>
      <c r="B410" s="63"/>
      <c r="F410" s="63"/>
      <c r="H410" s="63"/>
      <c r="K410" s="63"/>
      <c r="L410" s="63"/>
      <c r="M410" s="63"/>
      <c r="N410" s="63"/>
    </row>
    <row r="411" spans="1:14" ht="13" x14ac:dyDescent="0.15">
      <c r="A411" s="63"/>
      <c r="B411" s="63"/>
      <c r="F411" s="63"/>
      <c r="H411" s="63"/>
      <c r="K411" s="63"/>
      <c r="L411" s="63"/>
      <c r="M411" s="63"/>
      <c r="N411" s="63"/>
    </row>
    <row r="412" spans="1:14" ht="13" x14ac:dyDescent="0.15">
      <c r="A412" s="63"/>
      <c r="B412" s="63"/>
      <c r="F412" s="63"/>
      <c r="H412" s="63"/>
      <c r="K412" s="63"/>
      <c r="L412" s="63"/>
      <c r="M412" s="63"/>
      <c r="N412" s="63"/>
    </row>
    <row r="413" spans="1:14" ht="13" x14ac:dyDescent="0.15">
      <c r="A413" s="63"/>
      <c r="B413" s="63"/>
      <c r="F413" s="63"/>
      <c r="H413" s="63"/>
      <c r="K413" s="63"/>
      <c r="L413" s="63"/>
      <c r="M413" s="63"/>
      <c r="N413" s="63"/>
    </row>
    <row r="414" spans="1:14" ht="13" x14ac:dyDescent="0.15">
      <c r="A414" s="63"/>
      <c r="B414" s="63"/>
      <c r="F414" s="63"/>
      <c r="H414" s="63"/>
      <c r="K414" s="63"/>
      <c r="L414" s="63"/>
      <c r="M414" s="63"/>
      <c r="N414" s="63"/>
    </row>
    <row r="415" spans="1:14" ht="13" x14ac:dyDescent="0.15">
      <c r="A415" s="63"/>
      <c r="B415" s="63"/>
      <c r="F415" s="63"/>
      <c r="H415" s="63"/>
      <c r="K415" s="63"/>
      <c r="L415" s="63"/>
      <c r="M415" s="63"/>
      <c r="N415" s="63"/>
    </row>
    <row r="416" spans="1:14" ht="13" x14ac:dyDescent="0.15">
      <c r="A416" s="63"/>
      <c r="B416" s="63"/>
      <c r="F416" s="63"/>
      <c r="H416" s="63"/>
      <c r="K416" s="63"/>
      <c r="L416" s="63"/>
      <c r="M416" s="63"/>
      <c r="N416" s="63"/>
    </row>
    <row r="417" spans="1:14" ht="13" x14ac:dyDescent="0.15">
      <c r="A417" s="63"/>
      <c r="B417" s="63"/>
      <c r="F417" s="63"/>
      <c r="H417" s="63"/>
      <c r="K417" s="63"/>
      <c r="L417" s="63"/>
      <c r="M417" s="63"/>
      <c r="N417" s="63"/>
    </row>
    <row r="418" spans="1:14" ht="13" x14ac:dyDescent="0.15">
      <c r="A418" s="63"/>
      <c r="B418" s="63"/>
      <c r="F418" s="63"/>
      <c r="H418" s="63"/>
      <c r="K418" s="63"/>
      <c r="L418" s="63"/>
      <c r="M418" s="63"/>
      <c r="N418" s="63"/>
    </row>
    <row r="419" spans="1:14" ht="13" x14ac:dyDescent="0.15">
      <c r="A419" s="63"/>
      <c r="B419" s="63"/>
      <c r="F419" s="63"/>
      <c r="H419" s="63"/>
      <c r="K419" s="63"/>
      <c r="L419" s="63"/>
      <c r="M419" s="63"/>
      <c r="N419" s="63"/>
    </row>
    <row r="420" spans="1:14" ht="13" x14ac:dyDescent="0.15">
      <c r="A420" s="63"/>
      <c r="B420" s="63"/>
      <c r="F420" s="63"/>
      <c r="H420" s="63"/>
      <c r="K420" s="63"/>
      <c r="L420" s="63"/>
      <c r="M420" s="63"/>
      <c r="N420" s="63"/>
    </row>
    <row r="421" spans="1:14" ht="13" x14ac:dyDescent="0.15">
      <c r="A421" s="63"/>
      <c r="B421" s="63"/>
      <c r="F421" s="63"/>
      <c r="H421" s="63"/>
      <c r="K421" s="63"/>
      <c r="L421" s="63"/>
      <c r="M421" s="63"/>
      <c r="N421" s="63"/>
    </row>
    <row r="422" spans="1:14" ht="13" x14ac:dyDescent="0.15">
      <c r="A422" s="63"/>
      <c r="B422" s="63"/>
      <c r="F422" s="63"/>
      <c r="H422" s="63"/>
      <c r="K422" s="63"/>
      <c r="L422" s="63"/>
      <c r="M422" s="63"/>
      <c r="N422" s="63"/>
    </row>
    <row r="423" spans="1:14" ht="13" x14ac:dyDescent="0.15">
      <c r="A423" s="63"/>
      <c r="B423" s="63"/>
      <c r="F423" s="63"/>
      <c r="H423" s="63"/>
      <c r="K423" s="63"/>
      <c r="L423" s="63"/>
      <c r="M423" s="63"/>
      <c r="N423" s="63"/>
    </row>
    <row r="424" spans="1:14" ht="13" x14ac:dyDescent="0.15">
      <c r="A424" s="63"/>
      <c r="B424" s="63"/>
      <c r="F424" s="63"/>
      <c r="H424" s="63"/>
      <c r="K424" s="63"/>
      <c r="L424" s="63"/>
      <c r="M424" s="63"/>
      <c r="N424" s="63"/>
    </row>
    <row r="425" spans="1:14" ht="13" x14ac:dyDescent="0.15">
      <c r="A425" s="63"/>
      <c r="B425" s="63"/>
      <c r="F425" s="63"/>
      <c r="H425" s="63"/>
      <c r="K425" s="63"/>
      <c r="L425" s="63"/>
      <c r="M425" s="63"/>
      <c r="N425" s="63"/>
    </row>
    <row r="426" spans="1:14" ht="13" x14ac:dyDescent="0.15">
      <c r="A426" s="63"/>
      <c r="B426" s="63"/>
      <c r="F426" s="63"/>
      <c r="H426" s="63"/>
      <c r="K426" s="63"/>
      <c r="L426" s="63"/>
      <c r="M426" s="63"/>
      <c r="N426" s="63"/>
    </row>
    <row r="427" spans="1:14" ht="13" x14ac:dyDescent="0.15">
      <c r="A427" s="63"/>
      <c r="B427" s="63"/>
      <c r="F427" s="63"/>
      <c r="H427" s="63"/>
      <c r="K427" s="63"/>
      <c r="L427" s="63"/>
      <c r="M427" s="63"/>
      <c r="N427" s="63"/>
    </row>
    <row r="428" spans="1:14" ht="13" x14ac:dyDescent="0.15">
      <c r="A428" s="63"/>
      <c r="B428" s="63"/>
      <c r="F428" s="63"/>
      <c r="H428" s="63"/>
      <c r="K428" s="63"/>
      <c r="L428" s="63"/>
      <c r="M428" s="63"/>
      <c r="N428" s="63"/>
    </row>
    <row r="429" spans="1:14" ht="13" x14ac:dyDescent="0.15">
      <c r="A429" s="63"/>
      <c r="B429" s="63"/>
      <c r="F429" s="63"/>
      <c r="H429" s="63"/>
      <c r="K429" s="63"/>
      <c r="L429" s="63"/>
      <c r="M429" s="63"/>
      <c r="N429" s="63"/>
    </row>
    <row r="430" spans="1:14" ht="13" x14ac:dyDescent="0.15">
      <c r="A430" s="63"/>
      <c r="B430" s="63"/>
      <c r="F430" s="63"/>
      <c r="H430" s="63"/>
      <c r="K430" s="63"/>
      <c r="L430" s="63"/>
      <c r="M430" s="63"/>
      <c r="N430" s="63"/>
    </row>
    <row r="431" spans="1:14" ht="13" x14ac:dyDescent="0.15">
      <c r="A431" s="63"/>
      <c r="B431" s="63"/>
      <c r="F431" s="63"/>
      <c r="H431" s="63"/>
      <c r="K431" s="63"/>
      <c r="L431" s="63"/>
      <c r="M431" s="63"/>
      <c r="N431" s="63"/>
    </row>
    <row r="432" spans="1:14" ht="13" x14ac:dyDescent="0.15">
      <c r="A432" s="63"/>
      <c r="B432" s="63"/>
      <c r="F432" s="63"/>
      <c r="H432" s="63"/>
      <c r="K432" s="63"/>
      <c r="L432" s="63"/>
      <c r="M432" s="63"/>
      <c r="N432" s="63"/>
    </row>
    <row r="433" spans="1:14" ht="13" x14ac:dyDescent="0.15">
      <c r="A433" s="63"/>
      <c r="B433" s="63"/>
      <c r="F433" s="63"/>
      <c r="H433" s="63"/>
      <c r="K433" s="63"/>
      <c r="L433" s="63"/>
      <c r="M433" s="63"/>
      <c r="N433" s="63"/>
    </row>
    <row r="434" spans="1:14" ht="13" x14ac:dyDescent="0.15">
      <c r="A434" s="63"/>
      <c r="B434" s="63"/>
      <c r="F434" s="63"/>
      <c r="H434" s="63"/>
      <c r="K434" s="63"/>
      <c r="L434" s="63"/>
      <c r="M434" s="63"/>
      <c r="N434" s="63"/>
    </row>
    <row r="435" spans="1:14" ht="13" x14ac:dyDescent="0.15">
      <c r="A435" s="63"/>
      <c r="B435" s="63"/>
      <c r="F435" s="63"/>
      <c r="H435" s="63"/>
      <c r="K435" s="63"/>
      <c r="L435" s="63"/>
      <c r="M435" s="63"/>
      <c r="N435" s="63"/>
    </row>
    <row r="436" spans="1:14" ht="13" x14ac:dyDescent="0.15">
      <c r="A436" s="63"/>
      <c r="B436" s="63"/>
      <c r="F436" s="63"/>
      <c r="H436" s="63"/>
      <c r="K436" s="63"/>
      <c r="L436" s="63"/>
      <c r="M436" s="63"/>
      <c r="N436" s="63"/>
    </row>
    <row r="437" spans="1:14" ht="13" x14ac:dyDescent="0.15">
      <c r="A437" s="63"/>
      <c r="B437" s="63"/>
      <c r="F437" s="63"/>
      <c r="H437" s="63"/>
      <c r="K437" s="63"/>
      <c r="L437" s="63"/>
      <c r="M437" s="63"/>
      <c r="N437" s="63"/>
    </row>
    <row r="438" spans="1:14" ht="13" x14ac:dyDescent="0.15">
      <c r="A438" s="63"/>
      <c r="B438" s="63"/>
      <c r="F438" s="63"/>
      <c r="H438" s="63"/>
      <c r="K438" s="63"/>
      <c r="L438" s="63"/>
      <c r="M438" s="63"/>
      <c r="N438" s="63"/>
    </row>
    <row r="439" spans="1:14" ht="13" x14ac:dyDescent="0.15">
      <c r="A439" s="63"/>
      <c r="B439" s="63"/>
      <c r="F439" s="63"/>
      <c r="H439" s="63"/>
      <c r="K439" s="63"/>
      <c r="L439" s="63"/>
      <c r="M439" s="63"/>
      <c r="N439" s="63"/>
    </row>
    <row r="440" spans="1:14" ht="13" x14ac:dyDescent="0.15">
      <c r="A440" s="63"/>
      <c r="B440" s="63"/>
      <c r="F440" s="63"/>
      <c r="H440" s="63"/>
      <c r="K440" s="63"/>
      <c r="L440" s="63"/>
      <c r="M440" s="63"/>
      <c r="N440" s="63"/>
    </row>
    <row r="441" spans="1:14" ht="13" x14ac:dyDescent="0.15">
      <c r="A441" s="63"/>
      <c r="B441" s="63"/>
      <c r="F441" s="63"/>
      <c r="H441" s="63"/>
      <c r="K441" s="63"/>
      <c r="L441" s="63"/>
      <c r="M441" s="63"/>
      <c r="N441" s="63"/>
    </row>
    <row r="442" spans="1:14" ht="13" x14ac:dyDescent="0.15">
      <c r="A442" s="63"/>
      <c r="B442" s="63"/>
      <c r="F442" s="63"/>
      <c r="H442" s="63"/>
      <c r="K442" s="63"/>
      <c r="L442" s="63"/>
      <c r="M442" s="63"/>
      <c r="N442" s="63"/>
    </row>
    <row r="443" spans="1:14" ht="13" x14ac:dyDescent="0.15">
      <c r="A443" s="63"/>
      <c r="B443" s="63"/>
      <c r="F443" s="63"/>
      <c r="H443" s="63"/>
      <c r="K443" s="63"/>
      <c r="L443" s="63"/>
      <c r="M443" s="63"/>
      <c r="N443" s="63"/>
    </row>
    <row r="444" spans="1:14" ht="13" x14ac:dyDescent="0.15">
      <c r="A444" s="63"/>
      <c r="B444" s="63"/>
      <c r="F444" s="63"/>
      <c r="H444" s="63"/>
      <c r="K444" s="63"/>
      <c r="L444" s="63"/>
      <c r="M444" s="63"/>
      <c r="N444" s="63"/>
    </row>
    <row r="445" spans="1:14" ht="13" x14ac:dyDescent="0.15">
      <c r="A445" s="63"/>
      <c r="B445" s="63"/>
      <c r="F445" s="63"/>
      <c r="H445" s="63"/>
      <c r="K445" s="63"/>
      <c r="L445" s="63"/>
      <c r="M445" s="63"/>
      <c r="N445" s="63"/>
    </row>
    <row r="446" spans="1:14" ht="13" x14ac:dyDescent="0.15">
      <c r="A446" s="63"/>
      <c r="B446" s="63"/>
      <c r="F446" s="63"/>
      <c r="H446" s="63"/>
      <c r="K446" s="63"/>
      <c r="L446" s="63"/>
      <c r="M446" s="63"/>
      <c r="N446" s="63"/>
    </row>
    <row r="447" spans="1:14" ht="13" x14ac:dyDescent="0.15">
      <c r="A447" s="63"/>
      <c r="B447" s="63"/>
      <c r="F447" s="63"/>
      <c r="H447" s="63"/>
      <c r="K447" s="63"/>
      <c r="L447" s="63"/>
      <c r="M447" s="63"/>
      <c r="N447" s="63"/>
    </row>
    <row r="448" spans="1:14" ht="13" x14ac:dyDescent="0.15">
      <c r="A448" s="63"/>
      <c r="B448" s="63"/>
      <c r="F448" s="63"/>
      <c r="H448" s="63"/>
      <c r="K448" s="63"/>
      <c r="L448" s="63"/>
      <c r="M448" s="63"/>
      <c r="N448" s="63"/>
    </row>
    <row r="449" spans="1:14" ht="13" x14ac:dyDescent="0.15">
      <c r="A449" s="63"/>
      <c r="B449" s="63"/>
      <c r="F449" s="63"/>
      <c r="H449" s="63"/>
      <c r="K449" s="63"/>
      <c r="L449" s="63"/>
      <c r="M449" s="63"/>
      <c r="N449" s="63"/>
    </row>
    <row r="450" spans="1:14" ht="13" x14ac:dyDescent="0.15">
      <c r="A450" s="63"/>
      <c r="B450" s="63"/>
      <c r="F450" s="63"/>
      <c r="H450" s="63"/>
      <c r="K450" s="63"/>
      <c r="L450" s="63"/>
      <c r="M450" s="63"/>
      <c r="N450" s="63"/>
    </row>
    <row r="451" spans="1:14" ht="13" x14ac:dyDescent="0.15">
      <c r="A451" s="63"/>
      <c r="B451" s="63"/>
      <c r="F451" s="63"/>
      <c r="H451" s="63"/>
      <c r="K451" s="63"/>
      <c r="L451" s="63"/>
      <c r="M451" s="63"/>
      <c r="N451" s="63"/>
    </row>
    <row r="452" spans="1:14" ht="13" x14ac:dyDescent="0.15">
      <c r="A452" s="63"/>
      <c r="B452" s="63"/>
      <c r="F452" s="63"/>
      <c r="H452" s="63"/>
      <c r="K452" s="63"/>
      <c r="L452" s="63"/>
      <c r="M452" s="63"/>
      <c r="N452" s="63"/>
    </row>
    <row r="453" spans="1:14" ht="13" x14ac:dyDescent="0.15">
      <c r="A453" s="63"/>
      <c r="B453" s="63"/>
      <c r="F453" s="63"/>
      <c r="H453" s="63"/>
      <c r="K453" s="63"/>
      <c r="L453" s="63"/>
      <c r="M453" s="63"/>
      <c r="N453" s="63"/>
    </row>
    <row r="454" spans="1:14" ht="13" x14ac:dyDescent="0.15">
      <c r="A454" s="63"/>
      <c r="B454" s="63"/>
      <c r="F454" s="63"/>
      <c r="H454" s="63"/>
      <c r="K454" s="63"/>
      <c r="L454" s="63"/>
      <c r="M454" s="63"/>
      <c r="N454" s="63"/>
    </row>
    <row r="455" spans="1:14" ht="13" x14ac:dyDescent="0.15">
      <c r="A455" s="63"/>
      <c r="B455" s="63"/>
      <c r="F455" s="63"/>
      <c r="H455" s="63"/>
      <c r="K455" s="63"/>
      <c r="L455" s="63"/>
      <c r="M455" s="63"/>
      <c r="N455" s="63"/>
    </row>
    <row r="456" spans="1:14" ht="13" x14ac:dyDescent="0.15">
      <c r="A456" s="63"/>
      <c r="B456" s="63"/>
      <c r="F456" s="63"/>
      <c r="H456" s="63"/>
      <c r="K456" s="63"/>
      <c r="L456" s="63"/>
      <c r="M456" s="63"/>
      <c r="N456" s="63"/>
    </row>
    <row r="457" spans="1:14" ht="13" x14ac:dyDescent="0.15">
      <c r="A457" s="63"/>
      <c r="B457" s="63"/>
      <c r="F457" s="63"/>
      <c r="H457" s="63"/>
      <c r="K457" s="63"/>
      <c r="L457" s="63"/>
      <c r="M457" s="63"/>
      <c r="N457" s="63"/>
    </row>
    <row r="458" spans="1:14" ht="13" x14ac:dyDescent="0.15">
      <c r="A458" s="63"/>
      <c r="B458" s="63"/>
      <c r="F458" s="63"/>
      <c r="H458" s="63"/>
      <c r="K458" s="63"/>
      <c r="L458" s="63"/>
      <c r="M458" s="63"/>
      <c r="N458" s="63"/>
    </row>
    <row r="459" spans="1:14" ht="13" x14ac:dyDescent="0.15">
      <c r="A459" s="63"/>
      <c r="B459" s="63"/>
      <c r="F459" s="63"/>
      <c r="H459" s="63"/>
      <c r="K459" s="63"/>
      <c r="L459" s="63"/>
      <c r="M459" s="63"/>
      <c r="N459" s="63"/>
    </row>
    <row r="460" spans="1:14" ht="13" x14ac:dyDescent="0.15">
      <c r="A460" s="63"/>
      <c r="B460" s="63"/>
      <c r="F460" s="63"/>
      <c r="H460" s="63"/>
      <c r="K460" s="63"/>
      <c r="L460" s="63"/>
      <c r="M460" s="63"/>
      <c r="N460" s="63"/>
    </row>
    <row r="461" spans="1:14" ht="13" x14ac:dyDescent="0.15">
      <c r="A461" s="63"/>
      <c r="B461" s="63"/>
      <c r="F461" s="63"/>
      <c r="H461" s="63"/>
      <c r="K461" s="63"/>
      <c r="L461" s="63"/>
      <c r="M461" s="63"/>
      <c r="N461" s="63"/>
    </row>
    <row r="462" spans="1:14" ht="13" x14ac:dyDescent="0.15">
      <c r="A462" s="63"/>
      <c r="B462" s="63"/>
      <c r="F462" s="63"/>
      <c r="H462" s="63"/>
      <c r="K462" s="63"/>
      <c r="L462" s="63"/>
      <c r="M462" s="63"/>
      <c r="N462" s="63"/>
    </row>
    <row r="463" spans="1:14" ht="13" x14ac:dyDescent="0.15">
      <c r="A463" s="63"/>
      <c r="B463" s="63"/>
      <c r="F463" s="63"/>
      <c r="H463" s="63"/>
      <c r="K463" s="63"/>
      <c r="L463" s="63"/>
      <c r="M463" s="63"/>
      <c r="N463" s="63"/>
    </row>
    <row r="464" spans="1:14" ht="13" x14ac:dyDescent="0.15">
      <c r="A464" s="63"/>
      <c r="B464" s="63"/>
      <c r="F464" s="63"/>
      <c r="H464" s="63"/>
      <c r="K464" s="63"/>
      <c r="L464" s="63"/>
      <c r="M464" s="63"/>
      <c r="N464" s="63"/>
    </row>
    <row r="465" spans="1:14" ht="13" x14ac:dyDescent="0.15">
      <c r="A465" s="63"/>
      <c r="B465" s="63"/>
      <c r="F465" s="63"/>
      <c r="H465" s="63"/>
      <c r="K465" s="63"/>
      <c r="L465" s="63"/>
      <c r="M465" s="63"/>
      <c r="N465" s="63"/>
    </row>
    <row r="466" spans="1:14" ht="13" x14ac:dyDescent="0.15">
      <c r="A466" s="63"/>
      <c r="B466" s="63"/>
      <c r="F466" s="63"/>
      <c r="H466" s="63"/>
      <c r="K466" s="63"/>
      <c r="L466" s="63"/>
      <c r="M466" s="63"/>
      <c r="N466" s="63"/>
    </row>
    <row r="467" spans="1:14" ht="13" x14ac:dyDescent="0.15">
      <c r="A467" s="63"/>
      <c r="B467" s="63"/>
      <c r="F467" s="63"/>
      <c r="H467" s="63"/>
      <c r="K467" s="63"/>
      <c r="L467" s="63"/>
      <c r="M467" s="63"/>
      <c r="N467" s="63"/>
    </row>
    <row r="468" spans="1:14" ht="13" x14ac:dyDescent="0.15">
      <c r="A468" s="63"/>
      <c r="B468" s="63"/>
      <c r="F468" s="63"/>
      <c r="H468" s="63"/>
      <c r="K468" s="63"/>
      <c r="L468" s="63"/>
      <c r="M468" s="63"/>
      <c r="N468" s="63"/>
    </row>
    <row r="469" spans="1:14" ht="13" x14ac:dyDescent="0.15">
      <c r="A469" s="63"/>
      <c r="B469" s="63"/>
      <c r="F469" s="63"/>
      <c r="H469" s="63"/>
      <c r="K469" s="63"/>
      <c r="L469" s="63"/>
      <c r="M469" s="63"/>
      <c r="N469" s="63"/>
    </row>
    <row r="470" spans="1:14" ht="13" x14ac:dyDescent="0.15">
      <c r="A470" s="63"/>
      <c r="B470" s="63"/>
      <c r="F470" s="63"/>
      <c r="H470" s="63"/>
      <c r="K470" s="63"/>
      <c r="L470" s="63"/>
      <c r="M470" s="63"/>
      <c r="N470" s="63"/>
    </row>
    <row r="471" spans="1:14" ht="13" x14ac:dyDescent="0.15">
      <c r="A471" s="63"/>
      <c r="B471" s="63"/>
      <c r="F471" s="63"/>
      <c r="H471" s="63"/>
      <c r="K471" s="63"/>
      <c r="L471" s="63"/>
      <c r="M471" s="63"/>
      <c r="N471" s="63"/>
    </row>
    <row r="472" spans="1:14" ht="13" x14ac:dyDescent="0.15">
      <c r="A472" s="63"/>
      <c r="B472" s="63"/>
      <c r="F472" s="63"/>
      <c r="H472" s="63"/>
      <c r="K472" s="63"/>
      <c r="L472" s="63"/>
      <c r="M472" s="63"/>
      <c r="N472" s="63"/>
    </row>
    <row r="473" spans="1:14" ht="13" x14ac:dyDescent="0.15">
      <c r="A473" s="63"/>
      <c r="B473" s="63"/>
      <c r="F473" s="63"/>
      <c r="H473" s="63"/>
      <c r="K473" s="63"/>
      <c r="L473" s="63"/>
      <c r="M473" s="63"/>
      <c r="N473" s="63"/>
    </row>
    <row r="474" spans="1:14" ht="13" x14ac:dyDescent="0.15">
      <c r="A474" s="63"/>
      <c r="B474" s="63"/>
      <c r="F474" s="63"/>
      <c r="H474" s="63"/>
      <c r="K474" s="63"/>
      <c r="L474" s="63"/>
      <c r="M474" s="63"/>
      <c r="N474" s="63"/>
    </row>
    <row r="475" spans="1:14" ht="13" x14ac:dyDescent="0.15">
      <c r="A475" s="63"/>
      <c r="B475" s="63"/>
      <c r="F475" s="63"/>
      <c r="H475" s="63"/>
      <c r="K475" s="63"/>
      <c r="L475" s="63"/>
      <c r="M475" s="63"/>
      <c r="N475" s="63"/>
    </row>
    <row r="476" spans="1:14" ht="13" x14ac:dyDescent="0.15">
      <c r="A476" s="63"/>
      <c r="B476" s="63"/>
      <c r="F476" s="63"/>
      <c r="H476" s="63"/>
      <c r="K476" s="63"/>
      <c r="L476" s="63"/>
      <c r="M476" s="63"/>
      <c r="N476" s="63"/>
    </row>
    <row r="477" spans="1:14" ht="13" x14ac:dyDescent="0.15">
      <c r="A477" s="63"/>
      <c r="B477" s="63"/>
      <c r="F477" s="63"/>
      <c r="H477" s="63"/>
      <c r="K477" s="63"/>
      <c r="L477" s="63"/>
      <c r="M477" s="63"/>
      <c r="N477" s="63"/>
    </row>
    <row r="478" spans="1:14" ht="13" x14ac:dyDescent="0.15">
      <c r="A478" s="63"/>
      <c r="B478" s="63"/>
      <c r="F478" s="63"/>
      <c r="H478" s="63"/>
      <c r="K478" s="63"/>
      <c r="L478" s="63"/>
      <c r="M478" s="63"/>
      <c r="N478" s="63"/>
    </row>
    <row r="479" spans="1:14" ht="13" x14ac:dyDescent="0.15">
      <c r="A479" s="63"/>
      <c r="B479" s="63"/>
      <c r="F479" s="63"/>
      <c r="H479" s="63"/>
      <c r="K479" s="63"/>
      <c r="L479" s="63"/>
      <c r="M479" s="63"/>
      <c r="N479" s="63"/>
    </row>
    <row r="480" spans="1:14" ht="13" x14ac:dyDescent="0.15">
      <c r="A480" s="63"/>
      <c r="B480" s="63"/>
      <c r="F480" s="63"/>
      <c r="H480" s="63"/>
      <c r="K480" s="63"/>
      <c r="L480" s="63"/>
      <c r="M480" s="63"/>
      <c r="N480" s="63"/>
    </row>
    <row r="481" spans="1:14" ht="13" x14ac:dyDescent="0.15">
      <c r="A481" s="63"/>
      <c r="B481" s="63"/>
      <c r="F481" s="63"/>
      <c r="H481" s="63"/>
      <c r="K481" s="63"/>
      <c r="L481" s="63"/>
      <c r="M481" s="63"/>
      <c r="N481" s="63"/>
    </row>
    <row r="482" spans="1:14" ht="13" x14ac:dyDescent="0.15">
      <c r="A482" s="63"/>
      <c r="B482" s="63"/>
      <c r="F482" s="63"/>
      <c r="H482" s="63"/>
      <c r="K482" s="63"/>
      <c r="L482" s="63"/>
      <c r="M482" s="63"/>
      <c r="N482" s="63"/>
    </row>
    <row r="483" spans="1:14" ht="13" x14ac:dyDescent="0.15">
      <c r="A483" s="63"/>
      <c r="B483" s="63"/>
      <c r="F483" s="63"/>
      <c r="H483" s="63"/>
      <c r="K483" s="63"/>
      <c r="L483" s="63"/>
      <c r="M483" s="63"/>
      <c r="N483" s="63"/>
    </row>
    <row r="484" spans="1:14" ht="13" x14ac:dyDescent="0.15">
      <c r="A484" s="63"/>
      <c r="B484" s="63"/>
      <c r="F484" s="63"/>
      <c r="H484" s="63"/>
      <c r="K484" s="63"/>
      <c r="L484" s="63"/>
      <c r="M484" s="63"/>
      <c r="N484" s="63"/>
    </row>
    <row r="485" spans="1:14" ht="13" x14ac:dyDescent="0.15">
      <c r="A485" s="63"/>
      <c r="B485" s="63"/>
      <c r="F485" s="63"/>
      <c r="H485" s="63"/>
      <c r="K485" s="63"/>
      <c r="L485" s="63"/>
      <c r="M485" s="63"/>
      <c r="N485" s="63"/>
    </row>
    <row r="486" spans="1:14" ht="13" x14ac:dyDescent="0.15">
      <c r="A486" s="63"/>
      <c r="B486" s="63"/>
      <c r="F486" s="63"/>
      <c r="H486" s="63"/>
      <c r="K486" s="63"/>
      <c r="L486" s="63"/>
      <c r="M486" s="63"/>
      <c r="N486" s="63"/>
    </row>
    <row r="487" spans="1:14" ht="13" x14ac:dyDescent="0.15">
      <c r="A487" s="63"/>
      <c r="B487" s="63"/>
      <c r="F487" s="63"/>
      <c r="H487" s="63"/>
      <c r="K487" s="63"/>
      <c r="L487" s="63"/>
      <c r="M487" s="63"/>
      <c r="N487" s="63"/>
    </row>
    <row r="488" spans="1:14" ht="13" x14ac:dyDescent="0.15">
      <c r="A488" s="63"/>
      <c r="B488" s="63"/>
      <c r="F488" s="63"/>
      <c r="H488" s="63"/>
      <c r="K488" s="63"/>
      <c r="L488" s="63"/>
      <c r="M488" s="63"/>
      <c r="N488" s="63"/>
    </row>
    <row r="489" spans="1:14" ht="13" x14ac:dyDescent="0.15">
      <c r="A489" s="63"/>
      <c r="B489" s="63"/>
      <c r="F489" s="63"/>
      <c r="H489" s="63"/>
      <c r="K489" s="63"/>
      <c r="L489" s="63"/>
      <c r="M489" s="63"/>
      <c r="N489" s="63"/>
    </row>
    <row r="490" spans="1:14" ht="13" x14ac:dyDescent="0.15">
      <c r="A490" s="63"/>
      <c r="B490" s="63"/>
      <c r="F490" s="63"/>
      <c r="H490" s="63"/>
      <c r="K490" s="63"/>
      <c r="L490" s="63"/>
      <c r="M490" s="63"/>
      <c r="N490" s="63"/>
    </row>
    <row r="491" spans="1:14" ht="13" x14ac:dyDescent="0.15">
      <c r="A491" s="63"/>
      <c r="B491" s="63"/>
      <c r="F491" s="63"/>
      <c r="H491" s="63"/>
      <c r="K491" s="63"/>
      <c r="L491" s="63"/>
      <c r="M491" s="63"/>
      <c r="N491" s="63"/>
    </row>
    <row r="492" spans="1:14" ht="13" x14ac:dyDescent="0.15">
      <c r="A492" s="63"/>
      <c r="B492" s="63"/>
      <c r="F492" s="63"/>
      <c r="H492" s="63"/>
      <c r="K492" s="63"/>
      <c r="L492" s="63"/>
      <c r="M492" s="63"/>
      <c r="N492" s="63"/>
    </row>
    <row r="493" spans="1:14" ht="13" x14ac:dyDescent="0.15">
      <c r="A493" s="63"/>
      <c r="B493" s="63"/>
      <c r="F493" s="63"/>
      <c r="H493" s="63"/>
      <c r="K493" s="63"/>
      <c r="L493" s="63"/>
      <c r="M493" s="63"/>
      <c r="N493" s="63"/>
    </row>
    <row r="494" spans="1:14" ht="13" x14ac:dyDescent="0.15">
      <c r="A494" s="63"/>
      <c r="B494" s="63"/>
      <c r="F494" s="63"/>
      <c r="H494" s="63"/>
      <c r="K494" s="63"/>
      <c r="L494" s="63"/>
      <c r="M494" s="63"/>
      <c r="N494" s="63"/>
    </row>
    <row r="495" spans="1:14" ht="13" x14ac:dyDescent="0.15">
      <c r="A495" s="63"/>
      <c r="B495" s="63"/>
      <c r="F495" s="63"/>
      <c r="H495" s="63"/>
      <c r="K495" s="63"/>
      <c r="L495" s="63"/>
      <c r="M495" s="63"/>
      <c r="N495" s="63"/>
    </row>
    <row r="496" spans="1:14" ht="13" x14ac:dyDescent="0.15">
      <c r="A496" s="63"/>
      <c r="B496" s="63"/>
      <c r="F496" s="63"/>
      <c r="H496" s="63"/>
      <c r="K496" s="63"/>
      <c r="L496" s="63"/>
      <c r="M496" s="63"/>
      <c r="N496" s="63"/>
    </row>
    <row r="497" spans="1:14" ht="13" x14ac:dyDescent="0.15">
      <c r="A497" s="63"/>
      <c r="B497" s="63"/>
      <c r="F497" s="63"/>
      <c r="H497" s="63"/>
      <c r="K497" s="63"/>
      <c r="L497" s="63"/>
      <c r="M497" s="63"/>
      <c r="N497" s="63"/>
    </row>
    <row r="498" spans="1:14" ht="13" x14ac:dyDescent="0.15">
      <c r="A498" s="63"/>
      <c r="B498" s="63"/>
      <c r="F498" s="63"/>
      <c r="H498" s="63"/>
      <c r="K498" s="63"/>
      <c r="L498" s="63"/>
      <c r="M498" s="63"/>
      <c r="N498" s="63"/>
    </row>
    <row r="499" spans="1:14" ht="13" x14ac:dyDescent="0.15">
      <c r="A499" s="63"/>
      <c r="B499" s="63"/>
      <c r="F499" s="63"/>
      <c r="H499" s="63"/>
      <c r="K499" s="63"/>
      <c r="L499" s="63"/>
      <c r="M499" s="63"/>
      <c r="N499" s="63"/>
    </row>
    <row r="500" spans="1:14" ht="13" x14ac:dyDescent="0.15">
      <c r="A500" s="63"/>
      <c r="B500" s="63"/>
      <c r="F500" s="63"/>
      <c r="H500" s="63"/>
      <c r="K500" s="63"/>
      <c r="L500" s="63"/>
      <c r="M500" s="63"/>
      <c r="N500" s="63"/>
    </row>
    <row r="501" spans="1:14" ht="13" x14ac:dyDescent="0.15">
      <c r="A501" s="63"/>
      <c r="B501" s="63"/>
      <c r="F501" s="63"/>
      <c r="H501" s="63"/>
      <c r="K501" s="63"/>
      <c r="L501" s="63"/>
      <c r="M501" s="63"/>
      <c r="N501" s="63"/>
    </row>
    <row r="502" spans="1:14" ht="13" x14ac:dyDescent="0.15">
      <c r="A502" s="63"/>
      <c r="B502" s="63"/>
      <c r="F502" s="63"/>
      <c r="H502" s="63"/>
      <c r="K502" s="63"/>
      <c r="L502" s="63"/>
      <c r="M502" s="63"/>
      <c r="N502" s="63"/>
    </row>
    <row r="503" spans="1:14" ht="13" x14ac:dyDescent="0.15">
      <c r="A503" s="63"/>
      <c r="B503" s="63"/>
      <c r="F503" s="63"/>
      <c r="H503" s="63"/>
      <c r="K503" s="63"/>
      <c r="L503" s="63"/>
      <c r="M503" s="63"/>
      <c r="N503" s="63"/>
    </row>
    <row r="504" spans="1:14" ht="13" x14ac:dyDescent="0.15">
      <c r="A504" s="63"/>
      <c r="B504" s="63"/>
      <c r="F504" s="63"/>
      <c r="H504" s="63"/>
      <c r="K504" s="63"/>
      <c r="L504" s="63"/>
      <c r="M504" s="63"/>
      <c r="N504" s="63"/>
    </row>
    <row r="505" spans="1:14" ht="13" x14ac:dyDescent="0.15">
      <c r="A505" s="63"/>
      <c r="B505" s="63"/>
      <c r="F505" s="63"/>
      <c r="H505" s="63"/>
      <c r="K505" s="63"/>
      <c r="L505" s="63"/>
      <c r="M505" s="63"/>
      <c r="N505" s="63"/>
    </row>
    <row r="506" spans="1:14" ht="13" x14ac:dyDescent="0.15">
      <c r="A506" s="63"/>
      <c r="B506" s="63"/>
      <c r="F506" s="63"/>
      <c r="H506" s="63"/>
      <c r="K506" s="63"/>
      <c r="L506" s="63"/>
      <c r="M506" s="63"/>
      <c r="N506" s="63"/>
    </row>
    <row r="507" spans="1:14" ht="13" x14ac:dyDescent="0.15">
      <c r="A507" s="63"/>
      <c r="B507" s="63"/>
      <c r="F507" s="63"/>
      <c r="H507" s="63"/>
      <c r="K507" s="63"/>
      <c r="L507" s="63"/>
      <c r="M507" s="63"/>
      <c r="N507" s="63"/>
    </row>
    <row r="508" spans="1:14" ht="13" x14ac:dyDescent="0.15">
      <c r="A508" s="63"/>
      <c r="B508" s="63"/>
      <c r="F508" s="63"/>
      <c r="H508" s="63"/>
      <c r="K508" s="63"/>
      <c r="L508" s="63"/>
      <c r="M508" s="63"/>
      <c r="N508" s="63"/>
    </row>
    <row r="509" spans="1:14" ht="13" x14ac:dyDescent="0.15">
      <c r="A509" s="63"/>
      <c r="B509" s="63"/>
      <c r="F509" s="63"/>
      <c r="H509" s="63"/>
      <c r="K509" s="63"/>
      <c r="L509" s="63"/>
      <c r="M509" s="63"/>
      <c r="N509" s="63"/>
    </row>
    <row r="510" spans="1:14" ht="13" x14ac:dyDescent="0.15">
      <c r="A510" s="63"/>
      <c r="B510" s="63"/>
      <c r="F510" s="63"/>
      <c r="H510" s="63"/>
      <c r="K510" s="63"/>
      <c r="L510" s="63"/>
      <c r="M510" s="63"/>
      <c r="N510" s="63"/>
    </row>
    <row r="511" spans="1:14" ht="13" x14ac:dyDescent="0.15">
      <c r="A511" s="63"/>
      <c r="B511" s="63"/>
      <c r="F511" s="63"/>
      <c r="H511" s="63"/>
      <c r="K511" s="63"/>
      <c r="L511" s="63"/>
      <c r="M511" s="63"/>
      <c r="N511" s="63"/>
    </row>
    <row r="512" spans="1:14" ht="13" x14ac:dyDescent="0.15">
      <c r="A512" s="63"/>
      <c r="B512" s="63"/>
      <c r="F512" s="63"/>
      <c r="H512" s="63"/>
      <c r="K512" s="63"/>
      <c r="L512" s="63"/>
      <c r="M512" s="63"/>
      <c r="N512" s="63"/>
    </row>
    <row r="513" spans="1:14" ht="13" x14ac:dyDescent="0.15">
      <c r="A513" s="63"/>
      <c r="B513" s="63"/>
      <c r="F513" s="63"/>
      <c r="H513" s="63"/>
      <c r="K513" s="63"/>
      <c r="L513" s="63"/>
      <c r="M513" s="63"/>
      <c r="N513" s="63"/>
    </row>
    <row r="514" spans="1:14" ht="13" x14ac:dyDescent="0.15">
      <c r="A514" s="63"/>
      <c r="B514" s="63"/>
      <c r="F514" s="63"/>
      <c r="H514" s="63"/>
      <c r="K514" s="63"/>
      <c r="L514" s="63"/>
      <c r="M514" s="63"/>
      <c r="N514" s="63"/>
    </row>
    <row r="515" spans="1:14" ht="13" x14ac:dyDescent="0.15">
      <c r="A515" s="63"/>
      <c r="B515" s="63"/>
      <c r="F515" s="63"/>
      <c r="H515" s="63"/>
      <c r="K515" s="63"/>
      <c r="L515" s="63"/>
      <c r="M515" s="63"/>
      <c r="N515" s="63"/>
    </row>
    <row r="516" spans="1:14" ht="13" x14ac:dyDescent="0.15">
      <c r="A516" s="63"/>
      <c r="B516" s="63"/>
      <c r="F516" s="63"/>
      <c r="H516" s="63"/>
      <c r="K516" s="63"/>
      <c r="L516" s="63"/>
      <c r="M516" s="63"/>
      <c r="N516" s="63"/>
    </row>
    <row r="517" spans="1:14" ht="13" x14ac:dyDescent="0.15">
      <c r="A517" s="63"/>
      <c r="B517" s="63"/>
      <c r="F517" s="63"/>
      <c r="H517" s="63"/>
      <c r="K517" s="63"/>
      <c r="L517" s="63"/>
      <c r="M517" s="63"/>
      <c r="N517" s="63"/>
    </row>
    <row r="518" spans="1:14" ht="13" x14ac:dyDescent="0.15">
      <c r="A518" s="63"/>
      <c r="B518" s="63"/>
      <c r="F518" s="63"/>
      <c r="H518" s="63"/>
      <c r="K518" s="63"/>
      <c r="L518" s="63"/>
      <c r="M518" s="63"/>
      <c r="N518" s="63"/>
    </row>
    <row r="519" spans="1:14" ht="13" x14ac:dyDescent="0.15">
      <c r="A519" s="63"/>
      <c r="B519" s="63"/>
      <c r="F519" s="63"/>
      <c r="H519" s="63"/>
      <c r="K519" s="63"/>
      <c r="L519" s="63"/>
      <c r="M519" s="63"/>
      <c r="N519" s="63"/>
    </row>
    <row r="520" spans="1:14" ht="13" x14ac:dyDescent="0.15">
      <c r="A520" s="63"/>
      <c r="B520" s="63"/>
      <c r="F520" s="63"/>
      <c r="H520" s="63"/>
      <c r="K520" s="63"/>
      <c r="L520" s="63"/>
      <c r="M520" s="63"/>
      <c r="N520" s="63"/>
    </row>
    <row r="521" spans="1:14" ht="13" x14ac:dyDescent="0.15">
      <c r="A521" s="63"/>
      <c r="B521" s="63"/>
      <c r="F521" s="63"/>
      <c r="H521" s="63"/>
      <c r="K521" s="63"/>
      <c r="L521" s="63"/>
      <c r="M521" s="63"/>
      <c r="N521" s="63"/>
    </row>
    <row r="522" spans="1:14" ht="13" x14ac:dyDescent="0.15">
      <c r="A522" s="63"/>
      <c r="B522" s="63"/>
      <c r="F522" s="63"/>
      <c r="H522" s="63"/>
      <c r="K522" s="63"/>
      <c r="L522" s="63"/>
      <c r="M522" s="63"/>
      <c r="N522" s="63"/>
    </row>
    <row r="523" spans="1:14" ht="13" x14ac:dyDescent="0.15">
      <c r="A523" s="63"/>
      <c r="B523" s="63"/>
      <c r="F523" s="63"/>
      <c r="H523" s="63"/>
      <c r="K523" s="63"/>
      <c r="L523" s="63"/>
      <c r="M523" s="63"/>
      <c r="N523" s="63"/>
    </row>
    <row r="524" spans="1:14" ht="13" x14ac:dyDescent="0.15">
      <c r="A524" s="63"/>
      <c r="B524" s="63"/>
      <c r="F524" s="63"/>
      <c r="H524" s="63"/>
      <c r="K524" s="63"/>
      <c r="L524" s="63"/>
      <c r="M524" s="63"/>
      <c r="N524" s="63"/>
    </row>
    <row r="525" spans="1:14" ht="13" x14ac:dyDescent="0.15">
      <c r="A525" s="63"/>
      <c r="B525" s="63"/>
      <c r="F525" s="63"/>
      <c r="H525" s="63"/>
      <c r="K525" s="63"/>
      <c r="L525" s="63"/>
      <c r="M525" s="63"/>
      <c r="N525" s="63"/>
    </row>
    <row r="526" spans="1:14" ht="13" x14ac:dyDescent="0.15">
      <c r="A526" s="63"/>
      <c r="B526" s="63"/>
      <c r="F526" s="63"/>
      <c r="H526" s="63"/>
      <c r="K526" s="63"/>
      <c r="L526" s="63"/>
      <c r="M526" s="63"/>
      <c r="N526" s="63"/>
    </row>
    <row r="527" spans="1:14" ht="13" x14ac:dyDescent="0.15">
      <c r="A527" s="63"/>
      <c r="B527" s="63"/>
      <c r="F527" s="63"/>
      <c r="H527" s="63"/>
      <c r="K527" s="63"/>
      <c r="L527" s="63"/>
      <c r="M527" s="63"/>
      <c r="N527" s="63"/>
    </row>
    <row r="528" spans="1:14" ht="13" x14ac:dyDescent="0.15">
      <c r="A528" s="63"/>
      <c r="B528" s="63"/>
      <c r="F528" s="63"/>
      <c r="H528" s="63"/>
      <c r="K528" s="63"/>
      <c r="L528" s="63"/>
      <c r="M528" s="63"/>
      <c r="N528" s="63"/>
    </row>
    <row r="529" spans="1:14" ht="13" x14ac:dyDescent="0.15">
      <c r="A529" s="63"/>
      <c r="B529" s="63"/>
      <c r="F529" s="63"/>
      <c r="H529" s="63"/>
      <c r="K529" s="63"/>
      <c r="L529" s="63"/>
      <c r="M529" s="63"/>
      <c r="N529" s="63"/>
    </row>
    <row r="530" spans="1:14" ht="13" x14ac:dyDescent="0.15">
      <c r="A530" s="63"/>
      <c r="B530" s="63"/>
      <c r="F530" s="63"/>
      <c r="H530" s="63"/>
      <c r="K530" s="63"/>
      <c r="L530" s="63"/>
      <c r="M530" s="63"/>
      <c r="N530" s="63"/>
    </row>
    <row r="531" spans="1:14" ht="13" x14ac:dyDescent="0.15">
      <c r="A531" s="63"/>
      <c r="B531" s="63"/>
      <c r="F531" s="63"/>
      <c r="H531" s="63"/>
      <c r="K531" s="63"/>
      <c r="L531" s="63"/>
      <c r="M531" s="63"/>
      <c r="N531" s="63"/>
    </row>
    <row r="532" spans="1:14" ht="13" x14ac:dyDescent="0.15">
      <c r="A532" s="63"/>
      <c r="B532" s="63"/>
      <c r="F532" s="63"/>
      <c r="H532" s="63"/>
      <c r="K532" s="63"/>
      <c r="L532" s="63"/>
      <c r="M532" s="63"/>
      <c r="N532" s="63"/>
    </row>
    <row r="533" spans="1:14" ht="13" x14ac:dyDescent="0.15">
      <c r="A533" s="63"/>
      <c r="B533" s="63"/>
      <c r="F533" s="63"/>
      <c r="H533" s="63"/>
      <c r="K533" s="63"/>
      <c r="L533" s="63"/>
      <c r="M533" s="63"/>
      <c r="N533" s="63"/>
    </row>
    <row r="534" spans="1:14" ht="13" x14ac:dyDescent="0.15">
      <c r="A534" s="63"/>
      <c r="B534" s="63"/>
      <c r="F534" s="63"/>
      <c r="H534" s="63"/>
      <c r="K534" s="63"/>
      <c r="L534" s="63"/>
      <c r="M534" s="63"/>
      <c r="N534" s="63"/>
    </row>
    <row r="535" spans="1:14" ht="13" x14ac:dyDescent="0.15">
      <c r="A535" s="63"/>
      <c r="B535" s="63"/>
      <c r="F535" s="63"/>
      <c r="H535" s="63"/>
      <c r="K535" s="63"/>
      <c r="L535" s="63"/>
      <c r="M535" s="63"/>
      <c r="N535" s="63"/>
    </row>
    <row r="536" spans="1:14" ht="13" x14ac:dyDescent="0.15">
      <c r="A536" s="63"/>
      <c r="B536" s="63"/>
      <c r="F536" s="63"/>
      <c r="H536" s="63"/>
      <c r="K536" s="63"/>
      <c r="L536" s="63"/>
      <c r="M536" s="63"/>
      <c r="N536" s="63"/>
    </row>
    <row r="537" spans="1:14" ht="13" x14ac:dyDescent="0.15">
      <c r="A537" s="63"/>
      <c r="B537" s="63"/>
      <c r="F537" s="63"/>
      <c r="H537" s="63"/>
      <c r="K537" s="63"/>
      <c r="L537" s="63"/>
      <c r="M537" s="63"/>
      <c r="N537" s="63"/>
    </row>
    <row r="538" spans="1:14" ht="13" x14ac:dyDescent="0.15">
      <c r="A538" s="63"/>
      <c r="B538" s="63"/>
      <c r="F538" s="63"/>
      <c r="H538" s="63"/>
      <c r="K538" s="63"/>
      <c r="L538" s="63"/>
      <c r="M538" s="63"/>
      <c r="N538" s="63"/>
    </row>
    <row r="539" spans="1:14" ht="13" x14ac:dyDescent="0.15">
      <c r="A539" s="63"/>
      <c r="B539" s="63"/>
      <c r="F539" s="63"/>
      <c r="H539" s="63"/>
      <c r="K539" s="63"/>
      <c r="L539" s="63"/>
      <c r="M539" s="63"/>
      <c r="N539" s="63"/>
    </row>
    <row r="540" spans="1:14" ht="13" x14ac:dyDescent="0.15">
      <c r="A540" s="63"/>
      <c r="B540" s="63"/>
      <c r="F540" s="63"/>
      <c r="H540" s="63"/>
      <c r="K540" s="63"/>
      <c r="L540" s="63"/>
      <c r="M540" s="63"/>
      <c r="N540" s="63"/>
    </row>
    <row r="541" spans="1:14" ht="13" x14ac:dyDescent="0.15">
      <c r="A541" s="63"/>
      <c r="B541" s="63"/>
      <c r="F541" s="63"/>
      <c r="H541" s="63"/>
      <c r="K541" s="63"/>
      <c r="L541" s="63"/>
      <c r="M541" s="63"/>
      <c r="N541" s="63"/>
    </row>
    <row r="542" spans="1:14" ht="13" x14ac:dyDescent="0.15">
      <c r="A542" s="63"/>
      <c r="B542" s="63"/>
      <c r="F542" s="63"/>
      <c r="H542" s="63"/>
      <c r="K542" s="63"/>
      <c r="L542" s="63"/>
      <c r="M542" s="63"/>
      <c r="N542" s="63"/>
    </row>
    <row r="543" spans="1:14" ht="13" x14ac:dyDescent="0.15">
      <c r="A543" s="63"/>
      <c r="B543" s="63"/>
      <c r="F543" s="63"/>
      <c r="H543" s="63"/>
      <c r="K543" s="63"/>
      <c r="L543" s="63"/>
      <c r="M543" s="63"/>
      <c r="N543" s="63"/>
    </row>
    <row r="544" spans="1:14" ht="13" x14ac:dyDescent="0.15">
      <c r="A544" s="63"/>
      <c r="B544" s="63"/>
      <c r="F544" s="63"/>
      <c r="H544" s="63"/>
      <c r="K544" s="63"/>
      <c r="L544" s="63"/>
      <c r="M544" s="63"/>
      <c r="N544" s="63"/>
    </row>
    <row r="545" spans="1:14" ht="13" x14ac:dyDescent="0.15">
      <c r="A545" s="63"/>
      <c r="B545" s="63"/>
      <c r="F545" s="63"/>
      <c r="H545" s="63"/>
      <c r="K545" s="63"/>
      <c r="L545" s="63"/>
      <c r="M545" s="63"/>
      <c r="N545" s="63"/>
    </row>
    <row r="546" spans="1:14" ht="13" x14ac:dyDescent="0.15">
      <c r="A546" s="63"/>
      <c r="B546" s="63"/>
      <c r="F546" s="63"/>
      <c r="H546" s="63"/>
      <c r="K546" s="63"/>
      <c r="L546" s="63"/>
      <c r="M546" s="63"/>
      <c r="N546" s="63"/>
    </row>
    <row r="547" spans="1:14" ht="13" x14ac:dyDescent="0.15">
      <c r="A547" s="63"/>
      <c r="B547" s="63"/>
      <c r="F547" s="63"/>
      <c r="H547" s="63"/>
      <c r="K547" s="63"/>
      <c r="L547" s="63"/>
      <c r="M547" s="63"/>
      <c r="N547" s="63"/>
    </row>
    <row r="548" spans="1:14" ht="13" x14ac:dyDescent="0.15">
      <c r="A548" s="63"/>
      <c r="B548" s="63"/>
      <c r="F548" s="63"/>
      <c r="H548" s="63"/>
      <c r="K548" s="63"/>
      <c r="L548" s="63"/>
      <c r="M548" s="63"/>
      <c r="N548" s="63"/>
    </row>
    <row r="549" spans="1:14" ht="13" x14ac:dyDescent="0.15">
      <c r="A549" s="63"/>
      <c r="B549" s="63"/>
      <c r="F549" s="63"/>
      <c r="H549" s="63"/>
      <c r="K549" s="63"/>
      <c r="L549" s="63"/>
      <c r="M549" s="63"/>
      <c r="N549" s="63"/>
    </row>
    <row r="550" spans="1:14" ht="13" x14ac:dyDescent="0.15">
      <c r="A550" s="63"/>
      <c r="B550" s="63"/>
      <c r="F550" s="63"/>
      <c r="H550" s="63"/>
      <c r="K550" s="63"/>
      <c r="L550" s="63"/>
      <c r="M550" s="63"/>
      <c r="N550" s="63"/>
    </row>
    <row r="551" spans="1:14" ht="13" x14ac:dyDescent="0.15">
      <c r="A551" s="63"/>
      <c r="B551" s="63"/>
      <c r="F551" s="63"/>
      <c r="H551" s="63"/>
      <c r="K551" s="63"/>
      <c r="L551" s="63"/>
      <c r="M551" s="63"/>
      <c r="N551" s="63"/>
    </row>
    <row r="552" spans="1:14" ht="13" x14ac:dyDescent="0.15">
      <c r="A552" s="63"/>
      <c r="B552" s="63"/>
      <c r="F552" s="63"/>
      <c r="H552" s="63"/>
      <c r="K552" s="63"/>
      <c r="L552" s="63"/>
      <c r="M552" s="63"/>
      <c r="N552" s="63"/>
    </row>
    <row r="553" spans="1:14" ht="13" x14ac:dyDescent="0.15">
      <c r="A553" s="63"/>
      <c r="B553" s="63"/>
      <c r="F553" s="63"/>
      <c r="H553" s="63"/>
      <c r="K553" s="63"/>
      <c r="L553" s="63"/>
      <c r="M553" s="63"/>
      <c r="N553" s="63"/>
    </row>
    <row r="554" spans="1:14" ht="13" x14ac:dyDescent="0.15">
      <c r="A554" s="63"/>
      <c r="B554" s="63"/>
      <c r="F554" s="63"/>
      <c r="H554" s="63"/>
      <c r="K554" s="63"/>
      <c r="L554" s="63"/>
      <c r="M554" s="63"/>
      <c r="N554" s="63"/>
    </row>
    <row r="555" spans="1:14" ht="13" x14ac:dyDescent="0.15">
      <c r="A555" s="63"/>
      <c r="B555" s="63"/>
      <c r="F555" s="63"/>
      <c r="H555" s="63"/>
      <c r="K555" s="63"/>
      <c r="L555" s="63"/>
      <c r="M555" s="63"/>
      <c r="N555" s="63"/>
    </row>
    <row r="556" spans="1:14" ht="13" x14ac:dyDescent="0.15">
      <c r="A556" s="63"/>
      <c r="B556" s="63"/>
      <c r="F556" s="63"/>
      <c r="H556" s="63"/>
      <c r="K556" s="63"/>
      <c r="L556" s="63"/>
      <c r="M556" s="63"/>
      <c r="N556" s="63"/>
    </row>
    <row r="557" spans="1:14" ht="13" x14ac:dyDescent="0.15">
      <c r="A557" s="63"/>
      <c r="B557" s="63"/>
      <c r="F557" s="63"/>
      <c r="H557" s="63"/>
      <c r="K557" s="63"/>
      <c r="L557" s="63"/>
      <c r="M557" s="63"/>
      <c r="N557" s="63"/>
    </row>
    <row r="558" spans="1:14" ht="13" x14ac:dyDescent="0.15">
      <c r="A558" s="63"/>
      <c r="B558" s="63"/>
      <c r="F558" s="63"/>
      <c r="H558" s="63"/>
      <c r="K558" s="63"/>
      <c r="L558" s="63"/>
      <c r="M558" s="63"/>
      <c r="N558" s="63"/>
    </row>
    <row r="559" spans="1:14" ht="13" x14ac:dyDescent="0.15">
      <c r="A559" s="63"/>
      <c r="B559" s="63"/>
      <c r="F559" s="63"/>
      <c r="H559" s="63"/>
      <c r="K559" s="63"/>
      <c r="L559" s="63"/>
      <c r="M559" s="63"/>
      <c r="N559" s="63"/>
    </row>
    <row r="560" spans="1:14" ht="13" x14ac:dyDescent="0.15">
      <c r="A560" s="63"/>
      <c r="B560" s="63"/>
      <c r="F560" s="63"/>
      <c r="H560" s="63"/>
      <c r="K560" s="63"/>
      <c r="L560" s="63"/>
      <c r="M560" s="63"/>
      <c r="N560" s="63"/>
    </row>
    <row r="561" spans="1:14" ht="13" x14ac:dyDescent="0.15">
      <c r="A561" s="63"/>
      <c r="B561" s="63"/>
      <c r="F561" s="63"/>
      <c r="H561" s="63"/>
      <c r="K561" s="63"/>
      <c r="L561" s="63"/>
      <c r="M561" s="63"/>
      <c r="N561" s="63"/>
    </row>
    <row r="562" spans="1:14" ht="13" x14ac:dyDescent="0.15">
      <c r="A562" s="63"/>
      <c r="B562" s="63"/>
      <c r="F562" s="63"/>
      <c r="H562" s="63"/>
      <c r="K562" s="63"/>
      <c r="L562" s="63"/>
      <c r="M562" s="63"/>
      <c r="N562" s="63"/>
    </row>
    <row r="563" spans="1:14" ht="13" x14ac:dyDescent="0.15">
      <c r="A563" s="63"/>
      <c r="B563" s="63"/>
      <c r="F563" s="63"/>
      <c r="H563" s="63"/>
      <c r="K563" s="63"/>
      <c r="L563" s="63"/>
      <c r="M563" s="63"/>
      <c r="N563" s="63"/>
    </row>
    <row r="564" spans="1:14" ht="13" x14ac:dyDescent="0.15">
      <c r="A564" s="63"/>
      <c r="B564" s="63"/>
      <c r="F564" s="63"/>
      <c r="H564" s="63"/>
      <c r="K564" s="63"/>
      <c r="L564" s="63"/>
      <c r="M564" s="63"/>
      <c r="N564" s="63"/>
    </row>
    <row r="565" spans="1:14" ht="13" x14ac:dyDescent="0.15">
      <c r="A565" s="63"/>
      <c r="B565" s="63"/>
      <c r="F565" s="63"/>
      <c r="H565" s="63"/>
      <c r="K565" s="63"/>
      <c r="L565" s="63"/>
      <c r="M565" s="63"/>
      <c r="N565" s="63"/>
    </row>
    <row r="566" spans="1:14" ht="13" x14ac:dyDescent="0.15">
      <c r="A566" s="63"/>
      <c r="B566" s="63"/>
      <c r="F566" s="63"/>
      <c r="H566" s="63"/>
      <c r="K566" s="63"/>
      <c r="L566" s="63"/>
      <c r="M566" s="63"/>
      <c r="N566" s="63"/>
    </row>
    <row r="567" spans="1:14" ht="13" x14ac:dyDescent="0.15">
      <c r="A567" s="63"/>
      <c r="B567" s="63"/>
      <c r="F567" s="63"/>
      <c r="H567" s="63"/>
      <c r="K567" s="63"/>
      <c r="L567" s="63"/>
      <c r="M567" s="63"/>
      <c r="N567" s="63"/>
    </row>
    <row r="568" spans="1:14" ht="13" x14ac:dyDescent="0.15">
      <c r="A568" s="63"/>
      <c r="B568" s="63"/>
      <c r="F568" s="63"/>
      <c r="H568" s="63"/>
      <c r="K568" s="63"/>
      <c r="L568" s="63"/>
      <c r="M568" s="63"/>
      <c r="N568" s="63"/>
    </row>
    <row r="569" spans="1:14" ht="13" x14ac:dyDescent="0.15">
      <c r="A569" s="63"/>
      <c r="B569" s="63"/>
      <c r="F569" s="63"/>
      <c r="H569" s="63"/>
      <c r="K569" s="63"/>
      <c r="L569" s="63"/>
      <c r="M569" s="63"/>
      <c r="N569" s="63"/>
    </row>
    <row r="570" spans="1:14" ht="13" x14ac:dyDescent="0.15">
      <c r="A570" s="63"/>
      <c r="B570" s="63"/>
      <c r="F570" s="63"/>
      <c r="H570" s="63"/>
      <c r="K570" s="63"/>
      <c r="L570" s="63"/>
      <c r="M570" s="63"/>
      <c r="N570" s="63"/>
    </row>
    <row r="571" spans="1:14" ht="13" x14ac:dyDescent="0.15">
      <c r="A571" s="63"/>
      <c r="B571" s="63"/>
      <c r="F571" s="63"/>
      <c r="H571" s="63"/>
      <c r="K571" s="63"/>
      <c r="L571" s="63"/>
      <c r="M571" s="63"/>
      <c r="N571" s="63"/>
    </row>
    <row r="572" spans="1:14" ht="13" x14ac:dyDescent="0.15">
      <c r="A572" s="63"/>
      <c r="B572" s="63"/>
      <c r="F572" s="63"/>
      <c r="H572" s="63"/>
      <c r="K572" s="63"/>
      <c r="L572" s="63"/>
      <c r="M572" s="63"/>
      <c r="N572" s="63"/>
    </row>
    <row r="573" spans="1:14" ht="13" x14ac:dyDescent="0.15">
      <c r="A573" s="63"/>
      <c r="B573" s="63"/>
      <c r="F573" s="63"/>
      <c r="H573" s="63"/>
      <c r="K573" s="63"/>
      <c r="L573" s="63"/>
      <c r="M573" s="63"/>
      <c r="N573" s="63"/>
    </row>
    <row r="574" spans="1:14" ht="13" x14ac:dyDescent="0.15">
      <c r="A574" s="63"/>
      <c r="B574" s="63"/>
      <c r="F574" s="63"/>
      <c r="H574" s="63"/>
      <c r="K574" s="63"/>
      <c r="L574" s="63"/>
      <c r="M574" s="63"/>
      <c r="N574" s="63"/>
    </row>
    <row r="575" spans="1:14" ht="13" x14ac:dyDescent="0.15">
      <c r="A575" s="63"/>
      <c r="B575" s="63"/>
      <c r="F575" s="63"/>
      <c r="H575" s="63"/>
      <c r="K575" s="63"/>
      <c r="L575" s="63"/>
      <c r="M575" s="63"/>
      <c r="N575" s="63"/>
    </row>
    <row r="576" spans="1:14" ht="13" x14ac:dyDescent="0.15">
      <c r="A576" s="63"/>
      <c r="B576" s="63"/>
      <c r="F576" s="63"/>
      <c r="H576" s="63"/>
      <c r="K576" s="63"/>
      <c r="L576" s="63"/>
      <c r="M576" s="63"/>
      <c r="N576" s="63"/>
    </row>
    <row r="577" spans="1:14" ht="13" x14ac:dyDescent="0.15">
      <c r="A577" s="63"/>
      <c r="B577" s="63"/>
      <c r="F577" s="63"/>
      <c r="H577" s="63"/>
      <c r="K577" s="63"/>
      <c r="L577" s="63"/>
      <c r="M577" s="63"/>
      <c r="N577" s="63"/>
    </row>
    <row r="578" spans="1:14" ht="13" x14ac:dyDescent="0.15">
      <c r="A578" s="63"/>
      <c r="B578" s="63"/>
      <c r="F578" s="63"/>
      <c r="H578" s="63"/>
      <c r="K578" s="63"/>
      <c r="L578" s="63"/>
      <c r="M578" s="63"/>
      <c r="N578" s="63"/>
    </row>
    <row r="579" spans="1:14" ht="13" x14ac:dyDescent="0.15">
      <c r="A579" s="63"/>
      <c r="B579" s="63"/>
      <c r="F579" s="63"/>
      <c r="H579" s="63"/>
      <c r="K579" s="63"/>
      <c r="L579" s="63"/>
      <c r="M579" s="63"/>
      <c r="N579" s="63"/>
    </row>
    <row r="580" spans="1:14" ht="13" x14ac:dyDescent="0.15">
      <c r="A580" s="63"/>
      <c r="B580" s="63"/>
      <c r="F580" s="63"/>
      <c r="H580" s="63"/>
      <c r="K580" s="63"/>
      <c r="L580" s="63"/>
      <c r="M580" s="63"/>
      <c r="N580" s="63"/>
    </row>
    <row r="581" spans="1:14" ht="13" x14ac:dyDescent="0.15">
      <c r="A581" s="63"/>
      <c r="B581" s="63"/>
      <c r="F581" s="63"/>
      <c r="H581" s="63"/>
      <c r="K581" s="63"/>
      <c r="L581" s="63"/>
      <c r="M581" s="63"/>
      <c r="N581" s="63"/>
    </row>
    <row r="582" spans="1:14" ht="13" x14ac:dyDescent="0.15">
      <c r="A582" s="63"/>
      <c r="B582" s="63"/>
      <c r="F582" s="63"/>
      <c r="H582" s="63"/>
      <c r="K582" s="63"/>
      <c r="L582" s="63"/>
      <c r="M582" s="63"/>
      <c r="N582" s="63"/>
    </row>
    <row r="583" spans="1:14" ht="13" x14ac:dyDescent="0.15">
      <c r="A583" s="63"/>
      <c r="B583" s="63"/>
      <c r="F583" s="63"/>
      <c r="H583" s="63"/>
      <c r="K583" s="63"/>
      <c r="L583" s="63"/>
      <c r="M583" s="63"/>
      <c r="N583" s="63"/>
    </row>
    <row r="584" spans="1:14" ht="13" x14ac:dyDescent="0.15">
      <c r="A584" s="63"/>
      <c r="B584" s="63"/>
      <c r="F584" s="63"/>
      <c r="H584" s="63"/>
      <c r="K584" s="63"/>
      <c r="L584" s="63"/>
      <c r="M584" s="63"/>
      <c r="N584" s="63"/>
    </row>
    <row r="585" spans="1:14" ht="13" x14ac:dyDescent="0.15">
      <c r="A585" s="63"/>
      <c r="B585" s="63"/>
      <c r="F585" s="63"/>
      <c r="H585" s="63"/>
      <c r="K585" s="63"/>
      <c r="L585" s="63"/>
      <c r="M585" s="63"/>
      <c r="N585" s="63"/>
    </row>
    <row r="586" spans="1:14" ht="13" x14ac:dyDescent="0.15">
      <c r="A586" s="63"/>
      <c r="B586" s="63"/>
      <c r="F586" s="63"/>
      <c r="H586" s="63"/>
      <c r="K586" s="63"/>
      <c r="L586" s="63"/>
      <c r="M586" s="63"/>
      <c r="N586" s="63"/>
    </row>
    <row r="587" spans="1:14" ht="13" x14ac:dyDescent="0.15">
      <c r="A587" s="63"/>
      <c r="B587" s="63"/>
      <c r="F587" s="63"/>
      <c r="H587" s="63"/>
      <c r="K587" s="63"/>
      <c r="L587" s="63"/>
      <c r="M587" s="63"/>
      <c r="N587" s="63"/>
    </row>
    <row r="588" spans="1:14" ht="13" x14ac:dyDescent="0.15">
      <c r="A588" s="63"/>
      <c r="B588" s="63"/>
      <c r="F588" s="63"/>
      <c r="H588" s="63"/>
      <c r="K588" s="63"/>
      <c r="L588" s="63"/>
      <c r="M588" s="63"/>
      <c r="N588" s="63"/>
    </row>
    <row r="589" spans="1:14" ht="13" x14ac:dyDescent="0.15">
      <c r="A589" s="63"/>
      <c r="B589" s="63"/>
      <c r="F589" s="63"/>
      <c r="H589" s="63"/>
      <c r="K589" s="63"/>
      <c r="L589" s="63"/>
      <c r="M589" s="63"/>
      <c r="N589" s="63"/>
    </row>
    <row r="590" spans="1:14" ht="13" x14ac:dyDescent="0.15">
      <c r="A590" s="63"/>
      <c r="B590" s="63"/>
      <c r="F590" s="63"/>
      <c r="H590" s="63"/>
      <c r="K590" s="63"/>
      <c r="L590" s="63"/>
      <c r="M590" s="63"/>
      <c r="N590" s="63"/>
    </row>
    <row r="591" spans="1:14" ht="13" x14ac:dyDescent="0.15">
      <c r="A591" s="63"/>
      <c r="B591" s="63"/>
      <c r="F591" s="63"/>
      <c r="H591" s="63"/>
      <c r="K591" s="63"/>
      <c r="L591" s="63"/>
      <c r="M591" s="63"/>
      <c r="N591" s="63"/>
    </row>
    <row r="592" spans="1:14" ht="13" x14ac:dyDescent="0.15">
      <c r="A592" s="63"/>
      <c r="B592" s="63"/>
      <c r="F592" s="63"/>
      <c r="H592" s="63"/>
      <c r="K592" s="63"/>
      <c r="L592" s="63"/>
      <c r="M592" s="63"/>
      <c r="N592" s="63"/>
    </row>
    <row r="593" spans="1:14" ht="13" x14ac:dyDescent="0.15">
      <c r="A593" s="63"/>
      <c r="B593" s="63"/>
      <c r="F593" s="63"/>
      <c r="H593" s="63"/>
      <c r="K593" s="63"/>
      <c r="L593" s="63"/>
      <c r="M593" s="63"/>
      <c r="N593" s="63"/>
    </row>
    <row r="594" spans="1:14" ht="13" x14ac:dyDescent="0.15">
      <c r="A594" s="63"/>
      <c r="B594" s="63"/>
      <c r="F594" s="63"/>
      <c r="H594" s="63"/>
      <c r="K594" s="63"/>
      <c r="L594" s="63"/>
      <c r="M594" s="63"/>
      <c r="N594" s="63"/>
    </row>
    <row r="595" spans="1:14" ht="13" x14ac:dyDescent="0.15">
      <c r="A595" s="63"/>
      <c r="B595" s="63"/>
      <c r="F595" s="63"/>
      <c r="H595" s="63"/>
      <c r="K595" s="63"/>
      <c r="L595" s="63"/>
      <c r="M595" s="63"/>
      <c r="N595" s="63"/>
    </row>
    <row r="596" spans="1:14" ht="13" x14ac:dyDescent="0.15">
      <c r="A596" s="63"/>
      <c r="B596" s="63"/>
      <c r="F596" s="63"/>
      <c r="H596" s="63"/>
      <c r="K596" s="63"/>
      <c r="L596" s="63"/>
      <c r="M596" s="63"/>
      <c r="N596" s="63"/>
    </row>
    <row r="597" spans="1:14" ht="13" x14ac:dyDescent="0.15">
      <c r="A597" s="63"/>
      <c r="B597" s="63"/>
      <c r="F597" s="63"/>
      <c r="H597" s="63"/>
      <c r="K597" s="63"/>
      <c r="L597" s="63"/>
      <c r="M597" s="63"/>
      <c r="N597" s="63"/>
    </row>
    <row r="598" spans="1:14" ht="13" x14ac:dyDescent="0.15">
      <c r="A598" s="63"/>
      <c r="B598" s="63"/>
      <c r="F598" s="63"/>
      <c r="H598" s="63"/>
      <c r="K598" s="63"/>
      <c r="L598" s="63"/>
      <c r="M598" s="63"/>
      <c r="N598" s="63"/>
    </row>
    <row r="599" spans="1:14" ht="13" x14ac:dyDescent="0.15">
      <c r="A599" s="63"/>
      <c r="B599" s="63"/>
      <c r="F599" s="63"/>
      <c r="H599" s="63"/>
      <c r="K599" s="63"/>
      <c r="L599" s="63"/>
      <c r="M599" s="63"/>
      <c r="N599" s="63"/>
    </row>
    <row r="600" spans="1:14" ht="13" x14ac:dyDescent="0.15">
      <c r="A600" s="63"/>
      <c r="B600" s="63"/>
      <c r="F600" s="63"/>
      <c r="H600" s="63"/>
      <c r="K600" s="63"/>
      <c r="L600" s="63"/>
      <c r="M600" s="63"/>
      <c r="N600" s="63"/>
    </row>
    <row r="601" spans="1:14" ht="13" x14ac:dyDescent="0.15">
      <c r="A601" s="63"/>
      <c r="B601" s="63"/>
      <c r="F601" s="63"/>
      <c r="H601" s="63"/>
      <c r="K601" s="63"/>
      <c r="L601" s="63"/>
      <c r="M601" s="63"/>
      <c r="N601" s="63"/>
    </row>
    <row r="602" spans="1:14" ht="13" x14ac:dyDescent="0.15">
      <c r="A602" s="63"/>
      <c r="B602" s="63"/>
      <c r="F602" s="63"/>
      <c r="H602" s="63"/>
      <c r="K602" s="63"/>
      <c r="L602" s="63"/>
      <c r="M602" s="63"/>
      <c r="N602" s="63"/>
    </row>
    <row r="603" spans="1:14" ht="13" x14ac:dyDescent="0.15">
      <c r="A603" s="63"/>
      <c r="B603" s="63"/>
      <c r="F603" s="63"/>
      <c r="H603" s="63"/>
      <c r="K603" s="63"/>
      <c r="L603" s="63"/>
      <c r="M603" s="63"/>
      <c r="N603" s="63"/>
    </row>
    <row r="604" spans="1:14" ht="13" x14ac:dyDescent="0.15">
      <c r="A604" s="63"/>
      <c r="B604" s="63"/>
      <c r="F604" s="63"/>
      <c r="H604" s="63"/>
      <c r="K604" s="63"/>
      <c r="L604" s="63"/>
      <c r="M604" s="63"/>
      <c r="N604" s="63"/>
    </row>
    <row r="605" spans="1:14" ht="13" x14ac:dyDescent="0.15">
      <c r="A605" s="63"/>
      <c r="B605" s="63"/>
      <c r="F605" s="63"/>
      <c r="H605" s="63"/>
      <c r="K605" s="63"/>
      <c r="L605" s="63"/>
      <c r="M605" s="63"/>
      <c r="N605" s="63"/>
    </row>
    <row r="606" spans="1:14" ht="13" x14ac:dyDescent="0.15">
      <c r="A606" s="63"/>
      <c r="B606" s="63"/>
      <c r="F606" s="63"/>
      <c r="H606" s="63"/>
      <c r="K606" s="63"/>
      <c r="L606" s="63"/>
      <c r="M606" s="63"/>
      <c r="N606" s="63"/>
    </row>
    <row r="607" spans="1:14" ht="13" x14ac:dyDescent="0.15">
      <c r="A607" s="63"/>
      <c r="B607" s="63"/>
      <c r="F607" s="63"/>
      <c r="H607" s="63"/>
      <c r="K607" s="63"/>
      <c r="L607" s="63"/>
      <c r="M607" s="63"/>
      <c r="N607" s="63"/>
    </row>
    <row r="608" spans="1:14" ht="13" x14ac:dyDescent="0.15">
      <c r="A608" s="63"/>
      <c r="B608" s="63"/>
      <c r="F608" s="63"/>
      <c r="H608" s="63"/>
      <c r="K608" s="63"/>
      <c r="L608" s="63"/>
      <c r="M608" s="63"/>
      <c r="N608" s="63"/>
    </row>
    <row r="609" spans="1:14" ht="13" x14ac:dyDescent="0.15">
      <c r="A609" s="63"/>
      <c r="B609" s="63"/>
      <c r="F609" s="63"/>
      <c r="H609" s="63"/>
      <c r="K609" s="63"/>
      <c r="L609" s="63"/>
      <c r="M609" s="63"/>
      <c r="N609" s="63"/>
    </row>
    <row r="610" spans="1:14" ht="13" x14ac:dyDescent="0.15">
      <c r="A610" s="63"/>
      <c r="B610" s="63"/>
      <c r="F610" s="63"/>
      <c r="H610" s="63"/>
      <c r="K610" s="63"/>
      <c r="L610" s="63"/>
      <c r="M610" s="63"/>
      <c r="N610" s="63"/>
    </row>
    <row r="611" spans="1:14" ht="13" x14ac:dyDescent="0.15">
      <c r="A611" s="63"/>
      <c r="B611" s="63"/>
      <c r="F611" s="63"/>
      <c r="H611" s="63"/>
      <c r="K611" s="63"/>
      <c r="L611" s="63"/>
      <c r="M611" s="63"/>
      <c r="N611" s="63"/>
    </row>
    <row r="612" spans="1:14" ht="13" x14ac:dyDescent="0.15">
      <c r="A612" s="63"/>
      <c r="B612" s="63"/>
      <c r="F612" s="63"/>
      <c r="H612" s="63"/>
      <c r="K612" s="63"/>
      <c r="L612" s="63"/>
      <c r="M612" s="63"/>
      <c r="N612" s="63"/>
    </row>
    <row r="613" spans="1:14" ht="13" x14ac:dyDescent="0.15">
      <c r="A613" s="63"/>
      <c r="B613" s="63"/>
      <c r="F613" s="63"/>
      <c r="H613" s="63"/>
      <c r="K613" s="63"/>
      <c r="L613" s="63"/>
      <c r="M613" s="63"/>
      <c r="N613" s="63"/>
    </row>
    <row r="614" spans="1:14" ht="13" x14ac:dyDescent="0.15">
      <c r="A614" s="63"/>
      <c r="B614" s="63"/>
      <c r="F614" s="63"/>
      <c r="H614" s="63"/>
      <c r="K614" s="63"/>
      <c r="L614" s="63"/>
      <c r="M614" s="63"/>
      <c r="N614" s="63"/>
    </row>
    <row r="615" spans="1:14" ht="13" x14ac:dyDescent="0.15">
      <c r="A615" s="63"/>
      <c r="B615" s="63"/>
      <c r="F615" s="63"/>
      <c r="H615" s="63"/>
      <c r="K615" s="63"/>
      <c r="L615" s="63"/>
      <c r="M615" s="63"/>
      <c r="N615" s="63"/>
    </row>
    <row r="616" spans="1:14" ht="13" x14ac:dyDescent="0.15">
      <c r="A616" s="63"/>
      <c r="B616" s="63"/>
      <c r="F616" s="63"/>
      <c r="H616" s="63"/>
      <c r="K616" s="63"/>
      <c r="L616" s="63"/>
      <c r="M616" s="63"/>
      <c r="N616" s="63"/>
    </row>
    <row r="617" spans="1:14" ht="13" x14ac:dyDescent="0.15">
      <c r="A617" s="63"/>
      <c r="B617" s="63"/>
      <c r="F617" s="63"/>
      <c r="H617" s="63"/>
      <c r="K617" s="63"/>
      <c r="L617" s="63"/>
      <c r="M617" s="63"/>
      <c r="N617" s="63"/>
    </row>
    <row r="618" spans="1:14" ht="13" x14ac:dyDescent="0.15">
      <c r="A618" s="63"/>
      <c r="B618" s="63"/>
      <c r="F618" s="63"/>
      <c r="H618" s="63"/>
      <c r="K618" s="63"/>
      <c r="L618" s="63"/>
      <c r="M618" s="63"/>
      <c r="N618" s="63"/>
    </row>
    <row r="619" spans="1:14" ht="13" x14ac:dyDescent="0.15">
      <c r="A619" s="63"/>
      <c r="B619" s="63"/>
      <c r="F619" s="63"/>
      <c r="H619" s="63"/>
      <c r="K619" s="63"/>
      <c r="L619" s="63"/>
      <c r="M619" s="63"/>
      <c r="N619" s="63"/>
    </row>
    <row r="620" spans="1:14" ht="13" x14ac:dyDescent="0.15">
      <c r="A620" s="63"/>
      <c r="B620" s="63"/>
      <c r="F620" s="63"/>
      <c r="H620" s="63"/>
      <c r="K620" s="63"/>
      <c r="L620" s="63"/>
      <c r="M620" s="63"/>
      <c r="N620" s="63"/>
    </row>
    <row r="621" spans="1:14" ht="13" x14ac:dyDescent="0.15">
      <c r="A621" s="63"/>
      <c r="B621" s="63"/>
      <c r="F621" s="63"/>
      <c r="H621" s="63"/>
      <c r="K621" s="63"/>
      <c r="L621" s="63"/>
      <c r="M621" s="63"/>
      <c r="N621" s="63"/>
    </row>
    <row r="622" spans="1:14" ht="13" x14ac:dyDescent="0.15">
      <c r="A622" s="63"/>
      <c r="B622" s="63"/>
      <c r="F622" s="63"/>
      <c r="H622" s="63"/>
      <c r="K622" s="63"/>
      <c r="L622" s="63"/>
      <c r="M622" s="63"/>
      <c r="N622" s="63"/>
    </row>
    <row r="623" spans="1:14" ht="13" x14ac:dyDescent="0.15">
      <c r="A623" s="63"/>
      <c r="B623" s="63"/>
      <c r="F623" s="63"/>
      <c r="H623" s="63"/>
      <c r="K623" s="63"/>
      <c r="L623" s="63"/>
      <c r="M623" s="63"/>
      <c r="N623" s="63"/>
    </row>
    <row r="624" spans="1:14" ht="13" x14ac:dyDescent="0.15">
      <c r="A624" s="63"/>
      <c r="B624" s="63"/>
      <c r="F624" s="63"/>
      <c r="H624" s="63"/>
      <c r="K624" s="63"/>
      <c r="L624" s="63"/>
      <c r="M624" s="63"/>
      <c r="N624" s="63"/>
    </row>
    <row r="625" spans="1:14" ht="13" x14ac:dyDescent="0.15">
      <c r="A625" s="63"/>
      <c r="B625" s="63"/>
      <c r="F625" s="63"/>
      <c r="H625" s="63"/>
      <c r="K625" s="63"/>
      <c r="L625" s="63"/>
      <c r="M625" s="63"/>
      <c r="N625" s="63"/>
    </row>
    <row r="626" spans="1:14" ht="13" x14ac:dyDescent="0.15">
      <c r="A626" s="63"/>
      <c r="B626" s="63"/>
      <c r="F626" s="63"/>
      <c r="H626" s="63"/>
      <c r="K626" s="63"/>
      <c r="L626" s="63"/>
      <c r="M626" s="63"/>
      <c r="N626" s="63"/>
    </row>
    <row r="627" spans="1:14" ht="13" x14ac:dyDescent="0.15">
      <c r="A627" s="63"/>
      <c r="B627" s="63"/>
      <c r="F627" s="63"/>
      <c r="H627" s="63"/>
      <c r="K627" s="63"/>
      <c r="L627" s="63"/>
      <c r="M627" s="63"/>
      <c r="N627" s="63"/>
    </row>
    <row r="628" spans="1:14" ht="13" x14ac:dyDescent="0.15">
      <c r="A628" s="63"/>
      <c r="B628" s="63"/>
      <c r="F628" s="63"/>
      <c r="H628" s="63"/>
      <c r="K628" s="63"/>
      <c r="L628" s="63"/>
      <c r="M628" s="63"/>
      <c r="N628" s="63"/>
    </row>
    <row r="629" spans="1:14" ht="13" x14ac:dyDescent="0.15">
      <c r="A629" s="63"/>
      <c r="B629" s="63"/>
      <c r="F629" s="63"/>
      <c r="H629" s="63"/>
      <c r="K629" s="63"/>
      <c r="L629" s="63"/>
      <c r="M629" s="63"/>
      <c r="N629" s="63"/>
    </row>
    <row r="630" spans="1:14" ht="13" x14ac:dyDescent="0.15">
      <c r="A630" s="63"/>
      <c r="B630" s="63"/>
      <c r="F630" s="63"/>
      <c r="H630" s="63"/>
      <c r="K630" s="63"/>
      <c r="L630" s="63"/>
      <c r="M630" s="63"/>
      <c r="N630" s="63"/>
    </row>
    <row r="631" spans="1:14" ht="13" x14ac:dyDescent="0.15">
      <c r="A631" s="63"/>
      <c r="B631" s="63"/>
      <c r="F631" s="63"/>
      <c r="H631" s="63"/>
      <c r="K631" s="63"/>
      <c r="L631" s="63"/>
      <c r="M631" s="63"/>
      <c r="N631" s="63"/>
    </row>
    <row r="632" spans="1:14" ht="13" x14ac:dyDescent="0.15">
      <c r="A632" s="63"/>
      <c r="B632" s="63"/>
      <c r="F632" s="63"/>
      <c r="H632" s="63"/>
      <c r="K632" s="63"/>
      <c r="L632" s="63"/>
      <c r="M632" s="63"/>
      <c r="N632" s="63"/>
    </row>
    <row r="633" spans="1:14" ht="13" x14ac:dyDescent="0.15">
      <c r="A633" s="63"/>
      <c r="B633" s="63"/>
      <c r="F633" s="63"/>
      <c r="H633" s="63"/>
      <c r="K633" s="63"/>
      <c r="L633" s="63"/>
      <c r="M633" s="63"/>
      <c r="N633" s="63"/>
    </row>
    <row r="634" spans="1:14" ht="13" x14ac:dyDescent="0.15">
      <c r="A634" s="63"/>
      <c r="B634" s="63"/>
      <c r="F634" s="63"/>
      <c r="H634" s="63"/>
      <c r="K634" s="63"/>
      <c r="L634" s="63"/>
      <c r="M634" s="63"/>
      <c r="N634" s="63"/>
    </row>
    <row r="635" spans="1:14" ht="13" x14ac:dyDescent="0.15">
      <c r="A635" s="63"/>
      <c r="B635" s="63"/>
      <c r="F635" s="63"/>
      <c r="H635" s="63"/>
      <c r="K635" s="63"/>
      <c r="L635" s="63"/>
      <c r="M635" s="63"/>
      <c r="N635" s="63"/>
    </row>
    <row r="636" spans="1:14" ht="13" x14ac:dyDescent="0.15">
      <c r="A636" s="63"/>
      <c r="B636" s="63"/>
      <c r="F636" s="63"/>
      <c r="H636" s="63"/>
      <c r="K636" s="63"/>
      <c r="L636" s="63"/>
      <c r="M636" s="63"/>
      <c r="N636" s="63"/>
    </row>
    <row r="637" spans="1:14" ht="13" x14ac:dyDescent="0.15">
      <c r="A637" s="63"/>
      <c r="B637" s="63"/>
      <c r="F637" s="63"/>
      <c r="H637" s="63"/>
      <c r="K637" s="63"/>
      <c r="L637" s="63"/>
      <c r="M637" s="63"/>
      <c r="N637" s="63"/>
    </row>
    <row r="638" spans="1:14" ht="13" x14ac:dyDescent="0.15">
      <c r="A638" s="63"/>
      <c r="B638" s="63"/>
      <c r="F638" s="63"/>
      <c r="H638" s="63"/>
      <c r="K638" s="63"/>
      <c r="L638" s="63"/>
      <c r="M638" s="63"/>
      <c r="N638" s="63"/>
    </row>
    <row r="639" spans="1:14" ht="13" x14ac:dyDescent="0.15">
      <c r="A639" s="63"/>
      <c r="B639" s="63"/>
      <c r="F639" s="63"/>
      <c r="H639" s="63"/>
      <c r="K639" s="63"/>
      <c r="L639" s="63"/>
      <c r="M639" s="63"/>
      <c r="N639" s="63"/>
    </row>
    <row r="640" spans="1:14" ht="13" x14ac:dyDescent="0.15">
      <c r="A640" s="63"/>
      <c r="B640" s="63"/>
      <c r="F640" s="63"/>
      <c r="H640" s="63"/>
      <c r="K640" s="63"/>
      <c r="L640" s="63"/>
      <c r="M640" s="63"/>
      <c r="N640" s="63"/>
    </row>
    <row r="641" spans="1:14" ht="13" x14ac:dyDescent="0.15">
      <c r="A641" s="63"/>
      <c r="B641" s="63"/>
      <c r="F641" s="63"/>
      <c r="H641" s="63"/>
      <c r="K641" s="63"/>
      <c r="L641" s="63"/>
      <c r="M641" s="63"/>
      <c r="N641" s="63"/>
    </row>
    <row r="642" spans="1:14" ht="13" x14ac:dyDescent="0.15">
      <c r="A642" s="63"/>
      <c r="B642" s="63"/>
      <c r="F642" s="63"/>
      <c r="H642" s="63"/>
      <c r="K642" s="63"/>
      <c r="L642" s="63"/>
      <c r="M642" s="63"/>
      <c r="N642" s="63"/>
    </row>
    <row r="643" spans="1:14" ht="13" x14ac:dyDescent="0.15">
      <c r="A643" s="63"/>
      <c r="B643" s="63"/>
      <c r="F643" s="63"/>
      <c r="H643" s="63"/>
      <c r="K643" s="63"/>
      <c r="L643" s="63"/>
      <c r="M643" s="63"/>
      <c r="N643" s="63"/>
    </row>
    <row r="644" spans="1:14" ht="13" x14ac:dyDescent="0.15">
      <c r="A644" s="63"/>
      <c r="B644" s="63"/>
      <c r="F644" s="63"/>
      <c r="H644" s="63"/>
      <c r="K644" s="63"/>
      <c r="L644" s="63"/>
      <c r="M644" s="63"/>
      <c r="N644" s="63"/>
    </row>
    <row r="645" spans="1:14" ht="13" x14ac:dyDescent="0.15">
      <c r="A645" s="63"/>
      <c r="B645" s="63"/>
      <c r="F645" s="63"/>
      <c r="H645" s="63"/>
      <c r="K645" s="63"/>
      <c r="L645" s="63"/>
      <c r="M645" s="63"/>
      <c r="N645" s="63"/>
    </row>
    <row r="646" spans="1:14" ht="13" x14ac:dyDescent="0.15">
      <c r="A646" s="63"/>
      <c r="B646" s="63"/>
      <c r="F646" s="63"/>
      <c r="H646" s="63"/>
      <c r="K646" s="63"/>
      <c r="L646" s="63"/>
      <c r="M646" s="63"/>
      <c r="N646" s="63"/>
    </row>
    <row r="647" spans="1:14" ht="13" x14ac:dyDescent="0.15">
      <c r="A647" s="63"/>
      <c r="B647" s="63"/>
      <c r="F647" s="63"/>
      <c r="H647" s="63"/>
      <c r="K647" s="63"/>
      <c r="L647" s="63"/>
      <c r="M647" s="63"/>
      <c r="N647" s="63"/>
    </row>
    <row r="648" spans="1:14" ht="13" x14ac:dyDescent="0.15">
      <c r="A648" s="63"/>
      <c r="B648" s="63"/>
      <c r="F648" s="63"/>
      <c r="H648" s="63"/>
      <c r="K648" s="63"/>
      <c r="L648" s="63"/>
      <c r="M648" s="63"/>
      <c r="N648" s="63"/>
    </row>
    <row r="649" spans="1:14" ht="13" x14ac:dyDescent="0.15">
      <c r="A649" s="63"/>
      <c r="B649" s="63"/>
      <c r="F649" s="63"/>
      <c r="H649" s="63"/>
      <c r="K649" s="63"/>
      <c r="L649" s="63"/>
      <c r="M649" s="63"/>
      <c r="N649" s="63"/>
    </row>
    <row r="650" spans="1:14" ht="13" x14ac:dyDescent="0.15">
      <c r="A650" s="63"/>
      <c r="B650" s="63"/>
      <c r="F650" s="63"/>
      <c r="H650" s="63"/>
      <c r="K650" s="63"/>
      <c r="L650" s="63"/>
      <c r="M650" s="63"/>
      <c r="N650" s="63"/>
    </row>
    <row r="651" spans="1:14" ht="13" x14ac:dyDescent="0.15">
      <c r="A651" s="63"/>
      <c r="B651" s="63"/>
      <c r="F651" s="63"/>
      <c r="H651" s="63"/>
      <c r="K651" s="63"/>
      <c r="L651" s="63"/>
      <c r="M651" s="63"/>
      <c r="N651" s="63"/>
    </row>
    <row r="652" spans="1:14" ht="13" x14ac:dyDescent="0.15">
      <c r="A652" s="63"/>
      <c r="B652" s="63"/>
      <c r="F652" s="63"/>
      <c r="H652" s="63"/>
      <c r="K652" s="63"/>
      <c r="L652" s="63"/>
      <c r="M652" s="63"/>
      <c r="N652" s="63"/>
    </row>
    <row r="653" spans="1:14" ht="13" x14ac:dyDescent="0.15">
      <c r="A653" s="63"/>
      <c r="B653" s="63"/>
      <c r="F653" s="63"/>
      <c r="H653" s="63"/>
      <c r="K653" s="63"/>
      <c r="L653" s="63"/>
      <c r="M653" s="63"/>
      <c r="N653" s="63"/>
    </row>
    <row r="654" spans="1:14" ht="13" x14ac:dyDescent="0.15">
      <c r="A654" s="63"/>
      <c r="B654" s="63"/>
      <c r="F654" s="63"/>
      <c r="H654" s="63"/>
      <c r="K654" s="63"/>
      <c r="L654" s="63"/>
      <c r="M654" s="63"/>
      <c r="N654" s="63"/>
    </row>
    <row r="655" spans="1:14" ht="13" x14ac:dyDescent="0.15">
      <c r="A655" s="63"/>
      <c r="B655" s="63"/>
      <c r="F655" s="63"/>
      <c r="H655" s="63"/>
      <c r="K655" s="63"/>
      <c r="L655" s="63"/>
      <c r="M655" s="63"/>
      <c r="N655" s="63"/>
    </row>
    <row r="656" spans="1:14" ht="13" x14ac:dyDescent="0.15">
      <c r="A656" s="63"/>
      <c r="B656" s="63"/>
      <c r="F656" s="63"/>
      <c r="H656" s="63"/>
      <c r="K656" s="63"/>
      <c r="L656" s="63"/>
      <c r="M656" s="63"/>
      <c r="N656" s="63"/>
    </row>
    <row r="657" spans="1:14" ht="13" x14ac:dyDescent="0.15">
      <c r="A657" s="63"/>
      <c r="B657" s="63"/>
      <c r="F657" s="63"/>
      <c r="H657" s="63"/>
      <c r="K657" s="63"/>
      <c r="L657" s="63"/>
      <c r="M657" s="63"/>
      <c r="N657" s="63"/>
    </row>
    <row r="658" spans="1:14" ht="13" x14ac:dyDescent="0.15">
      <c r="A658" s="63"/>
      <c r="B658" s="63"/>
      <c r="F658" s="63"/>
      <c r="H658" s="63"/>
      <c r="K658" s="63"/>
      <c r="L658" s="63"/>
      <c r="M658" s="63"/>
      <c r="N658" s="63"/>
    </row>
    <row r="659" spans="1:14" ht="13" x14ac:dyDescent="0.15">
      <c r="A659" s="63"/>
      <c r="B659" s="63"/>
      <c r="F659" s="63"/>
      <c r="H659" s="63"/>
      <c r="K659" s="63"/>
      <c r="L659" s="63"/>
      <c r="M659" s="63"/>
      <c r="N659" s="63"/>
    </row>
    <row r="660" spans="1:14" ht="13" x14ac:dyDescent="0.15">
      <c r="A660" s="63"/>
      <c r="B660" s="63"/>
      <c r="F660" s="63"/>
      <c r="H660" s="63"/>
      <c r="K660" s="63"/>
      <c r="L660" s="63"/>
      <c r="M660" s="63"/>
      <c r="N660" s="63"/>
    </row>
    <row r="661" spans="1:14" ht="13" x14ac:dyDescent="0.15">
      <c r="A661" s="63"/>
      <c r="B661" s="63"/>
      <c r="F661" s="63"/>
      <c r="H661" s="63"/>
      <c r="K661" s="63"/>
      <c r="L661" s="63"/>
      <c r="M661" s="63"/>
      <c r="N661" s="63"/>
    </row>
    <row r="662" spans="1:14" ht="13" x14ac:dyDescent="0.15">
      <c r="A662" s="63"/>
      <c r="B662" s="63"/>
      <c r="F662" s="63"/>
      <c r="H662" s="63"/>
      <c r="K662" s="63"/>
      <c r="L662" s="63"/>
      <c r="M662" s="63"/>
      <c r="N662" s="63"/>
    </row>
    <row r="663" spans="1:14" ht="13" x14ac:dyDescent="0.15">
      <c r="A663" s="63"/>
      <c r="B663" s="63"/>
      <c r="F663" s="63"/>
      <c r="H663" s="63"/>
      <c r="K663" s="63"/>
      <c r="L663" s="63"/>
      <c r="M663" s="63"/>
      <c r="N663" s="63"/>
    </row>
    <row r="664" spans="1:14" ht="13" x14ac:dyDescent="0.15">
      <c r="A664" s="63"/>
      <c r="B664" s="63"/>
      <c r="F664" s="63"/>
      <c r="H664" s="63"/>
      <c r="K664" s="63"/>
      <c r="L664" s="63"/>
      <c r="M664" s="63"/>
      <c r="N664" s="63"/>
    </row>
    <row r="665" spans="1:14" ht="13" x14ac:dyDescent="0.15">
      <c r="A665" s="63"/>
      <c r="B665" s="63"/>
      <c r="F665" s="63"/>
      <c r="H665" s="63"/>
      <c r="K665" s="63"/>
      <c r="L665" s="63"/>
      <c r="M665" s="63"/>
      <c r="N665" s="63"/>
    </row>
    <row r="666" spans="1:14" ht="13" x14ac:dyDescent="0.15">
      <c r="A666" s="63"/>
      <c r="B666" s="63"/>
      <c r="F666" s="63"/>
      <c r="H666" s="63"/>
      <c r="K666" s="63"/>
      <c r="L666" s="63"/>
      <c r="M666" s="63"/>
      <c r="N666" s="63"/>
    </row>
    <row r="667" spans="1:14" ht="13" x14ac:dyDescent="0.15">
      <c r="A667" s="63"/>
      <c r="B667" s="63"/>
      <c r="F667" s="63"/>
      <c r="H667" s="63"/>
      <c r="K667" s="63"/>
      <c r="L667" s="63"/>
      <c r="M667" s="63"/>
      <c r="N667" s="63"/>
    </row>
    <row r="668" spans="1:14" ht="13" x14ac:dyDescent="0.15">
      <c r="A668" s="63"/>
      <c r="B668" s="63"/>
      <c r="F668" s="63"/>
      <c r="H668" s="63"/>
      <c r="K668" s="63"/>
      <c r="L668" s="63"/>
      <c r="M668" s="63"/>
      <c r="N668" s="63"/>
    </row>
    <row r="669" spans="1:14" ht="13" x14ac:dyDescent="0.15">
      <c r="A669" s="63"/>
      <c r="B669" s="63"/>
      <c r="F669" s="63"/>
      <c r="H669" s="63"/>
      <c r="K669" s="63"/>
      <c r="L669" s="63"/>
      <c r="M669" s="63"/>
      <c r="N669" s="63"/>
    </row>
    <row r="670" spans="1:14" ht="13" x14ac:dyDescent="0.15">
      <c r="A670" s="63"/>
      <c r="B670" s="63"/>
      <c r="F670" s="63"/>
      <c r="H670" s="63"/>
      <c r="K670" s="63"/>
      <c r="L670" s="63"/>
      <c r="M670" s="63"/>
      <c r="N670" s="63"/>
    </row>
    <row r="671" spans="1:14" ht="13" x14ac:dyDescent="0.15">
      <c r="A671" s="63"/>
      <c r="B671" s="63"/>
      <c r="F671" s="63"/>
      <c r="H671" s="63"/>
      <c r="K671" s="63"/>
      <c r="L671" s="63"/>
      <c r="M671" s="63"/>
      <c r="N671" s="63"/>
    </row>
    <row r="672" spans="1:14" ht="13" x14ac:dyDescent="0.15">
      <c r="A672" s="63"/>
      <c r="B672" s="63"/>
      <c r="F672" s="63"/>
      <c r="H672" s="63"/>
      <c r="K672" s="63"/>
      <c r="L672" s="63"/>
      <c r="M672" s="63"/>
      <c r="N672" s="63"/>
    </row>
    <row r="673" spans="1:14" ht="13" x14ac:dyDescent="0.15">
      <c r="A673" s="63"/>
      <c r="B673" s="63"/>
      <c r="F673" s="63"/>
      <c r="H673" s="63"/>
      <c r="K673" s="63"/>
      <c r="L673" s="63"/>
      <c r="M673" s="63"/>
      <c r="N673" s="63"/>
    </row>
    <row r="674" spans="1:14" ht="13" x14ac:dyDescent="0.15">
      <c r="A674" s="63"/>
      <c r="B674" s="63"/>
      <c r="F674" s="63"/>
      <c r="H674" s="63"/>
      <c r="K674" s="63"/>
      <c r="L674" s="63"/>
      <c r="M674" s="63"/>
      <c r="N674" s="63"/>
    </row>
    <row r="675" spans="1:14" ht="13" x14ac:dyDescent="0.15">
      <c r="A675" s="63"/>
      <c r="B675" s="63"/>
      <c r="F675" s="63"/>
      <c r="H675" s="63"/>
      <c r="K675" s="63"/>
      <c r="L675" s="63"/>
      <c r="M675" s="63"/>
      <c r="N675" s="63"/>
    </row>
    <row r="676" spans="1:14" ht="13" x14ac:dyDescent="0.15">
      <c r="A676" s="63"/>
      <c r="B676" s="63"/>
      <c r="F676" s="63"/>
      <c r="H676" s="63"/>
      <c r="K676" s="63"/>
      <c r="L676" s="63"/>
      <c r="M676" s="63"/>
      <c r="N676" s="63"/>
    </row>
    <row r="677" spans="1:14" ht="13" x14ac:dyDescent="0.15">
      <c r="A677" s="63"/>
      <c r="B677" s="63"/>
      <c r="F677" s="63"/>
      <c r="H677" s="63"/>
      <c r="K677" s="63"/>
      <c r="L677" s="63"/>
      <c r="M677" s="63"/>
      <c r="N677" s="63"/>
    </row>
    <row r="678" spans="1:14" ht="13" x14ac:dyDescent="0.15">
      <c r="A678" s="63"/>
      <c r="B678" s="63"/>
      <c r="F678" s="63"/>
      <c r="H678" s="63"/>
      <c r="K678" s="63"/>
      <c r="L678" s="63"/>
      <c r="M678" s="63"/>
      <c r="N678" s="63"/>
    </row>
    <row r="679" spans="1:14" ht="13" x14ac:dyDescent="0.15">
      <c r="A679" s="63"/>
      <c r="B679" s="63"/>
      <c r="F679" s="63"/>
      <c r="H679" s="63"/>
      <c r="K679" s="63"/>
      <c r="L679" s="63"/>
      <c r="M679" s="63"/>
      <c r="N679" s="63"/>
    </row>
    <row r="680" spans="1:14" ht="13" x14ac:dyDescent="0.15">
      <c r="A680" s="63"/>
      <c r="B680" s="63"/>
      <c r="F680" s="63"/>
      <c r="H680" s="63"/>
      <c r="K680" s="63"/>
      <c r="L680" s="63"/>
      <c r="M680" s="63"/>
      <c r="N680" s="63"/>
    </row>
    <row r="681" spans="1:14" ht="13" x14ac:dyDescent="0.15">
      <c r="A681" s="63"/>
      <c r="B681" s="63"/>
      <c r="F681" s="63"/>
      <c r="H681" s="63"/>
      <c r="K681" s="63"/>
      <c r="L681" s="63"/>
      <c r="M681" s="63"/>
      <c r="N681" s="63"/>
    </row>
    <row r="682" spans="1:14" ht="13" x14ac:dyDescent="0.15">
      <c r="A682" s="63"/>
      <c r="B682" s="63"/>
      <c r="F682" s="63"/>
      <c r="H682" s="63"/>
      <c r="K682" s="63"/>
      <c r="L682" s="63"/>
      <c r="M682" s="63"/>
      <c r="N682" s="63"/>
    </row>
    <row r="683" spans="1:14" ht="13" x14ac:dyDescent="0.15">
      <c r="A683" s="63"/>
      <c r="B683" s="63"/>
      <c r="F683" s="63"/>
      <c r="H683" s="63"/>
      <c r="K683" s="63"/>
      <c r="L683" s="63"/>
      <c r="M683" s="63"/>
      <c r="N683" s="63"/>
    </row>
    <row r="684" spans="1:14" ht="13" x14ac:dyDescent="0.15">
      <c r="A684" s="63"/>
      <c r="B684" s="63"/>
      <c r="F684" s="63"/>
      <c r="H684" s="63"/>
      <c r="K684" s="63"/>
      <c r="L684" s="63"/>
      <c r="M684" s="63"/>
      <c r="N684" s="63"/>
    </row>
    <row r="685" spans="1:14" ht="13" x14ac:dyDescent="0.15">
      <c r="A685" s="63"/>
      <c r="B685" s="63"/>
      <c r="F685" s="63"/>
      <c r="H685" s="63"/>
      <c r="K685" s="63"/>
      <c r="L685" s="63"/>
      <c r="M685" s="63"/>
      <c r="N685" s="63"/>
    </row>
    <row r="686" spans="1:14" ht="13" x14ac:dyDescent="0.15">
      <c r="A686" s="63"/>
      <c r="B686" s="63"/>
      <c r="F686" s="63"/>
      <c r="H686" s="63"/>
      <c r="K686" s="63"/>
      <c r="L686" s="63"/>
      <c r="M686" s="63"/>
      <c r="N686" s="63"/>
    </row>
    <row r="687" spans="1:14" ht="13" x14ac:dyDescent="0.15">
      <c r="A687" s="63"/>
      <c r="B687" s="63"/>
      <c r="F687" s="63"/>
      <c r="H687" s="63"/>
      <c r="K687" s="63"/>
      <c r="L687" s="63"/>
      <c r="M687" s="63"/>
      <c r="N687" s="63"/>
    </row>
    <row r="688" spans="1:14" ht="13" x14ac:dyDescent="0.15">
      <c r="A688" s="63"/>
      <c r="B688" s="63"/>
      <c r="F688" s="63"/>
      <c r="H688" s="63"/>
      <c r="K688" s="63"/>
      <c r="L688" s="63"/>
      <c r="M688" s="63"/>
      <c r="N688" s="63"/>
    </row>
    <row r="689" spans="1:14" ht="13" x14ac:dyDescent="0.15">
      <c r="A689" s="63"/>
      <c r="B689" s="63"/>
      <c r="F689" s="63"/>
      <c r="H689" s="63"/>
      <c r="K689" s="63"/>
      <c r="L689" s="63"/>
      <c r="M689" s="63"/>
      <c r="N689" s="63"/>
    </row>
    <row r="690" spans="1:14" ht="13" x14ac:dyDescent="0.15">
      <c r="A690" s="63"/>
      <c r="B690" s="63"/>
      <c r="F690" s="63"/>
      <c r="H690" s="63"/>
      <c r="K690" s="63"/>
      <c r="L690" s="63"/>
      <c r="M690" s="63"/>
      <c r="N690" s="63"/>
    </row>
    <row r="691" spans="1:14" ht="13" x14ac:dyDescent="0.15">
      <c r="A691" s="63"/>
      <c r="B691" s="63"/>
      <c r="F691" s="63"/>
      <c r="H691" s="63"/>
      <c r="K691" s="63"/>
      <c r="L691" s="63"/>
      <c r="M691" s="63"/>
      <c r="N691" s="63"/>
    </row>
    <row r="692" spans="1:14" ht="13" x14ac:dyDescent="0.15">
      <c r="A692" s="63"/>
      <c r="B692" s="63"/>
      <c r="F692" s="63"/>
      <c r="H692" s="63"/>
      <c r="K692" s="63"/>
      <c r="L692" s="63"/>
      <c r="M692" s="63"/>
      <c r="N692" s="63"/>
    </row>
    <row r="693" spans="1:14" ht="13" x14ac:dyDescent="0.15">
      <c r="A693" s="63"/>
      <c r="B693" s="63"/>
      <c r="F693" s="63"/>
      <c r="H693" s="63"/>
      <c r="K693" s="63"/>
      <c r="L693" s="63"/>
      <c r="M693" s="63"/>
      <c r="N693" s="63"/>
    </row>
    <row r="694" spans="1:14" ht="13" x14ac:dyDescent="0.15">
      <c r="A694" s="63"/>
      <c r="B694" s="63"/>
      <c r="F694" s="63"/>
      <c r="H694" s="63"/>
      <c r="K694" s="63"/>
      <c r="L694" s="63"/>
      <c r="M694" s="63"/>
      <c r="N694" s="63"/>
    </row>
    <row r="695" spans="1:14" ht="13" x14ac:dyDescent="0.15">
      <c r="A695" s="63"/>
      <c r="B695" s="63"/>
      <c r="F695" s="63"/>
      <c r="H695" s="63"/>
      <c r="K695" s="63"/>
      <c r="L695" s="63"/>
      <c r="M695" s="63"/>
      <c r="N695" s="63"/>
    </row>
    <row r="696" spans="1:14" ht="13" x14ac:dyDescent="0.15">
      <c r="A696" s="63"/>
      <c r="B696" s="63"/>
      <c r="F696" s="63"/>
      <c r="H696" s="63"/>
      <c r="K696" s="63"/>
      <c r="L696" s="63"/>
      <c r="M696" s="63"/>
      <c r="N696" s="63"/>
    </row>
    <row r="697" spans="1:14" ht="13" x14ac:dyDescent="0.15">
      <c r="A697" s="63"/>
      <c r="B697" s="63"/>
      <c r="F697" s="63"/>
      <c r="H697" s="63"/>
      <c r="K697" s="63"/>
      <c r="L697" s="63"/>
      <c r="M697" s="63"/>
      <c r="N697" s="63"/>
    </row>
    <row r="698" spans="1:14" ht="13" x14ac:dyDescent="0.15">
      <c r="A698" s="63"/>
      <c r="B698" s="63"/>
      <c r="F698" s="63"/>
      <c r="H698" s="63"/>
      <c r="K698" s="63"/>
      <c r="L698" s="63"/>
      <c r="M698" s="63"/>
      <c r="N698" s="63"/>
    </row>
    <row r="699" spans="1:14" ht="13" x14ac:dyDescent="0.15">
      <c r="A699" s="63"/>
      <c r="B699" s="63"/>
      <c r="F699" s="63"/>
      <c r="H699" s="63"/>
      <c r="K699" s="63"/>
      <c r="L699" s="63"/>
      <c r="M699" s="63"/>
      <c r="N699" s="63"/>
    </row>
    <row r="700" spans="1:14" ht="13" x14ac:dyDescent="0.15">
      <c r="A700" s="63"/>
      <c r="B700" s="63"/>
      <c r="F700" s="63"/>
      <c r="H700" s="63"/>
      <c r="K700" s="63"/>
      <c r="L700" s="63"/>
      <c r="M700" s="63"/>
      <c r="N700" s="63"/>
    </row>
    <row r="701" spans="1:14" ht="13" x14ac:dyDescent="0.15">
      <c r="A701" s="63"/>
      <c r="B701" s="63"/>
      <c r="F701" s="63"/>
      <c r="H701" s="63"/>
      <c r="K701" s="63"/>
      <c r="L701" s="63"/>
      <c r="M701" s="63"/>
      <c r="N701" s="63"/>
    </row>
    <row r="702" spans="1:14" ht="13" x14ac:dyDescent="0.15">
      <c r="A702" s="63"/>
      <c r="B702" s="63"/>
      <c r="F702" s="63"/>
      <c r="H702" s="63"/>
      <c r="K702" s="63"/>
      <c r="L702" s="63"/>
      <c r="M702" s="63"/>
      <c r="N702" s="63"/>
    </row>
    <row r="703" spans="1:14" ht="13" x14ac:dyDescent="0.15">
      <c r="A703" s="63"/>
      <c r="B703" s="63"/>
      <c r="F703" s="63"/>
      <c r="H703" s="63"/>
      <c r="K703" s="63"/>
      <c r="L703" s="63"/>
      <c r="M703" s="63"/>
      <c r="N703" s="63"/>
    </row>
    <row r="704" spans="1:14" ht="13" x14ac:dyDescent="0.15">
      <c r="A704" s="63"/>
      <c r="B704" s="63"/>
      <c r="F704" s="63"/>
      <c r="H704" s="63"/>
      <c r="K704" s="63"/>
      <c r="L704" s="63"/>
      <c r="M704" s="63"/>
      <c r="N704" s="63"/>
    </row>
    <row r="705" spans="1:14" ht="13" x14ac:dyDescent="0.15">
      <c r="A705" s="63"/>
      <c r="B705" s="63"/>
      <c r="F705" s="63"/>
      <c r="H705" s="63"/>
      <c r="K705" s="63"/>
      <c r="L705" s="63"/>
      <c r="M705" s="63"/>
      <c r="N705" s="63"/>
    </row>
    <row r="706" spans="1:14" ht="13" x14ac:dyDescent="0.15">
      <c r="A706" s="63"/>
      <c r="B706" s="63"/>
      <c r="F706" s="63"/>
      <c r="H706" s="63"/>
      <c r="K706" s="63"/>
      <c r="L706" s="63"/>
      <c r="M706" s="63"/>
      <c r="N706" s="63"/>
    </row>
    <row r="707" spans="1:14" ht="13" x14ac:dyDescent="0.15">
      <c r="A707" s="63"/>
      <c r="B707" s="63"/>
      <c r="F707" s="63"/>
      <c r="H707" s="63"/>
      <c r="K707" s="63"/>
      <c r="L707" s="63"/>
      <c r="M707" s="63"/>
      <c r="N707" s="63"/>
    </row>
    <row r="708" spans="1:14" ht="13" x14ac:dyDescent="0.15">
      <c r="A708" s="63"/>
      <c r="B708" s="63"/>
      <c r="F708" s="63"/>
      <c r="H708" s="63"/>
      <c r="K708" s="63"/>
      <c r="L708" s="63"/>
      <c r="M708" s="63"/>
      <c r="N708" s="63"/>
    </row>
    <row r="709" spans="1:14" ht="13" x14ac:dyDescent="0.15">
      <c r="A709" s="63"/>
      <c r="B709" s="63"/>
      <c r="F709" s="63"/>
      <c r="H709" s="63"/>
      <c r="K709" s="63"/>
      <c r="L709" s="63"/>
      <c r="M709" s="63"/>
      <c r="N709" s="63"/>
    </row>
    <row r="710" spans="1:14" ht="13" x14ac:dyDescent="0.15">
      <c r="A710" s="63"/>
      <c r="B710" s="63"/>
      <c r="F710" s="63"/>
      <c r="H710" s="63"/>
      <c r="K710" s="63"/>
      <c r="L710" s="63"/>
      <c r="M710" s="63"/>
      <c r="N710" s="63"/>
    </row>
    <row r="711" spans="1:14" ht="13" x14ac:dyDescent="0.15">
      <c r="A711" s="63"/>
      <c r="B711" s="63"/>
      <c r="F711" s="63"/>
      <c r="H711" s="63"/>
      <c r="K711" s="63"/>
      <c r="L711" s="63"/>
      <c r="M711" s="63"/>
      <c r="N711" s="63"/>
    </row>
    <row r="712" spans="1:14" ht="13" x14ac:dyDescent="0.15">
      <c r="A712" s="63"/>
      <c r="B712" s="63"/>
      <c r="F712" s="63"/>
      <c r="H712" s="63"/>
      <c r="K712" s="63"/>
      <c r="L712" s="63"/>
      <c r="M712" s="63"/>
      <c r="N712" s="63"/>
    </row>
    <row r="713" spans="1:14" ht="13" x14ac:dyDescent="0.15">
      <c r="A713" s="63"/>
      <c r="B713" s="63"/>
      <c r="F713" s="63"/>
      <c r="H713" s="63"/>
      <c r="K713" s="63"/>
      <c r="L713" s="63"/>
      <c r="M713" s="63"/>
      <c r="N713" s="63"/>
    </row>
    <row r="714" spans="1:14" ht="13" x14ac:dyDescent="0.15">
      <c r="A714" s="63"/>
      <c r="B714" s="63"/>
      <c r="F714" s="63"/>
      <c r="H714" s="63"/>
      <c r="K714" s="63"/>
      <c r="L714" s="63"/>
      <c r="M714" s="63"/>
      <c r="N714" s="63"/>
    </row>
    <row r="715" spans="1:14" ht="13" x14ac:dyDescent="0.15">
      <c r="A715" s="63"/>
      <c r="B715" s="63"/>
      <c r="F715" s="63"/>
      <c r="H715" s="63"/>
      <c r="K715" s="63"/>
      <c r="L715" s="63"/>
      <c r="M715" s="63"/>
      <c r="N715" s="63"/>
    </row>
    <row r="716" spans="1:14" ht="13" x14ac:dyDescent="0.15">
      <c r="A716" s="63"/>
      <c r="B716" s="63"/>
      <c r="F716" s="63"/>
      <c r="H716" s="63"/>
      <c r="K716" s="63"/>
      <c r="L716" s="63"/>
      <c r="M716" s="63"/>
      <c r="N716" s="63"/>
    </row>
    <row r="717" spans="1:14" ht="13" x14ac:dyDescent="0.15">
      <c r="A717" s="63"/>
      <c r="B717" s="63"/>
      <c r="F717" s="63"/>
      <c r="H717" s="63"/>
      <c r="K717" s="63"/>
      <c r="L717" s="63"/>
      <c r="M717" s="63"/>
      <c r="N717" s="63"/>
    </row>
    <row r="718" spans="1:14" ht="13" x14ac:dyDescent="0.15">
      <c r="A718" s="63"/>
      <c r="B718" s="63"/>
      <c r="F718" s="63"/>
      <c r="H718" s="63"/>
      <c r="K718" s="63"/>
      <c r="L718" s="63"/>
      <c r="M718" s="63"/>
      <c r="N718" s="63"/>
    </row>
    <row r="719" spans="1:14" ht="13" x14ac:dyDescent="0.15">
      <c r="A719" s="63"/>
      <c r="B719" s="63"/>
      <c r="F719" s="63"/>
      <c r="H719" s="63"/>
      <c r="K719" s="63"/>
      <c r="L719" s="63"/>
      <c r="M719" s="63"/>
      <c r="N719" s="63"/>
    </row>
    <row r="720" spans="1:14" ht="13" x14ac:dyDescent="0.15">
      <c r="A720" s="63"/>
      <c r="B720" s="63"/>
      <c r="F720" s="63"/>
      <c r="H720" s="63"/>
      <c r="K720" s="63"/>
      <c r="L720" s="63"/>
      <c r="M720" s="63"/>
      <c r="N720" s="63"/>
    </row>
    <row r="721" spans="1:14" ht="13" x14ac:dyDescent="0.15">
      <c r="A721" s="63"/>
      <c r="B721" s="63"/>
      <c r="F721" s="63"/>
      <c r="H721" s="63"/>
      <c r="K721" s="63"/>
      <c r="L721" s="63"/>
      <c r="M721" s="63"/>
      <c r="N721" s="63"/>
    </row>
    <row r="722" spans="1:14" ht="13" x14ac:dyDescent="0.15">
      <c r="A722" s="63"/>
      <c r="B722" s="63"/>
      <c r="F722" s="63"/>
      <c r="H722" s="63"/>
      <c r="K722" s="63"/>
      <c r="L722" s="63"/>
      <c r="M722" s="63"/>
      <c r="N722" s="63"/>
    </row>
    <row r="723" spans="1:14" ht="13" x14ac:dyDescent="0.15">
      <c r="A723" s="63"/>
      <c r="B723" s="63"/>
      <c r="F723" s="63"/>
      <c r="H723" s="63"/>
      <c r="K723" s="63"/>
      <c r="L723" s="63"/>
      <c r="M723" s="63"/>
      <c r="N723" s="63"/>
    </row>
    <row r="724" spans="1:14" ht="13" x14ac:dyDescent="0.15">
      <c r="A724" s="63"/>
      <c r="B724" s="63"/>
      <c r="F724" s="63"/>
      <c r="H724" s="63"/>
      <c r="K724" s="63"/>
      <c r="L724" s="63"/>
      <c r="M724" s="63"/>
      <c r="N724" s="63"/>
    </row>
    <row r="725" spans="1:14" ht="13" x14ac:dyDescent="0.15">
      <c r="A725" s="63"/>
      <c r="B725" s="63"/>
      <c r="F725" s="63"/>
      <c r="H725" s="63"/>
      <c r="K725" s="63"/>
      <c r="L725" s="63"/>
      <c r="M725" s="63"/>
      <c r="N725" s="63"/>
    </row>
    <row r="726" spans="1:14" ht="13" x14ac:dyDescent="0.15">
      <c r="A726" s="63"/>
      <c r="B726" s="63"/>
      <c r="F726" s="63"/>
      <c r="H726" s="63"/>
      <c r="K726" s="63"/>
      <c r="L726" s="63"/>
      <c r="M726" s="63"/>
      <c r="N726" s="63"/>
    </row>
    <row r="727" spans="1:14" ht="13" x14ac:dyDescent="0.15">
      <c r="A727" s="63"/>
      <c r="B727" s="63"/>
      <c r="F727" s="63"/>
      <c r="H727" s="63"/>
      <c r="K727" s="63"/>
      <c r="L727" s="63"/>
      <c r="M727" s="63"/>
      <c r="N727" s="63"/>
    </row>
    <row r="728" spans="1:14" ht="13" x14ac:dyDescent="0.15">
      <c r="A728" s="63"/>
      <c r="B728" s="63"/>
      <c r="F728" s="63"/>
      <c r="H728" s="63"/>
      <c r="K728" s="63"/>
      <c r="L728" s="63"/>
      <c r="M728" s="63"/>
      <c r="N728" s="63"/>
    </row>
    <row r="729" spans="1:14" ht="13" x14ac:dyDescent="0.15">
      <c r="A729" s="63"/>
      <c r="B729" s="63"/>
      <c r="F729" s="63"/>
      <c r="H729" s="63"/>
      <c r="K729" s="63"/>
      <c r="L729" s="63"/>
      <c r="M729" s="63"/>
      <c r="N729" s="63"/>
    </row>
    <row r="730" spans="1:14" ht="13" x14ac:dyDescent="0.15">
      <c r="A730" s="63"/>
      <c r="B730" s="63"/>
      <c r="F730" s="63"/>
      <c r="H730" s="63"/>
      <c r="K730" s="63"/>
      <c r="L730" s="63"/>
      <c r="M730" s="63"/>
      <c r="N730" s="63"/>
    </row>
    <row r="731" spans="1:14" ht="13" x14ac:dyDescent="0.15">
      <c r="A731" s="63"/>
      <c r="B731" s="63"/>
      <c r="F731" s="63"/>
      <c r="H731" s="63"/>
      <c r="K731" s="63"/>
      <c r="L731" s="63"/>
      <c r="M731" s="63"/>
      <c r="N731" s="63"/>
    </row>
    <row r="732" spans="1:14" ht="13" x14ac:dyDescent="0.15">
      <c r="A732" s="63"/>
      <c r="B732" s="63"/>
      <c r="F732" s="63"/>
      <c r="H732" s="63"/>
      <c r="K732" s="63"/>
      <c r="L732" s="63"/>
      <c r="M732" s="63"/>
      <c r="N732" s="63"/>
    </row>
    <row r="733" spans="1:14" ht="13" x14ac:dyDescent="0.15">
      <c r="A733" s="63"/>
      <c r="B733" s="63"/>
      <c r="F733" s="63"/>
      <c r="H733" s="63"/>
      <c r="K733" s="63"/>
      <c r="L733" s="63"/>
      <c r="M733" s="63"/>
      <c r="N733" s="63"/>
    </row>
    <row r="734" spans="1:14" ht="13" x14ac:dyDescent="0.15">
      <c r="A734" s="63"/>
      <c r="B734" s="63"/>
      <c r="F734" s="63"/>
      <c r="H734" s="63"/>
      <c r="K734" s="63"/>
      <c r="L734" s="63"/>
      <c r="M734" s="63"/>
      <c r="N734" s="63"/>
    </row>
    <row r="735" spans="1:14" ht="13" x14ac:dyDescent="0.15">
      <c r="A735" s="63"/>
      <c r="B735" s="63"/>
      <c r="F735" s="63"/>
      <c r="H735" s="63"/>
      <c r="K735" s="63"/>
      <c r="L735" s="63"/>
      <c r="M735" s="63"/>
      <c r="N735" s="63"/>
    </row>
    <row r="736" spans="1:14" ht="13" x14ac:dyDescent="0.15">
      <c r="A736" s="63"/>
      <c r="B736" s="63"/>
      <c r="F736" s="63"/>
      <c r="H736" s="63"/>
      <c r="K736" s="63"/>
      <c r="L736" s="63"/>
      <c r="M736" s="63"/>
      <c r="N736" s="63"/>
    </row>
    <row r="737" spans="1:14" ht="13" x14ac:dyDescent="0.15">
      <c r="A737" s="63"/>
      <c r="B737" s="63"/>
      <c r="F737" s="63"/>
      <c r="H737" s="63"/>
      <c r="K737" s="63"/>
      <c r="L737" s="63"/>
      <c r="M737" s="63"/>
      <c r="N737" s="63"/>
    </row>
    <row r="738" spans="1:14" ht="13" x14ac:dyDescent="0.15">
      <c r="A738" s="63"/>
      <c r="B738" s="63"/>
      <c r="F738" s="63"/>
      <c r="H738" s="63"/>
      <c r="K738" s="63"/>
      <c r="L738" s="63"/>
      <c r="M738" s="63"/>
      <c r="N738" s="63"/>
    </row>
    <row r="739" spans="1:14" ht="13" x14ac:dyDescent="0.15">
      <c r="A739" s="63"/>
      <c r="B739" s="63"/>
      <c r="F739" s="63"/>
      <c r="H739" s="63"/>
      <c r="K739" s="63"/>
      <c r="L739" s="63"/>
      <c r="M739" s="63"/>
      <c r="N739" s="63"/>
    </row>
    <row r="740" spans="1:14" ht="13" x14ac:dyDescent="0.15">
      <c r="A740" s="63"/>
      <c r="B740" s="63"/>
      <c r="F740" s="63"/>
      <c r="H740" s="63"/>
      <c r="K740" s="63"/>
      <c r="L740" s="63"/>
      <c r="M740" s="63"/>
      <c r="N740" s="63"/>
    </row>
    <row r="741" spans="1:14" ht="13" x14ac:dyDescent="0.15">
      <c r="A741" s="63"/>
      <c r="B741" s="63"/>
      <c r="F741" s="63"/>
      <c r="H741" s="63"/>
      <c r="K741" s="63"/>
      <c r="L741" s="63"/>
      <c r="M741" s="63"/>
      <c r="N741" s="63"/>
    </row>
    <row r="742" spans="1:14" ht="13" x14ac:dyDescent="0.15">
      <c r="A742" s="63"/>
      <c r="B742" s="63"/>
      <c r="F742" s="63"/>
      <c r="H742" s="63"/>
      <c r="K742" s="63"/>
      <c r="L742" s="63"/>
      <c r="M742" s="63"/>
      <c r="N742" s="63"/>
    </row>
    <row r="743" spans="1:14" ht="13" x14ac:dyDescent="0.15">
      <c r="A743" s="63"/>
      <c r="B743" s="63"/>
      <c r="F743" s="63"/>
      <c r="H743" s="63"/>
      <c r="K743" s="63"/>
      <c r="L743" s="63"/>
      <c r="M743" s="63"/>
      <c r="N743" s="63"/>
    </row>
    <row r="744" spans="1:14" ht="13" x14ac:dyDescent="0.15">
      <c r="A744" s="63"/>
      <c r="B744" s="63"/>
      <c r="F744" s="63"/>
      <c r="H744" s="63"/>
      <c r="K744" s="63"/>
      <c r="L744" s="63"/>
      <c r="M744" s="63"/>
      <c r="N744" s="63"/>
    </row>
    <row r="745" spans="1:14" ht="13" x14ac:dyDescent="0.15">
      <c r="A745" s="63"/>
      <c r="B745" s="63"/>
      <c r="F745" s="63"/>
      <c r="H745" s="63"/>
      <c r="K745" s="63"/>
      <c r="L745" s="63"/>
      <c r="M745" s="63"/>
      <c r="N745" s="63"/>
    </row>
    <row r="746" spans="1:14" ht="13" x14ac:dyDescent="0.15">
      <c r="A746" s="63"/>
      <c r="B746" s="63"/>
      <c r="F746" s="63"/>
      <c r="H746" s="63"/>
      <c r="K746" s="63"/>
      <c r="L746" s="63"/>
      <c r="M746" s="63"/>
      <c r="N746" s="63"/>
    </row>
    <row r="747" spans="1:14" ht="13" x14ac:dyDescent="0.15">
      <c r="A747" s="63"/>
      <c r="B747" s="63"/>
      <c r="F747" s="63"/>
      <c r="H747" s="63"/>
      <c r="K747" s="63"/>
      <c r="L747" s="63"/>
      <c r="M747" s="63"/>
      <c r="N747" s="63"/>
    </row>
    <row r="748" spans="1:14" ht="13" x14ac:dyDescent="0.15">
      <c r="A748" s="63"/>
      <c r="B748" s="63"/>
      <c r="F748" s="63"/>
      <c r="H748" s="63"/>
      <c r="K748" s="63"/>
      <c r="L748" s="63"/>
      <c r="M748" s="63"/>
      <c r="N748" s="63"/>
    </row>
    <row r="749" spans="1:14" ht="13" x14ac:dyDescent="0.15">
      <c r="A749" s="63"/>
      <c r="B749" s="63"/>
      <c r="F749" s="63"/>
      <c r="H749" s="63"/>
      <c r="K749" s="63"/>
      <c r="L749" s="63"/>
      <c r="M749" s="63"/>
      <c r="N749" s="63"/>
    </row>
    <row r="750" spans="1:14" ht="13" x14ac:dyDescent="0.15">
      <c r="A750" s="63"/>
      <c r="B750" s="63"/>
      <c r="F750" s="63"/>
      <c r="H750" s="63"/>
      <c r="K750" s="63"/>
      <c r="L750" s="63"/>
      <c r="M750" s="63"/>
      <c r="N750" s="63"/>
    </row>
    <row r="751" spans="1:14" ht="13" x14ac:dyDescent="0.15">
      <c r="A751" s="63"/>
      <c r="B751" s="63"/>
      <c r="F751" s="63"/>
      <c r="H751" s="63"/>
      <c r="K751" s="63"/>
      <c r="L751" s="63"/>
      <c r="M751" s="63"/>
      <c r="N751" s="63"/>
    </row>
    <row r="752" spans="1:14" ht="13" x14ac:dyDescent="0.15">
      <c r="A752" s="63"/>
      <c r="B752" s="63"/>
      <c r="F752" s="63"/>
      <c r="H752" s="63"/>
      <c r="K752" s="63"/>
      <c r="L752" s="63"/>
      <c r="M752" s="63"/>
      <c r="N752" s="63"/>
    </row>
    <row r="753" spans="1:14" ht="13" x14ac:dyDescent="0.15">
      <c r="A753" s="63"/>
      <c r="B753" s="63"/>
      <c r="F753" s="63"/>
      <c r="H753" s="63"/>
      <c r="K753" s="63"/>
      <c r="L753" s="63"/>
      <c r="M753" s="63"/>
      <c r="N753" s="63"/>
    </row>
    <row r="754" spans="1:14" ht="13" x14ac:dyDescent="0.15">
      <c r="A754" s="63"/>
      <c r="B754" s="63"/>
      <c r="F754" s="63"/>
      <c r="H754" s="63"/>
      <c r="K754" s="63"/>
      <c r="L754" s="63"/>
      <c r="M754" s="63"/>
      <c r="N754" s="63"/>
    </row>
    <row r="755" spans="1:14" ht="13" x14ac:dyDescent="0.15">
      <c r="A755" s="63"/>
      <c r="B755" s="63"/>
      <c r="F755" s="63"/>
      <c r="H755" s="63"/>
      <c r="K755" s="63"/>
      <c r="L755" s="63"/>
      <c r="M755" s="63"/>
      <c r="N755" s="63"/>
    </row>
    <row r="756" spans="1:14" ht="13" x14ac:dyDescent="0.15">
      <c r="A756" s="63"/>
      <c r="B756" s="63"/>
      <c r="F756" s="63"/>
      <c r="H756" s="63"/>
      <c r="K756" s="63"/>
      <c r="L756" s="63"/>
      <c r="M756" s="63"/>
      <c r="N756" s="63"/>
    </row>
    <row r="757" spans="1:14" ht="13" x14ac:dyDescent="0.15">
      <c r="A757" s="63"/>
      <c r="B757" s="63"/>
      <c r="F757" s="63"/>
      <c r="H757" s="63"/>
      <c r="K757" s="63"/>
      <c r="L757" s="63"/>
      <c r="M757" s="63"/>
      <c r="N757" s="63"/>
    </row>
    <row r="758" spans="1:14" ht="13" x14ac:dyDescent="0.15">
      <c r="A758" s="63"/>
      <c r="B758" s="63"/>
      <c r="F758" s="63"/>
      <c r="H758" s="63"/>
      <c r="K758" s="63"/>
      <c r="L758" s="63"/>
      <c r="M758" s="63"/>
      <c r="N758" s="63"/>
    </row>
    <row r="759" spans="1:14" ht="13" x14ac:dyDescent="0.15">
      <c r="A759" s="63"/>
      <c r="B759" s="63"/>
      <c r="F759" s="63"/>
      <c r="H759" s="63"/>
      <c r="K759" s="63"/>
      <c r="L759" s="63"/>
      <c r="M759" s="63"/>
      <c r="N759" s="63"/>
    </row>
    <row r="760" spans="1:14" ht="13" x14ac:dyDescent="0.15">
      <c r="A760" s="63"/>
      <c r="B760" s="63"/>
      <c r="F760" s="63"/>
      <c r="H760" s="63"/>
      <c r="K760" s="63"/>
      <c r="L760" s="63"/>
      <c r="M760" s="63"/>
      <c r="N760" s="63"/>
    </row>
    <row r="761" spans="1:14" ht="13" x14ac:dyDescent="0.15">
      <c r="A761" s="63"/>
      <c r="B761" s="63"/>
      <c r="F761" s="63"/>
      <c r="H761" s="63"/>
      <c r="K761" s="63"/>
      <c r="L761" s="63"/>
      <c r="M761" s="63"/>
      <c r="N761" s="63"/>
    </row>
    <row r="762" spans="1:14" ht="13" x14ac:dyDescent="0.15">
      <c r="A762" s="63"/>
      <c r="B762" s="63"/>
      <c r="F762" s="63"/>
      <c r="H762" s="63"/>
      <c r="K762" s="63"/>
      <c r="L762" s="63"/>
      <c r="M762" s="63"/>
      <c r="N762" s="63"/>
    </row>
    <row r="763" spans="1:14" ht="13" x14ac:dyDescent="0.15">
      <c r="A763" s="63"/>
      <c r="B763" s="63"/>
      <c r="F763" s="63"/>
      <c r="H763" s="63"/>
      <c r="K763" s="63"/>
      <c r="L763" s="63"/>
      <c r="M763" s="63"/>
      <c r="N763" s="63"/>
    </row>
    <row r="764" spans="1:14" ht="13" x14ac:dyDescent="0.15">
      <c r="A764" s="63"/>
      <c r="B764" s="63"/>
      <c r="F764" s="63"/>
      <c r="H764" s="63"/>
      <c r="K764" s="63"/>
      <c r="L764" s="63"/>
      <c r="M764" s="63"/>
      <c r="N764" s="63"/>
    </row>
    <row r="765" spans="1:14" ht="13" x14ac:dyDescent="0.15">
      <c r="A765" s="63"/>
      <c r="B765" s="63"/>
      <c r="F765" s="63"/>
      <c r="H765" s="63"/>
      <c r="K765" s="63"/>
      <c r="L765" s="63"/>
      <c r="M765" s="63"/>
      <c r="N765" s="63"/>
    </row>
    <row r="766" spans="1:14" ht="13" x14ac:dyDescent="0.15">
      <c r="A766" s="63"/>
      <c r="B766" s="63"/>
      <c r="F766" s="63"/>
      <c r="H766" s="63"/>
      <c r="K766" s="63"/>
      <c r="L766" s="63"/>
      <c r="M766" s="63"/>
      <c r="N766" s="63"/>
    </row>
    <row r="767" spans="1:14" ht="13" x14ac:dyDescent="0.15">
      <c r="A767" s="63"/>
      <c r="B767" s="63"/>
      <c r="F767" s="63"/>
      <c r="H767" s="63"/>
      <c r="K767" s="63"/>
      <c r="L767" s="63"/>
      <c r="M767" s="63"/>
      <c r="N767" s="63"/>
    </row>
    <row r="768" spans="1:14" ht="13" x14ac:dyDescent="0.15">
      <c r="A768" s="63"/>
      <c r="B768" s="63"/>
      <c r="F768" s="63"/>
      <c r="H768" s="63"/>
      <c r="K768" s="63"/>
      <c r="L768" s="63"/>
      <c r="M768" s="63"/>
      <c r="N768" s="63"/>
    </row>
    <row r="769" spans="1:14" ht="13" x14ac:dyDescent="0.15">
      <c r="A769" s="63"/>
      <c r="B769" s="63"/>
      <c r="F769" s="63"/>
      <c r="H769" s="63"/>
      <c r="K769" s="63"/>
      <c r="L769" s="63"/>
      <c r="M769" s="63"/>
      <c r="N769" s="63"/>
    </row>
    <row r="770" spans="1:14" ht="13" x14ac:dyDescent="0.15">
      <c r="A770" s="63"/>
      <c r="B770" s="63"/>
      <c r="F770" s="63"/>
      <c r="H770" s="63"/>
      <c r="K770" s="63"/>
      <c r="L770" s="63"/>
      <c r="M770" s="63"/>
      <c r="N770" s="63"/>
    </row>
    <row r="771" spans="1:14" ht="13" x14ac:dyDescent="0.15">
      <c r="A771" s="63"/>
      <c r="B771" s="63"/>
      <c r="F771" s="63"/>
      <c r="H771" s="63"/>
      <c r="K771" s="63"/>
      <c r="L771" s="63"/>
      <c r="M771" s="63"/>
      <c r="N771" s="63"/>
    </row>
    <row r="772" spans="1:14" ht="13" x14ac:dyDescent="0.15">
      <c r="A772" s="63"/>
      <c r="B772" s="63"/>
      <c r="F772" s="63"/>
      <c r="H772" s="63"/>
      <c r="K772" s="63"/>
      <c r="L772" s="63"/>
      <c r="M772" s="63"/>
      <c r="N772" s="63"/>
    </row>
    <row r="773" spans="1:14" ht="13" x14ac:dyDescent="0.15">
      <c r="A773" s="63"/>
      <c r="B773" s="63"/>
      <c r="F773" s="63"/>
      <c r="H773" s="63"/>
      <c r="K773" s="63"/>
      <c r="L773" s="63"/>
      <c r="M773" s="63"/>
      <c r="N773" s="63"/>
    </row>
    <row r="774" spans="1:14" ht="13" x14ac:dyDescent="0.15">
      <c r="A774" s="63"/>
      <c r="B774" s="63"/>
      <c r="F774" s="63"/>
      <c r="H774" s="63"/>
      <c r="K774" s="63"/>
      <c r="L774" s="63"/>
      <c r="M774" s="63"/>
      <c r="N774" s="63"/>
    </row>
    <row r="775" spans="1:14" ht="13" x14ac:dyDescent="0.15">
      <c r="A775" s="63"/>
      <c r="B775" s="63"/>
      <c r="F775" s="63"/>
      <c r="H775" s="63"/>
      <c r="K775" s="63"/>
      <c r="L775" s="63"/>
      <c r="M775" s="63"/>
      <c r="N775" s="63"/>
    </row>
    <row r="776" spans="1:14" ht="13" x14ac:dyDescent="0.15">
      <c r="A776" s="63"/>
      <c r="B776" s="63"/>
      <c r="F776" s="63"/>
      <c r="H776" s="63"/>
      <c r="K776" s="63"/>
      <c r="L776" s="63"/>
      <c r="M776" s="63"/>
      <c r="N776" s="63"/>
    </row>
    <row r="777" spans="1:14" ht="13" x14ac:dyDescent="0.15">
      <c r="A777" s="63"/>
      <c r="B777" s="63"/>
      <c r="F777" s="63"/>
      <c r="H777" s="63"/>
      <c r="K777" s="63"/>
      <c r="L777" s="63"/>
      <c r="M777" s="63"/>
      <c r="N777" s="63"/>
    </row>
    <row r="778" spans="1:14" ht="13" x14ac:dyDescent="0.15">
      <c r="A778" s="63"/>
      <c r="B778" s="63"/>
      <c r="F778" s="63"/>
      <c r="H778" s="63"/>
      <c r="K778" s="63"/>
      <c r="L778" s="63"/>
      <c r="M778" s="63"/>
      <c r="N778" s="63"/>
    </row>
    <row r="779" spans="1:14" ht="13" x14ac:dyDescent="0.15">
      <c r="A779" s="63"/>
      <c r="B779" s="63"/>
      <c r="F779" s="63"/>
      <c r="H779" s="63"/>
      <c r="K779" s="63"/>
      <c r="L779" s="63"/>
      <c r="M779" s="63"/>
      <c r="N779" s="63"/>
    </row>
    <row r="780" spans="1:14" ht="13" x14ac:dyDescent="0.15">
      <c r="A780" s="63"/>
      <c r="B780" s="63"/>
      <c r="F780" s="63"/>
      <c r="H780" s="63"/>
      <c r="K780" s="63"/>
      <c r="L780" s="63"/>
      <c r="M780" s="63"/>
      <c r="N780" s="63"/>
    </row>
    <row r="781" spans="1:14" ht="13" x14ac:dyDescent="0.15">
      <c r="A781" s="63"/>
      <c r="B781" s="63"/>
      <c r="F781" s="63"/>
      <c r="H781" s="63"/>
      <c r="K781" s="63"/>
      <c r="L781" s="63"/>
      <c r="M781" s="63"/>
      <c r="N781" s="63"/>
    </row>
    <row r="782" spans="1:14" ht="13" x14ac:dyDescent="0.15">
      <c r="A782" s="63"/>
      <c r="B782" s="63"/>
      <c r="F782" s="63"/>
      <c r="H782" s="63"/>
      <c r="K782" s="63"/>
      <c r="L782" s="63"/>
      <c r="M782" s="63"/>
      <c r="N782" s="63"/>
    </row>
    <row r="783" spans="1:14" ht="13" x14ac:dyDescent="0.15">
      <c r="A783" s="63"/>
      <c r="B783" s="63"/>
      <c r="F783" s="63"/>
      <c r="H783" s="63"/>
      <c r="K783" s="63"/>
      <c r="L783" s="63"/>
      <c r="M783" s="63"/>
      <c r="N783" s="63"/>
    </row>
    <row r="784" spans="1:14" ht="13" x14ac:dyDescent="0.15">
      <c r="A784" s="63"/>
      <c r="B784" s="63"/>
      <c r="F784" s="63"/>
      <c r="H784" s="63"/>
      <c r="K784" s="63"/>
      <c r="L784" s="63"/>
      <c r="M784" s="63"/>
      <c r="N784" s="63"/>
    </row>
    <row r="785" spans="1:14" ht="13" x14ac:dyDescent="0.15">
      <c r="A785" s="63"/>
      <c r="B785" s="63"/>
      <c r="F785" s="63"/>
      <c r="H785" s="63"/>
      <c r="K785" s="63"/>
      <c r="L785" s="63"/>
      <c r="M785" s="63"/>
      <c r="N785" s="63"/>
    </row>
    <row r="786" spans="1:14" ht="13" x14ac:dyDescent="0.15">
      <c r="A786" s="63"/>
      <c r="B786" s="63"/>
      <c r="F786" s="63"/>
      <c r="H786" s="63"/>
      <c r="K786" s="63"/>
      <c r="L786" s="63"/>
      <c r="M786" s="63"/>
      <c r="N786" s="63"/>
    </row>
    <row r="787" spans="1:14" ht="13" x14ac:dyDescent="0.15">
      <c r="A787" s="63"/>
      <c r="B787" s="63"/>
      <c r="F787" s="63"/>
      <c r="H787" s="63"/>
      <c r="K787" s="63"/>
      <c r="L787" s="63"/>
      <c r="M787" s="63"/>
      <c r="N787" s="63"/>
    </row>
    <row r="788" spans="1:14" ht="13" x14ac:dyDescent="0.15">
      <c r="A788" s="63"/>
      <c r="B788" s="63"/>
      <c r="F788" s="63"/>
      <c r="H788" s="63"/>
      <c r="K788" s="63"/>
      <c r="L788" s="63"/>
      <c r="M788" s="63"/>
      <c r="N788" s="63"/>
    </row>
    <row r="789" spans="1:14" ht="13" x14ac:dyDescent="0.15">
      <c r="A789" s="63"/>
      <c r="B789" s="63"/>
      <c r="F789" s="63"/>
      <c r="H789" s="63"/>
      <c r="K789" s="63"/>
      <c r="L789" s="63"/>
      <c r="M789" s="63"/>
      <c r="N789" s="63"/>
    </row>
    <row r="790" spans="1:14" ht="13" x14ac:dyDescent="0.15">
      <c r="A790" s="63"/>
      <c r="B790" s="63"/>
      <c r="F790" s="63"/>
      <c r="H790" s="63"/>
      <c r="K790" s="63"/>
      <c r="L790" s="63"/>
      <c r="M790" s="63"/>
      <c r="N790" s="63"/>
    </row>
    <row r="791" spans="1:14" ht="13" x14ac:dyDescent="0.15">
      <c r="A791" s="63"/>
      <c r="B791" s="63"/>
      <c r="F791" s="63"/>
      <c r="H791" s="63"/>
      <c r="K791" s="63"/>
      <c r="L791" s="63"/>
      <c r="M791" s="63"/>
      <c r="N791" s="63"/>
    </row>
    <row r="792" spans="1:14" ht="13" x14ac:dyDescent="0.15">
      <c r="A792" s="63"/>
      <c r="B792" s="63"/>
      <c r="F792" s="63"/>
      <c r="H792" s="63"/>
      <c r="K792" s="63"/>
      <c r="L792" s="63"/>
      <c r="M792" s="63"/>
      <c r="N792" s="63"/>
    </row>
    <row r="793" spans="1:14" ht="13" x14ac:dyDescent="0.15">
      <c r="A793" s="63"/>
      <c r="B793" s="63"/>
      <c r="F793" s="63"/>
      <c r="H793" s="63"/>
      <c r="K793" s="63"/>
      <c r="L793" s="63"/>
      <c r="M793" s="63"/>
      <c r="N793" s="63"/>
    </row>
    <row r="794" spans="1:14" ht="13" x14ac:dyDescent="0.15">
      <c r="A794" s="63"/>
      <c r="B794" s="63"/>
      <c r="F794" s="63"/>
      <c r="H794" s="63"/>
      <c r="K794" s="63"/>
      <c r="L794" s="63"/>
      <c r="M794" s="63"/>
      <c r="N794" s="63"/>
    </row>
    <row r="795" spans="1:14" ht="13" x14ac:dyDescent="0.15">
      <c r="A795" s="63"/>
      <c r="B795" s="63"/>
      <c r="F795" s="63"/>
      <c r="H795" s="63"/>
      <c r="K795" s="63"/>
      <c r="L795" s="63"/>
      <c r="M795" s="63"/>
      <c r="N795" s="63"/>
    </row>
    <row r="796" spans="1:14" ht="13" x14ac:dyDescent="0.15">
      <c r="A796" s="63"/>
      <c r="B796" s="63"/>
      <c r="F796" s="63"/>
      <c r="H796" s="63"/>
      <c r="K796" s="63"/>
      <c r="L796" s="63"/>
      <c r="M796" s="63"/>
      <c r="N796" s="63"/>
    </row>
    <row r="797" spans="1:14" ht="13" x14ac:dyDescent="0.15">
      <c r="A797" s="63"/>
      <c r="B797" s="63"/>
      <c r="F797" s="63"/>
      <c r="H797" s="63"/>
      <c r="K797" s="63"/>
      <c r="L797" s="63"/>
      <c r="M797" s="63"/>
      <c r="N797" s="63"/>
    </row>
    <row r="798" spans="1:14" ht="13" x14ac:dyDescent="0.15">
      <c r="A798" s="63"/>
      <c r="B798" s="63"/>
      <c r="F798" s="63"/>
      <c r="H798" s="63"/>
      <c r="K798" s="63"/>
      <c r="L798" s="63"/>
      <c r="M798" s="63"/>
      <c r="N798" s="63"/>
    </row>
    <row r="799" spans="1:14" ht="13" x14ac:dyDescent="0.15">
      <c r="A799" s="63"/>
      <c r="B799" s="63"/>
      <c r="F799" s="63"/>
      <c r="H799" s="63"/>
      <c r="K799" s="63"/>
      <c r="L799" s="63"/>
      <c r="M799" s="63"/>
      <c r="N799" s="63"/>
    </row>
    <row r="800" spans="1:14" ht="13" x14ac:dyDescent="0.15">
      <c r="A800" s="63"/>
      <c r="B800" s="63"/>
      <c r="F800" s="63"/>
      <c r="H800" s="63"/>
      <c r="K800" s="63"/>
      <c r="L800" s="63"/>
      <c r="M800" s="63"/>
      <c r="N800" s="63"/>
    </row>
    <row r="801" spans="1:14" ht="13" x14ac:dyDescent="0.15">
      <c r="A801" s="63"/>
      <c r="B801" s="63"/>
      <c r="F801" s="63"/>
      <c r="H801" s="63"/>
      <c r="K801" s="63"/>
      <c r="L801" s="63"/>
      <c r="M801" s="63"/>
      <c r="N801" s="63"/>
    </row>
    <row r="802" spans="1:14" ht="13" x14ac:dyDescent="0.15">
      <c r="A802" s="63"/>
      <c r="B802" s="63"/>
      <c r="F802" s="63"/>
      <c r="H802" s="63"/>
      <c r="K802" s="63"/>
      <c r="L802" s="63"/>
      <c r="M802" s="63"/>
      <c r="N802" s="63"/>
    </row>
    <row r="803" spans="1:14" ht="13" x14ac:dyDescent="0.15">
      <c r="A803" s="63"/>
      <c r="B803" s="63"/>
      <c r="F803" s="63"/>
      <c r="H803" s="63"/>
      <c r="K803" s="63"/>
      <c r="L803" s="63"/>
      <c r="M803" s="63"/>
      <c r="N803" s="63"/>
    </row>
    <row r="804" spans="1:14" ht="13" x14ac:dyDescent="0.15">
      <c r="A804" s="63"/>
      <c r="B804" s="63"/>
      <c r="F804" s="63"/>
      <c r="H804" s="63"/>
      <c r="K804" s="63"/>
      <c r="L804" s="63"/>
      <c r="M804" s="63"/>
      <c r="N804" s="63"/>
    </row>
    <row r="805" spans="1:14" ht="13" x14ac:dyDescent="0.15">
      <c r="A805" s="63"/>
      <c r="B805" s="63"/>
      <c r="F805" s="63"/>
      <c r="H805" s="63"/>
      <c r="K805" s="63"/>
      <c r="L805" s="63"/>
      <c r="M805" s="63"/>
      <c r="N805" s="63"/>
    </row>
    <row r="806" spans="1:14" ht="13" x14ac:dyDescent="0.15">
      <c r="A806" s="63"/>
      <c r="B806" s="63"/>
      <c r="F806" s="63"/>
      <c r="H806" s="63"/>
      <c r="K806" s="63"/>
      <c r="L806" s="63"/>
      <c r="M806" s="63"/>
      <c r="N806" s="63"/>
    </row>
    <row r="807" spans="1:14" ht="13" x14ac:dyDescent="0.15">
      <c r="A807" s="63"/>
      <c r="B807" s="63"/>
      <c r="F807" s="63"/>
      <c r="H807" s="63"/>
      <c r="K807" s="63"/>
      <c r="L807" s="63"/>
      <c r="M807" s="63"/>
      <c r="N807" s="63"/>
    </row>
    <row r="808" spans="1:14" ht="13" x14ac:dyDescent="0.15">
      <c r="A808" s="63"/>
      <c r="B808" s="63"/>
      <c r="F808" s="63"/>
      <c r="H808" s="63"/>
      <c r="K808" s="63"/>
      <c r="L808" s="63"/>
      <c r="M808" s="63"/>
      <c r="N808" s="63"/>
    </row>
    <row r="809" spans="1:14" ht="13" x14ac:dyDescent="0.15">
      <c r="A809" s="63"/>
      <c r="B809" s="63"/>
      <c r="F809" s="63"/>
      <c r="H809" s="63"/>
      <c r="K809" s="63"/>
      <c r="L809" s="63"/>
      <c r="M809" s="63"/>
      <c r="N809" s="63"/>
    </row>
    <row r="810" spans="1:14" ht="13" x14ac:dyDescent="0.15">
      <c r="A810" s="63"/>
      <c r="B810" s="63"/>
      <c r="F810" s="63"/>
      <c r="H810" s="63"/>
      <c r="K810" s="63"/>
      <c r="L810" s="63"/>
      <c r="M810" s="63"/>
      <c r="N810" s="63"/>
    </row>
    <row r="811" spans="1:14" ht="13" x14ac:dyDescent="0.15">
      <c r="A811" s="63"/>
      <c r="B811" s="63"/>
      <c r="F811" s="63"/>
      <c r="H811" s="63"/>
      <c r="K811" s="63"/>
      <c r="L811" s="63"/>
      <c r="M811" s="63"/>
      <c r="N811" s="63"/>
    </row>
    <row r="812" spans="1:14" ht="13" x14ac:dyDescent="0.15">
      <c r="A812" s="63"/>
      <c r="B812" s="63"/>
      <c r="F812" s="63"/>
      <c r="H812" s="63"/>
      <c r="K812" s="63"/>
      <c r="L812" s="63"/>
      <c r="M812" s="63"/>
      <c r="N812" s="63"/>
    </row>
    <row r="813" spans="1:14" ht="13" x14ac:dyDescent="0.15">
      <c r="A813" s="63"/>
      <c r="B813" s="63"/>
      <c r="F813" s="63"/>
      <c r="H813" s="63"/>
      <c r="K813" s="63"/>
      <c r="L813" s="63"/>
      <c r="M813" s="63"/>
      <c r="N813" s="63"/>
    </row>
    <row r="814" spans="1:14" ht="13" x14ac:dyDescent="0.15">
      <c r="A814" s="63"/>
      <c r="B814" s="63"/>
      <c r="F814" s="63"/>
      <c r="H814" s="63"/>
      <c r="K814" s="63"/>
      <c r="L814" s="63"/>
      <c r="M814" s="63"/>
      <c r="N814" s="63"/>
    </row>
    <row r="815" spans="1:14" ht="13" x14ac:dyDescent="0.15">
      <c r="A815" s="63"/>
      <c r="B815" s="63"/>
      <c r="F815" s="63"/>
      <c r="H815" s="63"/>
      <c r="K815" s="63"/>
      <c r="L815" s="63"/>
      <c r="M815" s="63"/>
      <c r="N815" s="63"/>
    </row>
    <row r="816" spans="1:14" ht="13" x14ac:dyDescent="0.15">
      <c r="A816" s="63"/>
      <c r="B816" s="63"/>
      <c r="F816" s="63"/>
      <c r="H816" s="63"/>
      <c r="K816" s="63"/>
      <c r="L816" s="63"/>
      <c r="M816" s="63"/>
      <c r="N816" s="63"/>
    </row>
    <row r="817" spans="1:14" ht="13" x14ac:dyDescent="0.15">
      <c r="A817" s="63"/>
      <c r="B817" s="63"/>
      <c r="F817" s="63"/>
      <c r="H817" s="63"/>
      <c r="K817" s="63"/>
      <c r="L817" s="63"/>
      <c r="M817" s="63"/>
      <c r="N817" s="63"/>
    </row>
    <row r="818" spans="1:14" ht="13" x14ac:dyDescent="0.15">
      <c r="A818" s="63"/>
      <c r="B818" s="63"/>
      <c r="F818" s="63"/>
      <c r="H818" s="63"/>
      <c r="K818" s="63"/>
      <c r="L818" s="63"/>
      <c r="M818" s="63"/>
      <c r="N818" s="63"/>
    </row>
    <row r="819" spans="1:14" ht="13" x14ac:dyDescent="0.15">
      <c r="A819" s="63"/>
      <c r="B819" s="63"/>
      <c r="F819" s="63"/>
      <c r="H819" s="63"/>
      <c r="K819" s="63"/>
      <c r="L819" s="63"/>
      <c r="M819" s="63"/>
      <c r="N819" s="63"/>
    </row>
    <row r="820" spans="1:14" ht="13" x14ac:dyDescent="0.15">
      <c r="A820" s="63"/>
      <c r="B820" s="63"/>
      <c r="F820" s="63"/>
      <c r="H820" s="63"/>
      <c r="K820" s="63"/>
      <c r="L820" s="63"/>
      <c r="M820" s="63"/>
      <c r="N820" s="63"/>
    </row>
    <row r="821" spans="1:14" ht="13" x14ac:dyDescent="0.15">
      <c r="A821" s="63"/>
      <c r="B821" s="63"/>
      <c r="F821" s="63"/>
      <c r="H821" s="63"/>
      <c r="K821" s="63"/>
      <c r="L821" s="63"/>
      <c r="M821" s="63"/>
      <c r="N821" s="63"/>
    </row>
    <row r="822" spans="1:14" ht="13" x14ac:dyDescent="0.15">
      <c r="A822" s="63"/>
      <c r="B822" s="63"/>
      <c r="F822" s="63"/>
      <c r="H822" s="63"/>
      <c r="K822" s="63"/>
      <c r="L822" s="63"/>
      <c r="M822" s="63"/>
      <c r="N822" s="63"/>
    </row>
    <row r="823" spans="1:14" ht="13" x14ac:dyDescent="0.15">
      <c r="A823" s="63"/>
      <c r="B823" s="63"/>
      <c r="F823" s="63"/>
      <c r="H823" s="63"/>
      <c r="K823" s="63"/>
      <c r="L823" s="63"/>
      <c r="M823" s="63"/>
      <c r="N823" s="63"/>
    </row>
    <row r="824" spans="1:14" ht="13" x14ac:dyDescent="0.15">
      <c r="A824" s="63"/>
      <c r="B824" s="63"/>
      <c r="F824" s="63"/>
      <c r="H824" s="63"/>
      <c r="K824" s="63"/>
      <c r="L824" s="63"/>
      <c r="M824" s="63"/>
      <c r="N824" s="63"/>
    </row>
    <row r="825" spans="1:14" ht="13" x14ac:dyDescent="0.15">
      <c r="A825" s="63"/>
      <c r="B825" s="63"/>
      <c r="F825" s="63"/>
      <c r="H825" s="63"/>
      <c r="K825" s="63"/>
      <c r="L825" s="63"/>
      <c r="M825" s="63"/>
      <c r="N825" s="63"/>
    </row>
    <row r="826" spans="1:14" ht="13" x14ac:dyDescent="0.15">
      <c r="A826" s="63"/>
      <c r="B826" s="63"/>
      <c r="F826" s="63"/>
      <c r="H826" s="63"/>
      <c r="K826" s="63"/>
      <c r="L826" s="63"/>
      <c r="M826" s="63"/>
      <c r="N826" s="63"/>
    </row>
    <row r="827" spans="1:14" ht="13" x14ac:dyDescent="0.15">
      <c r="A827" s="63"/>
      <c r="B827" s="63"/>
      <c r="F827" s="63"/>
      <c r="H827" s="63"/>
      <c r="K827" s="63"/>
      <c r="L827" s="63"/>
      <c r="M827" s="63"/>
      <c r="N827" s="63"/>
    </row>
    <row r="828" spans="1:14" ht="13" x14ac:dyDescent="0.15">
      <c r="A828" s="63"/>
      <c r="B828" s="63"/>
      <c r="F828" s="63"/>
      <c r="H828" s="63"/>
      <c r="K828" s="63"/>
      <c r="L828" s="63"/>
      <c r="M828" s="63"/>
      <c r="N828" s="63"/>
    </row>
    <row r="829" spans="1:14" ht="13" x14ac:dyDescent="0.15">
      <c r="A829" s="63"/>
      <c r="B829" s="63"/>
      <c r="F829" s="63"/>
      <c r="H829" s="63"/>
      <c r="K829" s="63"/>
      <c r="L829" s="63"/>
      <c r="M829" s="63"/>
      <c r="N829" s="63"/>
    </row>
    <row r="830" spans="1:14" ht="13" x14ac:dyDescent="0.15">
      <c r="A830" s="63"/>
      <c r="B830" s="63"/>
      <c r="F830" s="63"/>
      <c r="H830" s="63"/>
      <c r="K830" s="63"/>
      <c r="L830" s="63"/>
      <c r="M830" s="63"/>
      <c r="N830" s="63"/>
    </row>
    <row r="831" spans="1:14" ht="13" x14ac:dyDescent="0.15">
      <c r="A831" s="63"/>
      <c r="B831" s="63"/>
      <c r="F831" s="63"/>
      <c r="H831" s="63"/>
      <c r="K831" s="63"/>
      <c r="L831" s="63"/>
      <c r="M831" s="63"/>
      <c r="N831" s="63"/>
    </row>
    <row r="832" spans="1:14" ht="13" x14ac:dyDescent="0.15">
      <c r="A832" s="63"/>
      <c r="B832" s="63"/>
      <c r="F832" s="63"/>
      <c r="H832" s="63"/>
      <c r="K832" s="63"/>
      <c r="L832" s="63"/>
      <c r="M832" s="63"/>
      <c r="N832" s="63"/>
    </row>
    <row r="833" spans="1:14" ht="13" x14ac:dyDescent="0.15">
      <c r="A833" s="63"/>
      <c r="B833" s="63"/>
      <c r="F833" s="63"/>
      <c r="H833" s="63"/>
      <c r="K833" s="63"/>
      <c r="L833" s="63"/>
      <c r="M833" s="63"/>
      <c r="N833" s="63"/>
    </row>
    <row r="834" spans="1:14" ht="13" x14ac:dyDescent="0.15">
      <c r="A834" s="63"/>
      <c r="B834" s="63"/>
      <c r="F834" s="63"/>
      <c r="H834" s="63"/>
      <c r="K834" s="63"/>
      <c r="L834" s="63"/>
      <c r="M834" s="63"/>
      <c r="N834" s="63"/>
    </row>
    <row r="835" spans="1:14" ht="13" x14ac:dyDescent="0.15">
      <c r="A835" s="63"/>
      <c r="B835" s="63"/>
      <c r="F835" s="63"/>
      <c r="H835" s="63"/>
      <c r="K835" s="63"/>
      <c r="L835" s="63"/>
      <c r="M835" s="63"/>
      <c r="N835" s="63"/>
    </row>
    <row r="836" spans="1:14" ht="13" x14ac:dyDescent="0.15">
      <c r="A836" s="63"/>
      <c r="B836" s="63"/>
      <c r="F836" s="63"/>
      <c r="H836" s="63"/>
      <c r="K836" s="63"/>
      <c r="L836" s="63"/>
      <c r="M836" s="63"/>
      <c r="N836" s="63"/>
    </row>
    <row r="837" spans="1:14" ht="13" x14ac:dyDescent="0.15">
      <c r="A837" s="63"/>
      <c r="B837" s="63"/>
      <c r="F837" s="63"/>
      <c r="H837" s="63"/>
      <c r="K837" s="63"/>
      <c r="L837" s="63"/>
      <c r="M837" s="63"/>
      <c r="N837" s="63"/>
    </row>
    <row r="838" spans="1:14" ht="13" x14ac:dyDescent="0.15">
      <c r="A838" s="63"/>
      <c r="B838" s="63"/>
      <c r="F838" s="63"/>
      <c r="H838" s="63"/>
      <c r="K838" s="63"/>
      <c r="L838" s="63"/>
      <c r="M838" s="63"/>
      <c r="N838" s="63"/>
    </row>
    <row r="839" spans="1:14" ht="13" x14ac:dyDescent="0.15">
      <c r="A839" s="63"/>
      <c r="B839" s="63"/>
      <c r="F839" s="63"/>
      <c r="H839" s="63"/>
      <c r="K839" s="63"/>
      <c r="L839" s="63"/>
      <c r="M839" s="63"/>
      <c r="N839" s="63"/>
    </row>
    <row r="840" spans="1:14" ht="13" x14ac:dyDescent="0.15">
      <c r="A840" s="63"/>
      <c r="B840" s="63"/>
      <c r="F840" s="63"/>
      <c r="H840" s="63"/>
      <c r="K840" s="63"/>
      <c r="L840" s="63"/>
      <c r="M840" s="63"/>
      <c r="N840" s="63"/>
    </row>
    <row r="841" spans="1:14" ht="13" x14ac:dyDescent="0.15">
      <c r="A841" s="63"/>
      <c r="B841" s="63"/>
      <c r="F841" s="63"/>
      <c r="H841" s="63"/>
      <c r="K841" s="63"/>
      <c r="L841" s="63"/>
      <c r="M841" s="63"/>
      <c r="N841" s="63"/>
    </row>
    <row r="842" spans="1:14" ht="13" x14ac:dyDescent="0.15">
      <c r="A842" s="63"/>
      <c r="B842" s="63"/>
      <c r="F842" s="63"/>
      <c r="H842" s="63"/>
      <c r="K842" s="63"/>
      <c r="L842" s="63"/>
      <c r="M842" s="63"/>
      <c r="N842" s="63"/>
    </row>
    <row r="843" spans="1:14" ht="13" x14ac:dyDescent="0.15">
      <c r="A843" s="63"/>
      <c r="B843" s="63"/>
      <c r="F843" s="63"/>
      <c r="H843" s="63"/>
      <c r="K843" s="63"/>
      <c r="L843" s="63"/>
      <c r="M843" s="63"/>
      <c r="N843" s="63"/>
    </row>
    <row r="844" spans="1:14" ht="13" x14ac:dyDescent="0.15">
      <c r="A844" s="63"/>
      <c r="B844" s="63"/>
      <c r="F844" s="63"/>
      <c r="H844" s="63"/>
      <c r="K844" s="63"/>
      <c r="L844" s="63"/>
      <c r="M844" s="63"/>
      <c r="N844" s="63"/>
    </row>
    <row r="845" spans="1:14" ht="13" x14ac:dyDescent="0.15">
      <c r="A845" s="63"/>
      <c r="B845" s="63"/>
      <c r="F845" s="63"/>
      <c r="H845" s="63"/>
      <c r="K845" s="63"/>
      <c r="L845" s="63"/>
      <c r="M845" s="63"/>
      <c r="N845" s="63"/>
    </row>
    <row r="846" spans="1:14" ht="13" x14ac:dyDescent="0.15">
      <c r="A846" s="63"/>
      <c r="B846" s="63"/>
      <c r="F846" s="63"/>
      <c r="H846" s="63"/>
      <c r="K846" s="63"/>
      <c r="L846" s="63"/>
      <c r="M846" s="63"/>
      <c r="N846" s="63"/>
    </row>
    <row r="847" spans="1:14" ht="13" x14ac:dyDescent="0.15">
      <c r="A847" s="63"/>
      <c r="B847" s="63"/>
      <c r="F847" s="63"/>
      <c r="H847" s="63"/>
      <c r="K847" s="63"/>
      <c r="L847" s="63"/>
      <c r="M847" s="63"/>
      <c r="N847" s="63"/>
    </row>
    <row r="848" spans="1:14" ht="13" x14ac:dyDescent="0.15">
      <c r="A848" s="63"/>
      <c r="B848" s="63"/>
      <c r="F848" s="63"/>
      <c r="H848" s="63"/>
      <c r="K848" s="63"/>
      <c r="L848" s="63"/>
      <c r="M848" s="63"/>
      <c r="N848" s="63"/>
    </row>
    <row r="849" spans="1:14" ht="13" x14ac:dyDescent="0.15">
      <c r="A849" s="63"/>
      <c r="B849" s="63"/>
      <c r="F849" s="63"/>
      <c r="H849" s="63"/>
      <c r="K849" s="63"/>
      <c r="L849" s="63"/>
      <c r="M849" s="63"/>
      <c r="N849" s="63"/>
    </row>
    <row r="850" spans="1:14" ht="13" x14ac:dyDescent="0.15">
      <c r="A850" s="63"/>
      <c r="B850" s="63"/>
      <c r="F850" s="63"/>
      <c r="H850" s="63"/>
      <c r="K850" s="63"/>
      <c r="L850" s="63"/>
      <c r="M850" s="63"/>
      <c r="N850" s="63"/>
    </row>
    <row r="851" spans="1:14" ht="13" x14ac:dyDescent="0.15">
      <c r="A851" s="63"/>
      <c r="B851" s="63"/>
      <c r="F851" s="63"/>
      <c r="H851" s="63"/>
      <c r="K851" s="63"/>
      <c r="L851" s="63"/>
      <c r="M851" s="63"/>
      <c r="N851" s="63"/>
    </row>
    <row r="852" spans="1:14" ht="13" x14ac:dyDescent="0.15">
      <c r="A852" s="63"/>
      <c r="B852" s="63"/>
      <c r="F852" s="63"/>
      <c r="H852" s="63"/>
      <c r="K852" s="63"/>
      <c r="L852" s="63"/>
      <c r="M852" s="63"/>
      <c r="N852" s="63"/>
    </row>
    <row r="853" spans="1:14" ht="13" x14ac:dyDescent="0.15">
      <c r="A853" s="63"/>
      <c r="B853" s="63"/>
      <c r="F853" s="63"/>
      <c r="H853" s="63"/>
      <c r="K853" s="63"/>
      <c r="L853" s="63"/>
      <c r="M853" s="63"/>
      <c r="N853" s="63"/>
    </row>
    <row r="854" spans="1:14" ht="13" x14ac:dyDescent="0.15">
      <c r="A854" s="63"/>
      <c r="B854" s="63"/>
      <c r="F854" s="63"/>
      <c r="H854" s="63"/>
      <c r="K854" s="63"/>
      <c r="L854" s="63"/>
      <c r="M854" s="63"/>
      <c r="N854" s="63"/>
    </row>
    <row r="855" spans="1:14" ht="13" x14ac:dyDescent="0.15">
      <c r="A855" s="63"/>
      <c r="B855" s="63"/>
      <c r="F855" s="63"/>
      <c r="H855" s="63"/>
      <c r="K855" s="63"/>
      <c r="L855" s="63"/>
      <c r="M855" s="63"/>
      <c r="N855" s="63"/>
    </row>
    <row r="856" spans="1:14" ht="13" x14ac:dyDescent="0.15">
      <c r="A856" s="63"/>
      <c r="B856" s="63"/>
      <c r="F856" s="63"/>
      <c r="H856" s="63"/>
      <c r="K856" s="63"/>
      <c r="L856" s="63"/>
      <c r="M856" s="63"/>
      <c r="N856" s="63"/>
    </row>
    <row r="857" spans="1:14" ht="13" x14ac:dyDescent="0.15">
      <c r="A857" s="63"/>
      <c r="B857" s="63"/>
      <c r="F857" s="63"/>
      <c r="H857" s="63"/>
      <c r="K857" s="63"/>
      <c r="L857" s="63"/>
      <c r="M857" s="63"/>
      <c r="N857" s="63"/>
    </row>
    <row r="858" spans="1:14" ht="13" x14ac:dyDescent="0.15">
      <c r="A858" s="63"/>
      <c r="B858" s="63"/>
      <c r="F858" s="63"/>
      <c r="H858" s="63"/>
      <c r="K858" s="63"/>
      <c r="L858" s="63"/>
      <c r="M858" s="63"/>
      <c r="N858" s="63"/>
    </row>
    <row r="859" spans="1:14" ht="13" x14ac:dyDescent="0.15">
      <c r="A859" s="63"/>
      <c r="B859" s="63"/>
      <c r="F859" s="63"/>
      <c r="H859" s="63"/>
      <c r="K859" s="63"/>
      <c r="L859" s="63"/>
      <c r="M859" s="63"/>
      <c r="N859" s="63"/>
    </row>
    <row r="860" spans="1:14" ht="13" x14ac:dyDescent="0.15">
      <c r="A860" s="63"/>
      <c r="B860" s="63"/>
      <c r="F860" s="63"/>
      <c r="H860" s="63"/>
      <c r="K860" s="63"/>
      <c r="L860" s="63"/>
      <c r="M860" s="63"/>
      <c r="N860" s="63"/>
    </row>
    <row r="861" spans="1:14" ht="13" x14ac:dyDescent="0.15">
      <c r="A861" s="63"/>
      <c r="B861" s="63"/>
      <c r="F861" s="63"/>
      <c r="H861" s="63"/>
      <c r="K861" s="63"/>
      <c r="L861" s="63"/>
      <c r="M861" s="63"/>
      <c r="N861" s="63"/>
    </row>
    <row r="862" spans="1:14" ht="13" x14ac:dyDescent="0.15">
      <c r="A862" s="63"/>
      <c r="B862" s="63"/>
      <c r="F862" s="63"/>
      <c r="H862" s="63"/>
      <c r="K862" s="63"/>
      <c r="L862" s="63"/>
      <c r="M862" s="63"/>
      <c r="N862" s="63"/>
    </row>
    <row r="863" spans="1:14" ht="13" x14ac:dyDescent="0.15">
      <c r="A863" s="63"/>
      <c r="B863" s="63"/>
      <c r="F863" s="63"/>
      <c r="H863" s="63"/>
      <c r="K863" s="63"/>
      <c r="L863" s="63"/>
      <c r="M863" s="63"/>
      <c r="N863" s="63"/>
    </row>
    <row r="864" spans="1:14" ht="13" x14ac:dyDescent="0.15">
      <c r="A864" s="63"/>
      <c r="B864" s="63"/>
      <c r="F864" s="63"/>
      <c r="H864" s="63"/>
      <c r="K864" s="63"/>
      <c r="L864" s="63"/>
      <c r="M864" s="63"/>
      <c r="N864" s="63"/>
    </row>
    <row r="865" spans="1:14" ht="13" x14ac:dyDescent="0.15">
      <c r="A865" s="63"/>
      <c r="B865" s="63"/>
      <c r="F865" s="63"/>
      <c r="H865" s="63"/>
      <c r="K865" s="63"/>
      <c r="L865" s="63"/>
      <c r="M865" s="63"/>
      <c r="N865" s="63"/>
    </row>
    <row r="866" spans="1:14" ht="13" x14ac:dyDescent="0.15">
      <c r="A866" s="63"/>
      <c r="B866" s="63"/>
      <c r="F866" s="63"/>
      <c r="H866" s="63"/>
      <c r="K866" s="63"/>
      <c r="L866" s="63"/>
      <c r="M866" s="63"/>
      <c r="N866" s="63"/>
    </row>
    <row r="867" spans="1:14" ht="13" x14ac:dyDescent="0.15">
      <c r="A867" s="63"/>
      <c r="B867" s="63"/>
      <c r="F867" s="63"/>
      <c r="H867" s="63"/>
      <c r="K867" s="63"/>
      <c r="L867" s="63"/>
      <c r="M867" s="63"/>
      <c r="N867" s="63"/>
    </row>
    <row r="868" spans="1:14" ht="13" x14ac:dyDescent="0.15">
      <c r="A868" s="63"/>
      <c r="B868" s="63"/>
      <c r="F868" s="63"/>
      <c r="H868" s="63"/>
      <c r="K868" s="63"/>
      <c r="L868" s="63"/>
      <c r="M868" s="63"/>
      <c r="N868" s="63"/>
    </row>
    <row r="869" spans="1:14" ht="13" x14ac:dyDescent="0.15">
      <c r="A869" s="63"/>
      <c r="B869" s="63"/>
      <c r="F869" s="63"/>
      <c r="H869" s="63"/>
      <c r="K869" s="63"/>
      <c r="L869" s="63"/>
      <c r="M869" s="63"/>
      <c r="N869" s="63"/>
    </row>
    <row r="870" spans="1:14" ht="13" x14ac:dyDescent="0.15">
      <c r="A870" s="63"/>
      <c r="B870" s="63"/>
      <c r="F870" s="63"/>
      <c r="H870" s="63"/>
      <c r="K870" s="63"/>
      <c r="L870" s="63"/>
      <c r="M870" s="63"/>
      <c r="N870" s="63"/>
    </row>
    <row r="871" spans="1:14" ht="13" x14ac:dyDescent="0.15">
      <c r="A871" s="63"/>
      <c r="B871" s="63"/>
      <c r="F871" s="63"/>
      <c r="H871" s="63"/>
      <c r="K871" s="63"/>
      <c r="L871" s="63"/>
      <c r="M871" s="63"/>
      <c r="N871" s="63"/>
    </row>
    <row r="872" spans="1:14" ht="13" x14ac:dyDescent="0.15">
      <c r="A872" s="63"/>
      <c r="B872" s="63"/>
      <c r="F872" s="63"/>
      <c r="H872" s="63"/>
      <c r="K872" s="63"/>
      <c r="L872" s="63"/>
      <c r="M872" s="63"/>
      <c r="N872" s="63"/>
    </row>
    <row r="873" spans="1:14" ht="13" x14ac:dyDescent="0.15">
      <c r="A873" s="63"/>
      <c r="B873" s="63"/>
      <c r="F873" s="63"/>
      <c r="H873" s="63"/>
      <c r="K873" s="63"/>
      <c r="L873" s="63"/>
      <c r="M873" s="63"/>
      <c r="N873" s="63"/>
    </row>
    <row r="874" spans="1:14" ht="13" x14ac:dyDescent="0.15">
      <c r="A874" s="63"/>
      <c r="B874" s="63"/>
      <c r="F874" s="63"/>
      <c r="H874" s="63"/>
      <c r="K874" s="63"/>
      <c r="L874" s="63"/>
      <c r="M874" s="63"/>
      <c r="N874" s="63"/>
    </row>
    <row r="875" spans="1:14" ht="13" x14ac:dyDescent="0.15">
      <c r="A875" s="63"/>
      <c r="B875" s="63"/>
      <c r="F875" s="63"/>
      <c r="H875" s="63"/>
      <c r="K875" s="63"/>
      <c r="L875" s="63"/>
      <c r="M875" s="63"/>
      <c r="N875" s="63"/>
    </row>
    <row r="876" spans="1:14" ht="13" x14ac:dyDescent="0.15">
      <c r="A876" s="63"/>
      <c r="B876" s="63"/>
      <c r="F876" s="63"/>
      <c r="H876" s="63"/>
      <c r="K876" s="63"/>
      <c r="L876" s="63"/>
      <c r="M876" s="63"/>
      <c r="N876" s="63"/>
    </row>
    <row r="877" spans="1:14" ht="13" x14ac:dyDescent="0.15">
      <c r="A877" s="63"/>
      <c r="B877" s="63"/>
      <c r="F877" s="63"/>
      <c r="H877" s="63"/>
      <c r="K877" s="63"/>
      <c r="L877" s="63"/>
      <c r="M877" s="63"/>
      <c r="N877" s="63"/>
    </row>
    <row r="878" spans="1:14" ht="13" x14ac:dyDescent="0.15">
      <c r="A878" s="63"/>
      <c r="B878" s="63"/>
      <c r="F878" s="63"/>
      <c r="H878" s="63"/>
      <c r="K878" s="63"/>
      <c r="L878" s="63"/>
      <c r="M878" s="63"/>
      <c r="N878" s="63"/>
    </row>
    <row r="879" spans="1:14" ht="13" x14ac:dyDescent="0.15">
      <c r="A879" s="63"/>
      <c r="B879" s="63"/>
      <c r="F879" s="63"/>
      <c r="H879" s="63"/>
      <c r="K879" s="63"/>
      <c r="L879" s="63"/>
      <c r="M879" s="63"/>
      <c r="N879" s="63"/>
    </row>
    <row r="880" spans="1:14" ht="13" x14ac:dyDescent="0.15">
      <c r="A880" s="63"/>
      <c r="B880" s="63"/>
      <c r="F880" s="63"/>
      <c r="H880" s="63"/>
      <c r="K880" s="63"/>
      <c r="L880" s="63"/>
      <c r="M880" s="63"/>
      <c r="N880" s="63"/>
    </row>
    <row r="881" spans="1:14" ht="13" x14ac:dyDescent="0.15">
      <c r="A881" s="63"/>
      <c r="B881" s="63"/>
      <c r="F881" s="63"/>
      <c r="H881" s="63"/>
      <c r="K881" s="63"/>
      <c r="L881" s="63"/>
      <c r="M881" s="63"/>
      <c r="N881" s="63"/>
    </row>
    <row r="882" spans="1:14" ht="13" x14ac:dyDescent="0.15">
      <c r="A882" s="63"/>
      <c r="B882" s="63"/>
      <c r="F882" s="63"/>
      <c r="H882" s="63"/>
      <c r="K882" s="63"/>
      <c r="L882" s="63"/>
      <c r="M882" s="63"/>
      <c r="N882" s="63"/>
    </row>
    <row r="883" spans="1:14" ht="13" x14ac:dyDescent="0.15">
      <c r="A883" s="63"/>
      <c r="B883" s="63"/>
      <c r="F883" s="63"/>
      <c r="H883" s="63"/>
      <c r="K883" s="63"/>
      <c r="L883" s="63"/>
      <c r="M883" s="63"/>
      <c r="N883" s="63"/>
    </row>
    <row r="884" spans="1:14" ht="13" x14ac:dyDescent="0.15">
      <c r="A884" s="63"/>
      <c r="B884" s="63"/>
      <c r="F884" s="63"/>
      <c r="H884" s="63"/>
      <c r="K884" s="63"/>
      <c r="L884" s="63"/>
      <c r="M884" s="63"/>
      <c r="N884" s="63"/>
    </row>
    <row r="885" spans="1:14" ht="13" x14ac:dyDescent="0.15">
      <c r="A885" s="63"/>
      <c r="B885" s="63"/>
      <c r="F885" s="63"/>
      <c r="H885" s="63"/>
      <c r="K885" s="63"/>
      <c r="L885" s="63"/>
      <c r="M885" s="63"/>
      <c r="N885" s="63"/>
    </row>
    <row r="886" spans="1:14" ht="13" x14ac:dyDescent="0.15">
      <c r="A886" s="63"/>
      <c r="B886" s="63"/>
      <c r="F886" s="63"/>
      <c r="H886" s="63"/>
      <c r="K886" s="63"/>
      <c r="L886" s="63"/>
      <c r="M886" s="63"/>
      <c r="N886" s="63"/>
    </row>
    <row r="887" spans="1:14" ht="13" x14ac:dyDescent="0.15">
      <c r="A887" s="63"/>
      <c r="B887" s="63"/>
      <c r="F887" s="63"/>
      <c r="H887" s="63"/>
      <c r="K887" s="63"/>
      <c r="L887" s="63"/>
      <c r="M887" s="63"/>
      <c r="N887" s="63"/>
    </row>
    <row r="888" spans="1:14" ht="13" x14ac:dyDescent="0.15">
      <c r="A888" s="63"/>
      <c r="B888" s="63"/>
      <c r="F888" s="63"/>
      <c r="H888" s="63"/>
      <c r="K888" s="63"/>
      <c r="L888" s="63"/>
      <c r="M888" s="63"/>
      <c r="N888" s="63"/>
    </row>
    <row r="889" spans="1:14" ht="13" x14ac:dyDescent="0.15">
      <c r="A889" s="63"/>
      <c r="B889" s="63"/>
      <c r="F889" s="63"/>
      <c r="H889" s="63"/>
      <c r="K889" s="63"/>
      <c r="L889" s="63"/>
      <c r="M889" s="63"/>
      <c r="N889" s="63"/>
    </row>
    <row r="890" spans="1:14" ht="13" x14ac:dyDescent="0.15">
      <c r="A890" s="63"/>
      <c r="B890" s="63"/>
      <c r="F890" s="63"/>
      <c r="H890" s="63"/>
      <c r="K890" s="63"/>
      <c r="L890" s="63"/>
      <c r="M890" s="63"/>
      <c r="N890" s="63"/>
    </row>
    <row r="891" spans="1:14" ht="13" x14ac:dyDescent="0.15">
      <c r="A891" s="63"/>
      <c r="B891" s="63"/>
      <c r="F891" s="63"/>
      <c r="H891" s="63"/>
      <c r="K891" s="63"/>
      <c r="L891" s="63"/>
      <c r="M891" s="63"/>
      <c r="N891" s="63"/>
    </row>
    <row r="892" spans="1:14" ht="13" x14ac:dyDescent="0.15">
      <c r="A892" s="63"/>
      <c r="B892" s="63"/>
      <c r="F892" s="63"/>
      <c r="H892" s="63"/>
      <c r="K892" s="63"/>
      <c r="L892" s="63"/>
      <c r="M892" s="63"/>
      <c r="N892" s="63"/>
    </row>
    <row r="893" spans="1:14" ht="13" x14ac:dyDescent="0.15">
      <c r="A893" s="63"/>
      <c r="B893" s="63"/>
      <c r="F893" s="63"/>
      <c r="H893" s="63"/>
      <c r="K893" s="63"/>
      <c r="L893" s="63"/>
      <c r="M893" s="63"/>
      <c r="N893" s="63"/>
    </row>
    <row r="894" spans="1:14" ht="13" x14ac:dyDescent="0.15">
      <c r="A894" s="63"/>
      <c r="B894" s="63"/>
      <c r="F894" s="63"/>
      <c r="H894" s="63"/>
      <c r="K894" s="63"/>
      <c r="L894" s="63"/>
      <c r="M894" s="63"/>
      <c r="N894" s="63"/>
    </row>
    <row r="895" spans="1:14" ht="13" x14ac:dyDescent="0.15">
      <c r="A895" s="63"/>
      <c r="B895" s="63"/>
      <c r="F895" s="63"/>
      <c r="H895" s="63"/>
      <c r="K895" s="63"/>
      <c r="L895" s="63"/>
      <c r="M895" s="63"/>
      <c r="N895" s="63"/>
    </row>
    <row r="896" spans="1:14" ht="13" x14ac:dyDescent="0.15">
      <c r="A896" s="63"/>
      <c r="B896" s="63"/>
      <c r="F896" s="63"/>
      <c r="H896" s="63"/>
      <c r="K896" s="63"/>
      <c r="L896" s="63"/>
      <c r="M896" s="63"/>
      <c r="N896" s="63"/>
    </row>
    <row r="897" spans="1:14" ht="13" x14ac:dyDescent="0.15">
      <c r="A897" s="63"/>
      <c r="B897" s="63"/>
      <c r="F897" s="63"/>
      <c r="H897" s="63"/>
      <c r="K897" s="63"/>
      <c r="L897" s="63"/>
      <c r="M897" s="63"/>
      <c r="N897" s="63"/>
    </row>
    <row r="898" spans="1:14" ht="13" x14ac:dyDescent="0.15">
      <c r="A898" s="63"/>
      <c r="B898" s="63"/>
      <c r="F898" s="63"/>
      <c r="H898" s="63"/>
      <c r="K898" s="63"/>
      <c r="L898" s="63"/>
      <c r="M898" s="63"/>
      <c r="N898" s="63"/>
    </row>
    <row r="899" spans="1:14" ht="13" x14ac:dyDescent="0.15">
      <c r="A899" s="63"/>
      <c r="B899" s="63"/>
      <c r="F899" s="63"/>
      <c r="H899" s="63"/>
      <c r="K899" s="63"/>
      <c r="L899" s="63"/>
      <c r="M899" s="63"/>
      <c r="N899" s="63"/>
    </row>
    <row r="900" spans="1:14" ht="13" x14ac:dyDescent="0.15">
      <c r="A900" s="63"/>
      <c r="B900" s="63"/>
      <c r="F900" s="63"/>
      <c r="H900" s="63"/>
      <c r="K900" s="63"/>
      <c r="L900" s="63"/>
      <c r="M900" s="63"/>
      <c r="N900" s="63"/>
    </row>
    <row r="901" spans="1:14" ht="13" x14ac:dyDescent="0.15">
      <c r="A901" s="63"/>
      <c r="B901" s="63"/>
      <c r="F901" s="63"/>
      <c r="H901" s="63"/>
      <c r="K901" s="63"/>
      <c r="L901" s="63"/>
      <c r="M901" s="63"/>
      <c r="N901" s="63"/>
    </row>
    <row r="902" spans="1:14" ht="13" x14ac:dyDescent="0.15">
      <c r="A902" s="63"/>
      <c r="B902" s="63"/>
      <c r="F902" s="63"/>
      <c r="H902" s="63"/>
      <c r="K902" s="63"/>
      <c r="L902" s="63"/>
      <c r="M902" s="63"/>
      <c r="N902" s="63"/>
    </row>
    <row r="903" spans="1:14" ht="13" x14ac:dyDescent="0.15">
      <c r="A903" s="63"/>
      <c r="B903" s="63"/>
      <c r="F903" s="63"/>
      <c r="H903" s="63"/>
      <c r="K903" s="63"/>
      <c r="L903" s="63"/>
      <c r="M903" s="63"/>
      <c r="N903" s="63"/>
    </row>
    <row r="904" spans="1:14" ht="13" x14ac:dyDescent="0.15">
      <c r="A904" s="63"/>
      <c r="B904" s="63"/>
      <c r="F904" s="63"/>
      <c r="H904" s="63"/>
      <c r="K904" s="63"/>
      <c r="L904" s="63"/>
      <c r="M904" s="63"/>
      <c r="N904" s="63"/>
    </row>
    <row r="905" spans="1:14" ht="13" x14ac:dyDescent="0.15">
      <c r="A905" s="63"/>
      <c r="B905" s="63"/>
      <c r="F905" s="63"/>
      <c r="H905" s="63"/>
      <c r="K905" s="63"/>
      <c r="L905" s="63"/>
      <c r="M905" s="63"/>
      <c r="N905" s="63"/>
    </row>
    <row r="906" spans="1:14" ht="13" x14ac:dyDescent="0.15">
      <c r="A906" s="63"/>
      <c r="B906" s="63"/>
      <c r="F906" s="63"/>
      <c r="H906" s="63"/>
      <c r="K906" s="63"/>
      <c r="L906" s="63"/>
      <c r="M906" s="63"/>
      <c r="N906" s="63"/>
    </row>
    <row r="907" spans="1:14" ht="13" x14ac:dyDescent="0.15">
      <c r="A907" s="63"/>
      <c r="B907" s="63"/>
      <c r="F907" s="63"/>
      <c r="H907" s="63"/>
      <c r="K907" s="63"/>
      <c r="L907" s="63"/>
      <c r="M907" s="63"/>
      <c r="N907" s="63"/>
    </row>
    <row r="908" spans="1:14" ht="13" x14ac:dyDescent="0.15">
      <c r="A908" s="63"/>
      <c r="B908" s="63"/>
      <c r="F908" s="63"/>
      <c r="H908" s="63"/>
      <c r="K908" s="63"/>
      <c r="L908" s="63"/>
      <c r="M908" s="63"/>
      <c r="N908" s="63"/>
    </row>
    <row r="909" spans="1:14" ht="13" x14ac:dyDescent="0.15">
      <c r="A909" s="63"/>
      <c r="B909" s="63"/>
      <c r="F909" s="63"/>
      <c r="H909" s="63"/>
      <c r="K909" s="63"/>
      <c r="L909" s="63"/>
      <c r="M909" s="63"/>
      <c r="N909" s="63"/>
    </row>
    <row r="910" spans="1:14" ht="13" x14ac:dyDescent="0.15">
      <c r="A910" s="63"/>
      <c r="B910" s="63"/>
      <c r="F910" s="63"/>
      <c r="H910" s="63"/>
      <c r="K910" s="63"/>
      <c r="L910" s="63"/>
      <c r="M910" s="63"/>
      <c r="N910" s="63"/>
    </row>
    <row r="911" spans="1:14" ht="13" x14ac:dyDescent="0.15">
      <c r="A911" s="63"/>
      <c r="B911" s="63"/>
      <c r="F911" s="63"/>
      <c r="H911" s="63"/>
      <c r="K911" s="63"/>
      <c r="L911" s="63"/>
      <c r="M911" s="63"/>
      <c r="N911" s="63"/>
    </row>
    <row r="912" spans="1:14" ht="13" x14ac:dyDescent="0.15">
      <c r="A912" s="63"/>
      <c r="B912" s="63"/>
      <c r="F912" s="63"/>
      <c r="H912" s="63"/>
      <c r="K912" s="63"/>
      <c r="L912" s="63"/>
      <c r="M912" s="63"/>
      <c r="N912" s="63"/>
    </row>
    <row r="913" spans="1:14" ht="13" x14ac:dyDescent="0.15">
      <c r="A913" s="63"/>
      <c r="B913" s="63"/>
      <c r="F913" s="63"/>
      <c r="H913" s="63"/>
      <c r="K913" s="63"/>
      <c r="L913" s="63"/>
      <c r="M913" s="63"/>
      <c r="N913" s="63"/>
    </row>
    <row r="914" spans="1:14" ht="13" x14ac:dyDescent="0.15">
      <c r="A914" s="63"/>
      <c r="B914" s="63"/>
      <c r="F914" s="63"/>
      <c r="H914" s="63"/>
      <c r="K914" s="63"/>
      <c r="L914" s="63"/>
      <c r="M914" s="63"/>
      <c r="N914" s="63"/>
    </row>
    <row r="915" spans="1:14" ht="13" x14ac:dyDescent="0.15">
      <c r="A915" s="63"/>
      <c r="B915" s="63"/>
      <c r="F915" s="63"/>
      <c r="H915" s="63"/>
      <c r="K915" s="63"/>
      <c r="L915" s="63"/>
      <c r="M915" s="63"/>
      <c r="N915" s="63"/>
    </row>
    <row r="916" spans="1:14" ht="13" x14ac:dyDescent="0.15">
      <c r="A916" s="63"/>
      <c r="B916" s="63"/>
      <c r="F916" s="63"/>
      <c r="H916" s="63"/>
      <c r="K916" s="63"/>
      <c r="L916" s="63"/>
      <c r="M916" s="63"/>
      <c r="N916" s="63"/>
    </row>
    <row r="917" spans="1:14" ht="13" x14ac:dyDescent="0.15">
      <c r="A917" s="63"/>
      <c r="B917" s="63"/>
      <c r="F917" s="63"/>
      <c r="H917" s="63"/>
      <c r="K917" s="63"/>
      <c r="L917" s="63"/>
      <c r="M917" s="63"/>
      <c r="N917" s="63"/>
    </row>
    <row r="918" spans="1:14" ht="13" x14ac:dyDescent="0.15">
      <c r="A918" s="63"/>
      <c r="B918" s="63"/>
      <c r="F918" s="63"/>
      <c r="H918" s="63"/>
      <c r="K918" s="63"/>
      <c r="L918" s="63"/>
      <c r="M918" s="63"/>
      <c r="N918" s="63"/>
    </row>
    <row r="919" spans="1:14" ht="13" x14ac:dyDescent="0.15">
      <c r="A919" s="63"/>
      <c r="B919" s="63"/>
      <c r="F919" s="63"/>
      <c r="H919" s="63"/>
      <c r="K919" s="63"/>
      <c r="L919" s="63"/>
      <c r="M919" s="63"/>
      <c r="N919" s="63"/>
    </row>
    <row r="920" spans="1:14" ht="13" x14ac:dyDescent="0.15">
      <c r="A920" s="63"/>
      <c r="B920" s="63"/>
      <c r="F920" s="63"/>
      <c r="H920" s="63"/>
      <c r="K920" s="63"/>
      <c r="L920" s="63"/>
      <c r="M920" s="63"/>
      <c r="N920" s="63"/>
    </row>
    <row r="921" spans="1:14" ht="13" x14ac:dyDescent="0.15">
      <c r="A921" s="63"/>
      <c r="B921" s="63"/>
      <c r="F921" s="63"/>
      <c r="H921" s="63"/>
      <c r="K921" s="63"/>
      <c r="L921" s="63"/>
      <c r="M921" s="63"/>
      <c r="N921" s="63"/>
    </row>
    <row r="922" spans="1:14" ht="13" x14ac:dyDescent="0.15">
      <c r="A922" s="63"/>
      <c r="B922" s="63"/>
      <c r="F922" s="63"/>
      <c r="H922" s="63"/>
      <c r="K922" s="63"/>
      <c r="L922" s="63"/>
      <c r="M922" s="63"/>
      <c r="N922" s="63"/>
    </row>
    <row r="923" spans="1:14" ht="13" x14ac:dyDescent="0.15">
      <c r="A923" s="63"/>
      <c r="B923" s="63"/>
      <c r="F923" s="63"/>
      <c r="H923" s="63"/>
      <c r="K923" s="63"/>
      <c r="L923" s="63"/>
      <c r="M923" s="63"/>
      <c r="N923" s="63"/>
    </row>
    <row r="924" spans="1:14" ht="13" x14ac:dyDescent="0.15">
      <c r="A924" s="63"/>
      <c r="B924" s="63"/>
      <c r="F924" s="63"/>
      <c r="H924" s="63"/>
      <c r="K924" s="63"/>
      <c r="L924" s="63"/>
      <c r="M924" s="63"/>
      <c r="N924" s="63"/>
    </row>
    <row r="925" spans="1:14" ht="13" x14ac:dyDescent="0.15">
      <c r="A925" s="63"/>
      <c r="B925" s="63"/>
      <c r="F925" s="63"/>
      <c r="H925" s="63"/>
      <c r="K925" s="63"/>
      <c r="L925" s="63"/>
      <c r="M925" s="63"/>
      <c r="N925" s="63"/>
    </row>
    <row r="926" spans="1:14" ht="13" x14ac:dyDescent="0.15">
      <c r="A926" s="63"/>
      <c r="B926" s="63"/>
      <c r="F926" s="63"/>
      <c r="H926" s="63"/>
      <c r="K926" s="63"/>
      <c r="L926" s="63"/>
      <c r="M926" s="63"/>
      <c r="N926" s="63"/>
    </row>
    <row r="927" spans="1:14" ht="13" x14ac:dyDescent="0.15">
      <c r="A927" s="63"/>
      <c r="B927" s="63"/>
      <c r="F927" s="63"/>
      <c r="H927" s="63"/>
      <c r="K927" s="63"/>
      <c r="L927" s="63"/>
      <c r="M927" s="63"/>
      <c r="N927" s="63"/>
    </row>
    <row r="928" spans="1:14" ht="13" x14ac:dyDescent="0.15">
      <c r="A928" s="63"/>
      <c r="B928" s="63"/>
      <c r="F928" s="63"/>
      <c r="H928" s="63"/>
      <c r="K928" s="63"/>
      <c r="L928" s="63"/>
      <c r="M928" s="63"/>
      <c r="N928" s="63"/>
    </row>
    <row r="929" spans="1:14" ht="13" x14ac:dyDescent="0.15">
      <c r="A929" s="63"/>
      <c r="B929" s="63"/>
      <c r="F929" s="63"/>
      <c r="H929" s="63"/>
      <c r="K929" s="63"/>
      <c r="L929" s="63"/>
      <c r="M929" s="63"/>
      <c r="N929" s="63"/>
    </row>
    <row r="930" spans="1:14" ht="13" x14ac:dyDescent="0.15">
      <c r="A930" s="63"/>
      <c r="B930" s="63"/>
      <c r="F930" s="63"/>
      <c r="H930" s="63"/>
      <c r="K930" s="63"/>
      <c r="L930" s="63"/>
      <c r="M930" s="63"/>
      <c r="N930" s="63"/>
    </row>
    <row r="931" spans="1:14" ht="13" x14ac:dyDescent="0.15">
      <c r="A931" s="63"/>
      <c r="B931" s="63"/>
      <c r="F931" s="63"/>
      <c r="H931" s="63"/>
      <c r="K931" s="63"/>
      <c r="L931" s="63"/>
      <c r="M931" s="63"/>
      <c r="N931" s="63"/>
    </row>
    <row r="932" spans="1:14" ht="13" x14ac:dyDescent="0.15">
      <c r="A932" s="63"/>
      <c r="B932" s="63"/>
      <c r="F932" s="63"/>
      <c r="H932" s="63"/>
      <c r="K932" s="63"/>
      <c r="L932" s="63"/>
      <c r="M932" s="63"/>
      <c r="N932" s="63"/>
    </row>
    <row r="933" spans="1:14" ht="13" x14ac:dyDescent="0.15">
      <c r="A933" s="63"/>
      <c r="B933" s="63"/>
      <c r="F933" s="63"/>
      <c r="H933" s="63"/>
      <c r="K933" s="63"/>
      <c r="L933" s="63"/>
      <c r="M933" s="63"/>
      <c r="N933" s="63"/>
    </row>
    <row r="934" spans="1:14" ht="13" x14ac:dyDescent="0.15">
      <c r="A934" s="63"/>
      <c r="B934" s="63"/>
      <c r="F934" s="63"/>
      <c r="H934" s="63"/>
      <c r="K934" s="63"/>
      <c r="L934" s="63"/>
      <c r="M934" s="63"/>
      <c r="N934" s="63"/>
    </row>
    <row r="935" spans="1:14" ht="13" x14ac:dyDescent="0.15">
      <c r="A935" s="63"/>
      <c r="B935" s="63"/>
      <c r="F935" s="63"/>
      <c r="H935" s="63"/>
      <c r="K935" s="63"/>
      <c r="L935" s="63"/>
      <c r="M935" s="63"/>
      <c r="N935" s="63"/>
    </row>
    <row r="936" spans="1:14" ht="13" x14ac:dyDescent="0.15">
      <c r="A936" s="63"/>
      <c r="B936" s="63"/>
      <c r="F936" s="63"/>
      <c r="H936" s="63"/>
      <c r="K936" s="63"/>
      <c r="L936" s="63"/>
      <c r="M936" s="63"/>
      <c r="N936" s="63"/>
    </row>
    <row r="937" spans="1:14" ht="13" x14ac:dyDescent="0.15">
      <c r="A937" s="63"/>
      <c r="B937" s="63"/>
      <c r="F937" s="63"/>
      <c r="H937" s="63"/>
      <c r="K937" s="63"/>
      <c r="L937" s="63"/>
      <c r="M937" s="63"/>
      <c r="N937" s="63"/>
    </row>
    <row r="938" spans="1:14" ht="13" x14ac:dyDescent="0.15">
      <c r="A938" s="63"/>
      <c r="B938" s="63"/>
      <c r="F938" s="63"/>
      <c r="H938" s="63"/>
      <c r="K938" s="63"/>
      <c r="L938" s="63"/>
      <c r="M938" s="63"/>
      <c r="N938" s="63"/>
    </row>
    <row r="939" spans="1:14" ht="13" x14ac:dyDescent="0.15">
      <c r="A939" s="63"/>
      <c r="B939" s="63"/>
      <c r="F939" s="63"/>
      <c r="H939" s="63"/>
      <c r="K939" s="63"/>
      <c r="L939" s="63"/>
      <c r="M939" s="63"/>
      <c r="N939" s="63"/>
    </row>
    <row r="940" spans="1:14" ht="13" x14ac:dyDescent="0.15">
      <c r="A940" s="63"/>
      <c r="B940" s="63"/>
      <c r="F940" s="63"/>
      <c r="H940" s="63"/>
      <c r="K940" s="63"/>
      <c r="L940" s="63"/>
      <c r="M940" s="63"/>
      <c r="N940" s="63"/>
    </row>
    <row r="941" spans="1:14" ht="13" x14ac:dyDescent="0.15">
      <c r="A941" s="63"/>
      <c r="B941" s="63"/>
      <c r="F941" s="63"/>
      <c r="H941" s="63"/>
      <c r="K941" s="63"/>
      <c r="L941" s="63"/>
      <c r="M941" s="63"/>
      <c r="N941" s="63"/>
    </row>
    <row r="942" spans="1:14" ht="13" x14ac:dyDescent="0.15">
      <c r="A942" s="63"/>
      <c r="B942" s="63"/>
      <c r="F942" s="63"/>
      <c r="H942" s="63"/>
      <c r="K942" s="63"/>
      <c r="L942" s="63"/>
      <c r="M942" s="63"/>
      <c r="N942" s="63"/>
    </row>
    <row r="943" spans="1:14" ht="13" x14ac:dyDescent="0.15">
      <c r="A943" s="63"/>
      <c r="B943" s="63"/>
      <c r="F943" s="63"/>
      <c r="H943" s="63"/>
      <c r="K943" s="63"/>
      <c r="L943" s="63"/>
      <c r="M943" s="63"/>
      <c r="N943" s="63"/>
    </row>
    <row r="944" spans="1:14" ht="13" x14ac:dyDescent="0.15">
      <c r="A944" s="63"/>
      <c r="B944" s="63"/>
      <c r="F944" s="63"/>
      <c r="H944" s="63"/>
      <c r="K944" s="63"/>
      <c r="L944" s="63"/>
      <c r="M944" s="63"/>
      <c r="N944" s="63"/>
    </row>
    <row r="945" spans="1:14" ht="13" x14ac:dyDescent="0.15">
      <c r="A945" s="63"/>
      <c r="B945" s="63"/>
      <c r="F945" s="63"/>
      <c r="H945" s="63"/>
      <c r="K945" s="63"/>
      <c r="L945" s="63"/>
      <c r="M945" s="63"/>
      <c r="N945" s="63"/>
    </row>
    <row r="946" spans="1:14" ht="13" x14ac:dyDescent="0.15">
      <c r="A946" s="63"/>
      <c r="B946" s="63"/>
      <c r="F946" s="63"/>
      <c r="H946" s="63"/>
      <c r="K946" s="63"/>
      <c r="L946" s="63"/>
      <c r="M946" s="63"/>
      <c r="N946" s="63"/>
    </row>
    <row r="947" spans="1:14" ht="13" x14ac:dyDescent="0.15">
      <c r="A947" s="63"/>
      <c r="B947" s="63"/>
      <c r="F947" s="63"/>
      <c r="H947" s="63"/>
      <c r="K947" s="63"/>
      <c r="L947" s="63"/>
      <c r="M947" s="63"/>
      <c r="N947" s="63"/>
    </row>
    <row r="948" spans="1:14" ht="13" x14ac:dyDescent="0.15">
      <c r="A948" s="63"/>
      <c r="B948" s="63"/>
      <c r="F948" s="63"/>
      <c r="H948" s="63"/>
      <c r="K948" s="63"/>
      <c r="L948" s="63"/>
      <c r="M948" s="63"/>
      <c r="N948" s="63"/>
    </row>
    <row r="949" spans="1:14" ht="13" x14ac:dyDescent="0.15">
      <c r="A949" s="63"/>
      <c r="B949" s="63"/>
      <c r="F949" s="63"/>
      <c r="H949" s="63"/>
      <c r="K949" s="63"/>
      <c r="L949" s="63"/>
      <c r="M949" s="63"/>
      <c r="N949" s="63"/>
    </row>
    <row r="950" spans="1:14" ht="13" x14ac:dyDescent="0.15">
      <c r="A950" s="63"/>
      <c r="B950" s="63"/>
      <c r="F950" s="63"/>
      <c r="H950" s="63"/>
      <c r="K950" s="63"/>
      <c r="L950" s="63"/>
      <c r="M950" s="63"/>
      <c r="N950" s="63"/>
    </row>
    <row r="951" spans="1:14" ht="13" x14ac:dyDescent="0.15">
      <c r="A951" s="63"/>
      <c r="B951" s="63"/>
      <c r="F951" s="63"/>
      <c r="H951" s="63"/>
      <c r="K951" s="63"/>
      <c r="L951" s="63"/>
      <c r="M951" s="63"/>
      <c r="N951" s="63"/>
    </row>
    <row r="952" spans="1:14" ht="13" x14ac:dyDescent="0.15">
      <c r="A952" s="63"/>
      <c r="B952" s="63"/>
      <c r="F952" s="63"/>
      <c r="H952" s="63"/>
      <c r="K952" s="63"/>
      <c r="L952" s="63"/>
      <c r="M952" s="63"/>
      <c r="N952" s="63"/>
    </row>
    <row r="953" spans="1:14" ht="13" x14ac:dyDescent="0.15">
      <c r="A953" s="63"/>
      <c r="B953" s="63"/>
      <c r="F953" s="63"/>
      <c r="H953" s="63"/>
      <c r="K953" s="63"/>
      <c r="L953" s="63"/>
      <c r="M953" s="63"/>
      <c r="N953" s="63"/>
    </row>
    <row r="954" spans="1:14" ht="13" x14ac:dyDescent="0.15">
      <c r="A954" s="63"/>
      <c r="B954" s="63"/>
      <c r="F954" s="63"/>
      <c r="H954" s="63"/>
      <c r="K954" s="63"/>
      <c r="L954" s="63"/>
      <c r="M954" s="63"/>
      <c r="N954" s="63"/>
    </row>
    <row r="955" spans="1:14" ht="13" x14ac:dyDescent="0.15">
      <c r="A955" s="63"/>
      <c r="B955" s="63"/>
      <c r="F955" s="63"/>
      <c r="H955" s="63"/>
      <c r="K955" s="63"/>
      <c r="L955" s="63"/>
      <c r="M955" s="63"/>
      <c r="N955" s="63"/>
    </row>
    <row r="956" spans="1:14" ht="13" x14ac:dyDescent="0.15">
      <c r="A956" s="63"/>
      <c r="B956" s="63"/>
      <c r="F956" s="63"/>
      <c r="H956" s="63"/>
      <c r="K956" s="63"/>
      <c r="L956" s="63"/>
      <c r="M956" s="63"/>
      <c r="N956" s="63"/>
    </row>
    <row r="957" spans="1:14" ht="13" x14ac:dyDescent="0.15">
      <c r="A957" s="63"/>
      <c r="B957" s="63"/>
      <c r="F957" s="63"/>
      <c r="H957" s="63"/>
      <c r="K957" s="63"/>
      <c r="L957" s="63"/>
      <c r="M957" s="63"/>
      <c r="N957" s="63"/>
    </row>
    <row r="958" spans="1:14" ht="13" x14ac:dyDescent="0.15">
      <c r="A958" s="63"/>
      <c r="B958" s="63"/>
      <c r="F958" s="63"/>
      <c r="H958" s="63"/>
      <c r="K958" s="63"/>
      <c r="L958" s="63"/>
      <c r="M958" s="63"/>
      <c r="N958" s="63"/>
    </row>
    <row r="959" spans="1:14" ht="13" x14ac:dyDescent="0.15">
      <c r="A959" s="63"/>
      <c r="B959" s="63"/>
      <c r="F959" s="63"/>
      <c r="H959" s="63"/>
      <c r="K959" s="63"/>
      <c r="L959" s="63"/>
      <c r="M959" s="63"/>
      <c r="N959" s="63"/>
    </row>
    <row r="960" spans="1:14" ht="13" x14ac:dyDescent="0.15">
      <c r="A960" s="63"/>
      <c r="B960" s="63"/>
      <c r="F960" s="63"/>
      <c r="H960" s="63"/>
      <c r="K960" s="63"/>
      <c r="L960" s="63"/>
      <c r="M960" s="63"/>
      <c r="N960" s="63"/>
    </row>
    <row r="961" spans="1:14" ht="13" x14ac:dyDescent="0.15">
      <c r="A961" s="63"/>
      <c r="B961" s="63"/>
      <c r="F961" s="63"/>
      <c r="H961" s="63"/>
      <c r="K961" s="63"/>
      <c r="L961" s="63"/>
      <c r="M961" s="63"/>
      <c r="N961" s="63"/>
    </row>
    <row r="962" spans="1:14" ht="13" x14ac:dyDescent="0.15">
      <c r="A962" s="63"/>
      <c r="B962" s="63"/>
      <c r="F962" s="63"/>
      <c r="H962" s="63"/>
      <c r="K962" s="63"/>
      <c r="L962" s="63"/>
      <c r="M962" s="63"/>
      <c r="N962" s="63"/>
    </row>
    <row r="963" spans="1:14" ht="13" x14ac:dyDescent="0.15">
      <c r="A963" s="63"/>
      <c r="B963" s="63"/>
      <c r="F963" s="63"/>
      <c r="H963" s="63"/>
      <c r="K963" s="63"/>
      <c r="L963" s="63"/>
      <c r="M963" s="63"/>
      <c r="N963" s="63"/>
    </row>
    <row r="964" spans="1:14" ht="13" x14ac:dyDescent="0.15">
      <c r="A964" s="63"/>
      <c r="B964" s="63"/>
      <c r="F964" s="63"/>
      <c r="H964" s="63"/>
      <c r="K964" s="63"/>
      <c r="L964" s="63"/>
      <c r="M964" s="63"/>
      <c r="N964" s="63"/>
    </row>
    <row r="965" spans="1:14" ht="13" x14ac:dyDescent="0.15">
      <c r="A965" s="63"/>
      <c r="B965" s="63"/>
      <c r="F965" s="63"/>
      <c r="H965" s="63"/>
      <c r="K965" s="63"/>
      <c r="L965" s="63"/>
      <c r="M965" s="63"/>
      <c r="N965" s="63"/>
    </row>
    <row r="966" spans="1:14" ht="13" x14ac:dyDescent="0.15">
      <c r="A966" s="63"/>
      <c r="B966" s="63"/>
      <c r="F966" s="63"/>
      <c r="H966" s="63"/>
      <c r="K966" s="63"/>
      <c r="L966" s="63"/>
      <c r="M966" s="63"/>
      <c r="N966" s="63"/>
    </row>
    <row r="967" spans="1:14" ht="13" x14ac:dyDescent="0.15">
      <c r="A967" s="63"/>
      <c r="B967" s="63"/>
      <c r="F967" s="63"/>
      <c r="H967" s="63"/>
      <c r="K967" s="63"/>
      <c r="L967" s="63"/>
      <c r="M967" s="63"/>
      <c r="N967" s="63"/>
    </row>
    <row r="968" spans="1:14" ht="13" x14ac:dyDescent="0.15">
      <c r="A968" s="63"/>
      <c r="B968" s="63"/>
      <c r="F968" s="63"/>
      <c r="H968" s="63"/>
      <c r="K968" s="63"/>
      <c r="L968" s="63"/>
      <c r="M968" s="63"/>
      <c r="N968" s="63"/>
    </row>
    <row r="969" spans="1:14" ht="13" x14ac:dyDescent="0.15">
      <c r="A969" s="63"/>
      <c r="B969" s="63"/>
      <c r="F969" s="63"/>
      <c r="H969" s="63"/>
      <c r="K969" s="63"/>
      <c r="L969" s="63"/>
      <c r="M969" s="63"/>
      <c r="N969" s="63"/>
    </row>
    <row r="970" spans="1:14" ht="13" x14ac:dyDescent="0.15">
      <c r="A970" s="63"/>
      <c r="B970" s="63"/>
      <c r="F970" s="63"/>
      <c r="H970" s="63"/>
      <c r="K970" s="63"/>
      <c r="L970" s="63"/>
      <c r="M970" s="63"/>
      <c r="N970" s="63"/>
    </row>
    <row r="971" spans="1:14" ht="13" x14ac:dyDescent="0.15">
      <c r="A971" s="63"/>
      <c r="B971" s="63"/>
      <c r="F971" s="63"/>
      <c r="H971" s="63"/>
      <c r="K971" s="63"/>
      <c r="L971" s="63"/>
      <c r="M971" s="63"/>
      <c r="N971" s="63"/>
    </row>
    <row r="972" spans="1:14" ht="13" x14ac:dyDescent="0.15">
      <c r="A972" s="63"/>
      <c r="B972" s="63"/>
      <c r="F972" s="63"/>
      <c r="H972" s="63"/>
      <c r="K972" s="63"/>
      <c r="L972" s="63"/>
      <c r="M972" s="63"/>
      <c r="N972" s="63"/>
    </row>
    <row r="973" spans="1:14" ht="13" x14ac:dyDescent="0.15">
      <c r="A973" s="63"/>
      <c r="B973" s="63"/>
      <c r="F973" s="63"/>
      <c r="H973" s="63"/>
      <c r="K973" s="63"/>
      <c r="L973" s="63"/>
      <c r="M973" s="63"/>
      <c r="N973" s="63"/>
    </row>
    <row r="974" spans="1:14" ht="13" x14ac:dyDescent="0.15">
      <c r="A974" s="63"/>
      <c r="B974" s="63"/>
      <c r="F974" s="63"/>
      <c r="H974" s="63"/>
      <c r="K974" s="63"/>
      <c r="L974" s="63"/>
      <c r="M974" s="63"/>
      <c r="N974" s="63"/>
    </row>
    <row r="975" spans="1:14" ht="13" x14ac:dyDescent="0.15">
      <c r="A975" s="63"/>
      <c r="B975" s="63"/>
      <c r="F975" s="63"/>
      <c r="H975" s="63"/>
      <c r="K975" s="63"/>
      <c r="L975" s="63"/>
      <c r="M975" s="63"/>
      <c r="N975" s="63"/>
    </row>
    <row r="976" spans="1:14" ht="13" x14ac:dyDescent="0.15">
      <c r="A976" s="63"/>
      <c r="B976" s="63"/>
      <c r="F976" s="63"/>
      <c r="H976" s="63"/>
      <c r="K976" s="63"/>
      <c r="L976" s="63"/>
      <c r="M976" s="63"/>
      <c r="N976" s="63"/>
    </row>
    <row r="977" spans="1:14" ht="13" x14ac:dyDescent="0.15">
      <c r="A977" s="63"/>
      <c r="B977" s="63"/>
      <c r="F977" s="63"/>
      <c r="H977" s="63"/>
      <c r="K977" s="63"/>
      <c r="L977" s="63"/>
      <c r="M977" s="63"/>
      <c r="N977" s="63"/>
    </row>
    <row r="978" spans="1:14" ht="13" x14ac:dyDescent="0.15">
      <c r="A978" s="63"/>
      <c r="B978" s="63"/>
      <c r="F978" s="63"/>
      <c r="H978" s="63"/>
      <c r="K978" s="63"/>
      <c r="L978" s="63"/>
      <c r="M978" s="63"/>
      <c r="N978" s="63"/>
    </row>
    <row r="979" spans="1:14" ht="13" x14ac:dyDescent="0.15">
      <c r="A979" s="63"/>
      <c r="B979" s="63"/>
      <c r="F979" s="63"/>
      <c r="H979" s="63"/>
      <c r="K979" s="63"/>
      <c r="L979" s="63"/>
      <c r="M979" s="63"/>
      <c r="N979" s="63"/>
    </row>
    <row r="980" spans="1:14" ht="13" x14ac:dyDescent="0.15">
      <c r="A980" s="63"/>
      <c r="B980" s="63"/>
      <c r="F980" s="63"/>
      <c r="H980" s="63"/>
      <c r="K980" s="63"/>
      <c r="L980" s="63"/>
      <c r="M980" s="63"/>
      <c r="N980" s="63"/>
    </row>
    <row r="981" spans="1:14" ht="13" x14ac:dyDescent="0.15">
      <c r="A981" s="63"/>
      <c r="B981" s="63"/>
      <c r="F981" s="63"/>
      <c r="H981" s="63"/>
      <c r="K981" s="63"/>
      <c r="L981" s="63"/>
      <c r="M981" s="63"/>
      <c r="N981" s="63"/>
    </row>
    <row r="982" spans="1:14" ht="13" x14ac:dyDescent="0.15">
      <c r="A982" s="63"/>
      <c r="B982" s="63"/>
      <c r="F982" s="63"/>
      <c r="H982" s="63"/>
      <c r="K982" s="63"/>
      <c r="L982" s="63"/>
      <c r="M982" s="63"/>
      <c r="N982" s="63"/>
    </row>
    <row r="983" spans="1:14" ht="13" x14ac:dyDescent="0.15">
      <c r="A983" s="63"/>
      <c r="B983" s="63"/>
      <c r="F983" s="63"/>
      <c r="H983" s="63"/>
      <c r="K983" s="63"/>
      <c r="L983" s="63"/>
      <c r="M983" s="63"/>
      <c r="N983" s="63"/>
    </row>
    <row r="984" spans="1:14" ht="13" x14ac:dyDescent="0.15">
      <c r="A984" s="63"/>
      <c r="B984" s="63"/>
      <c r="F984" s="63"/>
      <c r="H984" s="63"/>
      <c r="K984" s="63"/>
      <c r="L984" s="63"/>
      <c r="M984" s="63"/>
      <c r="N984" s="63"/>
    </row>
    <row r="985" spans="1:14" ht="13" x14ac:dyDescent="0.15">
      <c r="A985" s="63"/>
      <c r="B985" s="63"/>
      <c r="F985" s="63"/>
      <c r="H985" s="63"/>
      <c r="K985" s="63"/>
      <c r="L985" s="63"/>
      <c r="M985" s="63"/>
      <c r="N985" s="63"/>
    </row>
    <row r="986" spans="1:14" ht="13" x14ac:dyDescent="0.15">
      <c r="A986" s="63"/>
      <c r="B986" s="63"/>
      <c r="F986" s="63"/>
      <c r="H986" s="63"/>
      <c r="K986" s="63"/>
      <c r="L986" s="63"/>
      <c r="M986" s="63"/>
      <c r="N986" s="63"/>
    </row>
    <row r="987" spans="1:14" ht="13" x14ac:dyDescent="0.15">
      <c r="A987" s="63"/>
      <c r="B987" s="63"/>
      <c r="F987" s="63"/>
      <c r="H987" s="63"/>
      <c r="K987" s="63"/>
      <c r="L987" s="63"/>
      <c r="M987" s="63"/>
      <c r="N987" s="63"/>
    </row>
    <row r="988" spans="1:14" ht="13" x14ac:dyDescent="0.15">
      <c r="A988" s="63"/>
      <c r="B988" s="63"/>
      <c r="F988" s="63"/>
      <c r="H988" s="63"/>
      <c r="K988" s="63"/>
      <c r="L988" s="63"/>
      <c r="M988" s="63"/>
      <c r="N988" s="63"/>
    </row>
    <row r="989" spans="1:14" ht="13" x14ac:dyDescent="0.15">
      <c r="A989" s="63"/>
      <c r="B989" s="63"/>
      <c r="F989" s="63"/>
      <c r="H989" s="63"/>
      <c r="K989" s="63"/>
      <c r="L989" s="63"/>
      <c r="M989" s="63"/>
      <c r="N989" s="63"/>
    </row>
    <row r="990" spans="1:14" ht="13" x14ac:dyDescent="0.15">
      <c r="A990" s="63"/>
      <c r="B990" s="63"/>
      <c r="F990" s="63"/>
      <c r="H990" s="63"/>
      <c r="K990" s="63"/>
      <c r="L990" s="63"/>
      <c r="M990" s="63"/>
      <c r="N990" s="63"/>
    </row>
    <row r="991" spans="1:14" ht="13" x14ac:dyDescent="0.15">
      <c r="A991" s="63"/>
      <c r="B991" s="63"/>
      <c r="F991" s="63"/>
      <c r="H991" s="63"/>
      <c r="K991" s="63"/>
      <c r="L991" s="63"/>
      <c r="M991" s="63"/>
      <c r="N991" s="63"/>
    </row>
    <row r="992" spans="1:14" ht="13" x14ac:dyDescent="0.15">
      <c r="A992" s="63"/>
      <c r="B992" s="63"/>
      <c r="F992" s="63"/>
      <c r="H992" s="63"/>
      <c r="K992" s="63"/>
      <c r="L992" s="63"/>
      <c r="M992" s="63"/>
      <c r="N992" s="63"/>
    </row>
    <row r="993" spans="1:14" ht="13" x14ac:dyDescent="0.15">
      <c r="A993" s="63"/>
      <c r="B993" s="63"/>
      <c r="F993" s="63"/>
      <c r="H993" s="63"/>
      <c r="K993" s="63"/>
      <c r="L993" s="63"/>
      <c r="M993" s="63"/>
      <c r="N993" s="63"/>
    </row>
    <row r="994" spans="1:14" ht="13" x14ac:dyDescent="0.15">
      <c r="A994" s="63"/>
      <c r="B994" s="63"/>
      <c r="F994" s="63"/>
      <c r="H994" s="63"/>
      <c r="K994" s="63"/>
      <c r="L994" s="63"/>
      <c r="M994" s="63"/>
      <c r="N994" s="63"/>
    </row>
    <row r="995" spans="1:14" ht="13" x14ac:dyDescent="0.15">
      <c r="A995" s="63"/>
      <c r="B995" s="63"/>
      <c r="F995" s="63"/>
      <c r="H995" s="63"/>
      <c r="K995" s="63"/>
      <c r="L995" s="63"/>
      <c r="M995" s="63"/>
      <c r="N995" s="63"/>
    </row>
    <row r="996" spans="1:14" ht="13" x14ac:dyDescent="0.15">
      <c r="A996" s="63"/>
      <c r="B996" s="63"/>
      <c r="F996" s="63"/>
      <c r="H996" s="63"/>
      <c r="K996" s="63"/>
      <c r="L996" s="63"/>
      <c r="M996" s="63"/>
      <c r="N996" s="63"/>
    </row>
    <row r="997" spans="1:14" ht="13" x14ac:dyDescent="0.15">
      <c r="A997" s="63"/>
      <c r="B997" s="63"/>
      <c r="F997" s="63"/>
      <c r="H997" s="63"/>
      <c r="K997" s="63"/>
      <c r="L997" s="63"/>
      <c r="M997" s="63"/>
      <c r="N997" s="63"/>
    </row>
    <row r="998" spans="1:14" ht="13" x14ac:dyDescent="0.15">
      <c r="A998" s="63"/>
      <c r="B998" s="63"/>
      <c r="F998" s="63"/>
      <c r="H998" s="63"/>
      <c r="K998" s="63"/>
      <c r="L998" s="63"/>
      <c r="M998" s="63"/>
      <c r="N998" s="63"/>
    </row>
    <row r="999" spans="1:14" ht="13" x14ac:dyDescent="0.15">
      <c r="A999" s="63"/>
      <c r="B999" s="63"/>
      <c r="F999" s="63"/>
      <c r="H999" s="63"/>
      <c r="K999" s="63"/>
      <c r="L999" s="63"/>
      <c r="M999" s="63"/>
      <c r="N999" s="63"/>
    </row>
    <row r="1000" spans="1:14" ht="13" x14ac:dyDescent="0.15">
      <c r="A1000" s="63"/>
      <c r="B1000" s="63"/>
      <c r="F1000" s="63"/>
      <c r="H1000" s="63"/>
      <c r="K1000" s="63"/>
      <c r="L1000" s="63"/>
      <c r="M1000" s="63"/>
      <c r="N1000" s="63"/>
    </row>
  </sheetData>
  <phoneticPr fontId="19" type="noConversion"/>
  <hyperlinks>
    <hyperlink ref="J2" r:id="rId1" display="http://www.streetinsider.com/login.php"/>
    <hyperlink ref="J3" r:id="rId2" display="http://www.streetinsider.com/login.php"/>
    <hyperlink ref="M3" r:id="rId3"/>
    <hyperlink ref="J4" r:id="rId4" display="http://www.streetinsider.com/login.php"/>
    <hyperlink ref="J5" r:id="rId5" display="http://www.streetinsider.com/login.php"/>
    <hyperlink ref="J6" r:id="rId6" display="http://www.streetinsider.com/login.php"/>
    <hyperlink ref="J7" r:id="rId7" display="http://www.streetinsider.com/login.php"/>
    <hyperlink ref="J8" r:id="rId8" display="http://www.streetinsider.com/login.php"/>
    <hyperlink ref="J9" r:id="rId9" display="http://www.streetinsider.com/login.php"/>
    <hyperlink ref="J10" r:id="rId10" display="http://www.streetinsider.com/login.php"/>
    <hyperlink ref="J11" r:id="rId11" display="http://www.streetinsider.com/login.php"/>
    <hyperlink ref="J12" r:id="rId12" display="http://www.streetinsider.com/login.php"/>
    <hyperlink ref="J13" r:id="rId13" display="http://www.streetinsider.com/login.php"/>
    <hyperlink ref="J14" r:id="rId14" display="http://www.streetinsider.com/login.php"/>
    <hyperlink ref="J15" r:id="rId15" display="http://www.streetinsider.com/login.php"/>
    <hyperlink ref="J16" r:id="rId16" display="http://www.streetinsider.com/login.php"/>
    <hyperlink ref="J17" r:id="rId17" display="http://www.streetinsider.com/login.php"/>
    <hyperlink ref="J18" r:id="rId18" display="http://www.streetinsider.com/login.php"/>
    <hyperlink ref="J19" r:id="rId19" display="http://www.streetinsider.com/login.php"/>
    <hyperlink ref="J20" r:id="rId20" display="http://www.streetinsider.com/login.php"/>
    <hyperlink ref="J21" r:id="rId21" display="http://www.streetinsider.com/login.php"/>
    <hyperlink ref="J22" r:id="rId22" display="http://www.streetinsider.com/login.php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baseColWidth="10" defaultColWidth="14.5" defaultRowHeight="15.75" customHeight="1" x14ac:dyDescent="0.15"/>
  <sheetData>
    <row r="1" spans="1:14" ht="15.75" customHeight="1" x14ac:dyDescent="0.15">
      <c r="A1" s="39" t="s">
        <v>0</v>
      </c>
      <c r="B1" s="40" t="s">
        <v>1</v>
      </c>
      <c r="C1" s="1" t="s">
        <v>2</v>
      </c>
      <c r="D1" s="1" t="s">
        <v>3</v>
      </c>
      <c r="E1" s="1" t="s">
        <v>4</v>
      </c>
      <c r="F1" s="40" t="s">
        <v>5</v>
      </c>
      <c r="G1" s="1" t="s">
        <v>6</v>
      </c>
      <c r="H1" s="39" t="s">
        <v>7</v>
      </c>
      <c r="I1" s="2" t="s">
        <v>8</v>
      </c>
      <c r="J1" s="1" t="s">
        <v>9</v>
      </c>
      <c r="K1" s="39" t="s">
        <v>10</v>
      </c>
      <c r="L1" s="39" t="s">
        <v>11</v>
      </c>
      <c r="M1" s="39" t="s">
        <v>12</v>
      </c>
      <c r="N1" s="39" t="s">
        <v>13</v>
      </c>
    </row>
    <row r="2" spans="1:14" x14ac:dyDescent="0.2">
      <c r="A2" s="41">
        <v>42662</v>
      </c>
      <c r="B2" s="8" t="s">
        <v>179</v>
      </c>
      <c r="F2" s="44">
        <v>0.45</v>
      </c>
      <c r="H2" s="44">
        <v>0.01</v>
      </c>
      <c r="K2" s="8" t="s">
        <v>791</v>
      </c>
      <c r="L2" s="8" t="s">
        <v>792</v>
      </c>
      <c r="M2" s="8" t="s">
        <v>793</v>
      </c>
      <c r="N2" s="8" t="s">
        <v>794</v>
      </c>
    </row>
    <row r="3" spans="1:14" x14ac:dyDescent="0.2">
      <c r="A3" s="46">
        <v>42571</v>
      </c>
      <c r="B3" s="8" t="s">
        <v>168</v>
      </c>
      <c r="F3" s="44">
        <v>0.43</v>
      </c>
      <c r="H3" s="44">
        <v>0.01</v>
      </c>
      <c r="K3" s="8" t="s">
        <v>796</v>
      </c>
      <c r="L3" s="8" t="s">
        <v>797</v>
      </c>
      <c r="M3" s="8" t="s">
        <v>798</v>
      </c>
      <c r="N3" s="8" t="s">
        <v>799</v>
      </c>
    </row>
    <row r="4" spans="1:14" x14ac:dyDescent="0.2">
      <c r="A4" s="46">
        <v>42486</v>
      </c>
      <c r="B4" s="8" t="s">
        <v>157</v>
      </c>
      <c r="F4" s="44">
        <v>0.47</v>
      </c>
      <c r="H4" s="44">
        <v>0.02</v>
      </c>
      <c r="K4" s="8" t="s">
        <v>800</v>
      </c>
      <c r="L4" s="8" t="s">
        <v>801</v>
      </c>
      <c r="M4" s="8" t="s">
        <v>802</v>
      </c>
      <c r="N4" s="8" t="s">
        <v>476</v>
      </c>
    </row>
    <row r="5" spans="1:14" x14ac:dyDescent="0.2">
      <c r="A5" s="46">
        <v>42396</v>
      </c>
      <c r="B5" s="8" t="s">
        <v>146</v>
      </c>
      <c r="F5" s="44">
        <v>0.5</v>
      </c>
      <c r="H5" s="44">
        <v>0</v>
      </c>
      <c r="K5" s="8" t="s">
        <v>803</v>
      </c>
      <c r="L5" s="8" t="s">
        <v>804</v>
      </c>
      <c r="M5" s="8" t="s">
        <v>805</v>
      </c>
      <c r="N5" s="8" t="s">
        <v>806</v>
      </c>
    </row>
    <row r="6" spans="1:14" x14ac:dyDescent="0.2">
      <c r="A6" s="46">
        <v>42298</v>
      </c>
      <c r="B6" s="8" t="s">
        <v>143</v>
      </c>
      <c r="F6" s="44">
        <v>0.43</v>
      </c>
      <c r="H6" s="44">
        <v>0.03</v>
      </c>
      <c r="K6" s="8" t="s">
        <v>807</v>
      </c>
      <c r="L6" s="8" t="s">
        <v>808</v>
      </c>
      <c r="M6" s="8" t="s">
        <v>809</v>
      </c>
      <c r="N6" s="8" t="s">
        <v>810</v>
      </c>
    </row>
    <row r="7" spans="1:14" x14ac:dyDescent="0.2">
      <c r="A7" s="46">
        <v>42201</v>
      </c>
      <c r="B7" s="8" t="s">
        <v>136</v>
      </c>
      <c r="F7" s="44">
        <v>0.76</v>
      </c>
      <c r="H7" s="44">
        <v>0.04</v>
      </c>
      <c r="K7" s="8" t="s">
        <v>811</v>
      </c>
      <c r="L7" s="8" t="s">
        <v>812</v>
      </c>
      <c r="M7" s="8" t="s">
        <v>813</v>
      </c>
      <c r="N7" s="8" t="s">
        <v>814</v>
      </c>
    </row>
    <row r="8" spans="1:14" x14ac:dyDescent="0.2">
      <c r="A8" s="46">
        <v>42116</v>
      </c>
      <c r="B8" s="8" t="s">
        <v>131</v>
      </c>
      <c r="F8" s="44">
        <v>0.77</v>
      </c>
      <c r="H8" s="44">
        <v>7.0000000000000007E-2</v>
      </c>
      <c r="K8" s="8" t="s">
        <v>815</v>
      </c>
      <c r="L8" s="8" t="s">
        <v>816</v>
      </c>
      <c r="M8" s="8" t="s">
        <v>817</v>
      </c>
      <c r="N8" s="8" t="s">
        <v>818</v>
      </c>
    </row>
    <row r="9" spans="1:14" x14ac:dyDescent="0.2">
      <c r="A9" s="46">
        <v>42025</v>
      </c>
      <c r="B9" s="8" t="s">
        <v>126</v>
      </c>
      <c r="F9" s="44">
        <v>0.9</v>
      </c>
      <c r="H9" s="44">
        <v>0.01</v>
      </c>
      <c r="K9" s="8" t="s">
        <v>819</v>
      </c>
      <c r="L9" s="8" t="s">
        <v>820</v>
      </c>
      <c r="M9" s="8" t="s">
        <v>821</v>
      </c>
      <c r="N9" s="8" t="s">
        <v>822</v>
      </c>
    </row>
    <row r="10" spans="1:14" x14ac:dyDescent="0.2">
      <c r="A10" s="46">
        <v>41927</v>
      </c>
      <c r="B10" s="8" t="s">
        <v>119</v>
      </c>
      <c r="F10" s="44">
        <v>0.69</v>
      </c>
      <c r="H10" s="44">
        <v>0.02</v>
      </c>
      <c r="K10" s="8" t="s">
        <v>823</v>
      </c>
      <c r="L10" s="8" t="s">
        <v>824</v>
      </c>
      <c r="M10" s="8" t="s">
        <v>825</v>
      </c>
      <c r="N10" s="8" t="s">
        <v>826</v>
      </c>
    </row>
    <row r="11" spans="1:14" x14ac:dyDescent="0.2">
      <c r="A11" s="46">
        <v>41836</v>
      </c>
      <c r="B11" s="8" t="s">
        <v>112</v>
      </c>
      <c r="F11" s="44">
        <v>0.69</v>
      </c>
      <c r="H11" s="44">
        <v>0.01</v>
      </c>
      <c r="K11" s="8" t="s">
        <v>827</v>
      </c>
      <c r="L11" s="8" t="s">
        <v>828</v>
      </c>
      <c r="M11" s="8" t="s">
        <v>829</v>
      </c>
      <c r="N11" s="8" t="s">
        <v>830</v>
      </c>
    </row>
    <row r="12" spans="1:14" x14ac:dyDescent="0.2">
      <c r="A12" s="46">
        <v>41758</v>
      </c>
      <c r="B12" s="8" t="s">
        <v>105</v>
      </c>
      <c r="F12" s="44">
        <v>0.7</v>
      </c>
      <c r="H12" s="44">
        <v>0.03</v>
      </c>
      <c r="K12" s="8" t="s">
        <v>831</v>
      </c>
      <c r="L12" s="8" t="s">
        <v>800</v>
      </c>
      <c r="M12" s="8" t="s">
        <v>832</v>
      </c>
      <c r="N12" s="8" t="s">
        <v>833</v>
      </c>
    </row>
    <row r="13" spans="1:14" x14ac:dyDescent="0.2">
      <c r="A13" s="46">
        <v>41661</v>
      </c>
      <c r="B13" s="8" t="s">
        <v>98</v>
      </c>
      <c r="F13" s="44">
        <v>0.81</v>
      </c>
      <c r="H13" s="44">
        <v>0.01</v>
      </c>
      <c r="K13" s="8" t="s">
        <v>834</v>
      </c>
      <c r="L13" s="8" t="s">
        <v>835</v>
      </c>
      <c r="M13" s="8" t="s">
        <v>836</v>
      </c>
      <c r="N13" s="8" t="s">
        <v>837</v>
      </c>
    </row>
    <row r="14" spans="1:14" x14ac:dyDescent="0.2">
      <c r="A14" s="46">
        <v>41563</v>
      </c>
      <c r="B14" s="8" t="s">
        <v>91</v>
      </c>
      <c r="F14" s="44">
        <v>0.64</v>
      </c>
      <c r="H14" s="44">
        <v>0.01</v>
      </c>
      <c r="K14" s="8" t="s">
        <v>839</v>
      </c>
      <c r="L14" s="8" t="s">
        <v>840</v>
      </c>
      <c r="M14" s="8" t="s">
        <v>841</v>
      </c>
      <c r="N14" s="8" t="s">
        <v>842</v>
      </c>
    </row>
    <row r="15" spans="1:14" x14ac:dyDescent="0.2">
      <c r="A15" s="46">
        <v>41472</v>
      </c>
      <c r="B15" s="8" t="s">
        <v>84</v>
      </c>
      <c r="F15" s="44">
        <v>0.63</v>
      </c>
      <c r="H15" s="51">
        <v>-0.01</v>
      </c>
      <c r="K15" s="8" t="s">
        <v>846</v>
      </c>
      <c r="L15" s="8" t="s">
        <v>847</v>
      </c>
      <c r="M15" s="8" t="s">
        <v>848</v>
      </c>
      <c r="N15" s="8" t="s">
        <v>849</v>
      </c>
    </row>
    <row r="16" spans="1:14" x14ac:dyDescent="0.2">
      <c r="A16" s="46">
        <v>41381</v>
      </c>
      <c r="B16" s="8" t="s">
        <v>77</v>
      </c>
      <c r="F16" s="44">
        <v>0.63</v>
      </c>
      <c r="H16" s="44">
        <v>0.01</v>
      </c>
      <c r="K16" s="8" t="s">
        <v>851</v>
      </c>
      <c r="L16" s="8" t="s">
        <v>852</v>
      </c>
      <c r="M16" s="8" t="s">
        <v>853</v>
      </c>
      <c r="N16" s="8" t="s">
        <v>854</v>
      </c>
    </row>
    <row r="17" spans="1:14" x14ac:dyDescent="0.2">
      <c r="A17" s="46">
        <v>41290</v>
      </c>
      <c r="B17" s="8" t="s">
        <v>70</v>
      </c>
      <c r="F17" s="44">
        <v>0.7</v>
      </c>
      <c r="H17" s="44">
        <v>0.01</v>
      </c>
      <c r="K17" s="8" t="s">
        <v>855</v>
      </c>
      <c r="L17" s="8" t="s">
        <v>856</v>
      </c>
      <c r="M17" s="8" t="s">
        <v>857</v>
      </c>
      <c r="N17" s="8" t="s">
        <v>858</v>
      </c>
    </row>
    <row r="18" spans="1:14" x14ac:dyDescent="0.2">
      <c r="A18" s="46">
        <v>41199</v>
      </c>
      <c r="B18" s="8" t="s">
        <v>63</v>
      </c>
      <c r="F18" s="44">
        <v>0.55000000000000004</v>
      </c>
      <c r="H18" s="44">
        <v>0.01</v>
      </c>
      <c r="K18" s="8" t="s">
        <v>860</v>
      </c>
      <c r="L18" s="8" t="s">
        <v>820</v>
      </c>
      <c r="M18" s="8" t="s">
        <v>861</v>
      </c>
      <c r="N18" s="8" t="s">
        <v>862</v>
      </c>
    </row>
    <row r="19" spans="1:14" x14ac:dyDescent="0.2">
      <c r="A19" s="46">
        <v>41108</v>
      </c>
      <c r="B19" s="8" t="s">
        <v>56</v>
      </c>
      <c r="F19" s="44">
        <v>0.56000000000000005</v>
      </c>
      <c r="H19" s="44">
        <v>0.01</v>
      </c>
      <c r="K19" s="8" t="s">
        <v>863</v>
      </c>
      <c r="L19" s="8" t="s">
        <v>864</v>
      </c>
      <c r="M19" s="8" t="s">
        <v>865</v>
      </c>
      <c r="N19" s="8" t="s">
        <v>866</v>
      </c>
    </row>
    <row r="20" spans="1:14" x14ac:dyDescent="0.2">
      <c r="A20" s="46">
        <v>41017</v>
      </c>
      <c r="B20" s="8" t="s">
        <v>49</v>
      </c>
      <c r="F20" s="44">
        <v>0.55000000000000004</v>
      </c>
      <c r="H20" s="44">
        <v>0.03</v>
      </c>
      <c r="K20" s="8" t="s">
        <v>867</v>
      </c>
      <c r="L20" s="8" t="s">
        <v>868</v>
      </c>
      <c r="M20" s="8" t="s">
        <v>869</v>
      </c>
      <c r="N20" s="8" t="s">
        <v>870</v>
      </c>
    </row>
    <row r="21" spans="1:14" x14ac:dyDescent="0.2">
      <c r="A21" s="46">
        <v>40926</v>
      </c>
      <c r="B21" s="8" t="s">
        <v>42</v>
      </c>
      <c r="F21" s="44">
        <v>0.6</v>
      </c>
      <c r="H21" s="44">
        <v>0.03</v>
      </c>
      <c r="K21" s="8" t="s">
        <v>871</v>
      </c>
      <c r="L21" s="8" t="s">
        <v>872</v>
      </c>
      <c r="M21" s="8" t="s">
        <v>873</v>
      </c>
      <c r="N21" s="8" t="s">
        <v>874</v>
      </c>
    </row>
    <row r="22" spans="1:14" x14ac:dyDescent="0.2">
      <c r="A22" s="46">
        <v>40835</v>
      </c>
      <c r="B22" s="8" t="s">
        <v>35</v>
      </c>
      <c r="F22" s="44">
        <v>0.48</v>
      </c>
      <c r="H22" s="44">
        <v>0</v>
      </c>
      <c r="K22" s="8" t="s">
        <v>876</v>
      </c>
      <c r="L22" s="8" t="s">
        <v>877</v>
      </c>
      <c r="M22" s="8" t="s">
        <v>878</v>
      </c>
      <c r="N22" s="8" t="s">
        <v>879</v>
      </c>
    </row>
    <row r="23" spans="1:14" x14ac:dyDescent="0.2">
      <c r="A23" s="46">
        <v>40744</v>
      </c>
      <c r="B23" s="8" t="s">
        <v>28</v>
      </c>
      <c r="F23" s="44">
        <v>0.48</v>
      </c>
      <c r="H23" s="44">
        <v>0.02</v>
      </c>
      <c r="K23" s="8" t="s">
        <v>880</v>
      </c>
      <c r="L23" s="8" t="s">
        <v>881</v>
      </c>
      <c r="M23" s="8" t="s">
        <v>882</v>
      </c>
      <c r="N23" s="8" t="s">
        <v>883</v>
      </c>
    </row>
    <row r="24" spans="1:14" x14ac:dyDescent="0.2">
      <c r="A24" s="46">
        <v>40660</v>
      </c>
      <c r="B24" s="8" t="s">
        <v>21</v>
      </c>
      <c r="F24" s="44">
        <v>0.47</v>
      </c>
      <c r="H24" s="44">
        <v>0.01</v>
      </c>
      <c r="K24" s="8" t="s">
        <v>884</v>
      </c>
      <c r="L24" s="8" t="s">
        <v>885</v>
      </c>
      <c r="M24" s="8" t="s">
        <v>886</v>
      </c>
      <c r="N24" s="8" t="s">
        <v>887</v>
      </c>
    </row>
    <row r="25" spans="1:14" x14ac:dyDescent="0.2">
      <c r="A25" s="41">
        <v>40562</v>
      </c>
      <c r="B25" s="8" t="s">
        <v>18</v>
      </c>
      <c r="F25" s="44">
        <v>0.52</v>
      </c>
      <c r="H25" s="44">
        <v>0.05</v>
      </c>
      <c r="K25" s="8" t="s">
        <v>888</v>
      </c>
      <c r="L25" s="8" t="s">
        <v>889</v>
      </c>
      <c r="M25" s="8" t="s">
        <v>765</v>
      </c>
      <c r="N25" s="8" t="s">
        <v>891</v>
      </c>
    </row>
    <row r="26" spans="1:14" x14ac:dyDescent="0.2">
      <c r="A26" s="46">
        <v>40471</v>
      </c>
      <c r="B26" s="8" t="s">
        <v>15</v>
      </c>
      <c r="F26" s="44">
        <v>0.4</v>
      </c>
      <c r="H26" s="44">
        <v>0.03</v>
      </c>
      <c r="K26" s="8" t="s">
        <v>300</v>
      </c>
      <c r="L26" s="8" t="s">
        <v>893</v>
      </c>
      <c r="M26" s="8" t="s">
        <v>894</v>
      </c>
      <c r="N26" s="8" t="s">
        <v>895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51" workbookViewId="0">
      <selection activeCell="B51" sqref="A51:XFD51"/>
    </sheetView>
  </sheetViews>
  <sheetFormatPr baseColWidth="10" defaultColWidth="14.5" defaultRowHeight="15.75" customHeight="1" x14ac:dyDescent="0.15"/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3">
        <v>40491</v>
      </c>
      <c r="B2" s="1" t="s">
        <v>15</v>
      </c>
      <c r="C2" s="1">
        <v>24.63</v>
      </c>
      <c r="D2" s="1">
        <v>24.48</v>
      </c>
      <c r="E2" s="1">
        <v>29.36</v>
      </c>
      <c r="F2" s="1">
        <v>-0.37</v>
      </c>
      <c r="G2" s="1">
        <v>-0.43</v>
      </c>
      <c r="H2" s="5">
        <f t="shared" ref="H2:H17" si="0">(F2 - G2)/ABS(G2)</f>
        <v>0.13953488372093023</v>
      </c>
      <c r="I2" s="6">
        <f t="shared" ref="I2:I26" si="1">(D2 - C2)/C2</f>
        <v>-6.0901339829475673E-3</v>
      </c>
      <c r="J2" s="7">
        <f t="shared" ref="J2:J26" si="2">(E2 - C2)/C2</f>
        <v>0.19204222492894846</v>
      </c>
      <c r="K2" s="8" t="s">
        <v>22</v>
      </c>
      <c r="L2" s="8" t="s">
        <v>23</v>
      </c>
      <c r="M2" s="8" t="s">
        <v>24</v>
      </c>
      <c r="N2" s="8" t="s">
        <v>25</v>
      </c>
    </row>
    <row r="3" spans="1:14" x14ac:dyDescent="0.2">
      <c r="A3" s="3">
        <v>40589</v>
      </c>
      <c r="B3" s="1" t="s">
        <v>18</v>
      </c>
      <c r="C3" s="1">
        <v>22.84</v>
      </c>
      <c r="D3" s="1">
        <v>23.1</v>
      </c>
      <c r="E3" s="1">
        <v>24.73</v>
      </c>
      <c r="F3" s="1">
        <v>-0.47</v>
      </c>
      <c r="G3" s="1">
        <v>-0.5</v>
      </c>
      <c r="H3" s="5">
        <f t="shared" si="0"/>
        <v>6.0000000000000053E-2</v>
      </c>
      <c r="I3" s="6">
        <f t="shared" si="1"/>
        <v>1.1383537653239998E-2</v>
      </c>
      <c r="J3" s="7">
        <f t="shared" si="2"/>
        <v>8.2749562171628752E-2</v>
      </c>
      <c r="K3" s="8" t="s">
        <v>29</v>
      </c>
      <c r="L3" s="8" t="s">
        <v>30</v>
      </c>
      <c r="M3" s="8" t="s">
        <v>32</v>
      </c>
      <c r="N3" s="8" t="s">
        <v>34</v>
      </c>
    </row>
    <row r="4" spans="1:14" x14ac:dyDescent="0.2">
      <c r="A4" s="3">
        <v>40667</v>
      </c>
      <c r="B4" s="1" t="s">
        <v>21</v>
      </c>
      <c r="C4" s="1">
        <v>26.69</v>
      </c>
      <c r="D4" s="1">
        <v>27.2</v>
      </c>
      <c r="E4" s="1">
        <v>26.44</v>
      </c>
      <c r="F4" s="1">
        <v>-0.44</v>
      </c>
      <c r="G4" s="1">
        <v>-0.52</v>
      </c>
      <c r="H4" s="5">
        <f t="shared" si="0"/>
        <v>0.15384615384615388</v>
      </c>
      <c r="I4" s="6">
        <f t="shared" si="1"/>
        <v>1.9108280254776993E-2</v>
      </c>
      <c r="J4" s="7">
        <f t="shared" si="2"/>
        <v>-9.3668040464593479E-3</v>
      </c>
      <c r="K4" s="8" t="s">
        <v>36</v>
      </c>
      <c r="L4" s="8" t="s">
        <v>38</v>
      </c>
      <c r="M4" s="8" t="s">
        <v>40</v>
      </c>
      <c r="N4" s="8" t="s">
        <v>41</v>
      </c>
    </row>
    <row r="5" spans="1:14" x14ac:dyDescent="0.2">
      <c r="A5" s="3">
        <v>40758</v>
      </c>
      <c r="B5" s="1" t="s">
        <v>28</v>
      </c>
      <c r="C5" s="1">
        <v>27.2</v>
      </c>
      <c r="D5" s="1">
        <v>26.15</v>
      </c>
      <c r="E5" s="1">
        <v>24.75</v>
      </c>
      <c r="F5" s="1">
        <v>-0.53</v>
      </c>
      <c r="G5" s="1">
        <v>-0.51</v>
      </c>
      <c r="H5" s="5">
        <f t="shared" si="0"/>
        <v>-3.9215686274509838E-2</v>
      </c>
      <c r="I5" s="6">
        <f t="shared" si="1"/>
        <v>-3.8602941176470618E-2</v>
      </c>
      <c r="J5" s="7">
        <f t="shared" si="2"/>
        <v>-9.0073529411764677E-2</v>
      </c>
      <c r="K5" s="8" t="s">
        <v>43</v>
      </c>
      <c r="L5" s="8" t="s">
        <v>45</v>
      </c>
      <c r="M5" s="8" t="s">
        <v>47</v>
      </c>
      <c r="N5" s="8" t="s">
        <v>48</v>
      </c>
    </row>
    <row r="6" spans="1:14" x14ac:dyDescent="0.2">
      <c r="A6" s="3">
        <v>40849</v>
      </c>
      <c r="B6" s="1" t="s">
        <v>35</v>
      </c>
      <c r="C6" s="1">
        <v>28.71</v>
      </c>
      <c r="D6" s="1">
        <v>30</v>
      </c>
      <c r="E6" s="1">
        <v>32.46</v>
      </c>
      <c r="F6" s="1">
        <v>-0.55000000000000004</v>
      </c>
      <c r="G6" s="1">
        <v>-0.59</v>
      </c>
      <c r="H6" s="5">
        <f t="shared" si="0"/>
        <v>6.77966101694914E-2</v>
      </c>
      <c r="I6" s="6">
        <f t="shared" si="1"/>
        <v>4.4932079414838004E-2</v>
      </c>
      <c r="J6" s="7">
        <f t="shared" si="2"/>
        <v>0.13061650992685475</v>
      </c>
      <c r="K6" s="8" t="s">
        <v>50</v>
      </c>
      <c r="L6" s="8" t="s">
        <v>52</v>
      </c>
      <c r="M6" s="8" t="s">
        <v>54</v>
      </c>
      <c r="N6" s="8" t="s">
        <v>55</v>
      </c>
    </row>
    <row r="7" spans="1:14" x14ac:dyDescent="0.2">
      <c r="A7" s="3">
        <v>40954</v>
      </c>
      <c r="B7" s="1" t="s">
        <v>42</v>
      </c>
      <c r="C7" s="1">
        <v>33.6</v>
      </c>
      <c r="D7" s="1">
        <v>33.5</v>
      </c>
      <c r="E7" s="1">
        <v>34.18</v>
      </c>
      <c r="F7" s="1">
        <v>-0.69</v>
      </c>
      <c r="G7" s="1">
        <v>-0.63</v>
      </c>
      <c r="H7" s="5">
        <f t="shared" si="0"/>
        <v>-9.523809523809515E-2</v>
      </c>
      <c r="I7" s="6">
        <f t="shared" si="1"/>
        <v>-2.9761904761905185E-3</v>
      </c>
      <c r="J7" s="7">
        <f t="shared" si="2"/>
        <v>1.7261904761904711E-2</v>
      </c>
      <c r="K7" s="8" t="s">
        <v>57</v>
      </c>
      <c r="L7" s="8" t="s">
        <v>59</v>
      </c>
      <c r="M7" s="8" t="s">
        <v>61</v>
      </c>
      <c r="N7" s="8" t="s">
        <v>62</v>
      </c>
    </row>
    <row r="8" spans="1:14" x14ac:dyDescent="0.2">
      <c r="A8" s="3">
        <v>41038</v>
      </c>
      <c r="B8" s="1" t="s">
        <v>49</v>
      </c>
      <c r="C8" s="1">
        <v>30.06</v>
      </c>
      <c r="D8" s="1">
        <v>32.97</v>
      </c>
      <c r="E8" s="1">
        <v>32.96</v>
      </c>
      <c r="F8" s="1">
        <v>-0.76</v>
      </c>
      <c r="G8" s="1">
        <v>-0.69</v>
      </c>
      <c r="H8" s="5">
        <f t="shared" si="0"/>
        <v>-0.10144927536231894</v>
      </c>
      <c r="I8" s="6">
        <f t="shared" si="1"/>
        <v>9.6806387225548907E-2</v>
      </c>
      <c r="J8" s="7">
        <f t="shared" si="2"/>
        <v>9.6473719228210325E-2</v>
      </c>
      <c r="K8" s="8" t="s">
        <v>64</v>
      </c>
      <c r="L8" s="8" t="s">
        <v>66</v>
      </c>
      <c r="M8" s="8" t="s">
        <v>68</v>
      </c>
      <c r="N8" s="8" t="s">
        <v>69</v>
      </c>
    </row>
    <row r="9" spans="1:14" x14ac:dyDescent="0.2">
      <c r="A9" s="3">
        <v>41115</v>
      </c>
      <c r="B9" s="1" t="s">
        <v>56</v>
      </c>
      <c r="C9" s="1">
        <v>28.95</v>
      </c>
      <c r="D9" s="1">
        <v>29.9</v>
      </c>
      <c r="E9" s="1">
        <v>28.13</v>
      </c>
      <c r="F9" s="1">
        <v>-0.89</v>
      </c>
      <c r="G9" s="1">
        <v>-0.93</v>
      </c>
      <c r="H9" s="5">
        <f t="shared" si="0"/>
        <v>4.3010752688172081E-2</v>
      </c>
      <c r="I9" s="6">
        <f t="shared" si="1"/>
        <v>3.2815198618307402E-2</v>
      </c>
      <c r="J9" s="7">
        <f t="shared" si="2"/>
        <v>-2.8324697754749578E-2</v>
      </c>
      <c r="K9" s="8" t="s">
        <v>71</v>
      </c>
      <c r="L9" s="8" t="s">
        <v>72</v>
      </c>
      <c r="M9" s="8" t="s">
        <v>73</v>
      </c>
      <c r="N9" s="8" t="s">
        <v>74</v>
      </c>
    </row>
    <row r="10" spans="1:14" x14ac:dyDescent="0.2">
      <c r="A10" s="3">
        <v>41218</v>
      </c>
      <c r="B10" s="1" t="s">
        <v>63</v>
      </c>
      <c r="C10" s="1">
        <v>31.5</v>
      </c>
      <c r="D10" s="1">
        <v>30.61</v>
      </c>
      <c r="E10" s="1">
        <v>31.15</v>
      </c>
      <c r="F10" s="1">
        <v>-0.92</v>
      </c>
      <c r="G10" s="1">
        <v>-0.9</v>
      </c>
      <c r="H10" s="5">
        <f t="shared" si="0"/>
        <v>-2.222222222222224E-2</v>
      </c>
      <c r="I10" s="6">
        <f t="shared" si="1"/>
        <v>-2.8253968253968271E-2</v>
      </c>
      <c r="J10" s="7">
        <f t="shared" si="2"/>
        <v>-1.1111111111111157E-2</v>
      </c>
      <c r="K10" s="8" t="s">
        <v>78</v>
      </c>
      <c r="L10" s="8" t="s">
        <v>79</v>
      </c>
      <c r="M10" s="8" t="s">
        <v>81</v>
      </c>
      <c r="N10" s="8" t="s">
        <v>83</v>
      </c>
    </row>
    <row r="11" spans="1:14" x14ac:dyDescent="0.2">
      <c r="A11" s="3">
        <v>41325</v>
      </c>
      <c r="B11" s="1" t="s">
        <v>70</v>
      </c>
      <c r="C11" s="1">
        <v>38.54</v>
      </c>
      <c r="D11" s="1">
        <v>36.49</v>
      </c>
      <c r="E11" s="1">
        <v>35.159999999999997</v>
      </c>
      <c r="F11" s="1">
        <v>-0.65</v>
      </c>
      <c r="G11" s="1">
        <v>-0.53</v>
      </c>
      <c r="H11" s="5">
        <f t="shared" si="0"/>
        <v>-0.22641509433962262</v>
      </c>
      <c r="I11" s="6">
        <f t="shared" si="1"/>
        <v>-5.3191489361702052E-2</v>
      </c>
      <c r="J11" s="7">
        <f t="shared" si="2"/>
        <v>-8.7701089776855284E-2</v>
      </c>
      <c r="K11" s="8" t="s">
        <v>85</v>
      </c>
      <c r="L11" s="8" t="s">
        <v>86</v>
      </c>
      <c r="M11" s="8" t="s">
        <v>87</v>
      </c>
      <c r="N11" s="8" t="s">
        <v>88</v>
      </c>
    </row>
    <row r="12" spans="1:14" x14ac:dyDescent="0.2">
      <c r="A12" s="3">
        <v>41402</v>
      </c>
      <c r="B12" s="1" t="s">
        <v>77</v>
      </c>
      <c r="C12" s="1">
        <v>55.79</v>
      </c>
      <c r="D12" s="1">
        <v>70.12</v>
      </c>
      <c r="E12" s="1">
        <v>69.400000000000006</v>
      </c>
      <c r="F12" s="1">
        <v>0.12</v>
      </c>
      <c r="G12" s="1">
        <v>0.04</v>
      </c>
      <c r="H12" s="5">
        <f t="shared" si="0"/>
        <v>1.9999999999999996</v>
      </c>
      <c r="I12" s="6">
        <f t="shared" si="1"/>
        <v>0.25685606739559069</v>
      </c>
      <c r="J12" s="7">
        <f t="shared" si="2"/>
        <v>0.24395052876859663</v>
      </c>
      <c r="K12" s="8" t="s">
        <v>92</v>
      </c>
      <c r="L12" s="8" t="s">
        <v>93</v>
      </c>
      <c r="M12" s="8" t="s">
        <v>94</v>
      </c>
      <c r="N12" s="8" t="s">
        <v>95</v>
      </c>
    </row>
    <row r="13" spans="1:14" x14ac:dyDescent="0.2">
      <c r="A13" s="3">
        <v>41493</v>
      </c>
      <c r="B13" s="1" t="s">
        <v>84</v>
      </c>
      <c r="C13" s="1">
        <v>121.61</v>
      </c>
      <c r="D13" s="1">
        <v>124.64</v>
      </c>
      <c r="E13" s="1">
        <v>123.65</v>
      </c>
      <c r="F13" s="1">
        <v>0.2</v>
      </c>
      <c r="G13" s="1">
        <v>0.2</v>
      </c>
      <c r="H13" s="5">
        <f t="shared" si="0"/>
        <v>0</v>
      </c>
      <c r="I13" s="6">
        <f t="shared" si="1"/>
        <v>2.4915714168242752E-2</v>
      </c>
      <c r="J13" s="7">
        <f t="shared" si="2"/>
        <v>1.6774936271688235E-2</v>
      </c>
      <c r="K13" s="8" t="s">
        <v>99</v>
      </c>
      <c r="L13" s="8" t="s">
        <v>100</v>
      </c>
      <c r="M13" s="8" t="s">
        <v>101</v>
      </c>
      <c r="N13" s="8" t="s">
        <v>102</v>
      </c>
    </row>
    <row r="14" spans="1:14" x14ac:dyDescent="0.2">
      <c r="A14" s="3">
        <v>41583</v>
      </c>
      <c r="B14" s="1" t="s">
        <v>91</v>
      </c>
      <c r="C14" s="1">
        <v>135.44999999999999</v>
      </c>
      <c r="D14" s="1">
        <v>135.66999999999999</v>
      </c>
      <c r="E14" s="1">
        <v>121.58</v>
      </c>
      <c r="F14" s="1">
        <v>0.12</v>
      </c>
      <c r="G14" s="1">
        <v>0.1</v>
      </c>
      <c r="H14" s="5">
        <f t="shared" si="0"/>
        <v>0.1999999999999999</v>
      </c>
      <c r="I14" s="6">
        <f t="shared" si="1"/>
        <v>1.6242155777039416E-3</v>
      </c>
      <c r="J14" s="7">
        <f t="shared" si="2"/>
        <v>-0.10239940937615349</v>
      </c>
      <c r="K14" s="8" t="s">
        <v>106</v>
      </c>
      <c r="L14" s="8" t="s">
        <v>107</v>
      </c>
      <c r="M14" s="8" t="s">
        <v>108</v>
      </c>
      <c r="N14" s="8" t="s">
        <v>109</v>
      </c>
    </row>
    <row r="15" spans="1:14" x14ac:dyDescent="0.2">
      <c r="A15" s="3">
        <v>41689</v>
      </c>
      <c r="B15" s="1" t="s">
        <v>98</v>
      </c>
      <c r="C15" s="1">
        <v>193.64</v>
      </c>
      <c r="D15" s="1">
        <v>215.01</v>
      </c>
      <c r="E15" s="1">
        <v>209.97</v>
      </c>
      <c r="F15" s="1">
        <v>0.33</v>
      </c>
      <c r="G15" s="1">
        <v>0.26</v>
      </c>
      <c r="H15" s="5">
        <f t="shared" si="0"/>
        <v>0.26923076923076927</v>
      </c>
      <c r="I15" s="6">
        <f t="shared" si="1"/>
        <v>0.11035942986986164</v>
      </c>
      <c r="J15" s="7">
        <f t="shared" si="2"/>
        <v>8.4331749638504511E-2</v>
      </c>
      <c r="K15" s="8" t="s">
        <v>113</v>
      </c>
      <c r="L15" s="8" t="s">
        <v>114</v>
      </c>
      <c r="M15" s="8" t="s">
        <v>115</v>
      </c>
      <c r="N15" s="8" t="s">
        <v>116</v>
      </c>
    </row>
    <row r="16" spans="1:14" x14ac:dyDescent="0.2">
      <c r="A16" s="3">
        <v>41766</v>
      </c>
      <c r="B16" s="1" t="s">
        <v>105</v>
      </c>
      <c r="C16" s="1">
        <v>201.35</v>
      </c>
      <c r="D16" s="1">
        <v>182</v>
      </c>
      <c r="E16" s="1">
        <v>178.59</v>
      </c>
      <c r="F16" s="1">
        <v>0.12</v>
      </c>
      <c r="G16" s="1">
        <v>0.1</v>
      </c>
      <c r="H16" s="5">
        <f t="shared" si="0"/>
        <v>0.1999999999999999</v>
      </c>
      <c r="I16" s="6">
        <f t="shared" si="1"/>
        <v>-9.6101316116215516E-2</v>
      </c>
      <c r="J16" s="7">
        <f t="shared" si="2"/>
        <v>-0.11303700024832378</v>
      </c>
      <c r="K16" s="8" t="s">
        <v>120</v>
      </c>
      <c r="L16" s="8" t="s">
        <v>122</v>
      </c>
      <c r="M16" s="8" t="s">
        <v>123</v>
      </c>
      <c r="N16" s="8" t="s">
        <v>125</v>
      </c>
    </row>
    <row r="17" spans="1:14" x14ac:dyDescent="0.2">
      <c r="A17" s="3">
        <v>41851</v>
      </c>
      <c r="B17" s="1" t="s">
        <v>112</v>
      </c>
      <c r="C17" s="1">
        <v>223.3</v>
      </c>
      <c r="D17" s="1">
        <v>226.09</v>
      </c>
      <c r="E17" s="1">
        <v>233.27</v>
      </c>
      <c r="F17" s="1">
        <v>0.11</v>
      </c>
      <c r="G17" s="1">
        <v>0.04</v>
      </c>
      <c r="H17" s="5">
        <f t="shared" si="0"/>
        <v>1.7500000000000002</v>
      </c>
      <c r="I17" s="6">
        <f t="shared" si="1"/>
        <v>1.2494402149574526E-2</v>
      </c>
      <c r="J17" s="7">
        <f t="shared" si="2"/>
        <v>4.4648454993282571E-2</v>
      </c>
      <c r="K17" s="8" t="s">
        <v>127</v>
      </c>
      <c r="L17" s="8" t="s">
        <v>130</v>
      </c>
      <c r="M17" s="8" t="s">
        <v>132</v>
      </c>
      <c r="N17" s="8" t="s">
        <v>133</v>
      </c>
    </row>
    <row r="18" spans="1:14" x14ac:dyDescent="0.2">
      <c r="A18" s="3">
        <v>41948</v>
      </c>
      <c r="B18" s="1" t="s">
        <v>119</v>
      </c>
      <c r="C18" s="1">
        <v>230.97</v>
      </c>
      <c r="D18" s="1">
        <v>234.09</v>
      </c>
      <c r="E18" s="1">
        <v>241.22</v>
      </c>
      <c r="F18" s="1">
        <v>0.02</v>
      </c>
      <c r="G18" s="1">
        <v>0</v>
      </c>
      <c r="H18" s="9">
        <v>2</v>
      </c>
      <c r="I18" s="6">
        <f t="shared" si="1"/>
        <v>1.3508247824392798E-2</v>
      </c>
      <c r="J18" s="7">
        <f t="shared" si="2"/>
        <v>4.4378057756418586E-2</v>
      </c>
      <c r="K18" s="8" t="s">
        <v>137</v>
      </c>
      <c r="L18" s="8" t="s">
        <v>138</v>
      </c>
      <c r="M18" s="8" t="s">
        <v>139</v>
      </c>
      <c r="N18" s="8" t="s">
        <v>140</v>
      </c>
    </row>
    <row r="19" spans="1:14" x14ac:dyDescent="0.2">
      <c r="A19" s="3">
        <v>42046</v>
      </c>
      <c r="B19" s="1" t="s">
        <v>126</v>
      </c>
      <c r="C19" s="1">
        <v>212.8</v>
      </c>
      <c r="D19" s="1">
        <v>193.57</v>
      </c>
      <c r="E19" s="1">
        <v>212.8</v>
      </c>
      <c r="F19" s="1">
        <v>-0.13</v>
      </c>
      <c r="G19" s="1">
        <v>0.31</v>
      </c>
      <c r="H19" s="5">
        <f t="shared" ref="H19:H26" si="3">(F19 - G19)/ABS(G19)</f>
        <v>-1.4193548387096775</v>
      </c>
      <c r="I19" s="6">
        <f t="shared" si="1"/>
        <v>-9.0366541353383539E-2</v>
      </c>
      <c r="J19" s="7">
        <f t="shared" si="2"/>
        <v>0</v>
      </c>
      <c r="K19" s="8" t="s">
        <v>147</v>
      </c>
      <c r="L19" s="8" t="s">
        <v>148</v>
      </c>
      <c r="M19" s="8" t="s">
        <v>149</v>
      </c>
      <c r="N19" s="8" t="s">
        <v>150</v>
      </c>
    </row>
    <row r="20" spans="1:14" x14ac:dyDescent="0.2">
      <c r="A20" s="3">
        <v>42130</v>
      </c>
      <c r="B20" s="1" t="s">
        <v>131</v>
      </c>
      <c r="C20" s="1">
        <v>230.43</v>
      </c>
      <c r="D20" s="1">
        <v>221</v>
      </c>
      <c r="E20" s="1">
        <v>236.8</v>
      </c>
      <c r="F20" s="1">
        <v>-0.36</v>
      </c>
      <c r="G20" s="1">
        <v>-0.49</v>
      </c>
      <c r="H20" s="5">
        <f t="shared" si="3"/>
        <v>0.26530612244897961</v>
      </c>
      <c r="I20" s="6">
        <f t="shared" si="1"/>
        <v>-4.0923490864904773E-2</v>
      </c>
      <c r="J20" s="7">
        <f t="shared" si="2"/>
        <v>2.7643969969188057E-2</v>
      </c>
      <c r="K20" s="8" t="s">
        <v>151</v>
      </c>
      <c r="L20" s="8" t="s">
        <v>152</v>
      </c>
      <c r="M20" s="8" t="s">
        <v>153</v>
      </c>
      <c r="N20" s="8" t="s">
        <v>154</v>
      </c>
    </row>
    <row r="21" spans="1:14" x14ac:dyDescent="0.2">
      <c r="A21" s="3">
        <v>42221</v>
      </c>
      <c r="B21" s="1" t="s">
        <v>136</v>
      </c>
      <c r="C21" s="1">
        <v>270.13</v>
      </c>
      <c r="D21" s="1">
        <v>249.54</v>
      </c>
      <c r="E21" s="1">
        <v>246.13</v>
      </c>
      <c r="F21" s="1">
        <v>-0.48</v>
      </c>
      <c r="G21" s="1">
        <v>-0.6</v>
      </c>
      <c r="H21" s="5">
        <f t="shared" si="3"/>
        <v>0.2</v>
      </c>
      <c r="I21" s="6">
        <f t="shared" si="1"/>
        <v>-7.6222559508384871E-2</v>
      </c>
      <c r="J21" s="7">
        <f t="shared" si="2"/>
        <v>-8.8846111131677341E-2</v>
      </c>
      <c r="K21" s="8" t="s">
        <v>158</v>
      </c>
      <c r="L21" s="8" t="s">
        <v>159</v>
      </c>
      <c r="M21" s="8" t="s">
        <v>160</v>
      </c>
      <c r="N21" s="8" t="s">
        <v>161</v>
      </c>
    </row>
    <row r="22" spans="1:14" x14ac:dyDescent="0.2">
      <c r="A22" s="3">
        <v>42311</v>
      </c>
      <c r="B22" s="1" t="s">
        <v>143</v>
      </c>
      <c r="C22" s="1">
        <v>208.35</v>
      </c>
      <c r="D22" s="1">
        <v>227</v>
      </c>
      <c r="E22" s="1">
        <v>231.61</v>
      </c>
      <c r="F22" s="1">
        <v>-0.57999999999999996</v>
      </c>
      <c r="G22" s="1">
        <v>-0.56000000000000005</v>
      </c>
      <c r="H22" s="5">
        <f t="shared" si="3"/>
        <v>-3.5714285714285546E-2</v>
      </c>
      <c r="I22" s="6">
        <f t="shared" si="1"/>
        <v>8.9512838972882203E-2</v>
      </c>
      <c r="J22" s="7">
        <f t="shared" si="2"/>
        <v>0.11163906887449014</v>
      </c>
      <c r="K22" s="8" t="s">
        <v>169</v>
      </c>
      <c r="L22" s="8" t="s">
        <v>170</v>
      </c>
      <c r="M22" s="8" t="s">
        <v>171</v>
      </c>
      <c r="N22" s="8" t="s">
        <v>172</v>
      </c>
    </row>
    <row r="23" spans="1:14" x14ac:dyDescent="0.2">
      <c r="A23" s="3">
        <v>42410</v>
      </c>
      <c r="B23" s="1" t="s">
        <v>146</v>
      </c>
      <c r="C23" s="1">
        <v>143.66999999999999</v>
      </c>
      <c r="D23" s="1">
        <v>152</v>
      </c>
      <c r="E23" s="1">
        <v>150.47</v>
      </c>
      <c r="F23" s="1">
        <v>-0.87</v>
      </c>
      <c r="G23" s="1">
        <v>0.08</v>
      </c>
      <c r="H23" s="5">
        <f t="shared" si="3"/>
        <v>-11.875</v>
      </c>
      <c r="I23" s="6">
        <f t="shared" si="1"/>
        <v>5.7980093269297789E-2</v>
      </c>
      <c r="J23" s="7">
        <f t="shared" si="2"/>
        <v>4.7330688383100242E-2</v>
      </c>
      <c r="K23" s="8" t="s">
        <v>180</v>
      </c>
      <c r="L23" s="8" t="s">
        <v>181</v>
      </c>
      <c r="M23" s="8" t="s">
        <v>182</v>
      </c>
      <c r="N23" s="8" t="s">
        <v>184</v>
      </c>
    </row>
    <row r="24" spans="1:14" x14ac:dyDescent="0.2">
      <c r="A24" s="3">
        <v>42494</v>
      </c>
      <c r="B24" s="1" t="s">
        <v>157</v>
      </c>
      <c r="C24" s="1">
        <v>222.56</v>
      </c>
      <c r="D24" s="1">
        <v>228.46</v>
      </c>
      <c r="E24" s="1">
        <v>211.53</v>
      </c>
      <c r="F24" s="1">
        <v>-0.56999999999999995</v>
      </c>
      <c r="G24" s="1">
        <v>-0.6</v>
      </c>
      <c r="H24" s="5">
        <f t="shared" si="3"/>
        <v>5.0000000000000044E-2</v>
      </c>
      <c r="I24" s="6">
        <f t="shared" si="1"/>
        <v>2.6509705248023031E-2</v>
      </c>
      <c r="J24" s="7">
        <f t="shared" si="2"/>
        <v>-4.955966930265996E-2</v>
      </c>
      <c r="K24" s="8" t="s">
        <v>193</v>
      </c>
      <c r="L24" s="8" t="s">
        <v>195</v>
      </c>
      <c r="M24" s="8" t="s">
        <v>196</v>
      </c>
      <c r="N24" s="8" t="s">
        <v>197</v>
      </c>
    </row>
    <row r="25" spans="1:14" x14ac:dyDescent="0.2">
      <c r="A25" s="3">
        <v>42585</v>
      </c>
      <c r="B25" s="1" t="s">
        <v>168</v>
      </c>
      <c r="C25" s="1">
        <v>225.79</v>
      </c>
      <c r="D25" s="1">
        <v>225.69</v>
      </c>
      <c r="E25" s="1">
        <v>230.61</v>
      </c>
      <c r="F25" s="1">
        <v>-1.06</v>
      </c>
      <c r="G25" s="1">
        <v>-0.56000000000000005</v>
      </c>
      <c r="H25" s="5">
        <f t="shared" si="3"/>
        <v>-0.89285714285714279</v>
      </c>
      <c r="I25" s="6">
        <f t="shared" si="1"/>
        <v>-4.4288941051416945E-4</v>
      </c>
      <c r="J25" s="7">
        <f t="shared" si="2"/>
        <v>2.1347269586784276E-2</v>
      </c>
      <c r="K25" s="8" t="s">
        <v>202</v>
      </c>
      <c r="L25" s="8" t="s">
        <v>203</v>
      </c>
      <c r="M25" s="8" t="s">
        <v>204</v>
      </c>
      <c r="N25" s="8" t="s">
        <v>207</v>
      </c>
    </row>
    <row r="26" spans="1:14" x14ac:dyDescent="0.2">
      <c r="A26" s="3">
        <v>42669</v>
      </c>
      <c r="B26" s="1" t="s">
        <v>179</v>
      </c>
      <c r="C26" s="13">
        <v>202.24</v>
      </c>
      <c r="D26" s="1">
        <v>211.34</v>
      </c>
      <c r="E26" s="1">
        <v>204.01</v>
      </c>
      <c r="F26" s="1">
        <v>0.71</v>
      </c>
      <c r="G26" s="1">
        <v>-0.54</v>
      </c>
      <c r="H26" s="5">
        <f t="shared" si="3"/>
        <v>2.3148148148148149</v>
      </c>
      <c r="I26" s="6">
        <f t="shared" si="1"/>
        <v>4.4996044303797438E-2</v>
      </c>
      <c r="J26" s="7">
        <f t="shared" si="2"/>
        <v>8.7519778481011754E-3</v>
      </c>
      <c r="K26" s="8" t="s">
        <v>216</v>
      </c>
      <c r="L26" s="8" t="s">
        <v>217</v>
      </c>
      <c r="M26" s="8" t="s">
        <v>218</v>
      </c>
      <c r="N26" s="8" t="s">
        <v>219</v>
      </c>
    </row>
    <row r="29" spans="1:14" ht="15.75" customHeight="1" x14ac:dyDescent="0.15">
      <c r="B29" s="14" t="s">
        <v>211</v>
      </c>
    </row>
    <row r="30" spans="1:14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4" ht="15.75" customHeight="1" x14ac:dyDescent="0.15">
      <c r="A31" s="1" t="s">
        <v>15</v>
      </c>
      <c r="B31" s="14"/>
      <c r="C31" s="14"/>
      <c r="D31" s="14"/>
      <c r="E31" s="14"/>
      <c r="F31" s="14"/>
      <c r="G31" s="15">
        <f t="shared" ref="G31:H31" si="4">I2</f>
        <v>-6.0901339829475673E-3</v>
      </c>
      <c r="H31" s="16">
        <f t="shared" si="4"/>
        <v>0.19204222492894846</v>
      </c>
    </row>
    <row r="32" spans="1:14" ht="15.75" customHeight="1" x14ac:dyDescent="0.15">
      <c r="A32" s="1" t="s">
        <v>15</v>
      </c>
      <c r="B32" s="14"/>
      <c r="C32" s="20"/>
      <c r="D32" s="20"/>
      <c r="E32" s="20"/>
      <c r="F32" s="14"/>
      <c r="G32" s="16">
        <f t="shared" ref="G32:H32" si="5">I2</f>
        <v>-6.0901339829475673E-3</v>
      </c>
      <c r="H32" s="16">
        <f t="shared" si="5"/>
        <v>0.19204222492894846</v>
      </c>
    </row>
    <row r="33" spans="1:8" ht="15.75" customHeight="1" x14ac:dyDescent="0.15">
      <c r="A33" s="1" t="s">
        <v>18</v>
      </c>
      <c r="B33" s="14"/>
      <c r="C33" s="20"/>
      <c r="D33" s="20"/>
      <c r="E33" s="20"/>
      <c r="F33" s="14"/>
      <c r="G33" s="24">
        <f t="shared" ref="G33:H33" si="6">I3</f>
        <v>1.1383537653239998E-2</v>
      </c>
      <c r="H33" s="24">
        <f t="shared" si="6"/>
        <v>8.2749562171628752E-2</v>
      </c>
    </row>
    <row r="34" spans="1:8" ht="15.75" customHeight="1" x14ac:dyDescent="0.15">
      <c r="A34" s="1" t="s">
        <v>18</v>
      </c>
      <c r="B34" s="14"/>
      <c r="C34" s="20"/>
      <c r="D34" s="20"/>
      <c r="E34" s="20"/>
      <c r="F34" s="14"/>
      <c r="G34" s="24">
        <f t="shared" ref="G34:H34" si="7">I3</f>
        <v>1.1383537653239998E-2</v>
      </c>
      <c r="H34" s="24">
        <f t="shared" si="7"/>
        <v>8.2749562171628752E-2</v>
      </c>
    </row>
    <row r="35" spans="1:8" ht="15.75" customHeight="1" x14ac:dyDescent="0.15">
      <c r="A35" s="1" t="s">
        <v>21</v>
      </c>
      <c r="B35" s="14"/>
      <c r="C35" s="20"/>
      <c r="D35" s="20"/>
      <c r="E35" s="20"/>
      <c r="F35" s="14"/>
      <c r="G35" s="16">
        <f t="shared" ref="G35:H35" si="8">I4</f>
        <v>1.9108280254776993E-2</v>
      </c>
      <c r="H35" s="16">
        <f t="shared" si="8"/>
        <v>-9.3668040464593479E-3</v>
      </c>
    </row>
    <row r="36" spans="1:8" ht="15.75" customHeight="1" x14ac:dyDescent="0.15">
      <c r="A36" s="1" t="s">
        <v>21</v>
      </c>
      <c r="B36" s="20"/>
      <c r="C36" s="20"/>
      <c r="D36" s="20"/>
      <c r="E36" s="20"/>
      <c r="F36" s="14"/>
      <c r="G36" s="16">
        <f t="shared" ref="G36:H36" si="9">I4</f>
        <v>1.9108280254776993E-2</v>
      </c>
      <c r="H36" s="16">
        <f t="shared" si="9"/>
        <v>-9.3668040464593479E-3</v>
      </c>
    </row>
    <row r="37" spans="1:8" ht="15.75" customHeight="1" x14ac:dyDescent="0.15">
      <c r="A37" s="1" t="s">
        <v>28</v>
      </c>
      <c r="B37" s="20"/>
      <c r="C37" s="20"/>
      <c r="D37" s="20"/>
      <c r="E37" s="20"/>
      <c r="F37" s="14"/>
      <c r="G37" s="16">
        <f t="shared" ref="G37:H37" si="10">I5</f>
        <v>-3.8602941176470618E-2</v>
      </c>
      <c r="H37" s="16">
        <f t="shared" si="10"/>
        <v>-9.0073529411764677E-2</v>
      </c>
    </row>
    <row r="38" spans="1:8" ht="15.75" customHeight="1" x14ac:dyDescent="0.15">
      <c r="A38" s="1" t="s">
        <v>28</v>
      </c>
      <c r="B38" s="20"/>
      <c r="C38" s="20"/>
      <c r="D38" s="20"/>
      <c r="E38" s="20"/>
      <c r="F38" s="14"/>
      <c r="G38" s="16">
        <f t="shared" ref="G38:H38" si="11">I5</f>
        <v>-3.8602941176470618E-2</v>
      </c>
      <c r="H38" s="16">
        <f t="shared" si="11"/>
        <v>-9.0073529411764677E-2</v>
      </c>
    </row>
    <row r="39" spans="1:8" ht="15.75" customHeight="1" x14ac:dyDescent="0.15">
      <c r="A39" s="1" t="s">
        <v>35</v>
      </c>
      <c r="B39" s="20"/>
      <c r="C39" s="20"/>
      <c r="D39" s="20"/>
      <c r="E39" s="20"/>
      <c r="F39" s="14"/>
      <c r="G39" s="16">
        <f t="shared" ref="G39:H39" si="12">I6</f>
        <v>4.4932079414838004E-2</v>
      </c>
      <c r="H39" s="16">
        <f t="shared" si="12"/>
        <v>0.13061650992685475</v>
      </c>
    </row>
    <row r="40" spans="1:8" ht="15.75" customHeight="1" x14ac:dyDescent="0.15">
      <c r="A40" s="1" t="s">
        <v>35</v>
      </c>
      <c r="B40" s="20"/>
      <c r="C40" s="20"/>
      <c r="D40" s="20"/>
      <c r="E40" s="20"/>
      <c r="F40" s="14"/>
      <c r="G40" s="16">
        <f t="shared" ref="G40:H40" si="13">I6</f>
        <v>4.4932079414838004E-2</v>
      </c>
      <c r="H40" s="16">
        <f t="shared" si="13"/>
        <v>0.13061650992685475</v>
      </c>
    </row>
    <row r="41" spans="1:8" ht="13" x14ac:dyDescent="0.15">
      <c r="A41" s="1" t="s">
        <v>42</v>
      </c>
      <c r="B41" s="20"/>
      <c r="C41" s="20"/>
      <c r="D41" s="20"/>
      <c r="E41" s="20"/>
      <c r="F41" s="14"/>
      <c r="G41" s="16">
        <f t="shared" ref="G41:H41" si="14">I7</f>
        <v>-2.9761904761905185E-3</v>
      </c>
      <c r="H41" s="16">
        <f t="shared" si="14"/>
        <v>1.7261904761904711E-2</v>
      </c>
    </row>
    <row r="42" spans="1:8" ht="13" x14ac:dyDescent="0.15">
      <c r="A42" s="1" t="s">
        <v>42</v>
      </c>
      <c r="B42" s="20"/>
      <c r="C42" s="20"/>
      <c r="D42" s="20"/>
      <c r="E42" s="20"/>
      <c r="F42" s="14"/>
      <c r="G42" s="16">
        <f t="shared" ref="G42:H42" si="15">I7</f>
        <v>-2.9761904761905185E-3</v>
      </c>
      <c r="H42" s="16">
        <f t="shared" si="15"/>
        <v>1.7261904761904711E-2</v>
      </c>
    </row>
    <row r="43" spans="1:8" ht="13" x14ac:dyDescent="0.15">
      <c r="A43" s="1" t="s">
        <v>49</v>
      </c>
      <c r="B43" s="20"/>
      <c r="C43" s="20"/>
      <c r="D43" s="20"/>
      <c r="E43" s="20"/>
      <c r="F43" s="14"/>
      <c r="G43" s="16">
        <f t="shared" ref="G43:H43" si="16">I8</f>
        <v>9.6806387225548907E-2</v>
      </c>
      <c r="H43" s="16">
        <f t="shared" si="16"/>
        <v>9.6473719228210325E-2</v>
      </c>
    </row>
    <row r="44" spans="1:8" ht="13" x14ac:dyDescent="0.15">
      <c r="A44" s="1" t="s">
        <v>49</v>
      </c>
      <c r="B44" s="20"/>
      <c r="C44" s="20"/>
      <c r="D44" s="20"/>
      <c r="E44" s="20"/>
      <c r="F44" s="14"/>
      <c r="G44" s="16">
        <f t="shared" ref="G44:H44" si="17">I8</f>
        <v>9.6806387225548907E-2</v>
      </c>
      <c r="H44" s="16">
        <f t="shared" si="17"/>
        <v>9.6473719228210325E-2</v>
      </c>
    </row>
    <row r="45" spans="1:8" ht="13" x14ac:dyDescent="0.15">
      <c r="A45" s="1" t="s">
        <v>56</v>
      </c>
      <c r="B45" s="20"/>
      <c r="C45" s="20"/>
      <c r="D45" s="20"/>
      <c r="E45" s="20"/>
      <c r="F45" s="14"/>
      <c r="G45" s="16">
        <f t="shared" ref="G45:H45" si="18">I9</f>
        <v>3.2815198618307402E-2</v>
      </c>
      <c r="H45" s="16">
        <f t="shared" si="18"/>
        <v>-2.8324697754749578E-2</v>
      </c>
    </row>
    <row r="46" spans="1:8" ht="13" x14ac:dyDescent="0.15">
      <c r="A46" s="1" t="s">
        <v>56</v>
      </c>
      <c r="B46" s="20"/>
      <c r="C46" s="20"/>
      <c r="D46" s="20"/>
      <c r="E46" s="20"/>
      <c r="F46" s="14"/>
      <c r="G46" s="16">
        <f t="shared" ref="G46:H46" si="19">I9</f>
        <v>3.2815198618307402E-2</v>
      </c>
      <c r="H46" s="16">
        <f t="shared" si="19"/>
        <v>-2.8324697754749578E-2</v>
      </c>
    </row>
    <row r="47" spans="1:8" ht="13" x14ac:dyDescent="0.15">
      <c r="A47" s="1" t="s">
        <v>63</v>
      </c>
      <c r="B47" s="20"/>
      <c r="C47" s="20"/>
      <c r="D47" s="20"/>
      <c r="E47" s="20"/>
      <c r="F47" s="14"/>
      <c r="G47" s="16">
        <f t="shared" ref="G47:H47" si="20">I10</f>
        <v>-2.8253968253968271E-2</v>
      </c>
      <c r="H47" s="16">
        <f t="shared" si="20"/>
        <v>-1.1111111111111157E-2</v>
      </c>
    </row>
    <row r="48" spans="1:8" ht="13" x14ac:dyDescent="0.15">
      <c r="A48" s="1" t="s">
        <v>63</v>
      </c>
      <c r="B48" s="20"/>
      <c r="C48" s="20"/>
      <c r="D48" s="20"/>
      <c r="E48" s="20"/>
      <c r="F48" s="14"/>
      <c r="G48" s="16">
        <f t="shared" ref="G48:H48" si="21">I10</f>
        <v>-2.8253968253968271E-2</v>
      </c>
      <c r="H48" s="16">
        <f t="shared" si="21"/>
        <v>-1.1111111111111157E-2</v>
      </c>
    </row>
    <row r="49" spans="1:8" ht="13" x14ac:dyDescent="0.15">
      <c r="A49" s="1" t="s">
        <v>70</v>
      </c>
      <c r="B49" s="20"/>
      <c r="C49" s="20"/>
      <c r="D49" s="20"/>
      <c r="E49" s="20"/>
      <c r="F49" s="14"/>
      <c r="G49" s="16">
        <f t="shared" ref="G49:H49" si="22">I11</f>
        <v>-5.3191489361702052E-2</v>
      </c>
      <c r="H49" s="16">
        <f t="shared" si="22"/>
        <v>-8.7701089776855284E-2</v>
      </c>
    </row>
    <row r="50" spans="1:8" ht="13" x14ac:dyDescent="0.15">
      <c r="A50" s="1" t="s">
        <v>70</v>
      </c>
      <c r="B50" s="20"/>
      <c r="C50" s="20"/>
      <c r="D50" s="20"/>
      <c r="E50" s="20"/>
      <c r="F50" s="14"/>
      <c r="G50" s="16">
        <f t="shared" ref="G50:H50" si="23">I11</f>
        <v>-5.3191489361702052E-2</v>
      </c>
      <c r="H50" s="16">
        <f t="shared" si="23"/>
        <v>-8.7701089776855284E-2</v>
      </c>
    </row>
    <row r="51" spans="1:8" ht="13" x14ac:dyDescent="0.15">
      <c r="A51" s="1" t="s">
        <v>77</v>
      </c>
      <c r="B51" s="14">
        <v>0</v>
      </c>
      <c r="C51" s="14">
        <v>1.17130307467E-2</v>
      </c>
      <c r="D51" s="14">
        <v>0.95754026354300004</v>
      </c>
      <c r="E51" s="14">
        <v>3.0746705710099999E-2</v>
      </c>
      <c r="F51" s="14">
        <v>0</v>
      </c>
      <c r="G51" s="16">
        <f t="shared" ref="G51:H51" si="24">I12</f>
        <v>0.25685606739559069</v>
      </c>
      <c r="H51" s="16">
        <f t="shared" si="24"/>
        <v>0.24395052876859663</v>
      </c>
    </row>
    <row r="52" spans="1:8" ht="13" x14ac:dyDescent="0.15">
      <c r="A52" s="1" t="s">
        <v>77</v>
      </c>
      <c r="B52" s="14">
        <v>0</v>
      </c>
      <c r="C52" s="14">
        <v>2.3622047244100001E-2</v>
      </c>
      <c r="D52" s="14">
        <v>0.95669291338600004</v>
      </c>
      <c r="E52" s="14">
        <v>1.7716535433099999E-2</v>
      </c>
      <c r="F52" s="14">
        <v>1.9685039370099999E-3</v>
      </c>
      <c r="G52" s="16">
        <f t="shared" ref="G52:H52" si="25">I12</f>
        <v>0.25685606739559069</v>
      </c>
      <c r="H52" s="16">
        <f t="shared" si="25"/>
        <v>0.24395052876859663</v>
      </c>
    </row>
    <row r="53" spans="1:8" ht="13" x14ac:dyDescent="0.15">
      <c r="A53" s="1" t="s">
        <v>84</v>
      </c>
      <c r="B53" s="14">
        <v>1.68067226891E-3</v>
      </c>
      <c r="C53" s="14">
        <v>1.00840336134E-2</v>
      </c>
      <c r="D53" s="14">
        <v>0.96134453781499996</v>
      </c>
      <c r="E53" s="14">
        <v>2.5210084033599998E-2</v>
      </c>
      <c r="F53" s="14">
        <v>1.68067226891E-3</v>
      </c>
      <c r="G53" s="16">
        <f t="shared" ref="G53:H53" si="26">I13</f>
        <v>2.4915714168242752E-2</v>
      </c>
      <c r="H53" s="16">
        <f t="shared" si="26"/>
        <v>1.6774936271688235E-2</v>
      </c>
    </row>
    <row r="54" spans="1:8" ht="14" x14ac:dyDescent="0.15">
      <c r="A54" s="1" t="s">
        <v>84</v>
      </c>
      <c r="B54" s="14">
        <v>0</v>
      </c>
      <c r="C54" s="14">
        <v>1.7902813299200002E-2</v>
      </c>
      <c r="D54" s="14">
        <v>0.93094629155999997</v>
      </c>
      <c r="E54" s="14">
        <v>4.60358056266E-2</v>
      </c>
      <c r="F54" s="14">
        <v>5.1150895140699999E-3</v>
      </c>
      <c r="G54" s="30">
        <f t="shared" ref="G54:H54" si="27">I13</f>
        <v>2.4915714168242752E-2</v>
      </c>
      <c r="H54" s="30">
        <f t="shared" si="27"/>
        <v>1.6774936271688235E-2</v>
      </c>
    </row>
    <row r="55" spans="1:8" ht="13" x14ac:dyDescent="0.15">
      <c r="A55" s="1" t="s">
        <v>91</v>
      </c>
      <c r="B55" s="14">
        <v>2.1367521367499998E-3</v>
      </c>
      <c r="C55" s="14">
        <v>1.06837606838E-2</v>
      </c>
      <c r="D55" s="14">
        <v>0.95726495726500005</v>
      </c>
      <c r="E55" s="14">
        <v>2.5641025641000001E-2</v>
      </c>
      <c r="F55" s="14">
        <v>4.2735042734999996E-3</v>
      </c>
      <c r="G55" s="16">
        <f t="shared" ref="G55:H55" si="28">I14</f>
        <v>1.6242155777039416E-3</v>
      </c>
      <c r="H55" s="16">
        <f t="shared" si="28"/>
        <v>-0.10239940937615349</v>
      </c>
    </row>
    <row r="56" spans="1:8" ht="14" x14ac:dyDescent="0.15">
      <c r="A56" s="1" t="s">
        <v>91</v>
      </c>
      <c r="B56" s="14">
        <v>0</v>
      </c>
      <c r="C56" s="14">
        <v>9.3167701863399992E-3</v>
      </c>
      <c r="D56" s="14">
        <v>0.96583850931699999</v>
      </c>
      <c r="E56" s="14">
        <v>2.4844720496900001E-2</v>
      </c>
      <c r="F56" s="14">
        <v>0</v>
      </c>
      <c r="G56" s="30">
        <f t="shared" ref="G56:H56" si="29">I14</f>
        <v>1.6242155777039416E-3</v>
      </c>
      <c r="H56" s="30">
        <f t="shared" si="29"/>
        <v>-0.10239940937615349</v>
      </c>
    </row>
    <row r="57" spans="1:8" ht="14" x14ac:dyDescent="0.15">
      <c r="A57" s="1" t="s">
        <v>98</v>
      </c>
      <c r="B57" s="14">
        <v>0</v>
      </c>
      <c r="C57" s="14">
        <v>6.9767441860500001E-3</v>
      </c>
      <c r="D57" s="14">
        <v>0.94651162790700005</v>
      </c>
      <c r="E57" s="14">
        <v>4.1860465116299997E-2</v>
      </c>
      <c r="F57" s="14">
        <v>4.6511627906999998E-3</v>
      </c>
      <c r="G57" s="31"/>
      <c r="H57" s="30">
        <f>J15</f>
        <v>8.4331749638504511E-2</v>
      </c>
    </row>
    <row r="58" spans="1:8" ht="13" x14ac:dyDescent="0.15">
      <c r="A58" s="1" t="s">
        <v>98</v>
      </c>
      <c r="B58" s="14">
        <v>0</v>
      </c>
      <c r="C58" s="14">
        <v>5.0675675675699999E-3</v>
      </c>
      <c r="D58" s="14">
        <v>0.96959459459499997</v>
      </c>
      <c r="E58" s="14">
        <v>2.3648648648600001E-2</v>
      </c>
      <c r="F58" s="14">
        <v>1.68918918919E-3</v>
      </c>
      <c r="G58" s="32">
        <f t="shared" ref="G58:H58" si="30">I15</f>
        <v>0.11035942986986164</v>
      </c>
      <c r="H58" s="32">
        <f t="shared" si="30"/>
        <v>8.4331749638504511E-2</v>
      </c>
    </row>
    <row r="59" spans="1:8" ht="13" x14ac:dyDescent="0.15">
      <c r="A59" s="1" t="s">
        <v>105</v>
      </c>
      <c r="B59" s="14">
        <v>0</v>
      </c>
      <c r="C59" s="14">
        <v>1.21703853955E-2</v>
      </c>
      <c r="D59" s="14">
        <v>0.96348884381300004</v>
      </c>
      <c r="E59" s="14">
        <v>2.4340770791099999E-2</v>
      </c>
      <c r="F59" s="14">
        <v>0</v>
      </c>
      <c r="G59" s="32">
        <f t="shared" ref="G59:H59" si="31">I16</f>
        <v>-9.6101316116215516E-2</v>
      </c>
      <c r="H59" s="32">
        <f t="shared" si="31"/>
        <v>-0.11303700024832378</v>
      </c>
    </row>
    <row r="60" spans="1:8" ht="13" x14ac:dyDescent="0.15">
      <c r="A60" s="1" t="s">
        <v>105</v>
      </c>
      <c r="B60" s="14">
        <v>0</v>
      </c>
      <c r="C60" s="14">
        <v>1.68674698795E-2</v>
      </c>
      <c r="D60" s="14">
        <v>0.963855421687</v>
      </c>
      <c r="E60" s="14">
        <v>1.9277108433700001E-2</v>
      </c>
      <c r="F60" s="14">
        <v>0</v>
      </c>
      <c r="G60" s="32">
        <f t="shared" ref="G60:H60" si="32">I16</f>
        <v>-9.6101316116215516E-2</v>
      </c>
      <c r="H60" s="32">
        <f t="shared" si="32"/>
        <v>-0.11303700024832378</v>
      </c>
    </row>
    <row r="61" spans="1:8" ht="13" x14ac:dyDescent="0.15">
      <c r="A61" s="1" t="s">
        <v>112</v>
      </c>
      <c r="B61" s="14">
        <v>0</v>
      </c>
      <c r="C61" s="14">
        <v>1.02249488753E-2</v>
      </c>
      <c r="D61" s="14">
        <v>0.94887525562399999</v>
      </c>
      <c r="E61" s="14">
        <v>3.0674846625800001E-2</v>
      </c>
      <c r="F61" s="14">
        <v>1.02249488753E-2</v>
      </c>
      <c r="G61" s="32">
        <f t="shared" ref="G61:H61" si="33">I17</f>
        <v>1.2494402149574526E-2</v>
      </c>
      <c r="H61" s="32">
        <f t="shared" si="33"/>
        <v>4.4648454993282571E-2</v>
      </c>
    </row>
    <row r="62" spans="1:8" ht="13" x14ac:dyDescent="0.15">
      <c r="A62" s="1" t="s">
        <v>112</v>
      </c>
      <c r="B62" s="14">
        <v>0</v>
      </c>
      <c r="C62" s="14">
        <v>1.4625228519199999E-2</v>
      </c>
      <c r="D62" s="14">
        <v>0.96343692870200004</v>
      </c>
      <c r="E62" s="14">
        <v>2.1937842778799999E-2</v>
      </c>
      <c r="F62" s="14">
        <v>0</v>
      </c>
      <c r="G62" s="32">
        <f t="shared" ref="G62:H62" si="34">I17</f>
        <v>1.2494402149574526E-2</v>
      </c>
      <c r="H62" s="32">
        <f t="shared" si="34"/>
        <v>4.4648454993282571E-2</v>
      </c>
    </row>
    <row r="63" spans="1:8" ht="13" x14ac:dyDescent="0.15">
      <c r="A63" s="1" t="s">
        <v>119</v>
      </c>
      <c r="B63" s="14">
        <v>0</v>
      </c>
      <c r="C63" s="14">
        <v>1.6990291262099999E-2</v>
      </c>
      <c r="D63" s="14">
        <v>0.94417475728199995</v>
      </c>
      <c r="E63" s="14">
        <v>3.6407766990300003E-2</v>
      </c>
      <c r="F63" s="14">
        <v>2.4271844660200001E-3</v>
      </c>
      <c r="G63" s="32">
        <f t="shared" ref="G63:H63" si="35">I18</f>
        <v>1.3508247824392798E-2</v>
      </c>
      <c r="H63" s="32">
        <f t="shared" si="35"/>
        <v>4.4378057756418586E-2</v>
      </c>
    </row>
    <row r="64" spans="1:8" ht="13" x14ac:dyDescent="0.15">
      <c r="A64" s="1" t="s">
        <v>119</v>
      </c>
      <c r="B64" s="14">
        <v>0</v>
      </c>
      <c r="C64" s="14">
        <v>2.4856596558300002E-2</v>
      </c>
      <c r="D64" s="14">
        <v>0.93881453154899996</v>
      </c>
      <c r="E64" s="14">
        <v>3.05927342256E-2</v>
      </c>
      <c r="F64" s="14">
        <v>5.7361376672999996E-3</v>
      </c>
      <c r="G64" s="32">
        <f t="shared" ref="G64:H64" si="36">I18</f>
        <v>1.3508247824392798E-2</v>
      </c>
      <c r="H64" s="32">
        <f t="shared" si="36"/>
        <v>4.4378057756418586E-2</v>
      </c>
    </row>
    <row r="65" spans="1:8" ht="13" x14ac:dyDescent="0.15">
      <c r="A65" s="1" t="s">
        <v>126</v>
      </c>
      <c r="B65" s="14">
        <v>0</v>
      </c>
      <c r="C65" s="14">
        <v>1.4423076923099999E-2</v>
      </c>
      <c r="D65" s="14">
        <v>0.95432692307699996</v>
      </c>
      <c r="E65" s="14">
        <v>3.125E-2</v>
      </c>
      <c r="F65" s="14">
        <v>0</v>
      </c>
      <c r="G65" s="32">
        <f t="shared" ref="G65:H65" si="37">I19</f>
        <v>-9.0366541353383539E-2</v>
      </c>
      <c r="H65" s="32">
        <f t="shared" si="37"/>
        <v>0</v>
      </c>
    </row>
    <row r="66" spans="1:8" ht="13" x14ac:dyDescent="0.15">
      <c r="A66" s="1" t="s">
        <v>126</v>
      </c>
      <c r="B66" s="14">
        <v>0</v>
      </c>
      <c r="C66" s="14">
        <v>3.1055900621099999E-2</v>
      </c>
      <c r="D66" s="14">
        <v>0.92960662525899995</v>
      </c>
      <c r="E66" s="14">
        <v>3.3126293995900002E-2</v>
      </c>
      <c r="F66" s="14">
        <v>6.2111801242199999E-3</v>
      </c>
      <c r="G66" s="32">
        <f t="shared" ref="G66:H66" si="38">I19</f>
        <v>-9.0366541353383539E-2</v>
      </c>
      <c r="H66" s="32">
        <f t="shared" si="38"/>
        <v>0</v>
      </c>
    </row>
    <row r="67" spans="1:8" ht="13" x14ac:dyDescent="0.15">
      <c r="A67" s="1" t="s">
        <v>131</v>
      </c>
      <c r="B67" s="14">
        <v>0</v>
      </c>
      <c r="C67" s="14">
        <v>1.3020833333299999E-2</v>
      </c>
      <c r="D67" s="14">
        <v>0.96354166666700003</v>
      </c>
      <c r="E67" s="14">
        <v>2.34375E-2</v>
      </c>
      <c r="F67" s="14">
        <v>0</v>
      </c>
      <c r="G67" s="32">
        <f t="shared" ref="G67:H67" si="39">I20</f>
        <v>-4.0923490864904773E-2</v>
      </c>
      <c r="H67" s="32">
        <f t="shared" si="39"/>
        <v>2.7643969969188057E-2</v>
      </c>
    </row>
    <row r="68" spans="1:8" ht="13" x14ac:dyDescent="0.15">
      <c r="A68" s="1" t="s">
        <v>131</v>
      </c>
      <c r="B68" s="14">
        <v>0</v>
      </c>
      <c r="C68" s="14">
        <v>1.42348754448E-2</v>
      </c>
      <c r="D68" s="14">
        <v>0.97153024910999997</v>
      </c>
      <c r="E68" s="14">
        <v>1.42348754448E-2</v>
      </c>
      <c r="F68" s="14">
        <v>0</v>
      </c>
      <c r="G68" s="32">
        <f t="shared" ref="G68:H68" si="40">I20</f>
        <v>-4.0923490864904773E-2</v>
      </c>
      <c r="H68" s="32">
        <f t="shared" si="40"/>
        <v>2.7643969969188057E-2</v>
      </c>
    </row>
    <row r="69" spans="1:8" ht="13" x14ac:dyDescent="0.15">
      <c r="A69" s="1" t="s">
        <v>136</v>
      </c>
      <c r="B69" s="14">
        <v>0</v>
      </c>
      <c r="C69" s="14">
        <v>1.1363636363600001E-2</v>
      </c>
      <c r="D69" s="14">
        <v>0.96212121212099999</v>
      </c>
      <c r="E69" s="14">
        <v>2.6515151515200001E-2</v>
      </c>
      <c r="F69" s="14">
        <v>0</v>
      </c>
      <c r="G69" s="32">
        <f t="shared" ref="G69:H69" si="41">I21</f>
        <v>-7.6222559508384871E-2</v>
      </c>
      <c r="H69" s="32">
        <f t="shared" si="41"/>
        <v>-8.8846111131677341E-2</v>
      </c>
    </row>
    <row r="70" spans="1:8" ht="13" x14ac:dyDescent="0.15">
      <c r="A70" s="1" t="s">
        <v>136</v>
      </c>
      <c r="B70" s="14">
        <v>0</v>
      </c>
      <c r="C70" s="14">
        <v>1.1194029850699999E-2</v>
      </c>
      <c r="D70" s="14">
        <v>0.93656716417899999</v>
      </c>
      <c r="E70" s="14">
        <v>5.22388059701E-2</v>
      </c>
      <c r="F70" s="14">
        <v>0</v>
      </c>
      <c r="G70" s="32">
        <f t="shared" ref="G70:H70" si="42">I21</f>
        <v>-7.6222559508384871E-2</v>
      </c>
      <c r="H70" s="32">
        <f t="shared" si="42"/>
        <v>-8.8846111131677341E-2</v>
      </c>
    </row>
    <row r="71" spans="1:8" ht="13" x14ac:dyDescent="0.15">
      <c r="A71" s="1" t="s">
        <v>143</v>
      </c>
      <c r="B71" s="14">
        <v>3.0487804878000001E-3</v>
      </c>
      <c r="C71" s="14">
        <v>1.5243902439E-2</v>
      </c>
      <c r="D71" s="14">
        <v>0.94817073170699995</v>
      </c>
      <c r="E71" s="14">
        <v>3.0487804877999999E-2</v>
      </c>
      <c r="F71" s="14">
        <v>3.0487804878000001E-3</v>
      </c>
      <c r="G71" s="32">
        <f t="shared" ref="G71:H71" si="43">I22</f>
        <v>8.9512838972882203E-2</v>
      </c>
      <c r="H71" s="32">
        <f t="shared" si="43"/>
        <v>0.11163906887449014</v>
      </c>
    </row>
    <row r="72" spans="1:8" ht="13" x14ac:dyDescent="0.15">
      <c r="A72" s="1" t="s">
        <v>143</v>
      </c>
      <c r="B72" s="14">
        <v>0</v>
      </c>
      <c r="C72" s="14">
        <v>1.44578313253E-2</v>
      </c>
      <c r="D72" s="14">
        <v>0.94457831325300001</v>
      </c>
      <c r="E72" s="14">
        <v>3.6144578313300001E-2</v>
      </c>
      <c r="F72" s="14">
        <v>4.8192771084299996E-3</v>
      </c>
      <c r="G72" s="32">
        <f t="shared" ref="G72:H72" si="44">I22</f>
        <v>8.9512838972882203E-2</v>
      </c>
      <c r="H72" s="32">
        <f t="shared" si="44"/>
        <v>0.11163906887449014</v>
      </c>
    </row>
    <row r="73" spans="1:8" ht="13" x14ac:dyDescent="0.15">
      <c r="A73" s="1" t="s">
        <v>146</v>
      </c>
      <c r="B73" s="14">
        <v>2.0491803278700001E-3</v>
      </c>
      <c r="C73" s="14">
        <v>1.6393442623E-2</v>
      </c>
      <c r="D73" s="14">
        <v>0.95081967213100005</v>
      </c>
      <c r="E73" s="14">
        <v>3.0737704918E-2</v>
      </c>
      <c r="F73" s="14">
        <v>0</v>
      </c>
      <c r="G73" s="32">
        <f t="shared" ref="G73:H73" si="45">I23</f>
        <v>5.7980093269297789E-2</v>
      </c>
      <c r="H73" s="32">
        <f t="shared" si="45"/>
        <v>4.7330688383100242E-2</v>
      </c>
    </row>
    <row r="74" spans="1:8" ht="13" x14ac:dyDescent="0.15">
      <c r="A74" s="1" t="s">
        <v>146</v>
      </c>
      <c r="B74" s="14">
        <v>0</v>
      </c>
      <c r="C74" s="14">
        <v>1.79775280899E-2</v>
      </c>
      <c r="D74" s="14">
        <v>0.94382022471899996</v>
      </c>
      <c r="E74" s="14">
        <v>3.3707865168500002E-2</v>
      </c>
      <c r="F74" s="14">
        <v>4.4943820224699997E-3</v>
      </c>
      <c r="G74" s="32">
        <f t="shared" ref="G74:H74" si="46">I23</f>
        <v>5.7980093269297789E-2</v>
      </c>
      <c r="H74" s="32">
        <f t="shared" si="46"/>
        <v>4.7330688383100242E-2</v>
      </c>
    </row>
    <row r="75" spans="1:8" ht="13" x14ac:dyDescent="0.15">
      <c r="A75" s="1" t="s">
        <v>157</v>
      </c>
      <c r="B75" s="14">
        <v>0</v>
      </c>
      <c r="C75" s="14">
        <v>1.49253731343E-2</v>
      </c>
      <c r="D75" s="14">
        <v>0.95024875621899996</v>
      </c>
      <c r="E75" s="14">
        <v>2.8192371476000001E-2</v>
      </c>
      <c r="F75" s="14">
        <v>6.63349917081E-3</v>
      </c>
      <c r="G75" s="32">
        <f t="shared" ref="G75:H75" si="47">I24</f>
        <v>2.6509705248023031E-2</v>
      </c>
      <c r="H75" s="32">
        <f t="shared" si="47"/>
        <v>-4.955966930265996E-2</v>
      </c>
    </row>
    <row r="76" spans="1:8" ht="13" x14ac:dyDescent="0.15">
      <c r="A76" s="1" t="s">
        <v>157</v>
      </c>
      <c r="B76" s="14">
        <v>0</v>
      </c>
      <c r="C76" s="14">
        <v>3.2183908046E-2</v>
      </c>
      <c r="D76" s="14">
        <v>0.93793103448299997</v>
      </c>
      <c r="E76" s="14">
        <v>2.9885057471299999E-2</v>
      </c>
      <c r="F76" s="14">
        <v>0</v>
      </c>
      <c r="G76" s="32">
        <f t="shared" ref="G76:H76" si="48">I24</f>
        <v>2.6509705248023031E-2</v>
      </c>
      <c r="H76" s="32">
        <f t="shared" si="48"/>
        <v>-4.955966930265996E-2</v>
      </c>
    </row>
    <row r="77" spans="1:8" ht="13" x14ac:dyDescent="0.15">
      <c r="A77" s="1" t="s">
        <v>168</v>
      </c>
      <c r="B77" s="14">
        <v>0</v>
      </c>
      <c r="C77" s="14">
        <v>1.14795918367E-2</v>
      </c>
      <c r="D77" s="14">
        <v>0.95790816326499995</v>
      </c>
      <c r="E77" s="14">
        <v>3.0612244898000001E-2</v>
      </c>
      <c r="F77" s="14">
        <v>0</v>
      </c>
      <c r="G77" s="32">
        <f t="shared" ref="G77:H77" si="49">I25</f>
        <v>-4.4288941051416945E-4</v>
      </c>
      <c r="H77" s="32">
        <f t="shared" si="49"/>
        <v>2.1347269586784276E-2</v>
      </c>
    </row>
    <row r="78" spans="1:8" ht="13" x14ac:dyDescent="0.15">
      <c r="A78" s="1" t="s">
        <v>168</v>
      </c>
      <c r="B78" s="14">
        <v>0</v>
      </c>
      <c r="C78" s="14">
        <v>9.1638029782399998E-3</v>
      </c>
      <c r="D78" s="14">
        <v>0.95876288659800002</v>
      </c>
      <c r="E78" s="14">
        <v>3.0927835051499999E-2</v>
      </c>
      <c r="F78" s="14">
        <v>1.14547537228E-3</v>
      </c>
      <c r="G78" s="32">
        <f t="shared" ref="G78:H78" si="50">I25</f>
        <v>-4.4288941051416945E-4</v>
      </c>
      <c r="H78" s="32">
        <f t="shared" si="50"/>
        <v>2.1347269586784276E-2</v>
      </c>
    </row>
    <row r="79" spans="1:8" ht="13" x14ac:dyDescent="0.15">
      <c r="A79" s="1" t="s">
        <v>179</v>
      </c>
      <c r="B79" s="14">
        <v>0</v>
      </c>
      <c r="C79" s="14">
        <v>6.6006600660099999E-3</v>
      </c>
      <c r="D79" s="14">
        <v>0.97689768976900004</v>
      </c>
      <c r="E79" s="14">
        <v>9.90099009901E-3</v>
      </c>
      <c r="F79" s="14">
        <v>6.6006600660099999E-3</v>
      </c>
      <c r="G79" s="32">
        <f t="shared" ref="G79:H79" si="51">I26</f>
        <v>4.4996044303797438E-2</v>
      </c>
      <c r="H79" s="32">
        <f t="shared" si="51"/>
        <v>8.7519778481011754E-3</v>
      </c>
    </row>
    <row r="80" spans="1:8" ht="13" x14ac:dyDescent="0.15">
      <c r="A80" s="1" t="s">
        <v>179</v>
      </c>
      <c r="B80" s="14">
        <v>0</v>
      </c>
      <c r="C80" s="14">
        <v>1.12359550562E-2</v>
      </c>
      <c r="D80" s="14">
        <v>0.95666131621200001</v>
      </c>
      <c r="E80" s="14">
        <v>3.04975922953E-2</v>
      </c>
      <c r="F80" s="14">
        <v>1.6051364365999999E-3</v>
      </c>
      <c r="G80" s="32">
        <f t="shared" ref="G80:H80" si="52">I26</f>
        <v>4.4996044303797438E-2</v>
      </c>
      <c r="H80" s="32">
        <f t="shared" si="52"/>
        <v>8.7519778481011754E-3</v>
      </c>
    </row>
    <row r="81" spans="1:8" ht="13" x14ac:dyDescent="0.15">
      <c r="A81" s="20"/>
      <c r="B81" s="20"/>
      <c r="C81" s="20"/>
      <c r="D81" s="20"/>
      <c r="E81" s="20"/>
      <c r="F81" s="20"/>
      <c r="G81" s="20">
        <f t="shared" ref="G81:H81" si="53">I29</f>
        <v>0</v>
      </c>
      <c r="H81" s="20">
        <f t="shared" si="53"/>
        <v>0</v>
      </c>
    </row>
    <row r="82" spans="1:8" ht="13" x14ac:dyDescent="0.15">
      <c r="A82" s="20"/>
      <c r="B82" s="20"/>
      <c r="C82" s="20"/>
      <c r="D82" s="20"/>
      <c r="E82" s="20"/>
      <c r="F82" s="20"/>
      <c r="G82" s="20">
        <f t="shared" ref="G82:H82" si="54">I30</f>
        <v>0</v>
      </c>
      <c r="H82" s="20">
        <f t="shared" si="54"/>
        <v>0</v>
      </c>
    </row>
    <row r="83" spans="1:8" ht="13" x14ac:dyDescent="0.15">
      <c r="A83" s="20"/>
      <c r="B83" s="20"/>
      <c r="C83" s="20"/>
      <c r="D83" s="20"/>
      <c r="E83" s="20"/>
      <c r="F83" s="20"/>
      <c r="G83" s="20">
        <f t="shared" ref="G83:H83" si="55">I30</f>
        <v>0</v>
      </c>
      <c r="H83" s="20">
        <f t="shared" si="55"/>
        <v>0</v>
      </c>
    </row>
    <row r="84" spans="1:8" ht="13" x14ac:dyDescent="0.15">
      <c r="A84" s="20"/>
      <c r="B84" s="20"/>
      <c r="C84" s="20"/>
      <c r="D84" s="20"/>
      <c r="E84" s="20"/>
      <c r="F84" s="20"/>
      <c r="G84" s="20">
        <f t="shared" ref="G84:H84" si="56">I31</f>
        <v>0</v>
      </c>
      <c r="H84" s="20">
        <f t="shared" si="56"/>
        <v>0</v>
      </c>
    </row>
    <row r="85" spans="1:8" ht="13" x14ac:dyDescent="0.15">
      <c r="A85" s="20"/>
      <c r="B85" s="20"/>
      <c r="C85" s="20"/>
      <c r="D85" s="20"/>
      <c r="E85" s="20"/>
      <c r="F85" s="20"/>
      <c r="G85" s="20">
        <f t="shared" ref="G85:H85" si="57">I31</f>
        <v>0</v>
      </c>
      <c r="H85" s="20">
        <f t="shared" si="57"/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9" workbookViewId="0"/>
  </sheetViews>
  <sheetFormatPr baseColWidth="10" defaultColWidth="14.5" defaultRowHeight="15.75" customHeight="1" x14ac:dyDescent="0.15"/>
  <sheetData>
    <row r="1" spans="1:1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4">
        <v>40465</v>
      </c>
      <c r="B2" s="1" t="s">
        <v>15</v>
      </c>
      <c r="C2" s="10">
        <v>269.45999999999998</v>
      </c>
      <c r="D2" s="2">
        <v>298.52</v>
      </c>
      <c r="E2" s="2">
        <v>299.60000000000002</v>
      </c>
      <c r="F2" s="1">
        <v>7.64</v>
      </c>
      <c r="G2" s="1">
        <v>6.67</v>
      </c>
      <c r="H2" s="5">
        <f t="shared" ref="H2:H26" si="0">(F2 - G2)/ABS(G2)</f>
        <v>0.14542728635682156</v>
      </c>
      <c r="I2" s="6">
        <f t="shared" ref="I2:I26" si="1">(D2 - C2)/C2</f>
        <v>0.10784532027016999</v>
      </c>
      <c r="J2" s="7">
        <f t="shared" ref="J2:J26" si="2">(E2 - C2)/C2</f>
        <v>0.11185333630223426</v>
      </c>
      <c r="K2" s="8" t="s">
        <v>162</v>
      </c>
      <c r="L2" s="8" t="s">
        <v>163</v>
      </c>
      <c r="M2" s="8" t="s">
        <v>164</v>
      </c>
      <c r="N2" s="8" t="s">
        <v>165</v>
      </c>
    </row>
    <row r="3" spans="1:14" x14ac:dyDescent="0.2">
      <c r="A3" s="4">
        <v>40563</v>
      </c>
      <c r="B3" s="1" t="s">
        <v>18</v>
      </c>
      <c r="C3" s="10">
        <v>312.20999999999998</v>
      </c>
      <c r="D3" s="2">
        <v>308.60000000000002</v>
      </c>
      <c r="E3" s="2">
        <v>314.77</v>
      </c>
      <c r="F3" s="1">
        <v>8.75</v>
      </c>
      <c r="G3" s="1">
        <v>8.07</v>
      </c>
      <c r="H3" s="5">
        <f t="shared" si="0"/>
        <v>8.4262701363073067E-2</v>
      </c>
      <c r="I3" s="6">
        <f t="shared" si="1"/>
        <v>-1.1562730213638118E-2</v>
      </c>
      <c r="J3" s="7">
        <f t="shared" si="2"/>
        <v>8.1996092373722886E-3</v>
      </c>
      <c r="K3" s="8" t="s">
        <v>173</v>
      </c>
      <c r="L3" s="8" t="s">
        <v>174</v>
      </c>
      <c r="M3" s="8" t="s">
        <v>175</v>
      </c>
      <c r="N3" s="8" t="s">
        <v>176</v>
      </c>
    </row>
    <row r="4" spans="1:14" x14ac:dyDescent="0.2">
      <c r="A4" s="4">
        <v>40647</v>
      </c>
      <c r="B4" s="1" t="s">
        <v>21</v>
      </c>
      <c r="C4" s="10">
        <v>288.17</v>
      </c>
      <c r="D4" s="2">
        <v>271.63</v>
      </c>
      <c r="E4" s="2">
        <v>264.36</v>
      </c>
      <c r="F4" s="1">
        <v>8.08</v>
      </c>
      <c r="G4" s="1">
        <v>8.1300000000000008</v>
      </c>
      <c r="H4" s="5">
        <f t="shared" si="0"/>
        <v>-6.1500615006150929E-3</v>
      </c>
      <c r="I4" s="6">
        <f t="shared" si="1"/>
        <v>-5.7396675573446299E-2</v>
      </c>
      <c r="J4" s="7">
        <f t="shared" si="2"/>
        <v>-8.2624839504459174E-2</v>
      </c>
      <c r="K4" s="8" t="s">
        <v>183</v>
      </c>
      <c r="L4" s="8" t="s">
        <v>185</v>
      </c>
      <c r="M4" s="8" t="s">
        <v>186</v>
      </c>
      <c r="N4" s="8" t="s">
        <v>187</v>
      </c>
    </row>
    <row r="5" spans="1:14" x14ac:dyDescent="0.2">
      <c r="A5" s="4">
        <v>40738</v>
      </c>
      <c r="B5" s="1" t="s">
        <v>28</v>
      </c>
      <c r="C5" s="10">
        <v>263.48</v>
      </c>
      <c r="D5" s="2">
        <v>297.63</v>
      </c>
      <c r="E5" s="2">
        <v>297.69</v>
      </c>
      <c r="F5" s="1">
        <v>8.74</v>
      </c>
      <c r="G5" s="1">
        <v>7.86</v>
      </c>
      <c r="H5" s="5">
        <f t="shared" si="0"/>
        <v>0.1119592875318066</v>
      </c>
      <c r="I5" s="6">
        <f t="shared" si="1"/>
        <v>0.12961135570062235</v>
      </c>
      <c r="J5" s="7">
        <f t="shared" si="2"/>
        <v>0.12983907696978889</v>
      </c>
      <c r="K5" s="8" t="s">
        <v>190</v>
      </c>
      <c r="L5" s="8" t="s">
        <v>191</v>
      </c>
      <c r="M5" s="8" t="s">
        <v>192</v>
      </c>
      <c r="N5" s="8" t="s">
        <v>194</v>
      </c>
    </row>
    <row r="6" spans="1:14" x14ac:dyDescent="0.2">
      <c r="A6" s="4">
        <v>40829</v>
      </c>
      <c r="B6" s="1" t="s">
        <v>35</v>
      </c>
      <c r="C6" s="10">
        <v>278.45</v>
      </c>
      <c r="D6" s="2">
        <v>298.62</v>
      </c>
      <c r="E6" s="2">
        <v>294.74</v>
      </c>
      <c r="F6" s="1">
        <v>9.7200000000000006</v>
      </c>
      <c r="G6" s="1">
        <v>8.74</v>
      </c>
      <c r="H6" s="5">
        <f t="shared" si="0"/>
        <v>0.11212814645308929</v>
      </c>
      <c r="I6" s="6">
        <f t="shared" si="1"/>
        <v>7.2436703178308554E-2</v>
      </c>
      <c r="J6" s="7">
        <f t="shared" si="2"/>
        <v>5.850242413359677E-2</v>
      </c>
      <c r="K6" s="8" t="s">
        <v>198</v>
      </c>
      <c r="L6" s="8" t="s">
        <v>199</v>
      </c>
      <c r="M6" s="8" t="s">
        <v>200</v>
      </c>
      <c r="N6" s="8" t="s">
        <v>201</v>
      </c>
    </row>
    <row r="7" spans="1:14" x14ac:dyDescent="0.2">
      <c r="A7" s="4">
        <v>40927</v>
      </c>
      <c r="B7" s="1" t="s">
        <v>42</v>
      </c>
      <c r="C7" s="10">
        <v>318.58999999999997</v>
      </c>
      <c r="D7" s="2">
        <v>294.16000000000003</v>
      </c>
      <c r="E7" s="2">
        <v>291.89999999999998</v>
      </c>
      <c r="F7" s="1">
        <v>9.5</v>
      </c>
      <c r="G7" s="1">
        <v>10.49</v>
      </c>
      <c r="H7" s="5">
        <f t="shared" si="0"/>
        <v>-9.4375595805529094E-2</v>
      </c>
      <c r="I7" s="6">
        <f t="shared" si="1"/>
        <v>-7.6681628425248602E-2</v>
      </c>
      <c r="J7" s="7">
        <f t="shared" si="2"/>
        <v>-8.3775385291440407E-2</v>
      </c>
      <c r="K7" s="8" t="s">
        <v>206</v>
      </c>
      <c r="L7" s="8" t="s">
        <v>208</v>
      </c>
      <c r="M7" s="8" t="s">
        <v>209</v>
      </c>
      <c r="N7" s="8" t="s">
        <v>210</v>
      </c>
    </row>
    <row r="8" spans="1:14" x14ac:dyDescent="0.2">
      <c r="A8" s="4">
        <v>41011</v>
      </c>
      <c r="B8" s="1" t="s">
        <v>49</v>
      </c>
      <c r="C8" s="10">
        <v>324.29000000000002</v>
      </c>
      <c r="D8" s="2">
        <v>322.57</v>
      </c>
      <c r="E8" s="2">
        <v>311.13</v>
      </c>
      <c r="F8" s="1">
        <v>10.08</v>
      </c>
      <c r="G8" s="1">
        <v>9.65</v>
      </c>
      <c r="H8" s="5">
        <f t="shared" si="0"/>
        <v>4.4559585492227952E-2</v>
      </c>
      <c r="I8" s="6">
        <f t="shared" si="1"/>
        <v>-5.3038946621851652E-3</v>
      </c>
      <c r="J8" s="7">
        <f t="shared" si="2"/>
        <v>-4.0580961485090578E-2</v>
      </c>
      <c r="K8" s="8" t="s">
        <v>212</v>
      </c>
      <c r="L8" s="8" t="s">
        <v>213</v>
      </c>
      <c r="M8" s="8" t="s">
        <v>214</v>
      </c>
      <c r="N8" s="8" t="s">
        <v>215</v>
      </c>
    </row>
    <row r="9" spans="1:14" x14ac:dyDescent="0.2">
      <c r="A9" s="4">
        <v>41109</v>
      </c>
      <c r="B9" s="1" t="s">
        <v>56</v>
      </c>
      <c r="C9" s="10">
        <v>295.42</v>
      </c>
      <c r="D9" s="2">
        <v>303.24</v>
      </c>
      <c r="E9" s="2">
        <v>304.27</v>
      </c>
      <c r="F9" s="1">
        <v>10.119999999999999</v>
      </c>
      <c r="G9" s="1">
        <v>10.039999999999999</v>
      </c>
      <c r="H9" s="5">
        <f t="shared" si="0"/>
        <v>7.9681274900398492E-3</v>
      </c>
      <c r="I9" s="6">
        <f t="shared" si="1"/>
        <v>2.6470787353598244E-2</v>
      </c>
      <c r="J9" s="7">
        <f t="shared" si="2"/>
        <v>2.995734885925112E-2</v>
      </c>
      <c r="K9" s="8" t="s">
        <v>220</v>
      </c>
      <c r="L9" s="8" t="s">
        <v>221</v>
      </c>
      <c r="M9" s="8" t="s">
        <v>222</v>
      </c>
      <c r="N9" s="8" t="s">
        <v>223</v>
      </c>
    </row>
    <row r="10" spans="1:14" x14ac:dyDescent="0.2">
      <c r="A10" s="4">
        <v>41200</v>
      </c>
      <c r="B10" s="1" t="s">
        <v>63</v>
      </c>
      <c r="C10" s="10">
        <v>346.2</v>
      </c>
      <c r="D10" s="2">
        <v>351.47</v>
      </c>
      <c r="E10" s="2">
        <v>339.62</v>
      </c>
      <c r="F10" s="1">
        <v>9.0299999999999994</v>
      </c>
      <c r="G10" s="1">
        <v>10.65</v>
      </c>
      <c r="H10" s="5">
        <f t="shared" si="0"/>
        <v>-0.1521126760563381</v>
      </c>
      <c r="I10" s="6">
        <f t="shared" si="1"/>
        <v>1.5222414789139337E-2</v>
      </c>
      <c r="J10" s="7">
        <f t="shared" si="2"/>
        <v>-1.9006354708261074E-2</v>
      </c>
      <c r="K10" s="8" t="s">
        <v>224</v>
      </c>
      <c r="L10" s="8" t="s">
        <v>225</v>
      </c>
      <c r="M10" s="8" t="s">
        <v>226</v>
      </c>
      <c r="N10" s="8" t="s">
        <v>227</v>
      </c>
    </row>
    <row r="11" spans="1:14" x14ac:dyDescent="0.2">
      <c r="A11" s="4">
        <v>41296</v>
      </c>
      <c r="B11" s="1" t="s">
        <v>70</v>
      </c>
      <c r="C11" s="10">
        <v>350.12</v>
      </c>
      <c r="D11" s="2">
        <v>366.62</v>
      </c>
      <c r="E11" s="2">
        <v>369.37</v>
      </c>
      <c r="F11" s="1">
        <v>10.65</v>
      </c>
      <c r="G11" s="1">
        <v>10.52</v>
      </c>
      <c r="H11" s="5">
        <f t="shared" si="0"/>
        <v>1.2357414448669276E-2</v>
      </c>
      <c r="I11" s="6">
        <f t="shared" si="1"/>
        <v>4.7126699417342627E-2</v>
      </c>
      <c r="J11" s="7">
        <f t="shared" si="2"/>
        <v>5.4981149320233062E-2</v>
      </c>
      <c r="K11" s="8" t="s">
        <v>228</v>
      </c>
      <c r="L11" s="8" t="s">
        <v>229</v>
      </c>
      <c r="M11" s="8" t="s">
        <v>230</v>
      </c>
      <c r="N11" s="8" t="s">
        <v>231</v>
      </c>
    </row>
    <row r="12" spans="1:14" x14ac:dyDescent="0.2">
      <c r="A12" s="4">
        <v>41382</v>
      </c>
      <c r="B12" s="1" t="s">
        <v>77</v>
      </c>
      <c r="C12" s="10">
        <v>381.52</v>
      </c>
      <c r="D12" s="2">
        <v>388.14</v>
      </c>
      <c r="E12" s="2">
        <v>393.44</v>
      </c>
      <c r="F12" s="1">
        <v>11.58</v>
      </c>
      <c r="G12" s="1">
        <v>10.69</v>
      </c>
      <c r="H12" s="5">
        <f t="shared" si="0"/>
        <v>8.3255378858746551E-2</v>
      </c>
      <c r="I12" s="6">
        <f t="shared" si="1"/>
        <v>1.7351646047389403E-2</v>
      </c>
      <c r="J12" s="7">
        <f t="shared" si="2"/>
        <v>3.1243447263577313E-2</v>
      </c>
      <c r="K12" s="8" t="s">
        <v>232</v>
      </c>
      <c r="L12" s="8" t="s">
        <v>233</v>
      </c>
      <c r="M12" s="8" t="s">
        <v>234</v>
      </c>
      <c r="N12" s="8" t="s">
        <v>235</v>
      </c>
    </row>
    <row r="13" spans="1:14" x14ac:dyDescent="0.2">
      <c r="A13" s="4">
        <v>41473</v>
      </c>
      <c r="B13" s="1" t="s">
        <v>84</v>
      </c>
      <c r="C13" s="10">
        <v>453.64</v>
      </c>
      <c r="D13" s="2">
        <v>441.65</v>
      </c>
      <c r="E13" s="2">
        <v>446.63</v>
      </c>
      <c r="F13" s="1">
        <v>9.56</v>
      </c>
      <c r="G13" s="1">
        <v>10.78</v>
      </c>
      <c r="H13" s="5">
        <f t="shared" si="0"/>
        <v>-0.11317254174397022</v>
      </c>
      <c r="I13" s="6">
        <f t="shared" si="1"/>
        <v>-2.6430649854510206E-2</v>
      </c>
      <c r="J13" s="7">
        <f t="shared" si="2"/>
        <v>-1.5452781941627703E-2</v>
      </c>
      <c r="K13" s="8" t="s">
        <v>236</v>
      </c>
      <c r="L13" s="8" t="s">
        <v>237</v>
      </c>
      <c r="M13" s="8" t="s">
        <v>238</v>
      </c>
      <c r="N13" s="8" t="s">
        <v>239</v>
      </c>
    </row>
    <row r="14" spans="1:14" x14ac:dyDescent="0.2">
      <c r="A14" s="4">
        <v>41564</v>
      </c>
      <c r="B14" s="1" t="s">
        <v>91</v>
      </c>
      <c r="C14" s="10">
        <v>442.74</v>
      </c>
      <c r="D14" s="2">
        <v>486.47</v>
      </c>
      <c r="E14" s="2">
        <v>503.82</v>
      </c>
      <c r="F14" s="1">
        <v>10.74</v>
      </c>
      <c r="G14" s="1">
        <v>10.34</v>
      </c>
      <c r="H14" s="5">
        <f t="shared" si="0"/>
        <v>3.8684719535783403E-2</v>
      </c>
      <c r="I14" s="6">
        <f t="shared" si="1"/>
        <v>9.8771287889054565E-2</v>
      </c>
      <c r="J14" s="7">
        <f t="shared" si="2"/>
        <v>0.13795907304512803</v>
      </c>
      <c r="K14" s="8" t="s">
        <v>240</v>
      </c>
      <c r="L14" s="8" t="s">
        <v>241</v>
      </c>
      <c r="M14" s="8" t="s">
        <v>242</v>
      </c>
      <c r="N14" s="8" t="s">
        <v>243</v>
      </c>
    </row>
    <row r="15" spans="1:14" x14ac:dyDescent="0.2">
      <c r="A15" s="4">
        <v>41669</v>
      </c>
      <c r="B15" s="1" t="s">
        <v>98</v>
      </c>
      <c r="C15" s="10">
        <v>565.58000000000004</v>
      </c>
      <c r="D15" s="2">
        <v>583.49</v>
      </c>
      <c r="E15" s="2">
        <v>588.28</v>
      </c>
      <c r="F15" s="1">
        <v>12.01</v>
      </c>
      <c r="G15" s="1">
        <v>12.26</v>
      </c>
      <c r="H15" s="5">
        <f t="shared" si="0"/>
        <v>-2.0391517128874388E-2</v>
      </c>
      <c r="I15" s="6">
        <f t="shared" si="1"/>
        <v>3.1666607730117695E-2</v>
      </c>
      <c r="J15" s="7">
        <f t="shared" si="2"/>
        <v>4.0135789808691841E-2</v>
      </c>
      <c r="K15" s="8" t="s">
        <v>244</v>
      </c>
      <c r="L15" s="8" t="s">
        <v>245</v>
      </c>
      <c r="M15" s="8" t="s">
        <v>246</v>
      </c>
      <c r="N15" s="8" t="s">
        <v>247</v>
      </c>
    </row>
    <row r="16" spans="1:14" x14ac:dyDescent="0.2">
      <c r="A16" s="4">
        <v>41745</v>
      </c>
      <c r="B16" s="1" t="s">
        <v>105</v>
      </c>
      <c r="C16" s="10">
        <v>555.02</v>
      </c>
      <c r="D16" s="2">
        <v>547.30999999999995</v>
      </c>
      <c r="E16" s="2">
        <v>534.63</v>
      </c>
      <c r="F16" s="1">
        <v>6.27</v>
      </c>
      <c r="G16" s="1">
        <v>6.44</v>
      </c>
      <c r="H16" s="5">
        <f t="shared" si="0"/>
        <v>-2.6397515527950437E-2</v>
      </c>
      <c r="I16" s="6">
        <f t="shared" si="1"/>
        <v>-1.3891391301214437E-2</v>
      </c>
      <c r="J16" s="7">
        <f t="shared" si="2"/>
        <v>-3.6737414867932666E-2</v>
      </c>
      <c r="K16" s="8" t="s">
        <v>248</v>
      </c>
      <c r="L16" s="8" t="s">
        <v>249</v>
      </c>
      <c r="M16" s="8" t="s">
        <v>250</v>
      </c>
      <c r="N16" s="8" t="s">
        <v>251</v>
      </c>
    </row>
    <row r="17" spans="1:14" x14ac:dyDescent="0.2">
      <c r="A17" s="4">
        <v>41837</v>
      </c>
      <c r="B17" s="1" t="s">
        <v>112</v>
      </c>
      <c r="C17" s="10">
        <v>541.52</v>
      </c>
      <c r="D17" s="2">
        <v>552.04</v>
      </c>
      <c r="E17" s="2">
        <v>551.85</v>
      </c>
      <c r="F17" s="1">
        <v>6.08</v>
      </c>
      <c r="G17" s="1">
        <v>6.25</v>
      </c>
      <c r="H17" s="5">
        <f t="shared" si="0"/>
        <v>-2.7199999999999988E-2</v>
      </c>
      <c r="I17" s="6">
        <f t="shared" si="1"/>
        <v>1.9426798640862723E-2</v>
      </c>
      <c r="J17" s="7">
        <f t="shared" si="2"/>
        <v>1.9075934406854855E-2</v>
      </c>
      <c r="K17" s="8" t="s">
        <v>252</v>
      </c>
      <c r="L17" s="8" t="s">
        <v>253</v>
      </c>
      <c r="M17" s="8" t="s">
        <v>254</v>
      </c>
      <c r="N17" s="8" t="s">
        <v>255</v>
      </c>
    </row>
    <row r="18" spans="1:14" x14ac:dyDescent="0.2">
      <c r="A18" s="4">
        <v>41928</v>
      </c>
      <c r="B18" s="1" t="s">
        <v>119</v>
      </c>
      <c r="C18" s="10">
        <v>523.07000000000005</v>
      </c>
      <c r="D18" s="2">
        <v>525.80999999999995</v>
      </c>
      <c r="E18" s="2">
        <v>509.77</v>
      </c>
      <c r="F18" s="1">
        <v>6.35</v>
      </c>
      <c r="G18" s="1">
        <v>6.53</v>
      </c>
      <c r="H18" s="5">
        <f t="shared" si="0"/>
        <v>-2.7565084226646341E-2</v>
      </c>
      <c r="I18" s="6">
        <f t="shared" si="1"/>
        <v>5.2383046246198316E-3</v>
      </c>
      <c r="J18" s="7">
        <f t="shared" si="2"/>
        <v>-2.5426807119506123E-2</v>
      </c>
      <c r="K18" s="8" t="s">
        <v>256</v>
      </c>
      <c r="L18" s="8" t="s">
        <v>257</v>
      </c>
      <c r="M18" s="8" t="s">
        <v>258</v>
      </c>
      <c r="N18" s="8" t="s">
        <v>247</v>
      </c>
    </row>
    <row r="19" spans="1:14" x14ac:dyDescent="0.2">
      <c r="A19" s="4">
        <v>42033</v>
      </c>
      <c r="B19" s="1" t="s">
        <v>126</v>
      </c>
      <c r="C19" s="10">
        <v>509.26</v>
      </c>
      <c r="D19" s="2">
        <v>514.45000000000005</v>
      </c>
      <c r="E19" s="2">
        <v>533.05999999999995</v>
      </c>
      <c r="F19" s="1">
        <v>6.88</v>
      </c>
      <c r="G19" s="1">
        <v>7.08</v>
      </c>
      <c r="H19" s="5">
        <f t="shared" si="0"/>
        <v>-2.8248587570621493E-2</v>
      </c>
      <c r="I19" s="6">
        <f t="shared" si="1"/>
        <v>1.0191257903624976E-2</v>
      </c>
      <c r="J19" s="7">
        <f t="shared" si="2"/>
        <v>4.673447747712358E-2</v>
      </c>
      <c r="K19" s="8" t="s">
        <v>259</v>
      </c>
      <c r="L19" s="8" t="s">
        <v>260</v>
      </c>
      <c r="M19" s="8" t="s">
        <v>261</v>
      </c>
      <c r="N19" s="8" t="s">
        <v>262</v>
      </c>
    </row>
    <row r="20" spans="1:14" x14ac:dyDescent="0.2">
      <c r="A20" s="4">
        <v>42117</v>
      </c>
      <c r="B20" s="1" t="s">
        <v>131</v>
      </c>
      <c r="C20" s="10">
        <v>545.5</v>
      </c>
      <c r="D20" s="2">
        <v>564.54999999999995</v>
      </c>
      <c r="E20" s="2">
        <v>563.51</v>
      </c>
      <c r="F20" s="1">
        <v>6.57</v>
      </c>
      <c r="G20" s="1">
        <v>6.6</v>
      </c>
      <c r="H20" s="5">
        <f t="shared" si="0"/>
        <v>-4.545454545454449E-3</v>
      </c>
      <c r="I20" s="6">
        <f t="shared" si="1"/>
        <v>3.4922089825847762E-2</v>
      </c>
      <c r="J20" s="7">
        <f t="shared" si="2"/>
        <v>3.3015582034830411E-2</v>
      </c>
      <c r="K20" s="8" t="s">
        <v>263</v>
      </c>
      <c r="L20" s="8" t="s">
        <v>264</v>
      </c>
      <c r="M20" s="8" t="s">
        <v>265</v>
      </c>
      <c r="N20" s="8" t="s">
        <v>266</v>
      </c>
    </row>
    <row r="21" spans="1:14" x14ac:dyDescent="0.2">
      <c r="A21" s="4">
        <v>42201</v>
      </c>
      <c r="B21" s="1" t="s">
        <v>136</v>
      </c>
      <c r="C21" s="10">
        <v>528.15</v>
      </c>
      <c r="D21" s="2">
        <v>529.37</v>
      </c>
      <c r="E21" s="2">
        <v>529.26</v>
      </c>
      <c r="F21" s="1">
        <v>6.99</v>
      </c>
      <c r="G21" s="1">
        <v>6.71</v>
      </c>
      <c r="H21" s="5">
        <f t="shared" si="0"/>
        <v>4.1728763040238488E-2</v>
      </c>
      <c r="I21" s="6">
        <f t="shared" si="1"/>
        <v>2.3099498248604134E-3</v>
      </c>
      <c r="J21" s="7">
        <f t="shared" si="2"/>
        <v>2.1016756603237977E-3</v>
      </c>
      <c r="K21" s="8" t="s">
        <v>267</v>
      </c>
      <c r="L21" s="8" t="s">
        <v>268</v>
      </c>
      <c r="M21" s="8" t="s">
        <v>269</v>
      </c>
      <c r="N21" s="8" t="s">
        <v>270</v>
      </c>
    </row>
    <row r="22" spans="1:14" x14ac:dyDescent="0.2">
      <c r="A22" s="4">
        <v>42299</v>
      </c>
      <c r="B22" s="1" t="s">
        <v>143</v>
      </c>
      <c r="C22" s="10">
        <v>651.79</v>
      </c>
      <c r="D22" s="2">
        <v>727.5</v>
      </c>
      <c r="E22" s="2">
        <v>702</v>
      </c>
      <c r="F22" s="1">
        <v>7.35</v>
      </c>
      <c r="G22" s="1">
        <v>7.21</v>
      </c>
      <c r="H22" s="5">
        <f t="shared" si="0"/>
        <v>1.9417475728155296E-2</v>
      </c>
      <c r="I22" s="6">
        <f t="shared" si="1"/>
        <v>0.1161570444468311</v>
      </c>
      <c r="J22" s="7">
        <f t="shared" si="2"/>
        <v>7.7034014022921551E-2</v>
      </c>
      <c r="K22" s="8" t="s">
        <v>271</v>
      </c>
      <c r="L22" s="8" t="s">
        <v>272</v>
      </c>
      <c r="M22" s="8" t="s">
        <v>273</v>
      </c>
      <c r="N22" s="8" t="s">
        <v>274</v>
      </c>
    </row>
    <row r="23" spans="1:14" x14ac:dyDescent="0.2">
      <c r="A23" s="4">
        <v>42401</v>
      </c>
      <c r="B23" s="1" t="s">
        <v>146</v>
      </c>
      <c r="C23" s="10">
        <v>752</v>
      </c>
      <c r="D23" s="2">
        <v>784.5</v>
      </c>
      <c r="E23" s="2">
        <v>764.65</v>
      </c>
      <c r="F23" s="1">
        <v>8.67</v>
      </c>
      <c r="G23" s="1">
        <v>8.08</v>
      </c>
      <c r="H23" s="5">
        <f t="shared" si="0"/>
        <v>7.3019801980198001E-2</v>
      </c>
      <c r="I23" s="6">
        <f t="shared" si="1"/>
        <v>4.3218085106382982E-2</v>
      </c>
      <c r="J23" s="7">
        <f t="shared" si="2"/>
        <v>1.6821808510638268E-2</v>
      </c>
      <c r="K23" s="8" t="s">
        <v>275</v>
      </c>
      <c r="L23" s="8" t="s">
        <v>276</v>
      </c>
      <c r="M23" s="8" t="s">
        <v>277</v>
      </c>
      <c r="N23" s="8" t="s">
        <v>278</v>
      </c>
    </row>
    <row r="24" spans="1:14" x14ac:dyDescent="0.2">
      <c r="A24" s="4">
        <v>42481</v>
      </c>
      <c r="B24" s="1" t="s">
        <v>157</v>
      </c>
      <c r="C24" s="10">
        <v>759.14</v>
      </c>
      <c r="D24" s="2">
        <v>726.3</v>
      </c>
      <c r="E24" s="2">
        <v>718.77</v>
      </c>
      <c r="F24" s="1">
        <v>7.5</v>
      </c>
      <c r="G24" s="1">
        <v>7.96</v>
      </c>
      <c r="H24" s="5">
        <f t="shared" si="0"/>
        <v>-5.7788944723618084E-2</v>
      </c>
      <c r="I24" s="6">
        <f t="shared" si="1"/>
        <v>-4.3259477830176293E-2</v>
      </c>
      <c r="J24" s="7">
        <f t="shared" si="2"/>
        <v>-5.3178596833258693E-2</v>
      </c>
      <c r="K24" s="8" t="s">
        <v>279</v>
      </c>
      <c r="L24" s="8" t="s">
        <v>280</v>
      </c>
      <c r="M24" s="8" t="s">
        <v>281</v>
      </c>
      <c r="N24" s="8" t="s">
        <v>282</v>
      </c>
    </row>
    <row r="25" spans="1:14" x14ac:dyDescent="0.2">
      <c r="A25" s="4">
        <v>42579</v>
      </c>
      <c r="B25" s="1" t="s">
        <v>168</v>
      </c>
      <c r="C25" s="10">
        <v>745.91</v>
      </c>
      <c r="D25" s="2">
        <v>772.71</v>
      </c>
      <c r="E25" s="2">
        <v>768.79</v>
      </c>
      <c r="F25" s="1">
        <v>8.42</v>
      </c>
      <c r="G25" s="1">
        <v>8.0299999999999994</v>
      </c>
      <c r="H25" s="5">
        <f t="shared" si="0"/>
        <v>4.8567870485678781E-2</v>
      </c>
      <c r="I25" s="6">
        <f t="shared" si="1"/>
        <v>3.592926760601154E-2</v>
      </c>
      <c r="J25" s="7">
        <f t="shared" si="2"/>
        <v>3.0673941896475442E-2</v>
      </c>
      <c r="K25" s="8" t="s">
        <v>283</v>
      </c>
      <c r="L25" s="8" t="s">
        <v>284</v>
      </c>
      <c r="M25" s="8" t="s">
        <v>285</v>
      </c>
      <c r="N25" s="8" t="s">
        <v>286</v>
      </c>
    </row>
    <row r="26" spans="1:14" x14ac:dyDescent="0.2">
      <c r="A26" s="4">
        <v>42670</v>
      </c>
      <c r="B26" s="1" t="s">
        <v>179</v>
      </c>
      <c r="C26" s="10">
        <v>795.35</v>
      </c>
      <c r="D26" s="2">
        <v>808.35</v>
      </c>
      <c r="E26" s="2">
        <v>795.37</v>
      </c>
      <c r="F26" s="1">
        <v>9.06</v>
      </c>
      <c r="G26" s="1">
        <v>8.64</v>
      </c>
      <c r="H26" s="5">
        <f t="shared" si="0"/>
        <v>4.8611111111111098E-2</v>
      </c>
      <c r="I26" s="6">
        <f t="shared" si="1"/>
        <v>1.6345005343559437E-2</v>
      </c>
      <c r="J26" s="7">
        <f t="shared" si="2"/>
        <v>2.5146162066991652E-5</v>
      </c>
      <c r="K26" s="8" t="s">
        <v>287</v>
      </c>
      <c r="L26" s="8" t="s">
        <v>288</v>
      </c>
      <c r="M26" s="8" t="s">
        <v>289</v>
      </c>
      <c r="N26" s="8" t="s">
        <v>290</v>
      </c>
    </row>
    <row r="27" spans="1:14" ht="15.75" customHeight="1" x14ac:dyDescent="0.15">
      <c r="F27" s="1"/>
      <c r="G27" s="1"/>
    </row>
    <row r="28" spans="1:14" ht="15.75" customHeight="1" x14ac:dyDescent="0.15">
      <c r="F28" s="1"/>
      <c r="G28" s="1"/>
    </row>
    <row r="29" spans="1:14" ht="15.75" customHeight="1" x14ac:dyDescent="0.15">
      <c r="B29" s="14" t="s">
        <v>211</v>
      </c>
    </row>
    <row r="30" spans="1:14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4" ht="15.75" customHeight="1" x14ac:dyDescent="0.15">
      <c r="A31" s="1" t="s">
        <v>15</v>
      </c>
      <c r="B31" s="14"/>
      <c r="C31" s="14"/>
      <c r="D31" s="14"/>
      <c r="E31" s="14"/>
      <c r="F31" s="14"/>
      <c r="G31" s="15">
        <f t="shared" ref="G31:H31" si="3">I2</f>
        <v>0.10784532027016999</v>
      </c>
      <c r="H31" s="16">
        <f t="shared" si="3"/>
        <v>0.11185333630223426</v>
      </c>
    </row>
    <row r="32" spans="1:14" ht="15.75" customHeight="1" x14ac:dyDescent="0.15">
      <c r="A32" s="1" t="s">
        <v>15</v>
      </c>
      <c r="B32" s="14"/>
      <c r="C32" s="20"/>
      <c r="D32" s="20"/>
      <c r="E32" s="20"/>
      <c r="F32" s="14"/>
      <c r="G32" s="16">
        <f t="shared" ref="G32:H32" si="4">I2</f>
        <v>0.10784532027016999</v>
      </c>
      <c r="H32" s="16">
        <f t="shared" si="4"/>
        <v>0.11185333630223426</v>
      </c>
    </row>
    <row r="33" spans="1:8" ht="15.75" customHeight="1" x14ac:dyDescent="0.15">
      <c r="A33" s="1" t="s">
        <v>18</v>
      </c>
      <c r="B33" s="14"/>
      <c r="C33" s="20"/>
      <c r="D33" s="20"/>
      <c r="E33" s="20"/>
      <c r="F33" s="14"/>
      <c r="G33" s="24">
        <f t="shared" ref="G33:H33" si="5">I3</f>
        <v>-1.1562730213638118E-2</v>
      </c>
      <c r="H33" s="24">
        <f t="shared" si="5"/>
        <v>8.1996092373722886E-3</v>
      </c>
    </row>
    <row r="34" spans="1:8" ht="15.75" customHeight="1" x14ac:dyDescent="0.15">
      <c r="A34" s="1" t="s">
        <v>18</v>
      </c>
      <c r="B34" s="14"/>
      <c r="C34" s="20"/>
      <c r="D34" s="20"/>
      <c r="E34" s="20"/>
      <c r="F34" s="14"/>
      <c r="G34" s="24">
        <f t="shared" ref="G34:H34" si="6">I3</f>
        <v>-1.1562730213638118E-2</v>
      </c>
      <c r="H34" s="24">
        <f t="shared" si="6"/>
        <v>8.1996092373722886E-3</v>
      </c>
    </row>
    <row r="35" spans="1:8" ht="15.75" customHeight="1" x14ac:dyDescent="0.15">
      <c r="A35" s="1" t="s">
        <v>21</v>
      </c>
      <c r="B35" s="14"/>
      <c r="C35" s="20"/>
      <c r="D35" s="20"/>
      <c r="E35" s="20"/>
      <c r="F35" s="14"/>
      <c r="G35" s="16">
        <f t="shared" ref="G35:H35" si="7">I4</f>
        <v>-5.7396675573446299E-2</v>
      </c>
      <c r="H35" s="16">
        <f t="shared" si="7"/>
        <v>-8.2624839504459174E-2</v>
      </c>
    </row>
    <row r="36" spans="1:8" ht="15.75" customHeight="1" x14ac:dyDescent="0.15">
      <c r="A36" s="1" t="s">
        <v>21</v>
      </c>
      <c r="B36" s="20"/>
      <c r="C36" s="20"/>
      <c r="D36" s="20"/>
      <c r="E36" s="20"/>
      <c r="F36" s="14"/>
      <c r="G36" s="16">
        <f t="shared" ref="G36:H36" si="8">I4</f>
        <v>-5.7396675573446299E-2</v>
      </c>
      <c r="H36" s="16">
        <f t="shared" si="8"/>
        <v>-8.2624839504459174E-2</v>
      </c>
    </row>
    <row r="37" spans="1:8" ht="15.75" customHeight="1" x14ac:dyDescent="0.15">
      <c r="A37" s="1" t="s">
        <v>28</v>
      </c>
      <c r="B37" s="20"/>
      <c r="C37" s="20"/>
      <c r="D37" s="20"/>
      <c r="E37" s="20"/>
      <c r="F37" s="14"/>
      <c r="G37" s="16">
        <f t="shared" ref="G37:H37" si="9">I5</f>
        <v>0.12961135570062235</v>
      </c>
      <c r="H37" s="16">
        <f t="shared" si="9"/>
        <v>0.12983907696978889</v>
      </c>
    </row>
    <row r="38" spans="1:8" ht="15.75" customHeight="1" x14ac:dyDescent="0.15">
      <c r="A38" s="1" t="s">
        <v>28</v>
      </c>
      <c r="B38" s="20"/>
      <c r="C38" s="20"/>
      <c r="D38" s="20"/>
      <c r="E38" s="20"/>
      <c r="F38" s="14"/>
      <c r="G38" s="16">
        <f t="shared" ref="G38:H38" si="10">I5</f>
        <v>0.12961135570062235</v>
      </c>
      <c r="H38" s="16">
        <f t="shared" si="10"/>
        <v>0.12983907696978889</v>
      </c>
    </row>
    <row r="39" spans="1:8" ht="15.75" customHeight="1" x14ac:dyDescent="0.15">
      <c r="A39" s="1" t="s">
        <v>35</v>
      </c>
      <c r="B39" s="20"/>
      <c r="C39" s="20"/>
      <c r="D39" s="20"/>
      <c r="E39" s="20"/>
      <c r="F39" s="14"/>
      <c r="G39" s="16">
        <f t="shared" ref="G39:H39" si="11">I6</f>
        <v>7.2436703178308554E-2</v>
      </c>
      <c r="H39" s="16">
        <f t="shared" si="11"/>
        <v>5.850242413359677E-2</v>
      </c>
    </row>
    <row r="40" spans="1:8" ht="15.75" customHeight="1" x14ac:dyDescent="0.15">
      <c r="A40" s="1" t="s">
        <v>35</v>
      </c>
      <c r="B40" s="20"/>
      <c r="C40" s="20"/>
      <c r="D40" s="20"/>
      <c r="E40" s="20"/>
      <c r="F40" s="14"/>
      <c r="G40" s="16">
        <f t="shared" ref="G40:H40" si="12">I6</f>
        <v>7.2436703178308554E-2</v>
      </c>
      <c r="H40" s="16">
        <f t="shared" si="12"/>
        <v>5.850242413359677E-2</v>
      </c>
    </row>
    <row r="41" spans="1:8" ht="13" x14ac:dyDescent="0.15">
      <c r="A41" s="1" t="s">
        <v>42</v>
      </c>
      <c r="B41" s="20"/>
      <c r="C41" s="20"/>
      <c r="D41" s="20"/>
      <c r="E41" s="20"/>
      <c r="F41" s="14"/>
      <c r="G41" s="16">
        <f t="shared" ref="G41:H41" si="13">I7</f>
        <v>-7.6681628425248602E-2</v>
      </c>
      <c r="H41" s="16">
        <f t="shared" si="13"/>
        <v>-8.3775385291440407E-2</v>
      </c>
    </row>
    <row r="42" spans="1:8" ht="13" x14ac:dyDescent="0.15">
      <c r="A42" s="1" t="s">
        <v>42</v>
      </c>
      <c r="B42" s="20"/>
      <c r="C42" s="20"/>
      <c r="D42" s="20"/>
      <c r="E42" s="20"/>
      <c r="F42" s="14"/>
      <c r="G42" s="16">
        <f t="shared" ref="G42:H42" si="14">I7</f>
        <v>-7.6681628425248602E-2</v>
      </c>
      <c r="H42" s="16">
        <f t="shared" si="14"/>
        <v>-8.3775385291440407E-2</v>
      </c>
    </row>
    <row r="43" spans="1:8" ht="13" x14ac:dyDescent="0.15">
      <c r="A43" s="1" t="s">
        <v>49</v>
      </c>
      <c r="B43" s="20"/>
      <c r="C43" s="20"/>
      <c r="D43" s="20"/>
      <c r="E43" s="20"/>
      <c r="F43" s="14"/>
      <c r="G43" s="16">
        <f t="shared" ref="G43:H43" si="15">I8</f>
        <v>-5.3038946621851652E-3</v>
      </c>
      <c r="H43" s="16">
        <f t="shared" si="15"/>
        <v>-4.0580961485090578E-2</v>
      </c>
    </row>
    <row r="44" spans="1:8" ht="13" x14ac:dyDescent="0.15">
      <c r="A44" s="1" t="s">
        <v>49</v>
      </c>
      <c r="B44" s="20"/>
      <c r="C44" s="20"/>
      <c r="D44" s="20"/>
      <c r="E44" s="20"/>
      <c r="F44" s="14"/>
      <c r="G44" s="16">
        <f t="shared" ref="G44:H44" si="16">I8</f>
        <v>-5.3038946621851652E-3</v>
      </c>
      <c r="H44" s="16">
        <f t="shared" si="16"/>
        <v>-4.0580961485090578E-2</v>
      </c>
    </row>
    <row r="45" spans="1:8" ht="13" x14ac:dyDescent="0.15">
      <c r="A45" s="1" t="s">
        <v>56</v>
      </c>
      <c r="B45" s="20"/>
      <c r="C45" s="20"/>
      <c r="D45" s="20"/>
      <c r="E45" s="20"/>
      <c r="F45" s="14"/>
      <c r="G45" s="16">
        <f t="shared" ref="G45:H45" si="17">I9</f>
        <v>2.6470787353598244E-2</v>
      </c>
      <c r="H45" s="16">
        <f t="shared" si="17"/>
        <v>2.995734885925112E-2</v>
      </c>
    </row>
    <row r="46" spans="1:8" ht="13" x14ac:dyDescent="0.15">
      <c r="A46" s="1" t="s">
        <v>56</v>
      </c>
      <c r="B46" s="20"/>
      <c r="C46" s="20"/>
      <c r="D46" s="20"/>
      <c r="E46" s="20"/>
      <c r="F46" s="14"/>
      <c r="G46" s="16">
        <f t="shared" ref="G46:H46" si="18">I9</f>
        <v>2.6470787353598244E-2</v>
      </c>
      <c r="H46" s="16">
        <f t="shared" si="18"/>
        <v>2.995734885925112E-2</v>
      </c>
    </row>
    <row r="47" spans="1:8" ht="13" x14ac:dyDescent="0.15">
      <c r="A47" s="1" t="s">
        <v>63</v>
      </c>
      <c r="B47" s="20"/>
      <c r="C47" s="20"/>
      <c r="D47" s="20"/>
      <c r="E47" s="20"/>
      <c r="F47" s="14"/>
      <c r="G47" s="16">
        <f t="shared" ref="G47:H47" si="19">I10</f>
        <v>1.5222414789139337E-2</v>
      </c>
      <c r="H47" s="16">
        <f t="shared" si="19"/>
        <v>-1.9006354708261074E-2</v>
      </c>
    </row>
    <row r="48" spans="1:8" ht="13" x14ac:dyDescent="0.15">
      <c r="A48" s="1" t="s">
        <v>63</v>
      </c>
      <c r="B48" s="20"/>
      <c r="C48" s="20"/>
      <c r="D48" s="20"/>
      <c r="E48" s="20"/>
      <c r="F48" s="14"/>
      <c r="G48" s="16">
        <f t="shared" ref="G48:H48" si="20">I10</f>
        <v>1.5222414789139337E-2</v>
      </c>
      <c r="H48" s="16">
        <f t="shared" si="20"/>
        <v>-1.9006354708261074E-2</v>
      </c>
    </row>
    <row r="49" spans="1:8" ht="13" x14ac:dyDescent="0.15">
      <c r="A49" s="1" t="s">
        <v>70</v>
      </c>
      <c r="B49" s="20"/>
      <c r="C49" s="20"/>
      <c r="D49" s="20"/>
      <c r="E49" s="20"/>
      <c r="F49" s="14"/>
      <c r="G49" s="16">
        <f t="shared" ref="G49:H49" si="21">I11</f>
        <v>4.7126699417342627E-2</v>
      </c>
      <c r="H49" s="16">
        <f t="shared" si="21"/>
        <v>5.4981149320233062E-2</v>
      </c>
    </row>
    <row r="50" spans="1:8" ht="13" x14ac:dyDescent="0.15">
      <c r="A50" s="1" t="s">
        <v>70</v>
      </c>
      <c r="B50" s="20"/>
      <c r="C50" s="20"/>
      <c r="D50" s="20"/>
      <c r="E50" s="20"/>
      <c r="F50" s="14"/>
      <c r="G50" s="16">
        <f t="shared" ref="G50:H50" si="22">I11</f>
        <v>4.7126699417342627E-2</v>
      </c>
      <c r="H50" s="16">
        <f t="shared" si="22"/>
        <v>5.4981149320233062E-2</v>
      </c>
    </row>
    <row r="51" spans="1:8" ht="13" x14ac:dyDescent="0.15">
      <c r="A51" s="1" t="s">
        <v>77</v>
      </c>
      <c r="B51" s="14">
        <v>0</v>
      </c>
      <c r="C51" s="14">
        <v>9.4637223974799994E-3</v>
      </c>
      <c r="D51" s="14">
        <v>0.96056782334400004</v>
      </c>
      <c r="E51" s="14">
        <v>2.68138801262E-2</v>
      </c>
      <c r="F51" s="14">
        <v>3.1545741324900001E-3</v>
      </c>
      <c r="G51" s="16">
        <f t="shared" ref="G51:H51" si="23">I12</f>
        <v>1.7351646047389403E-2</v>
      </c>
      <c r="H51" s="16">
        <f t="shared" si="23"/>
        <v>3.1243447263577313E-2</v>
      </c>
    </row>
    <row r="52" spans="1:8" ht="13" x14ac:dyDescent="0.15">
      <c r="A52" s="1" t="s">
        <v>77</v>
      </c>
      <c r="B52" s="14">
        <v>0</v>
      </c>
      <c r="C52" s="14">
        <v>1.1111111111100001E-2</v>
      </c>
      <c r="D52" s="14">
        <v>0.944444444444</v>
      </c>
      <c r="E52" s="14">
        <v>3.7777777777800003E-2</v>
      </c>
      <c r="F52" s="14">
        <v>6.6666666666700004E-3</v>
      </c>
      <c r="G52" s="16">
        <f t="shared" ref="G52:H52" si="24">I12</f>
        <v>1.7351646047389403E-2</v>
      </c>
      <c r="H52" s="16">
        <f t="shared" si="24"/>
        <v>3.1243447263577313E-2</v>
      </c>
    </row>
    <row r="53" spans="1:8" ht="13" x14ac:dyDescent="0.15">
      <c r="A53" s="1" t="s">
        <v>84</v>
      </c>
      <c r="B53" s="14">
        <v>0</v>
      </c>
      <c r="C53" s="14">
        <v>1.9656019656000001E-2</v>
      </c>
      <c r="D53" s="14">
        <v>0.960687960688</v>
      </c>
      <c r="E53" s="14">
        <v>1.9656019656000001E-2</v>
      </c>
      <c r="F53" s="14">
        <v>0</v>
      </c>
      <c r="G53" s="16">
        <f t="shared" ref="G53:H53" si="25">I13</f>
        <v>-2.6430649854510206E-2</v>
      </c>
      <c r="H53" s="16">
        <f t="shared" si="25"/>
        <v>-1.5452781941627703E-2</v>
      </c>
    </row>
    <row r="54" spans="1:8" ht="14" x14ac:dyDescent="0.15">
      <c r="A54" s="1" t="s">
        <v>84</v>
      </c>
      <c r="B54" s="14">
        <v>0</v>
      </c>
      <c r="C54" s="14">
        <v>4.0816326530600001E-3</v>
      </c>
      <c r="D54" s="14">
        <v>0.93469387755099997</v>
      </c>
      <c r="E54" s="14">
        <v>5.7142857142900003E-2</v>
      </c>
      <c r="F54" s="14">
        <v>4.0816326530600001E-3</v>
      </c>
      <c r="G54" s="30">
        <f t="shared" ref="G54:H54" si="26">I13</f>
        <v>-2.6430649854510206E-2</v>
      </c>
      <c r="H54" s="30">
        <f t="shared" si="26"/>
        <v>-1.5452781941627703E-2</v>
      </c>
    </row>
    <row r="55" spans="1:8" ht="13" x14ac:dyDescent="0.15">
      <c r="A55" s="1" t="s">
        <v>91</v>
      </c>
      <c r="B55" s="14">
        <v>0</v>
      </c>
      <c r="C55" s="14">
        <v>1.2219959266799999E-2</v>
      </c>
      <c r="D55" s="14">
        <v>0.95112016293299995</v>
      </c>
      <c r="E55" s="14">
        <v>3.4623217922600001E-2</v>
      </c>
      <c r="F55" s="14">
        <v>2.0366598777999999E-3</v>
      </c>
      <c r="G55" s="16">
        <f t="shared" ref="G55:H55" si="27">I14</f>
        <v>9.8771287889054565E-2</v>
      </c>
      <c r="H55" s="16">
        <f t="shared" si="27"/>
        <v>0.13795907304512803</v>
      </c>
    </row>
    <row r="56" spans="1:8" ht="14" x14ac:dyDescent="0.15">
      <c r="A56" s="1" t="s">
        <v>91</v>
      </c>
      <c r="B56" s="14">
        <v>0</v>
      </c>
      <c r="C56" s="14">
        <v>1.2121212121200001E-2</v>
      </c>
      <c r="D56" s="14">
        <v>0.957575757576</v>
      </c>
      <c r="E56" s="14">
        <v>2.8282828282800002E-2</v>
      </c>
      <c r="F56" s="14">
        <v>2.0202020202000001E-3</v>
      </c>
      <c r="G56" s="30">
        <f t="shared" ref="G56:H56" si="28">I14</f>
        <v>9.8771287889054565E-2</v>
      </c>
      <c r="H56" s="30">
        <f t="shared" si="28"/>
        <v>0.13795907304512803</v>
      </c>
    </row>
    <row r="57" spans="1:8" ht="14" x14ac:dyDescent="0.15">
      <c r="A57" s="1" t="s">
        <v>98</v>
      </c>
      <c r="B57" s="14">
        <v>0</v>
      </c>
      <c r="C57" s="14">
        <v>1.2084592145E-2</v>
      </c>
      <c r="D57" s="14">
        <v>0.97280966767400001</v>
      </c>
      <c r="E57" s="14">
        <v>1.51057401813E-2</v>
      </c>
      <c r="F57" s="14">
        <v>0</v>
      </c>
      <c r="G57" s="30">
        <f t="shared" ref="G57:H57" si="29">I15</f>
        <v>3.1666607730117695E-2</v>
      </c>
      <c r="H57" s="30">
        <f t="shared" si="29"/>
        <v>4.0135789808691841E-2</v>
      </c>
    </row>
    <row r="58" spans="1:8" ht="13" x14ac:dyDescent="0.15">
      <c r="A58" s="1" t="s">
        <v>98</v>
      </c>
      <c r="B58" s="14">
        <v>0</v>
      </c>
      <c r="C58" s="14">
        <v>1.3100436681199999E-2</v>
      </c>
      <c r="D58" s="14">
        <v>0.96069868995600005</v>
      </c>
      <c r="E58" s="14">
        <v>2.6200873362399998E-2</v>
      </c>
      <c r="F58" s="14">
        <v>0</v>
      </c>
      <c r="G58" s="32">
        <f t="shared" ref="G58:H58" si="30">I15</f>
        <v>3.1666607730117695E-2</v>
      </c>
      <c r="H58" s="32">
        <f t="shared" si="30"/>
        <v>4.0135789808691841E-2</v>
      </c>
    </row>
    <row r="59" spans="1:8" ht="13" x14ac:dyDescent="0.15">
      <c r="A59" s="1" t="s">
        <v>105</v>
      </c>
      <c r="B59" s="14">
        <v>0</v>
      </c>
      <c r="C59" s="14">
        <v>1.0563380281700001E-2</v>
      </c>
      <c r="D59" s="14">
        <v>0.95950704225399996</v>
      </c>
      <c r="E59" s="14">
        <v>2.9929577464799999E-2</v>
      </c>
      <c r="F59" s="14">
        <v>0</v>
      </c>
      <c r="G59" s="32">
        <f t="shared" ref="G59:H59" si="31">I16</f>
        <v>-1.3891391301214437E-2</v>
      </c>
      <c r="H59" s="32">
        <f t="shared" si="31"/>
        <v>-3.6737414867932666E-2</v>
      </c>
    </row>
    <row r="60" spans="1:8" ht="13" x14ac:dyDescent="0.15">
      <c r="A60" s="1" t="s">
        <v>105</v>
      </c>
      <c r="B60" s="14">
        <v>1.96078431373E-3</v>
      </c>
      <c r="C60" s="14">
        <v>1.5686274509800001E-2</v>
      </c>
      <c r="D60" s="14">
        <v>0.93921568627499996</v>
      </c>
      <c r="E60" s="14">
        <v>4.1176470588200002E-2</v>
      </c>
      <c r="F60" s="14">
        <v>1.96078431373E-3</v>
      </c>
      <c r="G60" s="32">
        <f t="shared" ref="G60:H60" si="32">I16</f>
        <v>-1.3891391301214437E-2</v>
      </c>
      <c r="H60" s="32">
        <f t="shared" si="32"/>
        <v>-3.6737414867932666E-2</v>
      </c>
    </row>
    <row r="61" spans="1:8" ht="13" x14ac:dyDescent="0.15">
      <c r="A61" s="1" t="s">
        <v>112</v>
      </c>
      <c r="B61" s="14">
        <v>0</v>
      </c>
      <c r="C61" s="14">
        <v>1.6806722689099999E-2</v>
      </c>
      <c r="D61" s="14">
        <v>0.949579831933</v>
      </c>
      <c r="E61" s="14">
        <v>2.9411764705900002E-2</v>
      </c>
      <c r="F61" s="14">
        <v>4.2016806722700003E-3</v>
      </c>
      <c r="G61" s="32">
        <f t="shared" ref="G61:H61" si="33">I17</f>
        <v>1.9426798640862723E-2</v>
      </c>
      <c r="H61" s="32">
        <f t="shared" si="33"/>
        <v>1.9075934406854855E-2</v>
      </c>
    </row>
    <row r="62" spans="1:8" ht="13" x14ac:dyDescent="0.15">
      <c r="A62" s="1" t="s">
        <v>112</v>
      </c>
      <c r="B62" s="14">
        <v>0</v>
      </c>
      <c r="C62" s="14">
        <v>6.8259385665499998E-3</v>
      </c>
      <c r="D62" s="14">
        <v>0.95563139931700003</v>
      </c>
      <c r="E62" s="14">
        <v>3.7542662115999999E-2</v>
      </c>
      <c r="F62" s="14">
        <v>0</v>
      </c>
      <c r="G62" s="32">
        <f t="shared" ref="G62:H62" si="34">I17</f>
        <v>1.9426798640862723E-2</v>
      </c>
      <c r="H62" s="32">
        <f t="shared" si="34"/>
        <v>1.9075934406854855E-2</v>
      </c>
    </row>
    <row r="63" spans="1:8" ht="13" x14ac:dyDescent="0.15">
      <c r="A63" s="1" t="s">
        <v>119</v>
      </c>
      <c r="B63" s="14">
        <v>0</v>
      </c>
      <c r="C63" s="14">
        <v>2.9126213592199999E-2</v>
      </c>
      <c r="D63" s="14">
        <v>0.94498381877000004</v>
      </c>
      <c r="E63" s="14">
        <v>2.5889967637500001E-2</v>
      </c>
      <c r="F63" s="14">
        <v>0</v>
      </c>
      <c r="G63" s="32">
        <f t="shared" ref="G63:H63" si="35">I18</f>
        <v>5.2383046246198316E-3</v>
      </c>
      <c r="H63" s="32">
        <f t="shared" si="35"/>
        <v>-2.5426807119506123E-2</v>
      </c>
    </row>
    <row r="64" spans="1:8" ht="13" x14ac:dyDescent="0.15">
      <c r="A64" s="1" t="s">
        <v>119</v>
      </c>
      <c r="B64" s="14">
        <v>0</v>
      </c>
      <c r="C64" s="14">
        <v>1.2448132780100001E-2</v>
      </c>
      <c r="D64" s="14">
        <v>0.96887966805000003</v>
      </c>
      <c r="E64" s="14">
        <v>1.86721991701E-2</v>
      </c>
      <c r="F64" s="14">
        <v>0</v>
      </c>
      <c r="G64" s="32">
        <f t="shared" ref="G64:H64" si="36">I18</f>
        <v>5.2383046246198316E-3</v>
      </c>
      <c r="H64" s="32">
        <f t="shared" si="36"/>
        <v>-2.5426807119506123E-2</v>
      </c>
    </row>
    <row r="65" spans="1:8" ht="13" x14ac:dyDescent="0.15">
      <c r="A65" s="1" t="s">
        <v>126</v>
      </c>
      <c r="B65" s="14">
        <v>0</v>
      </c>
      <c r="C65" s="14">
        <v>1.0676156583600001E-2</v>
      </c>
      <c r="D65" s="14">
        <v>0.959074733096</v>
      </c>
      <c r="E65" s="14">
        <v>3.0249110320300001E-2</v>
      </c>
      <c r="F65" s="14">
        <v>0</v>
      </c>
      <c r="G65" s="32">
        <f t="shared" ref="G65:H65" si="37">I19</f>
        <v>1.0191257903624976E-2</v>
      </c>
      <c r="H65" s="32">
        <f t="shared" si="37"/>
        <v>4.673447747712358E-2</v>
      </c>
    </row>
    <row r="66" spans="1:8" ht="13" x14ac:dyDescent="0.15">
      <c r="A66" s="1" t="s">
        <v>126</v>
      </c>
      <c r="B66" s="14">
        <v>0</v>
      </c>
      <c r="C66" s="14">
        <v>1.6304347826100001E-2</v>
      </c>
      <c r="D66" s="14">
        <v>0.94565217391300005</v>
      </c>
      <c r="E66" s="14">
        <v>3.2608695652200002E-2</v>
      </c>
      <c r="F66" s="14">
        <v>5.4347826087000001E-3</v>
      </c>
      <c r="G66" s="32">
        <f t="shared" ref="G66:H66" si="38">I19</f>
        <v>1.0191257903624976E-2</v>
      </c>
      <c r="H66" s="32">
        <f t="shared" si="38"/>
        <v>4.673447747712358E-2</v>
      </c>
    </row>
    <row r="67" spans="1:8" ht="13" x14ac:dyDescent="0.15">
      <c r="A67" s="1" t="s">
        <v>131</v>
      </c>
      <c r="B67" s="14">
        <v>0</v>
      </c>
      <c r="C67" s="14">
        <v>2.2988505747099999E-2</v>
      </c>
      <c r="D67" s="14">
        <v>0.95593869731799996</v>
      </c>
      <c r="E67" s="14">
        <v>1.9157088122599999E-2</v>
      </c>
      <c r="F67" s="14">
        <v>1.9157088122600001E-3</v>
      </c>
      <c r="G67" s="32">
        <f t="shared" ref="G67:H67" si="39">I20</f>
        <v>3.4922089825847762E-2</v>
      </c>
      <c r="H67" s="32">
        <f t="shared" si="39"/>
        <v>3.3015582034830411E-2</v>
      </c>
    </row>
    <row r="68" spans="1:8" ht="13" x14ac:dyDescent="0.15">
      <c r="A68" s="1" t="s">
        <v>131</v>
      </c>
      <c r="B68" s="14">
        <v>1.3698630136999999E-3</v>
      </c>
      <c r="C68" s="14">
        <v>2.1917808219199999E-2</v>
      </c>
      <c r="D68" s="14">
        <v>0.95342465753399996</v>
      </c>
      <c r="E68" s="14">
        <v>2.1917808219199999E-2</v>
      </c>
      <c r="F68" s="14">
        <v>1.3698630136999999E-3</v>
      </c>
      <c r="G68" s="32">
        <f t="shared" ref="G68:H68" si="40">I20</f>
        <v>3.4922089825847762E-2</v>
      </c>
      <c r="H68" s="32">
        <f t="shared" si="40"/>
        <v>3.3015582034830411E-2</v>
      </c>
    </row>
    <row r="69" spans="1:8" ht="13" x14ac:dyDescent="0.15">
      <c r="A69" s="1" t="s">
        <v>136</v>
      </c>
      <c r="B69" s="14">
        <v>0</v>
      </c>
      <c r="C69" s="14">
        <v>8.1632653061200003E-3</v>
      </c>
      <c r="D69" s="14">
        <v>0.96734693877599998</v>
      </c>
      <c r="E69" s="14">
        <v>2.0408163265300001E-2</v>
      </c>
      <c r="F69" s="14">
        <v>4.0816326530600001E-3</v>
      </c>
      <c r="G69" s="32">
        <f t="shared" ref="G69:H69" si="41">I21</f>
        <v>2.3099498248604134E-3</v>
      </c>
      <c r="H69" s="32">
        <f t="shared" si="41"/>
        <v>2.1016756603237977E-3</v>
      </c>
    </row>
    <row r="70" spans="1:8" ht="13" x14ac:dyDescent="0.15">
      <c r="A70" s="1" t="s">
        <v>136</v>
      </c>
      <c r="B70" s="14">
        <v>0</v>
      </c>
      <c r="C70" s="14">
        <v>1.60642570281E-2</v>
      </c>
      <c r="D70" s="14">
        <v>0.963855421687</v>
      </c>
      <c r="E70" s="14">
        <v>2.0080321285100001E-2</v>
      </c>
      <c r="F70" s="14">
        <v>0</v>
      </c>
      <c r="G70" s="32">
        <f t="shared" ref="G70:H70" si="42">I21</f>
        <v>2.3099498248604134E-3</v>
      </c>
      <c r="H70" s="32">
        <f t="shared" si="42"/>
        <v>2.1016756603237977E-3</v>
      </c>
    </row>
    <row r="71" spans="1:8" ht="13" x14ac:dyDescent="0.15">
      <c r="A71" s="1" t="s">
        <v>143</v>
      </c>
      <c r="B71" s="14">
        <v>0</v>
      </c>
      <c r="C71" s="14">
        <v>1.01781170483E-2</v>
      </c>
      <c r="D71" s="14">
        <v>0.94402035623400005</v>
      </c>
      <c r="E71" s="14">
        <v>3.8167938931300001E-2</v>
      </c>
      <c r="F71" s="14">
        <v>7.6335877862599997E-3</v>
      </c>
      <c r="G71" s="32">
        <f t="shared" ref="G71:H71" si="43">I22</f>
        <v>0.1161570444468311</v>
      </c>
      <c r="H71" s="32">
        <f t="shared" si="43"/>
        <v>7.7034014022921551E-2</v>
      </c>
    </row>
    <row r="72" spans="1:8" ht="13" x14ac:dyDescent="0.15">
      <c r="A72" s="1" t="s">
        <v>143</v>
      </c>
      <c r="B72" s="14">
        <v>0</v>
      </c>
      <c r="C72" s="14">
        <v>1.12201963534E-2</v>
      </c>
      <c r="D72" s="14">
        <v>0.94670406732099999</v>
      </c>
      <c r="E72" s="14">
        <v>3.9270687237000002E-2</v>
      </c>
      <c r="F72" s="14">
        <v>2.8050490883599999E-3</v>
      </c>
      <c r="G72" s="32">
        <f t="shared" ref="G72:H72" si="44">I22</f>
        <v>0.1161570444468311</v>
      </c>
      <c r="H72" s="32">
        <f t="shared" si="44"/>
        <v>7.7034014022921551E-2</v>
      </c>
    </row>
    <row r="73" spans="1:8" ht="13" x14ac:dyDescent="0.15">
      <c r="A73" s="1" t="s">
        <v>146</v>
      </c>
      <c r="B73" s="14">
        <v>0</v>
      </c>
      <c r="C73" s="14">
        <v>1.3698630137E-2</v>
      </c>
      <c r="D73" s="14">
        <v>0.94716242661399996</v>
      </c>
      <c r="E73" s="14">
        <v>3.9138943248500001E-2</v>
      </c>
      <c r="F73" s="14">
        <v>0</v>
      </c>
      <c r="G73" s="32">
        <f t="shared" ref="G73:H73" si="45">I23</f>
        <v>4.3218085106382982E-2</v>
      </c>
      <c r="H73" s="32">
        <f t="shared" si="45"/>
        <v>1.6821808510638268E-2</v>
      </c>
    </row>
    <row r="74" spans="1:8" ht="13" x14ac:dyDescent="0.15">
      <c r="A74" s="1" t="s">
        <v>146</v>
      </c>
      <c r="B74" s="14">
        <v>0</v>
      </c>
      <c r="C74" s="14">
        <v>5.5248618784500001E-3</v>
      </c>
      <c r="D74" s="14">
        <v>0.96961325966900003</v>
      </c>
      <c r="E74" s="14">
        <v>2.4861878452999999E-2</v>
      </c>
      <c r="F74" s="14">
        <v>0</v>
      </c>
      <c r="G74" s="32">
        <f t="shared" ref="G74:H74" si="46">I23</f>
        <v>4.3218085106382982E-2</v>
      </c>
      <c r="H74" s="32">
        <f t="shared" si="46"/>
        <v>1.6821808510638268E-2</v>
      </c>
    </row>
    <row r="75" spans="1:8" ht="13" x14ac:dyDescent="0.15">
      <c r="A75" s="1" t="s">
        <v>157</v>
      </c>
      <c r="B75" s="14">
        <v>0</v>
      </c>
      <c r="C75" s="14">
        <v>7.18132854578E-3</v>
      </c>
      <c r="D75" s="14">
        <v>0.97127468581700005</v>
      </c>
      <c r="E75" s="14">
        <v>1.7953321364500001E-2</v>
      </c>
      <c r="F75" s="14">
        <v>3.59066427289E-3</v>
      </c>
      <c r="G75" s="32">
        <f t="shared" ref="G75:H75" si="47">I24</f>
        <v>-4.3259477830176293E-2</v>
      </c>
      <c r="H75" s="32">
        <f t="shared" si="47"/>
        <v>-5.3178596833258693E-2</v>
      </c>
    </row>
    <row r="76" spans="1:8" ht="13" x14ac:dyDescent="0.15">
      <c r="A76" s="1" t="s">
        <v>157</v>
      </c>
      <c r="B76" s="14">
        <v>0</v>
      </c>
      <c r="C76" s="14">
        <v>9.72762645914E-3</v>
      </c>
      <c r="D76" s="14">
        <v>0.95914396887200004</v>
      </c>
      <c r="E76" s="14">
        <v>2.52918287938E-2</v>
      </c>
      <c r="F76" s="14">
        <v>5.83657587549E-3</v>
      </c>
      <c r="G76" s="32">
        <f t="shared" ref="G76:H76" si="48">I24</f>
        <v>-4.3259477830176293E-2</v>
      </c>
      <c r="H76" s="32">
        <f t="shared" si="48"/>
        <v>-5.3178596833258693E-2</v>
      </c>
    </row>
    <row r="77" spans="1:8" ht="13" x14ac:dyDescent="0.15">
      <c r="A77" s="1" t="s">
        <v>168</v>
      </c>
      <c r="B77" s="14">
        <v>0</v>
      </c>
      <c r="C77" s="14">
        <v>3.26797385621E-3</v>
      </c>
      <c r="D77" s="14">
        <v>0.94607843137299996</v>
      </c>
      <c r="E77" s="14">
        <v>4.4117647058800002E-2</v>
      </c>
      <c r="F77" s="14">
        <v>6.53594771242E-3</v>
      </c>
      <c r="G77" s="32">
        <f t="shared" ref="G77:H77" si="49">I25</f>
        <v>3.592926760601154E-2</v>
      </c>
      <c r="H77" s="32">
        <f t="shared" si="49"/>
        <v>3.0673941896475442E-2</v>
      </c>
    </row>
    <row r="78" spans="1:8" ht="13" x14ac:dyDescent="0.15">
      <c r="A78" s="1" t="s">
        <v>168</v>
      </c>
      <c r="B78" s="14">
        <v>0</v>
      </c>
      <c r="C78" s="14">
        <v>3.0911901081900001E-3</v>
      </c>
      <c r="D78" s="14">
        <v>0.95672333848500002</v>
      </c>
      <c r="E78" s="14">
        <v>3.8639876352400002E-2</v>
      </c>
      <c r="F78" s="14">
        <v>1.5455950541E-3</v>
      </c>
      <c r="G78" s="32">
        <f t="shared" ref="G78:H78" si="50">I25</f>
        <v>3.592926760601154E-2</v>
      </c>
      <c r="H78" s="32">
        <f t="shared" si="50"/>
        <v>3.0673941896475442E-2</v>
      </c>
    </row>
    <row r="79" spans="1:8" ht="13" x14ac:dyDescent="0.15">
      <c r="A79" s="1" t="s">
        <v>179</v>
      </c>
      <c r="B79" s="14">
        <v>0</v>
      </c>
      <c r="C79" s="14">
        <v>8.4889643463500006E-3</v>
      </c>
      <c r="D79" s="14">
        <v>0.95415959253000004</v>
      </c>
      <c r="E79" s="14">
        <v>3.2258064516099999E-2</v>
      </c>
      <c r="F79" s="14">
        <v>5.0933786078100002E-3</v>
      </c>
      <c r="G79" s="32">
        <f t="shared" ref="G79:H79" si="51">I26</f>
        <v>1.6345005343559437E-2</v>
      </c>
      <c r="H79" s="32">
        <f t="shared" si="51"/>
        <v>2.5146162066991652E-5</v>
      </c>
    </row>
    <row r="80" spans="1:8" ht="13" x14ac:dyDescent="0.15">
      <c r="A80" s="1" t="s">
        <v>179</v>
      </c>
      <c r="B80" s="14">
        <v>0</v>
      </c>
      <c r="C80" s="14">
        <v>3.0864197530900001E-3</v>
      </c>
      <c r="D80" s="14">
        <v>0.96141975308600003</v>
      </c>
      <c r="E80" s="14">
        <v>3.2407407407400002E-2</v>
      </c>
      <c r="F80" s="14">
        <v>3.0864197530900001E-3</v>
      </c>
      <c r="G80" s="32">
        <f t="shared" ref="G80:H80" si="52">I26</f>
        <v>1.6345005343559437E-2</v>
      </c>
      <c r="H80" s="32">
        <f t="shared" si="52"/>
        <v>2.5146162066991652E-5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42" workbookViewId="0">
      <selection activeCell="J66" sqref="J66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4">
        <v>40479</v>
      </c>
      <c r="B2" s="1" t="s">
        <v>15</v>
      </c>
      <c r="C2" s="10">
        <v>26.28</v>
      </c>
      <c r="D2" s="2">
        <v>27.15</v>
      </c>
      <c r="E2" s="2">
        <v>26.67</v>
      </c>
      <c r="F2" s="1">
        <v>0.62</v>
      </c>
      <c r="G2" s="1">
        <v>0.55000000000000004</v>
      </c>
      <c r="H2" s="5">
        <f t="shared" ref="H2:H26" si="0">(F2 - G2)/ABS(G2)</f>
        <v>0.12727272727272718</v>
      </c>
      <c r="I2" s="6">
        <f t="shared" ref="I2:I26" si="1">(D2 - C2)/C2</f>
        <v>3.3105022831050129E-2</v>
      </c>
      <c r="J2" s="7">
        <f t="shared" ref="J2:J26" si="2">(E2 - C2)/C2</f>
        <v>1.4840182648401848E-2</v>
      </c>
      <c r="K2" s="8" t="s">
        <v>294</v>
      </c>
      <c r="L2" s="8" t="s">
        <v>295</v>
      </c>
      <c r="M2" s="8" t="s">
        <v>296</v>
      </c>
      <c r="N2" s="8" t="s">
        <v>297</v>
      </c>
    </row>
    <row r="3" spans="1:14" x14ac:dyDescent="0.2">
      <c r="A3" s="4">
        <v>40570</v>
      </c>
      <c r="B3" s="1" t="s">
        <v>18</v>
      </c>
      <c r="C3" s="10">
        <v>28.87</v>
      </c>
      <c r="D3" s="2">
        <v>28.9</v>
      </c>
      <c r="E3" s="2">
        <v>27.75</v>
      </c>
      <c r="F3" s="1">
        <v>0.77</v>
      </c>
      <c r="G3" s="1">
        <v>0.68</v>
      </c>
      <c r="H3" s="5">
        <f t="shared" si="0"/>
        <v>0.13235294117647053</v>
      </c>
      <c r="I3" s="6">
        <f t="shared" si="1"/>
        <v>1.0391409767924345E-3</v>
      </c>
      <c r="J3" s="7">
        <f t="shared" si="2"/>
        <v>-3.8794596466920711E-2</v>
      </c>
      <c r="K3" s="8" t="s">
        <v>298</v>
      </c>
      <c r="L3" s="8" t="s">
        <v>299</v>
      </c>
      <c r="M3" s="8" t="s">
        <v>300</v>
      </c>
      <c r="N3" s="8" t="s">
        <v>301</v>
      </c>
    </row>
    <row r="4" spans="1:14" x14ac:dyDescent="0.2">
      <c r="A4" s="4">
        <v>40661</v>
      </c>
      <c r="B4" s="1" t="s">
        <v>21</v>
      </c>
      <c r="C4" s="10">
        <v>26.71</v>
      </c>
      <c r="D4" s="2">
        <v>26.55</v>
      </c>
      <c r="E4" s="2">
        <v>25.92</v>
      </c>
      <c r="F4" s="1">
        <v>0.61</v>
      </c>
      <c r="G4" s="1">
        <v>0.56000000000000005</v>
      </c>
      <c r="H4" s="5">
        <f t="shared" si="0"/>
        <v>8.9285714285714163E-2</v>
      </c>
      <c r="I4" s="6">
        <f t="shared" si="1"/>
        <v>-5.9902658180456805E-3</v>
      </c>
      <c r="J4" s="7">
        <f t="shared" si="2"/>
        <v>-2.9576937476600493E-2</v>
      </c>
      <c r="K4" s="8" t="s">
        <v>302</v>
      </c>
      <c r="L4" s="8" t="s">
        <v>303</v>
      </c>
      <c r="M4" s="8" t="s">
        <v>304</v>
      </c>
      <c r="N4" s="8" t="s">
        <v>305</v>
      </c>
    </row>
    <row r="5" spans="1:14" x14ac:dyDescent="0.2">
      <c r="A5" s="4">
        <v>40745</v>
      </c>
      <c r="B5" s="1" t="s">
        <v>28</v>
      </c>
      <c r="C5" s="10">
        <v>27.1</v>
      </c>
      <c r="D5" s="2">
        <v>26.86</v>
      </c>
      <c r="E5" s="2">
        <v>27.53</v>
      </c>
      <c r="F5" s="1">
        <v>0.69</v>
      </c>
      <c r="G5" s="1">
        <v>0.57999999999999996</v>
      </c>
      <c r="H5" s="5">
        <f t="shared" si="0"/>
        <v>0.18965517241379309</v>
      </c>
      <c r="I5" s="6">
        <f t="shared" si="1"/>
        <v>-8.8560885608856815E-3</v>
      </c>
      <c r="J5" s="7">
        <f t="shared" si="2"/>
        <v>1.5867158671586706E-2</v>
      </c>
      <c r="K5" s="8" t="s">
        <v>306</v>
      </c>
      <c r="L5" s="8" t="s">
        <v>307</v>
      </c>
      <c r="M5" s="8" t="s">
        <v>308</v>
      </c>
      <c r="N5" s="8" t="s">
        <v>309</v>
      </c>
    </row>
    <row r="6" spans="1:14" x14ac:dyDescent="0.2">
      <c r="A6" s="4">
        <v>40836</v>
      </c>
      <c r="B6" s="1" t="s">
        <v>35</v>
      </c>
      <c r="C6" s="10">
        <v>27.04</v>
      </c>
      <c r="D6" s="2">
        <v>27.15</v>
      </c>
      <c r="E6" s="2">
        <v>27.16</v>
      </c>
      <c r="F6" s="1">
        <v>0.68</v>
      </c>
      <c r="G6" s="1">
        <v>0.68</v>
      </c>
      <c r="H6" s="5">
        <f t="shared" si="0"/>
        <v>0</v>
      </c>
      <c r="I6" s="6">
        <f t="shared" si="1"/>
        <v>4.0680473372780857E-3</v>
      </c>
      <c r="J6" s="7">
        <f t="shared" si="2"/>
        <v>4.4378698224852436E-3</v>
      </c>
      <c r="K6" s="8" t="s">
        <v>314</v>
      </c>
      <c r="L6" s="8" t="s">
        <v>315</v>
      </c>
      <c r="M6" s="8" t="s">
        <v>308</v>
      </c>
      <c r="N6" s="8" t="s">
        <v>316</v>
      </c>
    </row>
    <row r="7" spans="1:14" x14ac:dyDescent="0.2">
      <c r="A7" s="4">
        <v>40927</v>
      </c>
      <c r="B7" s="1" t="s">
        <v>42</v>
      </c>
      <c r="C7" s="10">
        <v>28.12</v>
      </c>
      <c r="D7" s="2">
        <v>28.82</v>
      </c>
      <c r="E7" s="2">
        <v>29.71</v>
      </c>
      <c r="F7" s="1">
        <v>0.78</v>
      </c>
      <c r="G7" s="1">
        <v>0.76</v>
      </c>
      <c r="H7" s="5">
        <f t="shared" si="0"/>
        <v>2.6315789473684233E-2</v>
      </c>
      <c r="I7" s="6">
        <f t="shared" si="1"/>
        <v>2.4893314366998553E-2</v>
      </c>
      <c r="J7" s="7">
        <f t="shared" si="2"/>
        <v>5.6543385490753904E-2</v>
      </c>
      <c r="K7" s="8" t="s">
        <v>317</v>
      </c>
      <c r="L7" s="8" t="s">
        <v>318</v>
      </c>
      <c r="M7" s="8" t="s">
        <v>320</v>
      </c>
      <c r="N7" s="8" t="s">
        <v>322</v>
      </c>
    </row>
    <row r="8" spans="1:14" x14ac:dyDescent="0.2">
      <c r="A8" s="4">
        <v>41018</v>
      </c>
      <c r="B8" s="1" t="s">
        <v>49</v>
      </c>
      <c r="C8" s="10">
        <v>31.01</v>
      </c>
      <c r="D8" s="2">
        <v>32.15</v>
      </c>
      <c r="E8" s="2">
        <v>32.42</v>
      </c>
      <c r="F8" s="1">
        <v>0.6</v>
      </c>
      <c r="G8" s="1">
        <v>0.57999999999999996</v>
      </c>
      <c r="H8" s="5">
        <f t="shared" si="0"/>
        <v>3.4482758620689689E-2</v>
      </c>
      <c r="I8" s="6">
        <f t="shared" si="1"/>
        <v>3.6762334730731927E-2</v>
      </c>
      <c r="J8" s="7">
        <f t="shared" si="2"/>
        <v>4.5469203482747501E-2</v>
      </c>
      <c r="K8" s="8" t="s">
        <v>324</v>
      </c>
      <c r="L8" s="8" t="s">
        <v>325</v>
      </c>
      <c r="M8" s="8" t="s">
        <v>326</v>
      </c>
      <c r="N8" s="8" t="s">
        <v>327</v>
      </c>
    </row>
    <row r="9" spans="1:14" x14ac:dyDescent="0.2">
      <c r="A9" s="4">
        <v>41109</v>
      </c>
      <c r="B9" s="1" t="s">
        <v>56</v>
      </c>
      <c r="C9" s="10">
        <v>30.67</v>
      </c>
      <c r="D9" s="2">
        <v>31</v>
      </c>
      <c r="E9" s="2">
        <v>30.12</v>
      </c>
      <c r="F9" s="1">
        <v>0.73</v>
      </c>
      <c r="G9" s="1">
        <v>0.62</v>
      </c>
      <c r="H9" s="5">
        <f t="shared" si="0"/>
        <v>0.17741935483870966</v>
      </c>
      <c r="I9" s="6">
        <f t="shared" si="1"/>
        <v>1.0759700032605096E-2</v>
      </c>
      <c r="J9" s="7">
        <f t="shared" si="2"/>
        <v>-1.7932833387675276E-2</v>
      </c>
      <c r="K9" s="8" t="s">
        <v>332</v>
      </c>
      <c r="L9" s="8" t="s">
        <v>333</v>
      </c>
      <c r="M9" s="8" t="s">
        <v>334</v>
      </c>
      <c r="N9" s="8" t="s">
        <v>335</v>
      </c>
    </row>
    <row r="10" spans="1:14" x14ac:dyDescent="0.2">
      <c r="A10" s="4">
        <v>41200</v>
      </c>
      <c r="B10" s="1" t="s">
        <v>63</v>
      </c>
      <c r="C10" s="10">
        <v>29.5</v>
      </c>
      <c r="D10" s="2">
        <v>29.05</v>
      </c>
      <c r="E10" s="2">
        <v>28.64</v>
      </c>
      <c r="F10" s="1">
        <v>0.53</v>
      </c>
      <c r="G10" s="1">
        <v>0.56000000000000005</v>
      </c>
      <c r="H10" s="5">
        <f t="shared" si="0"/>
        <v>-5.3571428571428617E-2</v>
      </c>
      <c r="I10" s="6">
        <f t="shared" si="1"/>
        <v>-1.525423728813557E-2</v>
      </c>
      <c r="J10" s="7">
        <f t="shared" si="2"/>
        <v>-2.9152542372881337E-2</v>
      </c>
      <c r="K10" s="8" t="s">
        <v>340</v>
      </c>
      <c r="L10" s="8" t="s">
        <v>341</v>
      </c>
      <c r="M10" s="8" t="s">
        <v>342</v>
      </c>
      <c r="N10" s="8" t="s">
        <v>343</v>
      </c>
    </row>
    <row r="11" spans="1:14" x14ac:dyDescent="0.2">
      <c r="A11" s="4">
        <v>41298</v>
      </c>
      <c r="B11" s="1" t="s">
        <v>70</v>
      </c>
      <c r="C11" s="10">
        <v>27.63</v>
      </c>
      <c r="D11" s="2">
        <v>27.58</v>
      </c>
      <c r="E11" s="2">
        <v>27.88</v>
      </c>
      <c r="F11" s="1">
        <v>0.76</v>
      </c>
      <c r="G11" s="1">
        <v>0.75</v>
      </c>
      <c r="H11" s="5">
        <f t="shared" si="0"/>
        <v>1.3333333333333345E-2</v>
      </c>
      <c r="I11" s="6">
        <f t="shared" si="1"/>
        <v>-1.8096272167933663E-3</v>
      </c>
      <c r="J11" s="7">
        <f t="shared" si="2"/>
        <v>9.0481360839667034E-3</v>
      </c>
      <c r="K11" s="8" t="s">
        <v>348</v>
      </c>
      <c r="L11" s="8" t="s">
        <v>349</v>
      </c>
      <c r="M11" s="8" t="s">
        <v>350</v>
      </c>
      <c r="N11" s="8" t="s">
        <v>351</v>
      </c>
    </row>
    <row r="12" spans="1:14" x14ac:dyDescent="0.2">
      <c r="A12" s="4">
        <v>41382</v>
      </c>
      <c r="B12" s="1" t="s">
        <v>77</v>
      </c>
      <c r="C12" s="10">
        <v>28.79</v>
      </c>
      <c r="D12" s="2">
        <v>29.62</v>
      </c>
      <c r="E12" s="2">
        <v>29.77</v>
      </c>
      <c r="F12" s="1">
        <v>0.72</v>
      </c>
      <c r="G12" s="1">
        <v>0.68</v>
      </c>
      <c r="H12" s="5">
        <f t="shared" si="0"/>
        <v>5.8823529411764594E-2</v>
      </c>
      <c r="I12" s="6">
        <f t="shared" si="1"/>
        <v>2.8829454671761092E-2</v>
      </c>
      <c r="J12" s="7">
        <f t="shared" si="2"/>
        <v>3.4039597082320266E-2</v>
      </c>
      <c r="K12" s="8" t="s">
        <v>288</v>
      </c>
      <c r="L12" s="8" t="s">
        <v>353</v>
      </c>
      <c r="M12" s="8" t="s">
        <v>354</v>
      </c>
      <c r="N12" s="8" t="s">
        <v>357</v>
      </c>
    </row>
    <row r="13" spans="1:14" x14ac:dyDescent="0.2">
      <c r="A13" s="4">
        <v>41473</v>
      </c>
      <c r="B13" s="1" t="s">
        <v>84</v>
      </c>
      <c r="C13" s="10">
        <v>35.44</v>
      </c>
      <c r="D13" s="2">
        <v>32.4</v>
      </c>
      <c r="E13" s="2">
        <v>31.4</v>
      </c>
      <c r="F13" s="1">
        <v>0.66</v>
      </c>
      <c r="G13" s="1">
        <v>0.75</v>
      </c>
      <c r="H13" s="5">
        <f t="shared" si="0"/>
        <v>-0.11999999999999995</v>
      </c>
      <c r="I13" s="6">
        <f t="shared" si="1"/>
        <v>-8.5778781038374705E-2</v>
      </c>
      <c r="J13" s="7">
        <f t="shared" si="2"/>
        <v>-0.11399548532731375</v>
      </c>
      <c r="K13" s="8" t="s">
        <v>359</v>
      </c>
      <c r="L13" s="8" t="s">
        <v>360</v>
      </c>
      <c r="M13" s="8" t="s">
        <v>361</v>
      </c>
      <c r="N13" s="8" t="s">
        <v>362</v>
      </c>
    </row>
    <row r="14" spans="1:14" x14ac:dyDescent="0.2">
      <c r="A14" s="4">
        <v>41571</v>
      </c>
      <c r="B14" s="1" t="s">
        <v>91</v>
      </c>
      <c r="C14" s="10">
        <v>33.72</v>
      </c>
      <c r="D14" s="2">
        <v>35.880000000000003</v>
      </c>
      <c r="E14" s="2">
        <v>35.729999999999997</v>
      </c>
      <c r="F14" s="1">
        <v>0.62</v>
      </c>
      <c r="G14" s="1">
        <v>0.55000000000000004</v>
      </c>
      <c r="H14" s="5">
        <f t="shared" si="0"/>
        <v>0.12727272727272718</v>
      </c>
      <c r="I14" s="6">
        <f t="shared" si="1"/>
        <v>6.4056939501779472E-2</v>
      </c>
      <c r="J14" s="7">
        <f t="shared" si="2"/>
        <v>5.9608540925266844E-2</v>
      </c>
      <c r="K14" s="8" t="s">
        <v>367</v>
      </c>
      <c r="L14" s="8" t="s">
        <v>368</v>
      </c>
      <c r="M14" s="8" t="s">
        <v>369</v>
      </c>
      <c r="N14" s="8" t="s">
        <v>370</v>
      </c>
    </row>
    <row r="15" spans="1:14" x14ac:dyDescent="0.2">
      <c r="A15" s="4">
        <v>41662</v>
      </c>
      <c r="B15" s="1" t="s">
        <v>98</v>
      </c>
      <c r="C15" s="10">
        <v>36.06</v>
      </c>
      <c r="D15" s="2">
        <v>37.450000000000003</v>
      </c>
      <c r="E15" s="2">
        <v>36.81</v>
      </c>
      <c r="F15" s="1">
        <v>0.76</v>
      </c>
      <c r="G15" s="1">
        <v>0.68</v>
      </c>
      <c r="H15" s="5">
        <f t="shared" si="0"/>
        <v>0.11764705882352934</v>
      </c>
      <c r="I15" s="6">
        <f t="shared" si="1"/>
        <v>3.8546866333887979E-2</v>
      </c>
      <c r="J15" s="7">
        <f t="shared" si="2"/>
        <v>2.0798668885191347E-2</v>
      </c>
      <c r="K15" s="8" t="s">
        <v>375</v>
      </c>
      <c r="L15" s="8" t="s">
        <v>376</v>
      </c>
      <c r="M15" s="8" t="s">
        <v>377</v>
      </c>
      <c r="N15" s="8" t="s">
        <v>378</v>
      </c>
    </row>
    <row r="16" spans="1:14" x14ac:dyDescent="0.2">
      <c r="A16" s="4">
        <v>41753</v>
      </c>
      <c r="B16" s="1" t="s">
        <v>105</v>
      </c>
      <c r="C16" s="10">
        <v>39.86</v>
      </c>
      <c r="D16" s="2">
        <v>40.29</v>
      </c>
      <c r="E16" s="2">
        <v>39.909999999999997</v>
      </c>
      <c r="F16" s="1">
        <v>0.68</v>
      </c>
      <c r="G16" s="1">
        <v>0.63</v>
      </c>
      <c r="H16" s="5">
        <f t="shared" si="0"/>
        <v>7.936507936507943E-2</v>
      </c>
      <c r="I16" s="6">
        <f t="shared" si="1"/>
        <v>1.0787757150025081E-2</v>
      </c>
      <c r="J16" s="7">
        <f t="shared" si="2"/>
        <v>1.2543903662819156E-3</v>
      </c>
      <c r="K16" s="8" t="s">
        <v>383</v>
      </c>
      <c r="L16" s="8" t="s">
        <v>384</v>
      </c>
      <c r="M16" s="8" t="s">
        <v>385</v>
      </c>
      <c r="N16" s="8" t="s">
        <v>386</v>
      </c>
    </row>
    <row r="17" spans="1:14" x14ac:dyDescent="0.2">
      <c r="A17" s="4">
        <v>41842</v>
      </c>
      <c r="B17" s="1" t="s">
        <v>112</v>
      </c>
      <c r="C17" s="10">
        <v>44.83</v>
      </c>
      <c r="D17" s="2">
        <v>45.45</v>
      </c>
      <c r="E17" s="2">
        <v>44.87</v>
      </c>
      <c r="F17" s="1">
        <v>0.52</v>
      </c>
      <c r="G17" s="1">
        <v>0.61</v>
      </c>
      <c r="H17" s="5">
        <f t="shared" si="0"/>
        <v>-0.14754098360655732</v>
      </c>
      <c r="I17" s="6">
        <f t="shared" si="1"/>
        <v>1.383002453714041E-2</v>
      </c>
      <c r="J17" s="7">
        <f t="shared" si="2"/>
        <v>8.9225964755742019E-4</v>
      </c>
      <c r="K17" s="8" t="s">
        <v>387</v>
      </c>
      <c r="L17" s="8" t="s">
        <v>388</v>
      </c>
      <c r="M17" s="8" t="s">
        <v>389</v>
      </c>
      <c r="N17" s="8" t="s">
        <v>390</v>
      </c>
    </row>
    <row r="18" spans="1:14" x14ac:dyDescent="0.2">
      <c r="A18" s="4">
        <v>41935</v>
      </c>
      <c r="B18" s="1" t="s">
        <v>119</v>
      </c>
      <c r="C18" s="10">
        <v>45.02</v>
      </c>
      <c r="D18" s="2">
        <v>46.83</v>
      </c>
      <c r="E18" s="2">
        <v>46.13</v>
      </c>
      <c r="F18" s="1">
        <v>0.65</v>
      </c>
      <c r="G18" s="1">
        <v>0.55000000000000004</v>
      </c>
      <c r="H18" s="5">
        <f t="shared" si="0"/>
        <v>0.18181818181818177</v>
      </c>
      <c r="I18" s="6">
        <f t="shared" si="1"/>
        <v>4.0204353620612948E-2</v>
      </c>
      <c r="J18" s="7">
        <f t="shared" si="2"/>
        <v>2.4655708573967112E-2</v>
      </c>
      <c r="K18" s="8" t="s">
        <v>395</v>
      </c>
      <c r="L18" s="8" t="s">
        <v>396</v>
      </c>
      <c r="M18" s="8" t="s">
        <v>397</v>
      </c>
      <c r="N18" s="8" t="s">
        <v>398</v>
      </c>
    </row>
    <row r="19" spans="1:14" x14ac:dyDescent="0.2">
      <c r="A19" s="4">
        <v>42030</v>
      </c>
      <c r="B19" s="1" t="s">
        <v>126</v>
      </c>
      <c r="C19" s="10">
        <v>47.01</v>
      </c>
      <c r="D19" s="2">
        <v>42.95</v>
      </c>
      <c r="E19" s="2">
        <v>42.66</v>
      </c>
      <c r="F19" s="1">
        <v>0.71</v>
      </c>
      <c r="G19" s="1">
        <v>0.71</v>
      </c>
      <c r="H19" s="5">
        <f t="shared" si="0"/>
        <v>0</v>
      </c>
      <c r="I19" s="6">
        <f t="shared" si="1"/>
        <v>-8.6364603275898649E-2</v>
      </c>
      <c r="J19" s="7">
        <f t="shared" si="2"/>
        <v>-9.2533503509891549E-2</v>
      </c>
      <c r="K19" s="8" t="s">
        <v>403</v>
      </c>
      <c r="L19" s="8" t="s">
        <v>404</v>
      </c>
      <c r="M19" s="8" t="s">
        <v>405</v>
      </c>
      <c r="N19" s="8" t="s">
        <v>406</v>
      </c>
    </row>
    <row r="20" spans="1:14" x14ac:dyDescent="0.2">
      <c r="A20" s="4">
        <v>42117</v>
      </c>
      <c r="B20" s="1" t="s">
        <v>131</v>
      </c>
      <c r="C20" s="10">
        <v>43.34</v>
      </c>
      <c r="D20" s="2">
        <v>45.66</v>
      </c>
      <c r="E20" s="2">
        <v>47.87</v>
      </c>
      <c r="F20" s="1">
        <v>0.62</v>
      </c>
      <c r="G20" s="1">
        <v>0.51</v>
      </c>
      <c r="H20" s="5">
        <f t="shared" si="0"/>
        <v>0.2156862745098039</v>
      </c>
      <c r="I20" s="6">
        <f t="shared" si="1"/>
        <v>5.3530226119058444E-2</v>
      </c>
      <c r="J20" s="7">
        <f t="shared" si="2"/>
        <v>0.10452238117212721</v>
      </c>
      <c r="K20" s="8" t="s">
        <v>411</v>
      </c>
      <c r="L20" s="8" t="s">
        <v>412</v>
      </c>
      <c r="M20" s="8" t="s">
        <v>413</v>
      </c>
      <c r="N20" s="8" t="s">
        <v>414</v>
      </c>
    </row>
    <row r="21" spans="1:14" x14ac:dyDescent="0.2">
      <c r="A21" s="4">
        <v>42206</v>
      </c>
      <c r="B21" s="1" t="s">
        <v>136</v>
      </c>
      <c r="C21" s="10">
        <v>47.28</v>
      </c>
      <c r="D21" s="2">
        <v>45.44</v>
      </c>
      <c r="E21" s="2">
        <v>45.54</v>
      </c>
      <c r="F21" s="1">
        <v>0.62</v>
      </c>
      <c r="G21" s="1">
        <v>0.56000000000000005</v>
      </c>
      <c r="H21" s="5">
        <f t="shared" si="0"/>
        <v>0.10714285714285703</v>
      </c>
      <c r="I21" s="6">
        <f t="shared" si="1"/>
        <v>-3.8917089678511069E-2</v>
      </c>
      <c r="J21" s="7">
        <f t="shared" si="2"/>
        <v>-3.6802030456852833E-2</v>
      </c>
      <c r="K21" s="8" t="s">
        <v>415</v>
      </c>
      <c r="L21" s="8" t="s">
        <v>416</v>
      </c>
      <c r="M21" s="8" t="s">
        <v>417</v>
      </c>
      <c r="N21" s="8" t="s">
        <v>418</v>
      </c>
    </row>
    <row r="22" spans="1:14" x14ac:dyDescent="0.2">
      <c r="A22" s="4">
        <v>42299</v>
      </c>
      <c r="B22" s="1" t="s">
        <v>143</v>
      </c>
      <c r="C22" s="10">
        <v>48.03</v>
      </c>
      <c r="D22" s="2">
        <v>52.3</v>
      </c>
      <c r="E22" s="2">
        <v>52.87</v>
      </c>
      <c r="F22" s="1">
        <v>0.56999999999999995</v>
      </c>
      <c r="G22" s="1">
        <v>0.59</v>
      </c>
      <c r="H22" s="5">
        <f t="shared" si="0"/>
        <v>-3.3898305084745797E-2</v>
      </c>
      <c r="I22" s="6">
        <f t="shared" si="1"/>
        <v>8.8902769102644094E-2</v>
      </c>
      <c r="J22" s="7">
        <f t="shared" si="2"/>
        <v>0.10077035186341862</v>
      </c>
      <c r="K22" s="8" t="s">
        <v>423</v>
      </c>
      <c r="L22" s="8" t="s">
        <v>424</v>
      </c>
      <c r="M22" s="8" t="s">
        <v>425</v>
      </c>
      <c r="N22" s="8" t="s">
        <v>426</v>
      </c>
    </row>
    <row r="23" spans="1:14" x14ac:dyDescent="0.2">
      <c r="A23" s="4">
        <v>42397</v>
      </c>
      <c r="B23" s="1" t="s">
        <v>146</v>
      </c>
      <c r="C23" s="10">
        <v>52.06</v>
      </c>
      <c r="D23" s="2">
        <v>54.73</v>
      </c>
      <c r="E23" s="2">
        <v>55.09</v>
      </c>
      <c r="F23" s="1">
        <v>0.78</v>
      </c>
      <c r="G23" s="1">
        <v>0.71</v>
      </c>
      <c r="H23" s="5">
        <f t="shared" si="0"/>
        <v>9.8591549295774739E-2</v>
      </c>
      <c r="I23" s="6">
        <f t="shared" si="1"/>
        <v>5.1286976565501241E-2</v>
      </c>
      <c r="J23" s="7">
        <f t="shared" si="2"/>
        <v>5.8202074529389185E-2</v>
      </c>
      <c r="K23" s="8" t="s">
        <v>431</v>
      </c>
      <c r="L23" s="8" t="s">
        <v>432</v>
      </c>
      <c r="M23" s="8" t="s">
        <v>433</v>
      </c>
      <c r="N23" s="8" t="s">
        <v>434</v>
      </c>
    </row>
    <row r="24" spans="1:14" x14ac:dyDescent="0.2">
      <c r="A24" s="4">
        <v>42481</v>
      </c>
      <c r="B24" s="1" t="s">
        <v>157</v>
      </c>
      <c r="C24" s="10">
        <v>55.78</v>
      </c>
      <c r="D24" s="2">
        <v>51.91</v>
      </c>
      <c r="E24" s="2">
        <v>51.78</v>
      </c>
      <c r="F24" s="1">
        <v>0.62</v>
      </c>
      <c r="G24" s="1">
        <v>0.64</v>
      </c>
      <c r="H24" s="5">
        <f t="shared" si="0"/>
        <v>-3.1250000000000028E-2</v>
      </c>
      <c r="I24" s="6">
        <f t="shared" si="1"/>
        <v>-6.9379705987809334E-2</v>
      </c>
      <c r="J24" s="7">
        <f t="shared" si="2"/>
        <v>-7.1710290426676232E-2</v>
      </c>
      <c r="K24" s="8" t="s">
        <v>439</v>
      </c>
      <c r="L24" s="8" t="s">
        <v>440</v>
      </c>
      <c r="M24" s="8" t="s">
        <v>441</v>
      </c>
      <c r="N24" s="8" t="s">
        <v>442</v>
      </c>
    </row>
    <row r="25" spans="1:14" x14ac:dyDescent="0.2">
      <c r="A25" s="4">
        <v>42570</v>
      </c>
      <c r="B25" s="1" t="s">
        <v>168</v>
      </c>
      <c r="C25" s="10">
        <v>53.09</v>
      </c>
      <c r="D25" s="2">
        <v>56.15</v>
      </c>
      <c r="E25" s="2">
        <v>55.91</v>
      </c>
      <c r="F25" s="1">
        <v>0.69</v>
      </c>
      <c r="G25" s="1">
        <v>0.57999999999999996</v>
      </c>
      <c r="H25" s="5">
        <f t="shared" si="0"/>
        <v>0.18965517241379309</v>
      </c>
      <c r="I25" s="6">
        <f t="shared" si="1"/>
        <v>5.7637973252966566E-2</v>
      </c>
      <c r="J25" s="7">
        <f t="shared" si="2"/>
        <v>5.3117347899792673E-2</v>
      </c>
      <c r="K25" s="8" t="s">
        <v>447</v>
      </c>
      <c r="L25" s="8" t="s">
        <v>448</v>
      </c>
      <c r="M25" s="8" t="s">
        <v>449</v>
      </c>
      <c r="N25" s="8" t="s">
        <v>450</v>
      </c>
    </row>
    <row r="26" spans="1:14" x14ac:dyDescent="0.2">
      <c r="A26" s="4">
        <v>42663</v>
      </c>
      <c r="B26" s="1" t="s">
        <v>179</v>
      </c>
      <c r="C26" s="10">
        <v>57.25</v>
      </c>
      <c r="D26" s="2">
        <v>60.28</v>
      </c>
      <c r="E26" s="2">
        <v>59.66</v>
      </c>
      <c r="F26" s="1">
        <v>0.76</v>
      </c>
      <c r="G26" s="1">
        <v>0.68</v>
      </c>
      <c r="H26" s="5">
        <f t="shared" si="0"/>
        <v>0.11764705882352934</v>
      </c>
      <c r="I26" s="6">
        <f t="shared" si="1"/>
        <v>5.2925764192139756E-2</v>
      </c>
      <c r="J26" s="7">
        <f t="shared" si="2"/>
        <v>4.2096069868995577E-2</v>
      </c>
      <c r="K26" s="8" t="s">
        <v>451</v>
      </c>
      <c r="L26" s="8" t="s">
        <v>452</v>
      </c>
      <c r="M26" s="8" t="s">
        <v>453</v>
      </c>
      <c r="N26" s="8" t="s">
        <v>454</v>
      </c>
    </row>
    <row r="29" spans="1:14" ht="15.75" customHeight="1" x14ac:dyDescent="0.15">
      <c r="B29" s="14" t="s">
        <v>211</v>
      </c>
    </row>
    <row r="30" spans="1:14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4" ht="15.75" customHeight="1" x14ac:dyDescent="0.15">
      <c r="A31" s="1" t="s">
        <v>15</v>
      </c>
      <c r="B31" s="14"/>
      <c r="C31" s="14"/>
      <c r="D31" s="14"/>
      <c r="E31" s="14"/>
      <c r="F31" s="14"/>
      <c r="G31" s="15">
        <f t="shared" ref="G31:H31" si="3">I2</f>
        <v>3.3105022831050129E-2</v>
      </c>
      <c r="H31" s="16">
        <f t="shared" si="3"/>
        <v>1.4840182648401848E-2</v>
      </c>
    </row>
    <row r="32" spans="1:14" ht="15.75" customHeight="1" x14ac:dyDescent="0.15">
      <c r="A32" s="1" t="s">
        <v>15</v>
      </c>
      <c r="B32" s="14"/>
      <c r="C32" s="20"/>
      <c r="D32" s="20"/>
      <c r="E32" s="20"/>
      <c r="F32" s="14"/>
      <c r="G32" s="16">
        <f t="shared" ref="G32:H32" si="4">I2</f>
        <v>3.3105022831050129E-2</v>
      </c>
      <c r="H32" s="16">
        <f t="shared" si="4"/>
        <v>1.4840182648401848E-2</v>
      </c>
    </row>
    <row r="33" spans="1:8" ht="15.75" customHeight="1" x14ac:dyDescent="0.15">
      <c r="A33" s="1" t="s">
        <v>18</v>
      </c>
      <c r="B33" s="14"/>
      <c r="C33" s="20"/>
      <c r="D33" s="20"/>
      <c r="E33" s="20"/>
      <c r="F33" s="14"/>
      <c r="G33" s="24">
        <f t="shared" ref="G33:H33" si="5">I3</f>
        <v>1.0391409767924345E-3</v>
      </c>
      <c r="H33" s="24">
        <f t="shared" si="5"/>
        <v>-3.8794596466920711E-2</v>
      </c>
    </row>
    <row r="34" spans="1:8" ht="15.75" customHeight="1" x14ac:dyDescent="0.15">
      <c r="A34" s="1" t="s">
        <v>18</v>
      </c>
      <c r="B34" s="14"/>
      <c r="C34" s="20"/>
      <c r="D34" s="20"/>
      <c r="E34" s="20"/>
      <c r="F34" s="14"/>
      <c r="G34" s="24">
        <f t="shared" ref="G34:H34" si="6">I3</f>
        <v>1.0391409767924345E-3</v>
      </c>
      <c r="H34" s="24">
        <f t="shared" si="6"/>
        <v>-3.8794596466920711E-2</v>
      </c>
    </row>
    <row r="35" spans="1:8" ht="15.75" customHeight="1" x14ac:dyDescent="0.15">
      <c r="A35" s="1" t="s">
        <v>21</v>
      </c>
      <c r="B35" s="14"/>
      <c r="C35" s="20"/>
      <c r="D35" s="20"/>
      <c r="E35" s="20"/>
      <c r="F35" s="14"/>
      <c r="G35" s="16">
        <f t="shared" ref="G35:H35" si="7">I4</f>
        <v>-5.9902658180456805E-3</v>
      </c>
      <c r="H35" s="16">
        <f t="shared" si="7"/>
        <v>-2.9576937476600493E-2</v>
      </c>
    </row>
    <row r="36" spans="1:8" ht="15.75" customHeight="1" x14ac:dyDescent="0.15">
      <c r="A36" s="1" t="s">
        <v>21</v>
      </c>
      <c r="B36" s="20"/>
      <c r="C36" s="20"/>
      <c r="D36" s="20"/>
      <c r="E36" s="20"/>
      <c r="F36" s="14"/>
      <c r="G36" s="16">
        <f t="shared" ref="G36:H36" si="8">I4</f>
        <v>-5.9902658180456805E-3</v>
      </c>
      <c r="H36" s="16">
        <f t="shared" si="8"/>
        <v>-2.9576937476600493E-2</v>
      </c>
    </row>
    <row r="37" spans="1:8" ht="15.75" customHeight="1" x14ac:dyDescent="0.15">
      <c r="A37" s="1" t="s">
        <v>28</v>
      </c>
      <c r="B37" s="20"/>
      <c r="C37" s="20"/>
      <c r="D37" s="20"/>
      <c r="E37" s="20"/>
      <c r="F37" s="14"/>
      <c r="G37" s="16">
        <f t="shared" ref="G37:H37" si="9">I5</f>
        <v>-8.8560885608856815E-3</v>
      </c>
      <c r="H37" s="16">
        <f t="shared" si="9"/>
        <v>1.5867158671586706E-2</v>
      </c>
    </row>
    <row r="38" spans="1:8" ht="15.75" customHeight="1" x14ac:dyDescent="0.15">
      <c r="A38" s="1" t="s">
        <v>28</v>
      </c>
      <c r="B38" s="20"/>
      <c r="C38" s="20"/>
      <c r="D38" s="20"/>
      <c r="E38" s="20"/>
      <c r="F38" s="14"/>
      <c r="G38" s="16">
        <f t="shared" ref="G38:H38" si="10">I5</f>
        <v>-8.8560885608856815E-3</v>
      </c>
      <c r="H38" s="16">
        <f t="shared" si="10"/>
        <v>1.5867158671586706E-2</v>
      </c>
    </row>
    <row r="39" spans="1:8" ht="15.75" customHeight="1" x14ac:dyDescent="0.15">
      <c r="A39" s="1" t="s">
        <v>35</v>
      </c>
      <c r="B39" s="20"/>
      <c r="C39" s="20"/>
      <c r="D39" s="20"/>
      <c r="E39" s="20"/>
      <c r="F39" s="14"/>
      <c r="G39" s="16">
        <f t="shared" ref="G39:H39" si="11">I6</f>
        <v>4.0680473372780857E-3</v>
      </c>
      <c r="H39" s="16">
        <f t="shared" si="11"/>
        <v>4.4378698224852436E-3</v>
      </c>
    </row>
    <row r="40" spans="1:8" ht="15.75" customHeight="1" x14ac:dyDescent="0.15">
      <c r="A40" s="1" t="s">
        <v>35</v>
      </c>
      <c r="B40" s="20"/>
      <c r="C40" s="20"/>
      <c r="D40" s="20"/>
      <c r="E40" s="20"/>
      <c r="F40" s="14"/>
      <c r="G40" s="16">
        <f t="shared" ref="G40:H40" si="12">I6</f>
        <v>4.0680473372780857E-3</v>
      </c>
      <c r="H40" s="16">
        <f t="shared" si="12"/>
        <v>4.4378698224852436E-3</v>
      </c>
    </row>
    <row r="41" spans="1:8" ht="13" x14ac:dyDescent="0.15">
      <c r="A41" s="1" t="s">
        <v>42</v>
      </c>
      <c r="B41" s="20"/>
      <c r="C41" s="20"/>
      <c r="D41" s="20"/>
      <c r="E41" s="20"/>
      <c r="F41" s="14"/>
      <c r="G41" s="16">
        <f t="shared" ref="G41:H41" si="13">I7</f>
        <v>2.4893314366998553E-2</v>
      </c>
      <c r="H41" s="16">
        <f t="shared" si="13"/>
        <v>5.6543385490753904E-2</v>
      </c>
    </row>
    <row r="42" spans="1:8" ht="13" x14ac:dyDescent="0.15">
      <c r="A42" s="1" t="s">
        <v>42</v>
      </c>
      <c r="B42" s="20"/>
      <c r="C42" s="20"/>
      <c r="D42" s="20"/>
      <c r="E42" s="20"/>
      <c r="F42" s="14"/>
      <c r="G42" s="16">
        <f t="shared" ref="G42:H42" si="14">I7</f>
        <v>2.4893314366998553E-2</v>
      </c>
      <c r="H42" s="16">
        <f t="shared" si="14"/>
        <v>5.6543385490753904E-2</v>
      </c>
    </row>
    <row r="43" spans="1:8" ht="13" x14ac:dyDescent="0.15">
      <c r="A43" s="1" t="s">
        <v>49</v>
      </c>
      <c r="B43" s="20"/>
      <c r="C43" s="20"/>
      <c r="D43" s="20"/>
      <c r="E43" s="20"/>
      <c r="F43" s="14"/>
      <c r="G43" s="16">
        <f t="shared" ref="G43:H43" si="15">I8</f>
        <v>3.6762334730731927E-2</v>
      </c>
      <c r="H43" s="16">
        <f t="shared" si="15"/>
        <v>4.5469203482747501E-2</v>
      </c>
    </row>
    <row r="44" spans="1:8" ht="13" x14ac:dyDescent="0.15">
      <c r="A44" s="1" t="s">
        <v>49</v>
      </c>
      <c r="B44" s="20"/>
      <c r="C44" s="20"/>
      <c r="D44" s="20"/>
      <c r="E44" s="20"/>
      <c r="F44" s="14"/>
      <c r="G44" s="16">
        <f t="shared" ref="G44:H44" si="16">I8</f>
        <v>3.6762334730731927E-2</v>
      </c>
      <c r="H44" s="16">
        <f t="shared" si="16"/>
        <v>4.5469203482747501E-2</v>
      </c>
    </row>
    <row r="45" spans="1:8" ht="13" x14ac:dyDescent="0.15">
      <c r="A45" s="1" t="s">
        <v>56</v>
      </c>
      <c r="B45" s="20"/>
      <c r="C45" s="20"/>
      <c r="D45" s="20"/>
      <c r="E45" s="20"/>
      <c r="F45" s="14"/>
      <c r="G45" s="16">
        <f t="shared" ref="G45:H45" si="17">I9</f>
        <v>1.0759700032605096E-2</v>
      </c>
      <c r="H45" s="16">
        <f t="shared" si="17"/>
        <v>-1.7932833387675276E-2</v>
      </c>
    </row>
    <row r="46" spans="1:8" ht="13" x14ac:dyDescent="0.15">
      <c r="A46" s="1" t="s">
        <v>56</v>
      </c>
      <c r="B46" s="20"/>
      <c r="C46" s="20"/>
      <c r="D46" s="20"/>
      <c r="E46" s="20"/>
      <c r="F46" s="14"/>
      <c r="G46" s="16">
        <f t="shared" ref="G46:H46" si="18">I9</f>
        <v>1.0759700032605096E-2</v>
      </c>
      <c r="H46" s="16">
        <f t="shared" si="18"/>
        <v>-1.7932833387675276E-2</v>
      </c>
    </row>
    <row r="47" spans="1:8" ht="13" x14ac:dyDescent="0.15">
      <c r="A47" s="1" t="s">
        <v>63</v>
      </c>
      <c r="B47" s="20"/>
      <c r="C47" s="20"/>
      <c r="D47" s="20"/>
      <c r="E47" s="20"/>
      <c r="F47" s="14"/>
      <c r="G47" s="16">
        <f t="shared" ref="G47:H47" si="19">I10</f>
        <v>-1.525423728813557E-2</v>
      </c>
      <c r="H47" s="16">
        <f t="shared" si="19"/>
        <v>-2.9152542372881337E-2</v>
      </c>
    </row>
    <row r="48" spans="1:8" ht="13" x14ac:dyDescent="0.15">
      <c r="A48" s="1" t="s">
        <v>63</v>
      </c>
      <c r="B48" s="20"/>
      <c r="C48" s="20"/>
      <c r="D48" s="20"/>
      <c r="E48" s="20"/>
      <c r="F48" s="14"/>
      <c r="G48" s="16">
        <f t="shared" ref="G48:H48" si="20">I10</f>
        <v>-1.525423728813557E-2</v>
      </c>
      <c r="H48" s="16">
        <f t="shared" si="20"/>
        <v>-2.9152542372881337E-2</v>
      </c>
    </row>
    <row r="49" spans="1:8" ht="13" x14ac:dyDescent="0.15">
      <c r="A49" s="1" t="s">
        <v>70</v>
      </c>
      <c r="B49" s="20"/>
      <c r="C49" s="20"/>
      <c r="D49" s="20"/>
      <c r="E49" s="20"/>
      <c r="F49" s="14"/>
      <c r="G49" s="16">
        <f t="shared" ref="G49:H49" si="21">I11</f>
        <v>-1.8096272167933663E-3</v>
      </c>
      <c r="H49" s="16">
        <f t="shared" si="21"/>
        <v>9.0481360839667034E-3</v>
      </c>
    </row>
    <row r="50" spans="1:8" ht="13" x14ac:dyDescent="0.15">
      <c r="A50" s="1" t="s">
        <v>70</v>
      </c>
      <c r="B50" s="20"/>
      <c r="C50" s="20"/>
      <c r="D50" s="20"/>
      <c r="E50" s="20"/>
      <c r="F50" s="14"/>
      <c r="G50" s="16">
        <f t="shared" ref="G50:H50" si="22">I11</f>
        <v>-1.8096272167933663E-3</v>
      </c>
      <c r="H50" s="16">
        <f t="shared" si="22"/>
        <v>9.0481360839667034E-3</v>
      </c>
    </row>
    <row r="51" spans="1:8" ht="13" x14ac:dyDescent="0.15">
      <c r="A51" s="1" t="s">
        <v>77</v>
      </c>
      <c r="B51" s="14">
        <v>0</v>
      </c>
      <c r="C51" s="14">
        <v>1.7045454545500001E-2</v>
      </c>
      <c r="D51" s="14">
        <v>0.94128787878800002</v>
      </c>
      <c r="E51" s="14">
        <v>3.7878787878800002E-2</v>
      </c>
      <c r="F51" s="14">
        <v>3.7878787878800001E-3</v>
      </c>
      <c r="G51" s="16">
        <f t="shared" ref="G51:H51" si="23">I12</f>
        <v>2.8829454671761092E-2</v>
      </c>
      <c r="H51" s="16">
        <f t="shared" si="23"/>
        <v>3.4039597082320266E-2</v>
      </c>
    </row>
    <row r="52" spans="1:8" ht="13" x14ac:dyDescent="0.15">
      <c r="A52" s="1" t="s">
        <v>77</v>
      </c>
      <c r="B52" s="14">
        <v>0</v>
      </c>
      <c r="C52" s="14">
        <v>2.9661016949200002E-2</v>
      </c>
      <c r="D52" s="14">
        <v>0.94915254237299995</v>
      </c>
      <c r="E52" s="14">
        <v>2.1186440678000001E-2</v>
      </c>
      <c r="F52" s="14">
        <v>0</v>
      </c>
      <c r="G52" s="16">
        <f t="shared" ref="G52:H52" si="24">I12</f>
        <v>2.8829454671761092E-2</v>
      </c>
      <c r="H52" s="16">
        <f t="shared" si="24"/>
        <v>3.4039597082320266E-2</v>
      </c>
    </row>
    <row r="53" spans="1:8" ht="13" x14ac:dyDescent="0.15">
      <c r="A53" s="1" t="s">
        <v>84</v>
      </c>
      <c r="B53" s="14">
        <v>0</v>
      </c>
      <c r="C53" s="14">
        <v>1.76730486009E-2</v>
      </c>
      <c r="D53" s="14">
        <v>0.94845360824699998</v>
      </c>
      <c r="E53" s="14">
        <v>2.9455081001499999E-2</v>
      </c>
      <c r="F53" s="14">
        <v>4.4182621502199997E-3</v>
      </c>
      <c r="G53" s="16">
        <f t="shared" ref="G53:H53" si="25">I13</f>
        <v>-8.5778781038374705E-2</v>
      </c>
      <c r="H53" s="16">
        <f t="shared" si="25"/>
        <v>-0.11399548532731375</v>
      </c>
    </row>
    <row r="54" spans="1:8" ht="14" x14ac:dyDescent="0.15">
      <c r="A54" s="1" t="s">
        <v>84</v>
      </c>
      <c r="B54" s="14">
        <v>0</v>
      </c>
      <c r="C54" s="14">
        <v>9.9833610648899992E-3</v>
      </c>
      <c r="D54" s="14">
        <v>0.97670549084900005</v>
      </c>
      <c r="E54" s="14">
        <v>1.33111480865E-2</v>
      </c>
      <c r="F54" s="14">
        <v>0</v>
      </c>
      <c r="G54" s="30">
        <f t="shared" ref="G54:H54" si="26">I13</f>
        <v>-8.5778781038374705E-2</v>
      </c>
      <c r="H54" s="30">
        <f t="shared" si="26"/>
        <v>-0.11399548532731375</v>
      </c>
    </row>
    <row r="55" spans="1:8" ht="13" x14ac:dyDescent="0.15">
      <c r="A55" s="1" t="s">
        <v>91</v>
      </c>
      <c r="B55" s="14">
        <v>0</v>
      </c>
      <c r="C55" s="14">
        <v>1.2684989429199999E-2</v>
      </c>
      <c r="D55" s="14">
        <v>0.94503171247399997</v>
      </c>
      <c r="E55" s="14">
        <v>4.0169133192400001E-2</v>
      </c>
      <c r="F55" s="14">
        <v>2.1141649048599998E-3</v>
      </c>
      <c r="G55" s="16">
        <f t="shared" ref="G55:H55" si="27">I14</f>
        <v>6.4056939501779472E-2</v>
      </c>
      <c r="H55" s="16">
        <f t="shared" si="27"/>
        <v>5.9608540925266844E-2</v>
      </c>
    </row>
    <row r="56" spans="1:8" ht="14" x14ac:dyDescent="0.15">
      <c r="A56" s="1" t="s">
        <v>91</v>
      </c>
      <c r="B56" s="14">
        <v>1.9723865877699998E-3</v>
      </c>
      <c r="C56" s="14">
        <v>1.1834319526600001E-2</v>
      </c>
      <c r="D56" s="14">
        <v>0.96055226824499995</v>
      </c>
      <c r="E56" s="14">
        <v>2.3668639053300002E-2</v>
      </c>
      <c r="F56" s="14">
        <v>1.9723865877699998E-3</v>
      </c>
      <c r="G56" s="30">
        <f t="shared" ref="G56:H56" si="28">I14</f>
        <v>6.4056939501779472E-2</v>
      </c>
      <c r="H56" s="30">
        <f t="shared" si="28"/>
        <v>5.9608540925266844E-2</v>
      </c>
    </row>
    <row r="57" spans="1:8" ht="14" x14ac:dyDescent="0.15">
      <c r="A57" s="1" t="s">
        <v>98</v>
      </c>
      <c r="B57" s="14">
        <v>0</v>
      </c>
      <c r="C57" s="14">
        <v>1.6548463356999998E-2</v>
      </c>
      <c r="D57" s="14">
        <v>0.93853427895999997</v>
      </c>
      <c r="E57" s="14">
        <v>4.2553191489399997E-2</v>
      </c>
      <c r="F57" s="14">
        <v>2.36406619385E-3</v>
      </c>
      <c r="G57" s="30">
        <f t="shared" ref="G57:H57" si="29">I15</f>
        <v>3.8546866333887979E-2</v>
      </c>
      <c r="H57" s="30">
        <f t="shared" si="29"/>
        <v>2.0798668885191347E-2</v>
      </c>
    </row>
    <row r="58" spans="1:8" ht="13" x14ac:dyDescent="0.15">
      <c r="A58" s="1" t="s">
        <v>98</v>
      </c>
      <c r="B58" s="14">
        <v>0</v>
      </c>
      <c r="C58" s="14">
        <v>0</v>
      </c>
      <c r="D58" s="14">
        <v>0.97698744769900003</v>
      </c>
      <c r="E58" s="14">
        <v>2.3012552301300001E-2</v>
      </c>
      <c r="F58" s="14">
        <v>0</v>
      </c>
      <c r="G58" s="32">
        <f t="shared" ref="G58:H58" si="30">I15</f>
        <v>3.8546866333887979E-2</v>
      </c>
      <c r="H58" s="32">
        <f t="shared" si="30"/>
        <v>2.0798668885191347E-2</v>
      </c>
    </row>
    <row r="59" spans="1:8" ht="13" x14ac:dyDescent="0.15">
      <c r="A59" s="1" t="s">
        <v>105</v>
      </c>
      <c r="B59" s="14">
        <v>0</v>
      </c>
      <c r="C59" s="14">
        <v>7.6045627376399999E-3</v>
      </c>
      <c r="D59" s="14">
        <v>0.97718631178699999</v>
      </c>
      <c r="E59" s="14">
        <v>1.5209125475299999E-2</v>
      </c>
      <c r="F59" s="14">
        <v>0</v>
      </c>
      <c r="G59" s="32">
        <f t="shared" ref="G59:H59" si="31">I16</f>
        <v>1.0787757150025081E-2</v>
      </c>
      <c r="H59" s="32">
        <f t="shared" si="31"/>
        <v>1.2543903662819156E-3</v>
      </c>
    </row>
    <row r="60" spans="1:8" ht="13" x14ac:dyDescent="0.15">
      <c r="A60" s="1" t="s">
        <v>105</v>
      </c>
      <c r="B60" s="14">
        <v>0</v>
      </c>
      <c r="C60" s="14">
        <v>1.1673151751E-2</v>
      </c>
      <c r="D60" s="14">
        <v>0.96303501945500003</v>
      </c>
      <c r="E60" s="14">
        <v>2.1400778210099999E-2</v>
      </c>
      <c r="F60" s="14">
        <v>3.8910505836600002E-3</v>
      </c>
      <c r="G60" s="32">
        <f t="shared" ref="G60:H60" si="32">I16</f>
        <v>1.0787757150025081E-2</v>
      </c>
      <c r="H60" s="32">
        <f t="shared" si="32"/>
        <v>1.2543903662819156E-3</v>
      </c>
    </row>
    <row r="61" spans="1:8" ht="13" x14ac:dyDescent="0.15">
      <c r="A61" s="1" t="s">
        <v>112</v>
      </c>
      <c r="B61" s="14">
        <v>0</v>
      </c>
      <c r="C61" s="14">
        <v>1.6778523489899999E-2</v>
      </c>
      <c r="D61" s="14">
        <v>0.95637583892599998</v>
      </c>
      <c r="E61" s="14">
        <v>2.51677852349E-2</v>
      </c>
      <c r="F61" s="14">
        <v>1.67785234899E-3</v>
      </c>
      <c r="G61" s="32">
        <f t="shared" ref="G61:H61" si="33">I17</f>
        <v>1.383002453714041E-2</v>
      </c>
      <c r="H61" s="32">
        <f t="shared" si="33"/>
        <v>8.9225964755742019E-4</v>
      </c>
    </row>
    <row r="62" spans="1:8" ht="13" x14ac:dyDescent="0.15">
      <c r="A62" s="1" t="s">
        <v>112</v>
      </c>
      <c r="B62" s="14">
        <v>0</v>
      </c>
      <c r="C62" s="14">
        <v>6.1619718309900004E-3</v>
      </c>
      <c r="D62" s="14">
        <v>0.96654929577500004</v>
      </c>
      <c r="E62" s="14">
        <v>2.7288732394399998E-2</v>
      </c>
      <c r="F62" s="14">
        <v>0</v>
      </c>
      <c r="G62" s="32">
        <f t="shared" ref="G62:H62" si="34">I17</f>
        <v>1.383002453714041E-2</v>
      </c>
      <c r="H62" s="32">
        <f t="shared" si="34"/>
        <v>8.9225964755742019E-4</v>
      </c>
    </row>
    <row r="63" spans="1:8" ht="13" x14ac:dyDescent="0.15">
      <c r="A63" s="1" t="s">
        <v>119</v>
      </c>
      <c r="B63" s="14">
        <v>0</v>
      </c>
      <c r="C63" s="14">
        <v>5.9055118110199999E-3</v>
      </c>
      <c r="D63" s="14">
        <v>0.96259842519700001</v>
      </c>
      <c r="E63" s="14">
        <v>3.1496062992099998E-2</v>
      </c>
      <c r="F63" s="14">
        <v>0</v>
      </c>
      <c r="G63" s="32">
        <f t="shared" ref="G63:H63" si="35">I18</f>
        <v>4.0204353620612948E-2</v>
      </c>
      <c r="H63" s="32">
        <f t="shared" si="35"/>
        <v>2.4655708573967112E-2</v>
      </c>
    </row>
    <row r="64" spans="1:8" ht="13" x14ac:dyDescent="0.15">
      <c r="A64" s="1" t="s">
        <v>119</v>
      </c>
      <c r="B64" s="14">
        <v>0</v>
      </c>
      <c r="C64" s="14">
        <v>2.0746887966800001E-3</v>
      </c>
      <c r="D64" s="14">
        <v>0.97302904564299997</v>
      </c>
      <c r="E64" s="14">
        <v>2.4896265560200002E-2</v>
      </c>
      <c r="F64" s="14">
        <v>0</v>
      </c>
      <c r="G64" s="32">
        <f t="shared" ref="G64:H64" si="36">I18</f>
        <v>4.0204353620612948E-2</v>
      </c>
      <c r="H64" s="32">
        <f t="shared" si="36"/>
        <v>2.4655708573967112E-2</v>
      </c>
    </row>
    <row r="65" spans="1:8" ht="13" x14ac:dyDescent="0.15">
      <c r="A65" s="1" t="s">
        <v>126</v>
      </c>
      <c r="B65" s="14">
        <v>0</v>
      </c>
      <c r="C65" s="14">
        <v>2.4E-2</v>
      </c>
      <c r="D65" s="14">
        <v>0.96399999999999997</v>
      </c>
      <c r="E65" s="14">
        <v>1.2E-2</v>
      </c>
      <c r="F65" s="14">
        <v>0</v>
      </c>
      <c r="G65" s="32">
        <f t="shared" ref="G65:H65" si="37">I19</f>
        <v>-8.6364603275898649E-2</v>
      </c>
      <c r="H65" s="32">
        <f t="shared" si="37"/>
        <v>-9.2533503509891549E-2</v>
      </c>
    </row>
    <row r="66" spans="1:8" ht="13" x14ac:dyDescent="0.15">
      <c r="A66" s="1" t="s">
        <v>126</v>
      </c>
      <c r="B66" s="14">
        <v>0</v>
      </c>
      <c r="C66" s="14">
        <v>9.3023255813999995E-3</v>
      </c>
      <c r="D66" s="14">
        <v>0.96434108527100004</v>
      </c>
      <c r="E66" s="14">
        <v>2.3255813953500001E-2</v>
      </c>
      <c r="F66" s="14">
        <v>3.1007751938E-3</v>
      </c>
      <c r="G66" s="32">
        <f t="shared" ref="G66:H66" si="38">I19</f>
        <v>-8.6364603275898649E-2</v>
      </c>
      <c r="H66" s="32">
        <f t="shared" si="38"/>
        <v>-9.2533503509891549E-2</v>
      </c>
    </row>
    <row r="67" spans="1:8" ht="13" x14ac:dyDescent="0.15">
      <c r="A67" s="1" t="s">
        <v>131</v>
      </c>
      <c r="B67" s="14">
        <v>1.4409221901999999E-3</v>
      </c>
      <c r="C67" s="14">
        <v>7.2046109510100001E-3</v>
      </c>
      <c r="D67" s="14">
        <v>0.95244956772300005</v>
      </c>
      <c r="E67" s="14">
        <v>3.6023054754999999E-2</v>
      </c>
      <c r="F67" s="14">
        <v>2.8818443803999999E-3</v>
      </c>
      <c r="G67" s="32">
        <f t="shared" ref="G67:H67" si="39">I20</f>
        <v>5.3530226119058444E-2</v>
      </c>
      <c r="H67" s="32">
        <f t="shared" si="39"/>
        <v>0.10452238117212721</v>
      </c>
    </row>
    <row r="68" spans="1:8" ht="13" x14ac:dyDescent="0.15">
      <c r="A68" s="1" t="s">
        <v>136</v>
      </c>
      <c r="B68" s="14">
        <v>0</v>
      </c>
      <c r="C68" s="14">
        <v>8.2644628099199993E-3</v>
      </c>
      <c r="D68" s="14">
        <v>0.96280991735499999</v>
      </c>
      <c r="E68" s="14">
        <v>2.89256198347E-2</v>
      </c>
      <c r="F68" s="14">
        <v>0</v>
      </c>
      <c r="G68" s="32">
        <f t="shared" ref="G68:H68" si="40">I21</f>
        <v>-3.8917089678511069E-2</v>
      </c>
      <c r="H68" s="32">
        <f t="shared" si="40"/>
        <v>-3.6802030456852833E-2</v>
      </c>
    </row>
    <row r="69" spans="1:8" ht="13" x14ac:dyDescent="0.15">
      <c r="A69" s="1" t="s">
        <v>136</v>
      </c>
      <c r="B69" s="14">
        <v>0</v>
      </c>
      <c r="C69" s="14">
        <v>0</v>
      </c>
      <c r="D69" s="14">
        <v>0.95402298850599998</v>
      </c>
      <c r="E69" s="14">
        <v>4.3678160919499998E-2</v>
      </c>
      <c r="F69" s="14">
        <v>2.2988505747099999E-3</v>
      </c>
      <c r="G69" s="32">
        <f t="shared" ref="G69:H69" si="41">I21</f>
        <v>-3.8917089678511069E-2</v>
      </c>
      <c r="H69" s="32">
        <f t="shared" si="41"/>
        <v>-3.6802030456852833E-2</v>
      </c>
    </row>
    <row r="70" spans="1:8" ht="13" x14ac:dyDescent="0.15">
      <c r="A70" s="1" t="s">
        <v>143</v>
      </c>
      <c r="B70" s="14">
        <v>0</v>
      </c>
      <c r="C70" s="14">
        <v>1.18203309693E-2</v>
      </c>
      <c r="D70" s="14">
        <v>0.95508274231699997</v>
      </c>
      <c r="E70" s="14">
        <v>2.83687943262E-2</v>
      </c>
      <c r="F70" s="14">
        <v>4.7281323877099999E-3</v>
      </c>
      <c r="G70" s="32">
        <f t="shared" ref="G70:H70" si="42">I22</f>
        <v>8.8902769102644094E-2</v>
      </c>
      <c r="H70" s="32">
        <f t="shared" si="42"/>
        <v>0.10077035186341862</v>
      </c>
    </row>
    <row r="71" spans="1:8" ht="13" x14ac:dyDescent="0.15">
      <c r="A71" s="1" t="s">
        <v>143</v>
      </c>
      <c r="B71" s="14">
        <v>0</v>
      </c>
      <c r="C71" s="14">
        <v>1.02389078498E-2</v>
      </c>
      <c r="D71" s="14">
        <v>0.95221843003399997</v>
      </c>
      <c r="E71" s="14">
        <v>2.7303754266199999E-2</v>
      </c>
      <c r="F71" s="14">
        <v>1.02389078498E-2</v>
      </c>
      <c r="G71" s="32">
        <f t="shared" ref="G71:H71" si="43">I22</f>
        <v>8.8902769102644094E-2</v>
      </c>
      <c r="H71" s="32">
        <f t="shared" si="43"/>
        <v>0.10077035186341862</v>
      </c>
    </row>
    <row r="72" spans="1:8" ht="13" x14ac:dyDescent="0.15">
      <c r="A72" s="1" t="s">
        <v>146</v>
      </c>
      <c r="B72" s="14">
        <v>0</v>
      </c>
      <c r="C72" s="14">
        <v>5.8823529411799998E-3</v>
      </c>
      <c r="D72" s="14">
        <v>0.96470588235300003</v>
      </c>
      <c r="E72" s="14">
        <v>2.7450980392200001E-2</v>
      </c>
      <c r="F72" s="14">
        <v>1.96078431373E-3</v>
      </c>
      <c r="G72" s="32">
        <f t="shared" ref="G72:H72" si="44">I23</f>
        <v>5.1286976565501241E-2</v>
      </c>
      <c r="H72" s="32">
        <f t="shared" si="44"/>
        <v>5.8202074529389185E-2</v>
      </c>
    </row>
    <row r="73" spans="1:8" ht="13" x14ac:dyDescent="0.15">
      <c r="A73" s="1" t="s">
        <v>146</v>
      </c>
      <c r="B73" s="14">
        <v>0</v>
      </c>
      <c r="C73" s="14">
        <v>5.27704485488E-3</v>
      </c>
      <c r="D73" s="14">
        <v>0.96833773087099995</v>
      </c>
      <c r="E73" s="14">
        <v>2.3746701847E-2</v>
      </c>
      <c r="F73" s="14">
        <v>2.63852242744E-3</v>
      </c>
      <c r="G73" s="32">
        <f t="shared" ref="G73:H73" si="45">I23</f>
        <v>5.1286976565501241E-2</v>
      </c>
      <c r="H73" s="32">
        <f t="shared" si="45"/>
        <v>5.8202074529389185E-2</v>
      </c>
    </row>
    <row r="74" spans="1:8" ht="13" x14ac:dyDescent="0.15">
      <c r="A74" s="1" t="s">
        <v>157</v>
      </c>
      <c r="B74" s="14">
        <v>2.8248587570600002E-3</v>
      </c>
      <c r="C74" s="14">
        <v>1.41242937853E-2</v>
      </c>
      <c r="D74" s="14">
        <v>0.93220338983100004</v>
      </c>
      <c r="E74" s="14">
        <v>5.0847457627100003E-2</v>
      </c>
      <c r="F74" s="14">
        <v>0</v>
      </c>
      <c r="G74" s="32">
        <f t="shared" ref="G74:H74" si="46">I24</f>
        <v>-6.9379705987809334E-2</v>
      </c>
      <c r="H74" s="32">
        <f t="shared" si="46"/>
        <v>-7.1710290426676232E-2</v>
      </c>
    </row>
    <row r="75" spans="1:8" ht="13" x14ac:dyDescent="0.15">
      <c r="A75" s="1" t="s">
        <v>157</v>
      </c>
      <c r="B75" s="14">
        <v>0</v>
      </c>
      <c r="C75" s="14">
        <v>0</v>
      </c>
      <c r="D75" s="14">
        <v>0.96551724137899997</v>
      </c>
      <c r="E75" s="14">
        <v>3.4482758620700001E-2</v>
      </c>
      <c r="F75" s="14">
        <v>0</v>
      </c>
      <c r="G75" s="32">
        <f t="shared" ref="G75:H75" si="47">I24</f>
        <v>-6.9379705987809334E-2</v>
      </c>
      <c r="H75" s="32">
        <f t="shared" si="47"/>
        <v>-7.1710290426676232E-2</v>
      </c>
    </row>
    <row r="76" spans="1:8" ht="13" x14ac:dyDescent="0.15">
      <c r="A76" s="1" t="s">
        <v>168</v>
      </c>
      <c r="B76" s="14">
        <v>0</v>
      </c>
      <c r="C76" s="14">
        <v>9.63855421687E-3</v>
      </c>
      <c r="D76" s="14">
        <v>0.95662650602400001</v>
      </c>
      <c r="E76" s="14">
        <v>3.1325301204800003E-2</v>
      </c>
      <c r="F76" s="14">
        <v>2.4096385542200002E-3</v>
      </c>
      <c r="G76" s="32">
        <f t="shared" ref="G76:H76" si="48">I25</f>
        <v>5.7637973252966566E-2</v>
      </c>
      <c r="H76" s="32">
        <f t="shared" si="48"/>
        <v>5.3117347899792673E-2</v>
      </c>
    </row>
    <row r="77" spans="1:8" ht="13" x14ac:dyDescent="0.15">
      <c r="A77" s="1" t="s">
        <v>168</v>
      </c>
      <c r="B77" s="14">
        <v>0</v>
      </c>
      <c r="C77" s="14">
        <v>7.9575596816999997E-3</v>
      </c>
      <c r="D77" s="14">
        <v>0.96551724137899997</v>
      </c>
      <c r="E77" s="14">
        <v>2.6525198938999999E-2</v>
      </c>
      <c r="F77" s="14">
        <v>0</v>
      </c>
      <c r="G77" s="32">
        <f t="shared" ref="G77:H77" si="49">I25</f>
        <v>5.7637973252966566E-2</v>
      </c>
      <c r="H77" s="32">
        <f t="shared" si="49"/>
        <v>5.3117347899792673E-2</v>
      </c>
    </row>
    <row r="78" spans="1:8" ht="13" x14ac:dyDescent="0.15">
      <c r="A78" s="1" t="s">
        <v>179</v>
      </c>
      <c r="B78" s="14">
        <v>0</v>
      </c>
      <c r="C78" s="14">
        <v>1.27118644068E-2</v>
      </c>
      <c r="D78" s="14">
        <v>0.93644067796599995</v>
      </c>
      <c r="E78" s="14">
        <v>5.0847457627100003E-2</v>
      </c>
      <c r="F78" s="14">
        <v>0</v>
      </c>
      <c r="G78" s="32">
        <f t="shared" ref="G78:H78" si="50">I26</f>
        <v>5.2925764192139756E-2</v>
      </c>
      <c r="H78" s="32">
        <f t="shared" si="50"/>
        <v>4.2096069868995577E-2</v>
      </c>
    </row>
    <row r="79" spans="1:8" ht="13" x14ac:dyDescent="0.15">
      <c r="A79" s="1" t="s">
        <v>179</v>
      </c>
      <c r="B79" s="14">
        <v>0</v>
      </c>
      <c r="C79" s="14">
        <v>7.9155672823200008E-3</v>
      </c>
      <c r="D79" s="14">
        <v>0.95778364116100001</v>
      </c>
      <c r="E79" s="14">
        <v>3.1662269129300001E-2</v>
      </c>
      <c r="F79" s="14">
        <v>2.63852242744E-3</v>
      </c>
      <c r="G79" s="32">
        <f t="shared" ref="G79:H79" si="51">I26</f>
        <v>5.2925764192139756E-2</v>
      </c>
      <c r="H79" s="32">
        <f t="shared" si="51"/>
        <v>4.2096069868995577E-2</v>
      </c>
    </row>
    <row r="80" spans="1:8" ht="13" x14ac:dyDescent="0.15">
      <c r="F80" s="14"/>
    </row>
    <row r="81" spans="6:6" ht="13" x14ac:dyDescent="0.15">
      <c r="F81" s="14"/>
    </row>
    <row r="82" spans="6:6" ht="13" x14ac:dyDescent="0.15">
      <c r="F82" s="14"/>
    </row>
    <row r="83" spans="6:6" ht="13" x14ac:dyDescent="0.15">
      <c r="F83" s="14"/>
    </row>
    <row r="84" spans="6:6" ht="13" x14ac:dyDescent="0.15">
      <c r="F84" s="14"/>
    </row>
    <row r="85" spans="6:6" ht="13" x14ac:dyDescent="0.15">
      <c r="F85" s="14"/>
    </row>
    <row r="86" spans="6:6" ht="13" x14ac:dyDescent="0.15">
      <c r="F86" s="14"/>
    </row>
    <row r="87" spans="6:6" ht="13" x14ac:dyDescent="0.15">
      <c r="F87" s="14"/>
    </row>
    <row r="88" spans="6:6" ht="13" x14ac:dyDescent="0.15">
      <c r="F88" s="14"/>
    </row>
    <row r="89" spans="6:6" ht="13" x14ac:dyDescent="0.15">
      <c r="F89" s="14"/>
    </row>
    <row r="90" spans="6:6" ht="13" x14ac:dyDescent="0.15">
      <c r="F90" s="14"/>
    </row>
    <row r="91" spans="6:6" ht="13" x14ac:dyDescent="0.15">
      <c r="F91" s="14"/>
    </row>
    <row r="92" spans="6:6" ht="13" x14ac:dyDescent="0.15">
      <c r="F92" s="14"/>
    </row>
    <row r="93" spans="6:6" ht="13" x14ac:dyDescent="0.15">
      <c r="F93" s="14"/>
    </row>
    <row r="94" spans="6:6" ht="13" x14ac:dyDescent="0.15">
      <c r="F94" s="14"/>
    </row>
    <row r="95" spans="6:6" ht="13" x14ac:dyDescent="0.15">
      <c r="F95" s="14"/>
    </row>
    <row r="96" spans="6:6" ht="13" x14ac:dyDescent="0.15">
      <c r="F96" s="14"/>
    </row>
    <row r="97" spans="6:6" ht="13" x14ac:dyDescent="0.15">
      <c r="F97" s="14"/>
    </row>
    <row r="98" spans="6:6" ht="13" x14ac:dyDescent="0.15">
      <c r="F98" s="14"/>
    </row>
    <row r="99" spans="6:6" ht="13" x14ac:dyDescent="0.15">
      <c r="F99" s="14"/>
    </row>
    <row r="100" spans="6:6" ht="13" x14ac:dyDescent="0.15">
      <c r="F100" s="14"/>
    </row>
    <row r="101" spans="6:6" ht="13" x14ac:dyDescent="0.15">
      <c r="F101" s="14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opLeftCell="A44" workbookViewId="0">
      <selection activeCell="F80" sqref="F80"/>
    </sheetView>
  </sheetViews>
  <sheetFormatPr baseColWidth="10" defaultColWidth="14.5" defaultRowHeight="15.75" customHeight="1" x14ac:dyDescent="0.15"/>
  <sheetData>
    <row r="1" spans="1:17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291</v>
      </c>
      <c r="L1" s="2" t="s">
        <v>292</v>
      </c>
      <c r="M1" s="2" t="s">
        <v>293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x14ac:dyDescent="0.2">
      <c r="A2" s="4">
        <v>40472</v>
      </c>
      <c r="B2" s="1" t="s">
        <v>15</v>
      </c>
      <c r="C2" s="10">
        <v>164.97</v>
      </c>
      <c r="D2" s="2">
        <v>162.44999999999999</v>
      </c>
      <c r="E2" s="2">
        <v>169.13</v>
      </c>
      <c r="F2" s="1">
        <v>0.51</v>
      </c>
      <c r="G2" s="1">
        <v>0.48</v>
      </c>
      <c r="H2" s="5">
        <f t="shared" ref="H2:H26" si="0">(F2 - G2)/ABS(G2)</f>
        <v>6.2500000000000056E-2</v>
      </c>
      <c r="I2" s="6">
        <f t="shared" ref="I2:I26" si="1">(D2 - C2)/C2</f>
        <v>-1.5275504637206828E-2</v>
      </c>
      <c r="J2" s="7">
        <f t="shared" ref="J2:J26" si="2">(E2 - C2)/C2</f>
        <v>2.5216706067769878E-2</v>
      </c>
      <c r="K2" s="34">
        <f t="shared" ref="K2:K26" si="3">IF(H2&gt;0,1,0)</f>
        <v>1</v>
      </c>
      <c r="L2" s="35">
        <f t="shared" ref="L2:L26" si="4">IF((D2-C2) &gt; 0, 1, 0)</f>
        <v>0</v>
      </c>
      <c r="M2" s="36">
        <f t="shared" ref="M2:M26" si="5">IF((E2 - C2) &gt; 0,1,0)</f>
        <v>1</v>
      </c>
      <c r="N2" s="8" t="s">
        <v>310</v>
      </c>
      <c r="O2" s="8" t="s">
        <v>311</v>
      </c>
      <c r="P2" s="8" t="s">
        <v>312</v>
      </c>
      <c r="Q2" s="8" t="s">
        <v>313</v>
      </c>
    </row>
    <row r="3" spans="1:17" x14ac:dyDescent="0.2">
      <c r="A3" s="4">
        <v>40570</v>
      </c>
      <c r="B3" s="1" t="s">
        <v>18</v>
      </c>
      <c r="C3" s="10">
        <v>184.45</v>
      </c>
      <c r="D3" s="2">
        <v>171.45</v>
      </c>
      <c r="E3" s="2">
        <v>171.14</v>
      </c>
      <c r="F3" s="1">
        <v>0.91</v>
      </c>
      <c r="G3" s="1">
        <v>0.88</v>
      </c>
      <c r="H3" s="5">
        <f t="shared" si="0"/>
        <v>3.4090909090909123E-2</v>
      </c>
      <c r="I3" s="6">
        <f t="shared" si="1"/>
        <v>-7.0479804825155867E-2</v>
      </c>
      <c r="J3" s="7">
        <f t="shared" si="2"/>
        <v>-7.2160477094063452E-2</v>
      </c>
      <c r="K3" s="34">
        <f t="shared" si="3"/>
        <v>1</v>
      </c>
      <c r="L3" s="35">
        <f t="shared" si="4"/>
        <v>0</v>
      </c>
      <c r="M3" s="36">
        <f t="shared" si="5"/>
        <v>0</v>
      </c>
      <c r="N3" s="8" t="s">
        <v>319</v>
      </c>
      <c r="O3" s="8" t="s">
        <v>321</v>
      </c>
      <c r="P3" s="8" t="s">
        <v>234</v>
      </c>
      <c r="Q3" s="8" t="s">
        <v>323</v>
      </c>
    </row>
    <row r="4" spans="1:17" x14ac:dyDescent="0.2">
      <c r="A4" s="4">
        <v>40659</v>
      </c>
      <c r="B4" s="1" t="s">
        <v>21</v>
      </c>
      <c r="C4" s="10">
        <v>182.3</v>
      </c>
      <c r="D4" s="2">
        <v>183.2</v>
      </c>
      <c r="E4" s="2">
        <v>196.63</v>
      </c>
      <c r="F4" s="1">
        <v>0.44</v>
      </c>
      <c r="G4" s="1">
        <v>0.61</v>
      </c>
      <c r="H4" s="5">
        <f t="shared" si="0"/>
        <v>-0.27868852459016391</v>
      </c>
      <c r="I4" s="6">
        <f t="shared" si="1"/>
        <v>4.9369171695006981E-3</v>
      </c>
      <c r="J4" s="7">
        <f t="shared" si="2"/>
        <v>7.8606692265496339E-2</v>
      </c>
      <c r="K4" s="34">
        <f t="shared" si="3"/>
        <v>0</v>
      </c>
      <c r="L4" s="35">
        <f t="shared" si="4"/>
        <v>1</v>
      </c>
      <c r="M4" s="36">
        <f t="shared" si="5"/>
        <v>1</v>
      </c>
      <c r="N4" s="8" t="s">
        <v>328</v>
      </c>
      <c r="O4" s="8" t="s">
        <v>329</v>
      </c>
      <c r="P4" s="8" t="s">
        <v>330</v>
      </c>
      <c r="Q4" s="8" t="s">
        <v>331</v>
      </c>
    </row>
    <row r="5" spans="1:17" x14ac:dyDescent="0.2">
      <c r="A5" s="4">
        <v>40750</v>
      </c>
      <c r="B5" s="1" t="s">
        <v>28</v>
      </c>
      <c r="C5" s="10">
        <v>214.18</v>
      </c>
      <c r="D5" s="2">
        <v>224.39</v>
      </c>
      <c r="E5" s="2">
        <v>222.52</v>
      </c>
      <c r="F5" s="1">
        <v>0.41</v>
      </c>
      <c r="G5" s="1">
        <v>0.35</v>
      </c>
      <c r="H5" s="5">
        <f t="shared" si="0"/>
        <v>0.17142857142857143</v>
      </c>
      <c r="I5" s="6">
        <f t="shared" si="1"/>
        <v>4.7670183957418899E-2</v>
      </c>
      <c r="J5" s="7">
        <f t="shared" si="2"/>
        <v>3.8939210010271751E-2</v>
      </c>
      <c r="K5" s="34">
        <f t="shared" si="3"/>
        <v>1</v>
      </c>
      <c r="L5" s="35">
        <f t="shared" si="4"/>
        <v>1</v>
      </c>
      <c r="M5" s="36">
        <f t="shared" si="5"/>
        <v>1</v>
      </c>
      <c r="N5" s="8" t="s">
        <v>336</v>
      </c>
      <c r="O5" s="8" t="s">
        <v>337</v>
      </c>
      <c r="P5" s="8" t="s">
        <v>338</v>
      </c>
      <c r="Q5" s="8" t="s">
        <v>339</v>
      </c>
    </row>
    <row r="6" spans="1:17" x14ac:dyDescent="0.2">
      <c r="A6" s="4">
        <v>40841</v>
      </c>
      <c r="B6" s="1" t="s">
        <v>35</v>
      </c>
      <c r="C6" s="10">
        <v>227.15</v>
      </c>
      <c r="D6" s="2">
        <v>203.69</v>
      </c>
      <c r="E6" s="2">
        <v>198.4</v>
      </c>
      <c r="F6" s="1">
        <v>0.14000000000000001</v>
      </c>
      <c r="G6" s="1">
        <v>0.24</v>
      </c>
      <c r="H6" s="5">
        <f t="shared" si="0"/>
        <v>-0.41666666666666657</v>
      </c>
      <c r="I6" s="6">
        <f t="shared" si="1"/>
        <v>-0.10327977107638128</v>
      </c>
      <c r="J6" s="7">
        <f t="shared" si="2"/>
        <v>-0.12656834690732996</v>
      </c>
      <c r="K6" s="34">
        <f t="shared" si="3"/>
        <v>0</v>
      </c>
      <c r="L6" s="35">
        <f t="shared" si="4"/>
        <v>0</v>
      </c>
      <c r="M6" s="36">
        <f t="shared" si="5"/>
        <v>0</v>
      </c>
      <c r="N6" s="8" t="s">
        <v>344</v>
      </c>
      <c r="O6" s="8" t="s">
        <v>345</v>
      </c>
      <c r="P6" s="8" t="s">
        <v>346</v>
      </c>
      <c r="Q6" s="8" t="s">
        <v>347</v>
      </c>
    </row>
    <row r="7" spans="1:17" x14ac:dyDescent="0.2">
      <c r="A7" s="4">
        <v>40939</v>
      </c>
      <c r="B7" s="1" t="s">
        <v>42</v>
      </c>
      <c r="C7" s="10">
        <v>194.44</v>
      </c>
      <c r="D7" s="10">
        <v>173.81</v>
      </c>
      <c r="E7" s="10">
        <v>179.46</v>
      </c>
      <c r="F7" s="1">
        <v>0.38</v>
      </c>
      <c r="G7" s="1">
        <v>0.19</v>
      </c>
      <c r="H7" s="5">
        <f t="shared" si="0"/>
        <v>1</v>
      </c>
      <c r="I7" s="6">
        <f t="shared" si="1"/>
        <v>-0.10609956799012546</v>
      </c>
      <c r="J7" s="7">
        <f t="shared" si="2"/>
        <v>-7.7041760954536048E-2</v>
      </c>
      <c r="K7" s="34">
        <f t="shared" si="3"/>
        <v>1</v>
      </c>
      <c r="L7" s="35">
        <f t="shared" si="4"/>
        <v>0</v>
      </c>
      <c r="M7" s="36">
        <f t="shared" si="5"/>
        <v>0</v>
      </c>
      <c r="N7" s="8" t="s">
        <v>352</v>
      </c>
      <c r="O7" s="8" t="s">
        <v>355</v>
      </c>
      <c r="P7" s="8" t="s">
        <v>356</v>
      </c>
      <c r="Q7" s="8" t="s">
        <v>358</v>
      </c>
    </row>
    <row r="8" spans="1:17" x14ac:dyDescent="0.2">
      <c r="A8" s="4">
        <v>41025</v>
      </c>
      <c r="B8" s="1" t="s">
        <v>49</v>
      </c>
      <c r="C8" s="10">
        <v>195.99</v>
      </c>
      <c r="D8" s="10">
        <v>224.83</v>
      </c>
      <c r="E8" s="2">
        <v>226.85</v>
      </c>
      <c r="F8" s="1">
        <v>0.28000000000000003</v>
      </c>
      <c r="G8" s="1">
        <v>7.0000000000000007E-2</v>
      </c>
      <c r="H8" s="5">
        <f t="shared" si="0"/>
        <v>3</v>
      </c>
      <c r="I8" s="6">
        <f t="shared" si="1"/>
        <v>0.14715036481453136</v>
      </c>
      <c r="J8" s="7">
        <f t="shared" si="2"/>
        <v>0.15745701311291385</v>
      </c>
      <c r="K8" s="34">
        <f t="shared" si="3"/>
        <v>1</v>
      </c>
      <c r="L8" s="35">
        <f t="shared" si="4"/>
        <v>1</v>
      </c>
      <c r="M8" s="36">
        <f t="shared" si="5"/>
        <v>1</v>
      </c>
      <c r="N8" s="8" t="s">
        <v>363</v>
      </c>
      <c r="O8" s="8" t="s">
        <v>364</v>
      </c>
      <c r="P8" s="8" t="s">
        <v>365</v>
      </c>
      <c r="Q8" s="8" t="s">
        <v>366</v>
      </c>
    </row>
    <row r="9" spans="1:17" x14ac:dyDescent="0.2">
      <c r="A9" s="4">
        <v>41116</v>
      </c>
      <c r="B9" s="1" t="s">
        <v>56</v>
      </c>
      <c r="C9" s="10">
        <v>220.01</v>
      </c>
      <c r="D9" s="2">
        <v>225.25</v>
      </c>
      <c r="E9" s="10">
        <v>237.32</v>
      </c>
      <c r="F9" s="1">
        <v>0.01</v>
      </c>
      <c r="G9" s="1">
        <v>0.02</v>
      </c>
      <c r="H9" s="5">
        <f t="shared" si="0"/>
        <v>-0.5</v>
      </c>
      <c r="I9" s="6">
        <f t="shared" si="1"/>
        <v>2.3817099222762643E-2</v>
      </c>
      <c r="J9" s="7">
        <f t="shared" si="2"/>
        <v>7.8678241898095552E-2</v>
      </c>
      <c r="K9" s="34">
        <f t="shared" si="3"/>
        <v>0</v>
      </c>
      <c r="L9" s="35">
        <f t="shared" si="4"/>
        <v>1</v>
      </c>
      <c r="M9" s="36">
        <f t="shared" si="5"/>
        <v>1</v>
      </c>
      <c r="N9" s="8" t="s">
        <v>371</v>
      </c>
      <c r="O9" s="8" t="s">
        <v>372</v>
      </c>
      <c r="P9" s="8" t="s">
        <v>373</v>
      </c>
      <c r="Q9" s="8" t="s">
        <v>374</v>
      </c>
    </row>
    <row r="10" spans="1:17" x14ac:dyDescent="0.2">
      <c r="A10" s="4">
        <v>41207</v>
      </c>
      <c r="B10" s="1" t="s">
        <v>63</v>
      </c>
      <c r="C10" s="10">
        <v>222.92</v>
      </c>
      <c r="D10" s="2">
        <v>228.6</v>
      </c>
      <c r="E10" s="10">
        <v>238.24</v>
      </c>
      <c r="F10" s="1">
        <v>-0.6</v>
      </c>
      <c r="G10" s="1">
        <v>-0.08</v>
      </c>
      <c r="H10" s="5">
        <f t="shared" si="0"/>
        <v>-6.5</v>
      </c>
      <c r="I10" s="6">
        <f t="shared" si="1"/>
        <v>2.5479992822537264E-2</v>
      </c>
      <c r="J10" s="7">
        <f t="shared" si="2"/>
        <v>6.8724205993181506E-2</v>
      </c>
      <c r="K10" s="34">
        <f t="shared" si="3"/>
        <v>0</v>
      </c>
      <c r="L10" s="35">
        <f t="shared" si="4"/>
        <v>1</v>
      </c>
      <c r="M10" s="36">
        <f t="shared" si="5"/>
        <v>1</v>
      </c>
      <c r="N10" s="8" t="s">
        <v>379</v>
      </c>
      <c r="O10" s="8" t="s">
        <v>380</v>
      </c>
      <c r="P10" s="8" t="s">
        <v>381</v>
      </c>
      <c r="Q10" s="8" t="s">
        <v>382</v>
      </c>
    </row>
    <row r="11" spans="1:17" x14ac:dyDescent="0.2">
      <c r="A11" s="4">
        <v>41303</v>
      </c>
      <c r="B11" s="1" t="s">
        <v>70</v>
      </c>
      <c r="C11" s="10">
        <v>260.35000000000002</v>
      </c>
      <c r="D11" s="2">
        <v>283</v>
      </c>
      <c r="E11" s="10">
        <v>272.76</v>
      </c>
      <c r="F11" s="1">
        <v>0.21</v>
      </c>
      <c r="G11" s="1">
        <v>0.27</v>
      </c>
      <c r="H11" s="5">
        <f t="shared" si="0"/>
        <v>-0.22222222222222229</v>
      </c>
      <c r="I11" s="6">
        <f t="shared" si="1"/>
        <v>8.6998271557518631E-2</v>
      </c>
      <c r="J11" s="7">
        <f t="shared" si="2"/>
        <v>4.7666602650278347E-2</v>
      </c>
      <c r="K11" s="34">
        <f t="shared" si="3"/>
        <v>0</v>
      </c>
      <c r="L11" s="35">
        <f t="shared" si="4"/>
        <v>1</v>
      </c>
      <c r="M11" s="36">
        <f t="shared" si="5"/>
        <v>1</v>
      </c>
      <c r="N11" s="8" t="s">
        <v>391</v>
      </c>
      <c r="O11" s="8" t="s">
        <v>392</v>
      </c>
      <c r="P11" s="8" t="s">
        <v>393</v>
      </c>
      <c r="Q11" s="8" t="s">
        <v>394</v>
      </c>
    </row>
    <row r="12" spans="1:17" x14ac:dyDescent="0.2">
      <c r="A12" s="4">
        <v>41389</v>
      </c>
      <c r="B12" s="1" t="s">
        <v>77</v>
      </c>
      <c r="C12" s="10">
        <v>274.7</v>
      </c>
      <c r="D12" s="2">
        <v>269.97000000000003</v>
      </c>
      <c r="E12" s="10">
        <v>254.81</v>
      </c>
      <c r="F12" s="1">
        <v>0.18</v>
      </c>
      <c r="G12" s="1">
        <v>0.09</v>
      </c>
      <c r="H12" s="5">
        <f t="shared" si="0"/>
        <v>1</v>
      </c>
      <c r="I12" s="6">
        <f t="shared" si="1"/>
        <v>-1.7218784128139649E-2</v>
      </c>
      <c r="J12" s="7">
        <f t="shared" si="2"/>
        <v>-7.2406261376046555E-2</v>
      </c>
      <c r="K12" s="34">
        <f t="shared" si="3"/>
        <v>1</v>
      </c>
      <c r="L12" s="35">
        <f t="shared" si="4"/>
        <v>0</v>
      </c>
      <c r="M12" s="36">
        <f t="shared" si="5"/>
        <v>0</v>
      </c>
      <c r="N12" s="8" t="s">
        <v>399</v>
      </c>
      <c r="O12" s="8" t="s">
        <v>400</v>
      </c>
      <c r="P12" s="8" t="s">
        <v>401</v>
      </c>
      <c r="Q12" s="8" t="s">
        <v>402</v>
      </c>
    </row>
    <row r="13" spans="1:17" x14ac:dyDescent="0.2">
      <c r="A13" s="4">
        <v>41480</v>
      </c>
      <c r="B13" s="1" t="s">
        <v>84</v>
      </c>
      <c r="C13" s="10">
        <v>303.39999999999998</v>
      </c>
      <c r="D13" s="10">
        <v>299.55</v>
      </c>
      <c r="E13" s="2">
        <v>312.01</v>
      </c>
      <c r="F13" s="1">
        <v>-0.08</v>
      </c>
      <c r="G13" s="1">
        <v>0.05</v>
      </c>
      <c r="H13" s="5">
        <f t="shared" si="0"/>
        <v>-2.6</v>
      </c>
      <c r="I13" s="6">
        <f t="shared" si="1"/>
        <v>-1.2689518787079652E-2</v>
      </c>
      <c r="J13" s="7">
        <f t="shared" si="2"/>
        <v>2.8378378378378425E-2</v>
      </c>
      <c r="K13" s="34">
        <f t="shared" si="3"/>
        <v>0</v>
      </c>
      <c r="L13" s="35">
        <f t="shared" si="4"/>
        <v>0</v>
      </c>
      <c r="M13" s="36">
        <f t="shared" si="5"/>
        <v>1</v>
      </c>
      <c r="N13" s="8" t="s">
        <v>407</v>
      </c>
      <c r="O13" s="8" t="s">
        <v>408</v>
      </c>
      <c r="P13" s="8" t="s">
        <v>409</v>
      </c>
      <c r="Q13" s="8" t="s">
        <v>410</v>
      </c>
    </row>
    <row r="14" spans="1:17" x14ac:dyDescent="0.2">
      <c r="A14" s="4">
        <v>41571</v>
      </c>
      <c r="B14" s="1" t="s">
        <v>91</v>
      </c>
      <c r="C14" s="10">
        <v>332.21</v>
      </c>
      <c r="D14" s="10">
        <v>358.6</v>
      </c>
      <c r="E14" s="2">
        <v>363.39</v>
      </c>
      <c r="F14" s="1">
        <v>-0.09</v>
      </c>
      <c r="G14" s="1">
        <v>-0.09</v>
      </c>
      <c r="H14" s="5">
        <f t="shared" si="0"/>
        <v>0</v>
      </c>
      <c r="I14" s="6">
        <f t="shared" si="1"/>
        <v>7.9437705066072797E-2</v>
      </c>
      <c r="J14" s="7">
        <f t="shared" si="2"/>
        <v>9.3856295716564855E-2</v>
      </c>
      <c r="K14" s="34">
        <f t="shared" si="3"/>
        <v>0</v>
      </c>
      <c r="L14" s="35">
        <f t="shared" si="4"/>
        <v>1</v>
      </c>
      <c r="M14" s="36">
        <f t="shared" si="5"/>
        <v>1</v>
      </c>
      <c r="N14" s="8" t="s">
        <v>419</v>
      </c>
      <c r="O14" s="8" t="s">
        <v>420</v>
      </c>
      <c r="P14" s="8" t="s">
        <v>421</v>
      </c>
      <c r="Q14" s="8" t="s">
        <v>422</v>
      </c>
    </row>
    <row r="15" spans="1:17" x14ac:dyDescent="0.2">
      <c r="A15" s="4">
        <v>41669</v>
      </c>
      <c r="B15" s="1" t="s">
        <v>98</v>
      </c>
      <c r="C15" s="10">
        <v>403.01</v>
      </c>
      <c r="D15" s="10">
        <v>371.76</v>
      </c>
      <c r="E15" s="2">
        <v>358.69</v>
      </c>
      <c r="F15" s="1">
        <v>0.51</v>
      </c>
      <c r="G15" s="1">
        <v>0.66</v>
      </c>
      <c r="H15" s="5">
        <f t="shared" si="0"/>
        <v>-0.22727272727272729</v>
      </c>
      <c r="I15" s="6">
        <f t="shared" si="1"/>
        <v>-7.7541500210912884E-2</v>
      </c>
      <c r="J15" s="7">
        <f t="shared" si="2"/>
        <v>-0.10997245725912506</v>
      </c>
      <c r="K15" s="34">
        <f t="shared" si="3"/>
        <v>0</v>
      </c>
      <c r="L15" s="35">
        <f t="shared" si="4"/>
        <v>0</v>
      </c>
      <c r="M15" s="36">
        <f t="shared" si="5"/>
        <v>0</v>
      </c>
      <c r="N15" s="8" t="s">
        <v>427</v>
      </c>
      <c r="O15" s="8" t="s">
        <v>428</v>
      </c>
      <c r="P15" s="8" t="s">
        <v>429</v>
      </c>
      <c r="Q15" s="8" t="s">
        <v>430</v>
      </c>
    </row>
    <row r="16" spans="1:17" x14ac:dyDescent="0.2">
      <c r="A16" s="4">
        <v>41753</v>
      </c>
      <c r="B16" s="1" t="s">
        <v>105</v>
      </c>
      <c r="C16" s="10">
        <v>337.15</v>
      </c>
      <c r="D16" s="10">
        <v>316.25</v>
      </c>
      <c r="E16" s="2">
        <v>303.83</v>
      </c>
      <c r="F16" s="1">
        <v>0.23</v>
      </c>
      <c r="G16" s="1">
        <v>0.23</v>
      </c>
      <c r="H16" s="5">
        <f t="shared" si="0"/>
        <v>0</v>
      </c>
      <c r="I16" s="6">
        <f t="shared" si="1"/>
        <v>-6.1990212071778079E-2</v>
      </c>
      <c r="J16" s="7">
        <f t="shared" si="2"/>
        <v>-9.8828414652231925E-2</v>
      </c>
      <c r="K16" s="34">
        <f t="shared" si="3"/>
        <v>0</v>
      </c>
      <c r="L16" s="35">
        <f t="shared" si="4"/>
        <v>0</v>
      </c>
      <c r="M16" s="36">
        <f t="shared" si="5"/>
        <v>0</v>
      </c>
      <c r="N16" s="8" t="s">
        <v>435</v>
      </c>
      <c r="O16" s="8" t="s">
        <v>436</v>
      </c>
      <c r="P16" s="8" t="s">
        <v>437</v>
      </c>
      <c r="Q16" s="8" t="s">
        <v>438</v>
      </c>
    </row>
    <row r="17" spans="1:17" x14ac:dyDescent="0.2">
      <c r="A17" s="4">
        <v>41844</v>
      </c>
      <c r="B17" s="1" t="s">
        <v>112</v>
      </c>
      <c r="C17" s="10">
        <v>358.61</v>
      </c>
      <c r="D17" s="10">
        <v>317.3</v>
      </c>
      <c r="E17" s="10">
        <v>324.01</v>
      </c>
      <c r="F17" s="1">
        <v>-0.24</v>
      </c>
      <c r="G17" s="1">
        <v>-0.15</v>
      </c>
      <c r="H17" s="5">
        <f t="shared" si="0"/>
        <v>-0.6</v>
      </c>
      <c r="I17" s="6">
        <f t="shared" si="1"/>
        <v>-0.11519477984439921</v>
      </c>
      <c r="J17" s="7">
        <f t="shared" si="2"/>
        <v>-9.6483645185577713E-2</v>
      </c>
      <c r="K17" s="34">
        <f t="shared" si="3"/>
        <v>0</v>
      </c>
      <c r="L17" s="35">
        <f t="shared" si="4"/>
        <v>0</v>
      </c>
      <c r="M17" s="36">
        <f t="shared" si="5"/>
        <v>0</v>
      </c>
      <c r="N17" s="8" t="s">
        <v>443</v>
      </c>
      <c r="O17" s="8" t="s">
        <v>444</v>
      </c>
      <c r="P17" s="8" t="s">
        <v>445</v>
      </c>
      <c r="Q17" s="8" t="s">
        <v>446</v>
      </c>
    </row>
    <row r="18" spans="1:17" x14ac:dyDescent="0.2">
      <c r="A18" s="4">
        <v>41935</v>
      </c>
      <c r="B18" s="1" t="s">
        <v>119</v>
      </c>
      <c r="C18" s="10">
        <v>313.18</v>
      </c>
      <c r="D18" s="10">
        <v>284.39999999999998</v>
      </c>
      <c r="E18" s="2">
        <v>287.06</v>
      </c>
      <c r="F18" s="1">
        <v>-0.95</v>
      </c>
      <c r="G18" s="1">
        <v>-0.74</v>
      </c>
      <c r="H18" s="5">
        <f t="shared" si="0"/>
        <v>-0.28378378378378372</v>
      </c>
      <c r="I18" s="6">
        <f t="shared" si="1"/>
        <v>-9.1896034229516671E-2</v>
      </c>
      <c r="J18" s="7">
        <f t="shared" si="2"/>
        <v>-8.3402516124912202E-2</v>
      </c>
      <c r="K18" s="34">
        <f t="shared" si="3"/>
        <v>0</v>
      </c>
      <c r="L18" s="35">
        <f t="shared" si="4"/>
        <v>0</v>
      </c>
      <c r="M18" s="36">
        <f t="shared" si="5"/>
        <v>0</v>
      </c>
      <c r="N18" s="8" t="s">
        <v>455</v>
      </c>
      <c r="O18" s="8" t="s">
        <v>456</v>
      </c>
      <c r="P18" s="8" t="s">
        <v>457</v>
      </c>
      <c r="Q18" s="8" t="s">
        <v>458</v>
      </c>
    </row>
    <row r="19" spans="1:17" x14ac:dyDescent="0.2">
      <c r="A19" s="4">
        <v>42033</v>
      </c>
      <c r="B19" s="1" t="s">
        <v>126</v>
      </c>
      <c r="C19" s="10">
        <v>311.77999999999997</v>
      </c>
      <c r="D19" s="10">
        <v>346.32</v>
      </c>
      <c r="E19" s="10">
        <v>354.53</v>
      </c>
      <c r="F19" s="1">
        <v>0.45</v>
      </c>
      <c r="G19" s="1">
        <v>0.17</v>
      </c>
      <c r="H19" s="5">
        <f t="shared" si="0"/>
        <v>1.6470588235294119</v>
      </c>
      <c r="I19" s="6">
        <f t="shared" si="1"/>
        <v>0.11078324459554822</v>
      </c>
      <c r="J19" s="7">
        <f t="shared" si="2"/>
        <v>0.13711591506831741</v>
      </c>
      <c r="K19" s="34">
        <f t="shared" si="3"/>
        <v>1</v>
      </c>
      <c r="L19" s="35">
        <f t="shared" si="4"/>
        <v>1</v>
      </c>
      <c r="M19" s="36">
        <f t="shared" si="5"/>
        <v>1</v>
      </c>
      <c r="N19" s="8" t="s">
        <v>459</v>
      </c>
      <c r="O19" s="8" t="s">
        <v>231</v>
      </c>
      <c r="P19" s="8" t="s">
        <v>460</v>
      </c>
      <c r="Q19" s="8" t="s">
        <v>461</v>
      </c>
    </row>
    <row r="20" spans="1:17" x14ac:dyDescent="0.2">
      <c r="A20" s="4">
        <v>42117</v>
      </c>
      <c r="B20" s="1" t="s">
        <v>131</v>
      </c>
      <c r="C20" s="10">
        <v>389.99</v>
      </c>
      <c r="D20" s="2">
        <v>439</v>
      </c>
      <c r="E20" s="2">
        <v>445.1</v>
      </c>
      <c r="F20" s="1">
        <v>-0.12</v>
      </c>
      <c r="G20" s="1">
        <v>-0.13</v>
      </c>
      <c r="H20" s="5">
        <f t="shared" si="0"/>
        <v>7.6923076923076983E-2</v>
      </c>
      <c r="I20" s="6">
        <f t="shared" si="1"/>
        <v>0.12566988897151207</v>
      </c>
      <c r="J20" s="7">
        <f t="shared" si="2"/>
        <v>0.14131131567476093</v>
      </c>
      <c r="K20" s="34">
        <f t="shared" si="3"/>
        <v>1</v>
      </c>
      <c r="L20" s="35">
        <f t="shared" si="4"/>
        <v>1</v>
      </c>
      <c r="M20" s="36">
        <f t="shared" si="5"/>
        <v>1</v>
      </c>
      <c r="N20" s="8" t="s">
        <v>462</v>
      </c>
      <c r="O20" s="8" t="s">
        <v>463</v>
      </c>
      <c r="P20" s="8" t="s">
        <v>464</v>
      </c>
      <c r="Q20" s="8" t="s">
        <v>465</v>
      </c>
    </row>
    <row r="21" spans="1:17" x14ac:dyDescent="0.2">
      <c r="A21" s="4">
        <v>42208</v>
      </c>
      <c r="B21" s="1" t="s">
        <v>136</v>
      </c>
      <c r="C21" s="10">
        <v>482.18</v>
      </c>
      <c r="D21" s="10">
        <v>578.99</v>
      </c>
      <c r="E21" s="2">
        <v>529.41999999999996</v>
      </c>
      <c r="F21" s="1">
        <v>0.19</v>
      </c>
      <c r="G21" s="1">
        <v>-0.14000000000000001</v>
      </c>
      <c r="H21" s="5">
        <f t="shared" si="0"/>
        <v>2.3571428571428572</v>
      </c>
      <c r="I21" s="6">
        <f t="shared" si="1"/>
        <v>0.20077564395039196</v>
      </c>
      <c r="J21" s="7">
        <f t="shared" si="2"/>
        <v>9.7971711808867962E-2</v>
      </c>
      <c r="K21" s="34">
        <f t="shared" si="3"/>
        <v>1</v>
      </c>
      <c r="L21" s="35">
        <f t="shared" si="4"/>
        <v>1</v>
      </c>
      <c r="M21" s="36">
        <f t="shared" si="5"/>
        <v>1</v>
      </c>
      <c r="N21" s="8" t="s">
        <v>466</v>
      </c>
      <c r="O21" s="8" t="s">
        <v>467</v>
      </c>
      <c r="P21" s="8" t="s">
        <v>468</v>
      </c>
      <c r="Q21" s="8" t="s">
        <v>469</v>
      </c>
    </row>
    <row r="22" spans="1:17" x14ac:dyDescent="0.2">
      <c r="A22" s="4">
        <v>42299</v>
      </c>
      <c r="B22" s="1" t="s">
        <v>143</v>
      </c>
      <c r="C22" s="10">
        <v>563.91</v>
      </c>
      <c r="D22" s="10">
        <v>617.67999999999995</v>
      </c>
      <c r="E22" s="10">
        <v>599.03</v>
      </c>
      <c r="F22" s="1">
        <v>0.17</v>
      </c>
      <c r="G22" s="1">
        <v>-0.13</v>
      </c>
      <c r="H22" s="5">
        <f t="shared" si="0"/>
        <v>2.3076923076923079</v>
      </c>
      <c r="I22" s="6">
        <f t="shared" si="1"/>
        <v>9.5352095192495226E-2</v>
      </c>
      <c r="J22" s="7">
        <f t="shared" si="2"/>
        <v>6.2279441754889975E-2</v>
      </c>
      <c r="K22" s="34">
        <f t="shared" si="3"/>
        <v>1</v>
      </c>
      <c r="L22" s="35">
        <f t="shared" si="4"/>
        <v>1</v>
      </c>
      <c r="M22" s="36">
        <f t="shared" si="5"/>
        <v>1</v>
      </c>
      <c r="N22" s="8" t="s">
        <v>470</v>
      </c>
      <c r="O22" s="8" t="s">
        <v>243</v>
      </c>
      <c r="P22" s="8" t="s">
        <v>471</v>
      </c>
      <c r="Q22" s="8" t="s">
        <v>472</v>
      </c>
    </row>
    <row r="23" spans="1:17" x14ac:dyDescent="0.2">
      <c r="A23" s="4">
        <v>42397</v>
      </c>
      <c r="B23" s="1" t="s">
        <v>146</v>
      </c>
      <c r="C23" s="10">
        <v>635.35</v>
      </c>
      <c r="D23" s="10">
        <v>571.98</v>
      </c>
      <c r="E23" s="10">
        <v>587</v>
      </c>
      <c r="F23" s="1">
        <v>1</v>
      </c>
      <c r="G23" s="1">
        <v>1.56</v>
      </c>
      <c r="H23" s="5">
        <f t="shared" si="0"/>
        <v>-0.35897435897435898</v>
      </c>
      <c r="I23" s="6">
        <f t="shared" si="1"/>
        <v>-9.9740300621704581E-2</v>
      </c>
      <c r="J23" s="7">
        <f t="shared" si="2"/>
        <v>-7.6099787518690523E-2</v>
      </c>
      <c r="K23" s="34">
        <f t="shared" si="3"/>
        <v>0</v>
      </c>
      <c r="L23" s="35">
        <f t="shared" si="4"/>
        <v>0</v>
      </c>
      <c r="M23" s="36">
        <f t="shared" si="5"/>
        <v>0</v>
      </c>
      <c r="N23" s="8" t="s">
        <v>473</v>
      </c>
      <c r="O23" s="8" t="s">
        <v>474</v>
      </c>
      <c r="P23" s="8" t="s">
        <v>475</v>
      </c>
      <c r="Q23" s="8" t="s">
        <v>476</v>
      </c>
    </row>
    <row r="24" spans="1:17" x14ac:dyDescent="0.2">
      <c r="A24" s="4">
        <v>42488</v>
      </c>
      <c r="B24" s="1" t="s">
        <v>157</v>
      </c>
      <c r="C24" s="10">
        <v>602</v>
      </c>
      <c r="D24" s="10">
        <v>666</v>
      </c>
      <c r="E24" s="2">
        <v>659.59</v>
      </c>
      <c r="F24" s="1">
        <v>1.07</v>
      </c>
      <c r="G24" s="1">
        <v>0.57999999999999996</v>
      </c>
      <c r="H24" s="5">
        <f t="shared" si="0"/>
        <v>0.8448275862068968</v>
      </c>
      <c r="I24" s="6">
        <f t="shared" si="1"/>
        <v>0.10631229235880399</v>
      </c>
      <c r="J24" s="7">
        <f t="shared" si="2"/>
        <v>9.5664451827242578E-2</v>
      </c>
      <c r="K24" s="34">
        <f t="shared" si="3"/>
        <v>1</v>
      </c>
      <c r="L24" s="35">
        <f t="shared" si="4"/>
        <v>1</v>
      </c>
      <c r="M24" s="36">
        <f t="shared" si="5"/>
        <v>1</v>
      </c>
      <c r="N24" s="8" t="s">
        <v>477</v>
      </c>
      <c r="O24" s="8" t="s">
        <v>478</v>
      </c>
      <c r="P24" s="8" t="s">
        <v>479</v>
      </c>
      <c r="Q24" s="8" t="s">
        <v>480</v>
      </c>
    </row>
    <row r="25" spans="1:17" x14ac:dyDescent="0.2">
      <c r="A25" s="4">
        <v>42579</v>
      </c>
      <c r="B25" s="1" t="s">
        <v>168</v>
      </c>
      <c r="C25" s="10">
        <v>752.61</v>
      </c>
      <c r="D25" s="10">
        <v>765</v>
      </c>
      <c r="E25" s="2">
        <v>758.81</v>
      </c>
      <c r="F25" s="1">
        <v>1.78</v>
      </c>
      <c r="G25" s="1">
        <v>1.1100000000000001</v>
      </c>
      <c r="H25" s="5">
        <f t="shared" si="0"/>
        <v>0.60360360360360343</v>
      </c>
      <c r="I25" s="6">
        <f t="shared" si="1"/>
        <v>1.6462709770000382E-2</v>
      </c>
      <c r="J25" s="7">
        <f t="shared" si="2"/>
        <v>8.2379984321227888E-3</v>
      </c>
      <c r="K25" s="34">
        <f t="shared" si="3"/>
        <v>1</v>
      </c>
      <c r="L25" s="35">
        <f t="shared" si="4"/>
        <v>1</v>
      </c>
      <c r="M25" s="36">
        <f t="shared" si="5"/>
        <v>1</v>
      </c>
      <c r="N25" s="8" t="s">
        <v>489</v>
      </c>
      <c r="O25" s="8" t="s">
        <v>490</v>
      </c>
      <c r="P25" s="8" t="s">
        <v>491</v>
      </c>
      <c r="Q25" s="8" t="s">
        <v>492</v>
      </c>
    </row>
    <row r="26" spans="1:17" x14ac:dyDescent="0.2">
      <c r="A26" s="4">
        <v>42670</v>
      </c>
      <c r="B26" s="1" t="s">
        <v>179</v>
      </c>
      <c r="C26" s="10">
        <v>818.36</v>
      </c>
      <c r="D26" s="2">
        <v>782</v>
      </c>
      <c r="E26" s="2">
        <v>776.32</v>
      </c>
      <c r="F26" s="1">
        <v>0.52</v>
      </c>
      <c r="G26" s="1">
        <v>0.78</v>
      </c>
      <c r="H26" s="5">
        <f t="shared" si="0"/>
        <v>-0.33333333333333331</v>
      </c>
      <c r="I26" s="6">
        <f t="shared" si="1"/>
        <v>-4.443032406275968E-2</v>
      </c>
      <c r="J26" s="7">
        <f t="shared" si="2"/>
        <v>-5.1371034752431648E-2</v>
      </c>
      <c r="K26" s="34">
        <f t="shared" si="3"/>
        <v>0</v>
      </c>
      <c r="L26" s="35">
        <f t="shared" si="4"/>
        <v>0</v>
      </c>
      <c r="M26" s="36">
        <f t="shared" si="5"/>
        <v>0</v>
      </c>
      <c r="N26" s="8" t="s">
        <v>497</v>
      </c>
      <c r="O26" s="8" t="s">
        <v>498</v>
      </c>
      <c r="P26" s="8" t="s">
        <v>499</v>
      </c>
      <c r="Q26" s="8" t="s">
        <v>500</v>
      </c>
    </row>
    <row r="27" spans="1:17" ht="15.75" customHeight="1" x14ac:dyDescent="0.15">
      <c r="F27" s="1"/>
      <c r="G27" s="1"/>
    </row>
    <row r="29" spans="1:17" ht="15.75" customHeight="1" x14ac:dyDescent="0.15">
      <c r="B29" s="14" t="s">
        <v>211</v>
      </c>
    </row>
    <row r="30" spans="1:17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7" ht="15.75" customHeight="1" x14ac:dyDescent="0.15">
      <c r="A31" s="1" t="s">
        <v>15</v>
      </c>
      <c r="B31" s="14"/>
      <c r="C31" s="14"/>
      <c r="D31" s="14"/>
      <c r="E31" s="14"/>
      <c r="F31" s="20"/>
      <c r="G31" s="15">
        <f t="shared" ref="G31:H31" si="6">I2</f>
        <v>-1.5275504637206828E-2</v>
      </c>
      <c r="H31" s="16">
        <f t="shared" si="6"/>
        <v>2.5216706067769878E-2</v>
      </c>
    </row>
    <row r="32" spans="1:17" ht="15.75" customHeight="1" x14ac:dyDescent="0.15">
      <c r="A32" s="1" t="s">
        <v>15</v>
      </c>
      <c r="B32" s="14"/>
      <c r="C32" s="20"/>
      <c r="D32" s="20"/>
      <c r="E32" s="20"/>
      <c r="F32" s="20"/>
      <c r="G32" s="16">
        <f t="shared" ref="G32:H32" si="7">I2</f>
        <v>-1.5275504637206828E-2</v>
      </c>
      <c r="H32" s="16">
        <f t="shared" si="7"/>
        <v>2.5216706067769878E-2</v>
      </c>
    </row>
    <row r="33" spans="1:8" ht="15.75" customHeight="1" x14ac:dyDescent="0.15">
      <c r="A33" s="1" t="s">
        <v>18</v>
      </c>
      <c r="B33" s="14"/>
      <c r="C33" s="20"/>
      <c r="D33" s="20"/>
      <c r="E33" s="20"/>
      <c r="F33" s="20"/>
      <c r="G33" s="24">
        <f t="shared" ref="G33:H33" si="8">I3</f>
        <v>-7.0479804825155867E-2</v>
      </c>
      <c r="H33" s="24">
        <f t="shared" si="8"/>
        <v>-7.2160477094063452E-2</v>
      </c>
    </row>
    <row r="34" spans="1:8" ht="15.75" customHeight="1" x14ac:dyDescent="0.15">
      <c r="A34" s="1" t="s">
        <v>18</v>
      </c>
      <c r="B34" s="14"/>
      <c r="C34" s="20"/>
      <c r="D34" s="20"/>
      <c r="E34" s="20"/>
      <c r="F34" s="20"/>
      <c r="G34" s="24">
        <f t="shared" ref="G34:H34" si="9">I3</f>
        <v>-7.0479804825155867E-2</v>
      </c>
      <c r="H34" s="24">
        <f t="shared" si="9"/>
        <v>-7.2160477094063452E-2</v>
      </c>
    </row>
    <row r="35" spans="1:8" ht="15.75" customHeight="1" x14ac:dyDescent="0.15">
      <c r="A35" s="1" t="s">
        <v>21</v>
      </c>
      <c r="B35" s="14"/>
      <c r="C35" s="20"/>
      <c r="D35" s="20"/>
      <c r="E35" s="20"/>
      <c r="F35" s="20"/>
      <c r="G35" s="16">
        <f t="shared" ref="G35:H35" si="10">I4</f>
        <v>4.9369171695006981E-3</v>
      </c>
      <c r="H35" s="16">
        <f t="shared" si="10"/>
        <v>7.8606692265496339E-2</v>
      </c>
    </row>
    <row r="36" spans="1:8" ht="15.75" customHeight="1" x14ac:dyDescent="0.15">
      <c r="A36" s="1" t="s">
        <v>21</v>
      </c>
      <c r="B36" s="20"/>
      <c r="C36" s="20"/>
      <c r="D36" s="20"/>
      <c r="E36" s="20"/>
      <c r="F36" s="20"/>
      <c r="G36" s="16">
        <f t="shared" ref="G36:H36" si="11">I4</f>
        <v>4.9369171695006981E-3</v>
      </c>
      <c r="H36" s="16">
        <f t="shared" si="11"/>
        <v>7.8606692265496339E-2</v>
      </c>
    </row>
    <row r="37" spans="1:8" ht="15.75" customHeight="1" x14ac:dyDescent="0.15">
      <c r="A37" s="1" t="s">
        <v>28</v>
      </c>
      <c r="B37" s="20"/>
      <c r="C37" s="20"/>
      <c r="D37" s="20"/>
      <c r="E37" s="20"/>
      <c r="F37" s="20"/>
      <c r="G37" s="16">
        <f t="shared" ref="G37:H37" si="12">I5</f>
        <v>4.7670183957418899E-2</v>
      </c>
      <c r="H37" s="16">
        <f t="shared" si="12"/>
        <v>3.8939210010271751E-2</v>
      </c>
    </row>
    <row r="38" spans="1:8" ht="15.75" customHeight="1" x14ac:dyDescent="0.15">
      <c r="A38" s="1" t="s">
        <v>28</v>
      </c>
      <c r="B38" s="20"/>
      <c r="C38" s="20"/>
      <c r="D38" s="20"/>
      <c r="E38" s="20"/>
      <c r="F38" s="20"/>
      <c r="G38" s="16">
        <f t="shared" ref="G38:H38" si="13">I5</f>
        <v>4.7670183957418899E-2</v>
      </c>
      <c r="H38" s="16">
        <f t="shared" si="13"/>
        <v>3.8939210010271751E-2</v>
      </c>
    </row>
    <row r="39" spans="1:8" ht="15.75" customHeight="1" x14ac:dyDescent="0.15">
      <c r="A39" s="1" t="s">
        <v>35</v>
      </c>
      <c r="B39" s="20"/>
      <c r="C39" s="20"/>
      <c r="D39" s="20"/>
      <c r="E39" s="20"/>
      <c r="F39" s="20"/>
      <c r="G39" s="16">
        <f t="shared" ref="G39:H39" si="14">I6</f>
        <v>-0.10327977107638128</v>
      </c>
      <c r="H39" s="16">
        <f t="shared" si="14"/>
        <v>-0.12656834690732996</v>
      </c>
    </row>
    <row r="40" spans="1:8" ht="15.75" customHeight="1" x14ac:dyDescent="0.15">
      <c r="A40" s="1" t="s">
        <v>35</v>
      </c>
      <c r="B40" s="20"/>
      <c r="C40" s="20"/>
      <c r="D40" s="20"/>
      <c r="E40" s="20"/>
      <c r="F40" s="20"/>
      <c r="G40" s="16">
        <f t="shared" ref="G40:H40" si="15">I6</f>
        <v>-0.10327977107638128</v>
      </c>
      <c r="H40" s="16">
        <f t="shared" si="15"/>
        <v>-0.12656834690732996</v>
      </c>
    </row>
    <row r="41" spans="1:8" ht="13" x14ac:dyDescent="0.15">
      <c r="A41" s="1" t="s">
        <v>42</v>
      </c>
      <c r="B41" s="20"/>
      <c r="C41" s="20"/>
      <c r="D41" s="20"/>
      <c r="E41" s="20"/>
      <c r="F41" s="20"/>
      <c r="G41" s="16">
        <f t="shared" ref="G41:H41" si="16">I7</f>
        <v>-0.10609956799012546</v>
      </c>
      <c r="H41" s="16">
        <f t="shared" si="16"/>
        <v>-7.7041760954536048E-2</v>
      </c>
    </row>
    <row r="42" spans="1:8" ht="13" x14ac:dyDescent="0.15">
      <c r="A42" s="1" t="s">
        <v>42</v>
      </c>
      <c r="B42" s="20"/>
      <c r="C42" s="20"/>
      <c r="D42" s="20"/>
      <c r="E42" s="20"/>
      <c r="F42" s="20"/>
      <c r="G42" s="16">
        <f t="shared" ref="G42:H42" si="17">I7</f>
        <v>-0.10609956799012546</v>
      </c>
      <c r="H42" s="16">
        <f t="shared" si="17"/>
        <v>-7.7041760954536048E-2</v>
      </c>
    </row>
    <row r="43" spans="1:8" ht="13" x14ac:dyDescent="0.15">
      <c r="A43" s="1" t="s">
        <v>49</v>
      </c>
      <c r="B43" s="20"/>
      <c r="C43" s="20"/>
      <c r="D43" s="20"/>
      <c r="E43" s="20"/>
      <c r="F43" s="20"/>
      <c r="G43" s="16">
        <f t="shared" ref="G43:H43" si="18">I8</f>
        <v>0.14715036481453136</v>
      </c>
      <c r="H43" s="16">
        <f t="shared" si="18"/>
        <v>0.15745701311291385</v>
      </c>
    </row>
    <row r="44" spans="1:8" ht="13" x14ac:dyDescent="0.15">
      <c r="A44" s="1" t="s">
        <v>49</v>
      </c>
      <c r="B44" s="20"/>
      <c r="C44" s="20"/>
      <c r="D44" s="20"/>
      <c r="E44" s="20"/>
      <c r="F44" s="20"/>
      <c r="G44" s="16">
        <f t="shared" ref="G44:H44" si="19">I8</f>
        <v>0.14715036481453136</v>
      </c>
      <c r="H44" s="16">
        <f t="shared" si="19"/>
        <v>0.15745701311291385</v>
      </c>
    </row>
    <row r="45" spans="1:8" ht="13" x14ac:dyDescent="0.15">
      <c r="A45" s="1" t="s">
        <v>56</v>
      </c>
      <c r="B45" s="20"/>
      <c r="C45" s="20"/>
      <c r="D45" s="20"/>
      <c r="E45" s="20"/>
      <c r="F45" s="20"/>
      <c r="G45" s="16">
        <f t="shared" ref="G45:H45" si="20">I9</f>
        <v>2.3817099222762643E-2</v>
      </c>
      <c r="H45" s="16">
        <f t="shared" si="20"/>
        <v>7.8678241898095552E-2</v>
      </c>
    </row>
    <row r="46" spans="1:8" ht="13" x14ac:dyDescent="0.15">
      <c r="A46" s="1" t="s">
        <v>56</v>
      </c>
      <c r="B46" s="20"/>
      <c r="C46" s="20"/>
      <c r="D46" s="20"/>
      <c r="E46" s="20"/>
      <c r="F46" s="20"/>
      <c r="G46" s="16">
        <f t="shared" ref="G46:H46" si="21">I9</f>
        <v>2.3817099222762643E-2</v>
      </c>
      <c r="H46" s="16">
        <f t="shared" si="21"/>
        <v>7.8678241898095552E-2</v>
      </c>
    </row>
    <row r="47" spans="1:8" ht="13" x14ac:dyDescent="0.15">
      <c r="A47" s="1" t="s">
        <v>63</v>
      </c>
      <c r="B47" s="20"/>
      <c r="C47" s="20"/>
      <c r="D47" s="20"/>
      <c r="E47" s="20"/>
      <c r="F47" s="20"/>
      <c r="G47" s="16">
        <f t="shared" ref="G47:H47" si="22">I10</f>
        <v>2.5479992822537264E-2</v>
      </c>
      <c r="H47" s="16">
        <f t="shared" si="22"/>
        <v>6.8724205993181506E-2</v>
      </c>
    </row>
    <row r="48" spans="1:8" ht="13" x14ac:dyDescent="0.15">
      <c r="A48" s="1" t="s">
        <v>63</v>
      </c>
      <c r="B48" s="20"/>
      <c r="C48" s="20"/>
      <c r="D48" s="20"/>
      <c r="E48" s="20"/>
      <c r="F48" s="20"/>
      <c r="G48" s="16">
        <f t="shared" ref="G48:H48" si="23">I10</f>
        <v>2.5479992822537264E-2</v>
      </c>
      <c r="H48" s="16">
        <f t="shared" si="23"/>
        <v>6.8724205993181506E-2</v>
      </c>
    </row>
    <row r="49" spans="1:8" ht="13" x14ac:dyDescent="0.15">
      <c r="A49" s="1" t="s">
        <v>70</v>
      </c>
      <c r="B49" s="20"/>
      <c r="C49" s="20"/>
      <c r="D49" s="20"/>
      <c r="E49" s="20"/>
      <c r="F49" s="20"/>
      <c r="G49" s="16">
        <f t="shared" ref="G49:H49" si="24">I11</f>
        <v>8.6998271557518631E-2</v>
      </c>
      <c r="H49" s="16">
        <f t="shared" si="24"/>
        <v>4.7666602650278347E-2</v>
      </c>
    </row>
    <row r="50" spans="1:8" ht="13" x14ac:dyDescent="0.15">
      <c r="A50" s="1" t="s">
        <v>70</v>
      </c>
      <c r="B50" s="20"/>
      <c r="C50" s="20"/>
      <c r="D50" s="20"/>
      <c r="E50" s="20"/>
      <c r="F50" s="20"/>
      <c r="G50" s="16">
        <f t="shared" ref="G50:H50" si="25">I11</f>
        <v>8.6998271557518631E-2</v>
      </c>
      <c r="H50" s="16">
        <f t="shared" si="25"/>
        <v>4.7666602650278347E-2</v>
      </c>
    </row>
    <row r="51" spans="1:8" ht="13" x14ac:dyDescent="0.15">
      <c r="A51" s="1" t="s">
        <v>77</v>
      </c>
      <c r="B51" s="14">
        <v>0</v>
      </c>
      <c r="C51" s="14">
        <v>7.6335877862599997E-3</v>
      </c>
      <c r="D51" s="14">
        <v>0.95419847328200003</v>
      </c>
      <c r="E51" s="14">
        <v>3.8167938931300001E-2</v>
      </c>
      <c r="F51" s="20">
        <v>0</v>
      </c>
      <c r="G51" s="16">
        <f t="shared" ref="G51:H51" si="26">I12</f>
        <v>-1.7218784128139649E-2</v>
      </c>
      <c r="H51" s="16">
        <f t="shared" si="26"/>
        <v>-7.2406261376046555E-2</v>
      </c>
    </row>
    <row r="52" spans="1:8" ht="13" x14ac:dyDescent="0.15">
      <c r="A52" s="1" t="s">
        <v>77</v>
      </c>
      <c r="B52" s="14">
        <v>0</v>
      </c>
      <c r="C52" s="14">
        <v>1.17035110533E-2</v>
      </c>
      <c r="D52" s="14">
        <v>0.95058517555300004</v>
      </c>
      <c r="E52" s="14">
        <v>3.3810143042899997E-2</v>
      </c>
      <c r="F52" s="14">
        <v>3.9011703511099998E-3</v>
      </c>
      <c r="G52" s="16">
        <f t="shared" ref="G52:H52" si="27">I12</f>
        <v>-1.7218784128139649E-2</v>
      </c>
      <c r="H52" s="16">
        <f t="shared" si="27"/>
        <v>-7.2406261376046555E-2</v>
      </c>
    </row>
    <row r="53" spans="1:8" ht="13" x14ac:dyDescent="0.15">
      <c r="A53" s="1" t="s">
        <v>84</v>
      </c>
      <c r="B53" s="14">
        <v>0</v>
      </c>
      <c r="C53" s="14">
        <v>1.0330578512399999E-2</v>
      </c>
      <c r="D53" s="14">
        <v>0.960743801653</v>
      </c>
      <c r="E53" s="14">
        <v>2.89256198347E-2</v>
      </c>
      <c r="F53" s="14">
        <v>0</v>
      </c>
      <c r="G53" s="16">
        <f t="shared" ref="G53:H53" si="28">I13</f>
        <v>-1.2689518787079652E-2</v>
      </c>
      <c r="H53" s="16">
        <f t="shared" si="28"/>
        <v>2.8378378378378425E-2</v>
      </c>
    </row>
    <row r="54" spans="1:8" ht="14" x14ac:dyDescent="0.15">
      <c r="A54" s="1" t="s">
        <v>84</v>
      </c>
      <c r="B54" s="14">
        <v>0</v>
      </c>
      <c r="C54" s="14">
        <v>1.53846153846E-2</v>
      </c>
      <c r="D54" s="14">
        <v>0.94285714285699995</v>
      </c>
      <c r="E54" s="14">
        <v>4.1758241758199997E-2</v>
      </c>
      <c r="F54" s="14">
        <v>0</v>
      </c>
      <c r="G54" s="30">
        <f t="shared" ref="G54:H54" si="29">I13</f>
        <v>-1.2689518787079652E-2</v>
      </c>
      <c r="H54" s="30">
        <f t="shared" si="29"/>
        <v>2.8378378378378425E-2</v>
      </c>
    </row>
    <row r="55" spans="1:8" ht="13" x14ac:dyDescent="0.15">
      <c r="A55" s="1" t="s">
        <v>91</v>
      </c>
      <c r="B55" s="14">
        <v>0</v>
      </c>
      <c r="C55" s="14">
        <v>1.5686274509800001E-2</v>
      </c>
      <c r="D55" s="14">
        <v>0.94313725490199996</v>
      </c>
      <c r="E55" s="14">
        <v>4.1176470588200002E-2</v>
      </c>
      <c r="F55" s="14">
        <v>0</v>
      </c>
      <c r="G55" s="16">
        <f t="shared" ref="G55:H55" si="30">I14</f>
        <v>7.9437705066072797E-2</v>
      </c>
      <c r="H55" s="16">
        <f t="shared" si="30"/>
        <v>9.3856295716564855E-2</v>
      </c>
    </row>
    <row r="56" spans="1:8" ht="14" x14ac:dyDescent="0.15">
      <c r="A56" s="1" t="s">
        <v>91</v>
      </c>
      <c r="B56" s="14">
        <v>0</v>
      </c>
      <c r="C56" s="14">
        <v>1.6203703703700001E-2</v>
      </c>
      <c r="D56" s="14">
        <v>0.93865740740699999</v>
      </c>
      <c r="E56" s="14">
        <v>3.9351851851900002E-2</v>
      </c>
      <c r="F56" s="14">
        <v>5.7870370370399996E-3</v>
      </c>
      <c r="G56" s="30">
        <f t="shared" ref="G56:H56" si="31">I14</f>
        <v>7.9437705066072797E-2</v>
      </c>
      <c r="H56" s="30">
        <f t="shared" si="31"/>
        <v>9.3856295716564855E-2</v>
      </c>
    </row>
    <row r="57" spans="1:8" ht="14" x14ac:dyDescent="0.15">
      <c r="A57" s="1" t="s">
        <v>98</v>
      </c>
      <c r="B57" s="14">
        <v>0</v>
      </c>
      <c r="C57" s="14">
        <v>1.93470374849E-2</v>
      </c>
      <c r="D57" s="14">
        <v>0.95163240628800005</v>
      </c>
      <c r="E57" s="14">
        <v>2.9020556227300001E-2</v>
      </c>
      <c r="F57" s="14">
        <v>0</v>
      </c>
      <c r="G57" s="30">
        <f t="shared" ref="G57:H57" si="32">I15</f>
        <v>-7.7541500210912884E-2</v>
      </c>
      <c r="H57" s="30">
        <f t="shared" si="32"/>
        <v>-0.10997245725912506</v>
      </c>
    </row>
    <row r="58" spans="1:8" ht="13" x14ac:dyDescent="0.15">
      <c r="A58" s="1" t="s">
        <v>98</v>
      </c>
      <c r="B58" s="14">
        <v>0</v>
      </c>
      <c r="C58" s="14">
        <v>1.7574692442900001E-2</v>
      </c>
      <c r="D58" s="14">
        <v>0.92618629174</v>
      </c>
      <c r="E58" s="14">
        <v>5.4481546572899997E-2</v>
      </c>
      <c r="F58" s="14">
        <v>1.7574692442899999E-3</v>
      </c>
      <c r="G58" s="32">
        <f t="shared" ref="G58:H58" si="33">I15</f>
        <v>-7.7541500210912884E-2</v>
      </c>
      <c r="H58" s="32">
        <f t="shared" si="33"/>
        <v>-0.10997245725912506</v>
      </c>
    </row>
    <row r="59" spans="1:8" ht="13" x14ac:dyDescent="0.15">
      <c r="A59" s="1" t="s">
        <v>105</v>
      </c>
      <c r="B59" s="14">
        <v>0</v>
      </c>
      <c r="C59" s="14">
        <v>1.4301430142999999E-2</v>
      </c>
      <c r="D59" s="14">
        <v>0.95489548954900005</v>
      </c>
      <c r="E59" s="14">
        <v>3.0803080308000001E-2</v>
      </c>
      <c r="F59" s="14">
        <v>0</v>
      </c>
      <c r="G59" s="32">
        <f t="shared" ref="G59:H59" si="34">I16</f>
        <v>-6.1990212071778079E-2</v>
      </c>
      <c r="H59" s="32">
        <f t="shared" si="34"/>
        <v>-9.8828414652231925E-2</v>
      </c>
    </row>
    <row r="60" spans="1:8" ht="13" x14ac:dyDescent="0.15">
      <c r="A60" s="1" t="s">
        <v>105</v>
      </c>
      <c r="B60" s="14">
        <v>0</v>
      </c>
      <c r="C60" s="14">
        <v>1.7721518987300001E-2</v>
      </c>
      <c r="D60" s="14">
        <v>0.94177215189899999</v>
      </c>
      <c r="E60" s="14">
        <v>4.0506329113900001E-2</v>
      </c>
      <c r="F60" s="14">
        <v>0</v>
      </c>
      <c r="G60" s="32">
        <f t="shared" ref="G60:H60" si="35">I16</f>
        <v>-6.1990212071778079E-2</v>
      </c>
      <c r="H60" s="32">
        <f t="shared" si="35"/>
        <v>-9.8828414652231925E-2</v>
      </c>
    </row>
    <row r="61" spans="1:8" ht="13" x14ac:dyDescent="0.15">
      <c r="A61" s="1" t="s">
        <v>112</v>
      </c>
      <c r="B61" s="14">
        <v>0</v>
      </c>
      <c r="C61" s="14">
        <v>2.2598870056499999E-2</v>
      </c>
      <c r="D61" s="14">
        <v>0.92655367231600005</v>
      </c>
      <c r="E61" s="14">
        <v>4.5197740112999998E-2</v>
      </c>
      <c r="F61" s="14">
        <v>5.6497175141200003E-3</v>
      </c>
      <c r="G61" s="32">
        <f t="shared" ref="G61:H61" si="36">I17</f>
        <v>-0.11519477984439921</v>
      </c>
      <c r="H61" s="32">
        <f t="shared" si="36"/>
        <v>-9.6483645185577713E-2</v>
      </c>
    </row>
    <row r="62" spans="1:8" ht="13" x14ac:dyDescent="0.15">
      <c r="A62" s="1" t="s">
        <v>112</v>
      </c>
      <c r="B62" s="14">
        <v>0</v>
      </c>
      <c r="C62" s="14">
        <v>2.8301886792500001E-2</v>
      </c>
      <c r="D62" s="14">
        <v>0.95283018867900005</v>
      </c>
      <c r="E62" s="14">
        <v>1.8867924528299999E-2</v>
      </c>
      <c r="F62" s="14">
        <v>0</v>
      </c>
      <c r="G62" s="32">
        <f t="shared" ref="G62:H62" si="37">I17</f>
        <v>-0.11519477984439921</v>
      </c>
      <c r="H62" s="32">
        <f t="shared" si="37"/>
        <v>-9.6483645185577713E-2</v>
      </c>
    </row>
    <row r="63" spans="1:8" ht="13" x14ac:dyDescent="0.15">
      <c r="A63" s="1" t="s">
        <v>119</v>
      </c>
      <c r="B63" s="14">
        <v>0</v>
      </c>
      <c r="C63" s="14">
        <v>2.6086956521700001E-2</v>
      </c>
      <c r="D63" s="14">
        <v>0.946376811594</v>
      </c>
      <c r="E63" s="14">
        <v>2.7536231884099999E-2</v>
      </c>
      <c r="F63" s="14">
        <v>0</v>
      </c>
      <c r="G63" s="32">
        <f t="shared" ref="G63:H63" si="38">I18</f>
        <v>-9.1896034229516671E-2</v>
      </c>
      <c r="H63" s="32">
        <f t="shared" si="38"/>
        <v>-8.3402516124912202E-2</v>
      </c>
    </row>
    <row r="64" spans="1:8" ht="13" x14ac:dyDescent="0.15">
      <c r="A64" s="1" t="s">
        <v>119</v>
      </c>
      <c r="B64" s="14">
        <v>0</v>
      </c>
      <c r="C64" s="14">
        <v>3.0303030303000002E-2</v>
      </c>
      <c r="D64" s="14">
        <v>0.94417862838900002</v>
      </c>
      <c r="E64" s="14">
        <v>2.5518341307800001E-2</v>
      </c>
      <c r="F64" s="14">
        <v>0</v>
      </c>
      <c r="G64" s="32">
        <f t="shared" ref="G64:H64" si="39">I18</f>
        <v>-9.1896034229516671E-2</v>
      </c>
      <c r="H64" s="32">
        <f t="shared" si="39"/>
        <v>-8.3402516124912202E-2</v>
      </c>
    </row>
    <row r="65" spans="1:8" ht="13" x14ac:dyDescent="0.15">
      <c r="A65" s="1" t="s">
        <v>126</v>
      </c>
      <c r="B65" s="14">
        <v>0</v>
      </c>
      <c r="C65" s="14">
        <v>9.8765432098800003E-3</v>
      </c>
      <c r="D65" s="14">
        <v>0.96790123456800004</v>
      </c>
      <c r="E65" s="14">
        <v>1.7283950617299999E-2</v>
      </c>
      <c r="F65" s="14">
        <v>4.9382716049400002E-3</v>
      </c>
      <c r="G65" s="32">
        <f t="shared" ref="G65:H65" si="40">I19</f>
        <v>0.11078324459554822</v>
      </c>
      <c r="H65" s="32">
        <f t="shared" si="40"/>
        <v>0.13711591506831741</v>
      </c>
    </row>
    <row r="66" spans="1:8" ht="13" x14ac:dyDescent="0.15">
      <c r="A66" s="1" t="s">
        <v>126</v>
      </c>
      <c r="B66" s="14">
        <v>0</v>
      </c>
      <c r="C66" s="14">
        <v>1.9607843137300001E-2</v>
      </c>
      <c r="D66" s="14">
        <v>0.91911764705900001</v>
      </c>
      <c r="E66" s="14">
        <v>5.6372549019600003E-2</v>
      </c>
      <c r="F66" s="14">
        <v>4.9019607843100001E-3</v>
      </c>
      <c r="G66" s="32">
        <f t="shared" ref="G66:H66" si="41">I19</f>
        <v>0.11078324459554822</v>
      </c>
      <c r="H66" s="32">
        <f t="shared" si="41"/>
        <v>0.13711591506831741</v>
      </c>
    </row>
    <row r="67" spans="1:8" ht="13" x14ac:dyDescent="0.15">
      <c r="A67" s="1" t="s">
        <v>131</v>
      </c>
      <c r="B67" s="14">
        <v>1.5835312747400001E-3</v>
      </c>
      <c r="C67" s="14">
        <v>1.6627078384800001E-2</v>
      </c>
      <c r="D67" s="14">
        <v>0.943784639747</v>
      </c>
      <c r="E67" s="14">
        <v>3.6421219319100001E-2</v>
      </c>
      <c r="F67" s="14">
        <v>1.5835312747400001E-3</v>
      </c>
      <c r="G67" s="32">
        <f t="shared" ref="G67:H67" si="42">I20</f>
        <v>0.12566988897151207</v>
      </c>
      <c r="H67" s="32">
        <f t="shared" si="42"/>
        <v>0.14131131567476093</v>
      </c>
    </row>
    <row r="68" spans="1:8" ht="13" x14ac:dyDescent="0.15">
      <c r="A68" s="1" t="s">
        <v>131</v>
      </c>
      <c r="B68" s="14">
        <v>0</v>
      </c>
      <c r="C68" s="14">
        <v>1.07296137339E-2</v>
      </c>
      <c r="D68" s="14">
        <v>0.97424892703900001</v>
      </c>
      <c r="E68" s="14">
        <v>1.2875536480700001E-2</v>
      </c>
      <c r="F68" s="14">
        <v>2.14592274678E-3</v>
      </c>
      <c r="G68" s="32">
        <f t="shared" ref="G68:H68" si="43">I20</f>
        <v>0.12566988897151207</v>
      </c>
      <c r="H68" s="32">
        <f t="shared" si="43"/>
        <v>0.14131131567476093</v>
      </c>
    </row>
    <row r="69" spans="1:8" ht="13" x14ac:dyDescent="0.15">
      <c r="A69" s="1" t="s">
        <v>136</v>
      </c>
      <c r="B69" s="14">
        <v>0</v>
      </c>
      <c r="C69" s="14">
        <v>1.30548302872E-2</v>
      </c>
      <c r="D69" s="14">
        <v>0.93994778067899998</v>
      </c>
      <c r="E69" s="14">
        <v>4.4386422976500001E-2</v>
      </c>
      <c r="F69" s="14">
        <v>2.61096605744E-3</v>
      </c>
      <c r="G69" s="32">
        <f t="shared" ref="G69:H69" si="44">I21</f>
        <v>0.20077564395039196</v>
      </c>
      <c r="H69" s="32">
        <f t="shared" si="44"/>
        <v>9.7971711808867962E-2</v>
      </c>
    </row>
    <row r="70" spans="1:8" ht="13" x14ac:dyDescent="0.15">
      <c r="A70" s="1" t="s">
        <v>136</v>
      </c>
      <c r="B70" s="14">
        <v>0</v>
      </c>
      <c r="C70" s="14">
        <v>1.8691588785000001E-2</v>
      </c>
      <c r="D70" s="14">
        <v>0.96728971962599997</v>
      </c>
      <c r="E70" s="14">
        <v>9.3457943925200002E-3</v>
      </c>
      <c r="F70" s="14">
        <v>4.6728971962600001E-3</v>
      </c>
      <c r="G70" s="32">
        <f t="shared" ref="G70:H70" si="45">I21</f>
        <v>0.20077564395039196</v>
      </c>
      <c r="H70" s="32">
        <f t="shared" si="45"/>
        <v>9.7971711808867962E-2</v>
      </c>
    </row>
    <row r="71" spans="1:8" ht="13" x14ac:dyDescent="0.15">
      <c r="A71" s="1" t="s">
        <v>143</v>
      </c>
      <c r="B71" s="14">
        <v>0</v>
      </c>
      <c r="C71" s="14">
        <v>1.4563106796099999E-2</v>
      </c>
      <c r="D71" s="14">
        <v>0.96116504854399998</v>
      </c>
      <c r="E71" s="14">
        <v>1.6990291262099999E-2</v>
      </c>
      <c r="F71" s="14">
        <v>7.2815533980600004E-3</v>
      </c>
      <c r="G71" s="32">
        <f t="shared" ref="G71:H71" si="46">I22</f>
        <v>9.5352095192495226E-2</v>
      </c>
      <c r="H71" s="32">
        <f t="shared" si="46"/>
        <v>6.2279441754889975E-2</v>
      </c>
    </row>
    <row r="72" spans="1:8" ht="13" x14ac:dyDescent="0.15">
      <c r="A72" s="1" t="s">
        <v>143</v>
      </c>
      <c r="B72" s="14">
        <v>0</v>
      </c>
      <c r="C72" s="14">
        <v>1.4563106796099999E-2</v>
      </c>
      <c r="D72" s="14">
        <v>0.96116504854399998</v>
      </c>
      <c r="E72" s="14">
        <v>1.6990291262099999E-2</v>
      </c>
      <c r="F72" s="14">
        <v>7.2815533980600004E-3</v>
      </c>
      <c r="G72" s="32">
        <f t="shared" ref="G72:H72" si="47">I22</f>
        <v>9.5352095192495226E-2</v>
      </c>
      <c r="H72" s="32">
        <f t="shared" si="47"/>
        <v>6.2279441754889975E-2</v>
      </c>
    </row>
    <row r="73" spans="1:8" ht="13" x14ac:dyDescent="0.15">
      <c r="A73" s="1" t="s">
        <v>146</v>
      </c>
      <c r="B73" s="14">
        <v>0</v>
      </c>
      <c r="C73" s="14">
        <v>9.6618357487899993E-3</v>
      </c>
      <c r="D73" s="14">
        <v>0.95893719806800004</v>
      </c>
      <c r="E73" s="14">
        <v>2.8985507246400002E-2</v>
      </c>
      <c r="F73" s="14">
        <v>2.4154589372E-3</v>
      </c>
      <c r="G73" s="32">
        <f t="shared" ref="G73:H73" si="48">I23</f>
        <v>-9.9740300621704581E-2</v>
      </c>
      <c r="H73" s="32">
        <f t="shared" si="48"/>
        <v>-7.6099787518690523E-2</v>
      </c>
    </row>
    <row r="74" spans="1:8" ht="13" x14ac:dyDescent="0.15">
      <c r="A74" s="1" t="s">
        <v>146</v>
      </c>
      <c r="B74" s="14">
        <v>0</v>
      </c>
      <c r="C74" s="14">
        <v>9.7402597402600002E-3</v>
      </c>
      <c r="D74" s="14">
        <v>0.96428571428599996</v>
      </c>
      <c r="E74" s="14">
        <v>2.5974025974E-2</v>
      </c>
      <c r="F74" s="14">
        <v>0</v>
      </c>
      <c r="G74" s="32">
        <f t="shared" ref="G74:H74" si="49">I23</f>
        <v>-9.9740300621704581E-2</v>
      </c>
      <c r="H74" s="32">
        <f t="shared" si="49"/>
        <v>-7.6099787518690523E-2</v>
      </c>
    </row>
    <row r="75" spans="1:8" ht="13" x14ac:dyDescent="0.15">
      <c r="A75" s="1" t="s">
        <v>157</v>
      </c>
      <c r="B75" s="14">
        <v>0</v>
      </c>
      <c r="C75" s="14">
        <v>1.69971671388E-2</v>
      </c>
      <c r="D75" s="14">
        <v>0.92209631727999997</v>
      </c>
      <c r="E75" s="14">
        <v>5.8073654390900002E-2</v>
      </c>
      <c r="F75" s="14">
        <v>2.8328611897999998E-3</v>
      </c>
      <c r="G75" s="32">
        <f t="shared" ref="G75:H75" si="50">I24</f>
        <v>0.10631229235880399</v>
      </c>
      <c r="H75" s="32">
        <f t="shared" si="50"/>
        <v>9.5664451827242578E-2</v>
      </c>
    </row>
    <row r="76" spans="1:8" ht="13" x14ac:dyDescent="0.15">
      <c r="A76" s="1" t="s">
        <v>168</v>
      </c>
      <c r="B76" s="14">
        <v>0</v>
      </c>
      <c r="C76" s="14">
        <v>6.0532687651299998E-3</v>
      </c>
      <c r="D76" s="14">
        <v>0.97094430992699998</v>
      </c>
      <c r="E76" s="14">
        <v>1.81598062954E-2</v>
      </c>
      <c r="F76" s="14">
        <v>4.8426150121100003E-3</v>
      </c>
      <c r="G76" s="32">
        <f t="shared" ref="G76:H76" si="51">I25</f>
        <v>1.6462709770000382E-2</v>
      </c>
      <c r="H76" s="32">
        <f t="shared" si="51"/>
        <v>8.2379984321227888E-3</v>
      </c>
    </row>
    <row r="77" spans="1:8" ht="13" x14ac:dyDescent="0.15">
      <c r="A77" s="1" t="s">
        <v>168</v>
      </c>
      <c r="B77" s="14">
        <v>0</v>
      </c>
      <c r="C77" s="14">
        <v>7.2727272727299997E-3</v>
      </c>
      <c r="D77" s="14">
        <v>0.96</v>
      </c>
      <c r="E77" s="14">
        <v>2.9090909090900001E-2</v>
      </c>
      <c r="F77" s="14">
        <v>3.6363636363599999E-3</v>
      </c>
      <c r="G77" s="32">
        <f t="shared" ref="G77:H77" si="52">I25</f>
        <v>1.6462709770000382E-2</v>
      </c>
      <c r="H77" s="32">
        <f t="shared" si="52"/>
        <v>8.2379984321227888E-3</v>
      </c>
    </row>
    <row r="78" spans="1:8" ht="13" x14ac:dyDescent="0.15">
      <c r="A78" s="1" t="s">
        <v>179</v>
      </c>
      <c r="B78" s="14">
        <v>0</v>
      </c>
      <c r="C78" s="14">
        <v>1.0752688171999999E-2</v>
      </c>
      <c r="D78" s="14">
        <v>0.94623655914000004</v>
      </c>
      <c r="E78" s="14">
        <v>4.3010752688200003E-2</v>
      </c>
      <c r="F78" s="14">
        <v>0</v>
      </c>
      <c r="G78" s="32">
        <f t="shared" ref="G78:H78" si="53">I26</f>
        <v>-4.443032406275968E-2</v>
      </c>
      <c r="H78" s="32">
        <f t="shared" si="53"/>
        <v>-5.1371034752431648E-2</v>
      </c>
    </row>
    <row r="79" spans="1:8" ht="13" x14ac:dyDescent="0.15">
      <c r="A79" s="1" t="s">
        <v>179</v>
      </c>
      <c r="B79" s="20"/>
      <c r="C79" s="20"/>
      <c r="D79" s="20"/>
      <c r="E79" s="20"/>
      <c r="F79" s="20"/>
      <c r="G79" s="32">
        <f t="shared" ref="G79:H79" si="54">I26</f>
        <v>-4.443032406275968E-2</v>
      </c>
      <c r="H79" s="32">
        <f t="shared" si="54"/>
        <v>-5.1371034752431648E-2</v>
      </c>
    </row>
    <row r="80" spans="1:8" ht="13" x14ac:dyDescent="0.15">
      <c r="F80" s="20"/>
    </row>
    <row r="81" spans="6:6" ht="13" x14ac:dyDescent="0.15">
      <c r="F81" s="20"/>
    </row>
    <row r="82" spans="6:6" ht="13" x14ac:dyDescent="0.15">
      <c r="F82" s="20"/>
    </row>
    <row r="83" spans="6:6" ht="13" x14ac:dyDescent="0.15">
      <c r="F83" s="20"/>
    </row>
    <row r="84" spans="6:6" ht="13" x14ac:dyDescent="0.15">
      <c r="F84" s="20"/>
    </row>
    <row r="85" spans="6:6" ht="13" x14ac:dyDescent="0.15">
      <c r="F85" s="20"/>
    </row>
    <row r="86" spans="6:6" ht="13" x14ac:dyDescent="0.15">
      <c r="F86" s="20"/>
    </row>
    <row r="87" spans="6:6" ht="13" x14ac:dyDescent="0.15">
      <c r="F87" s="20"/>
    </row>
    <row r="88" spans="6:6" ht="13" x14ac:dyDescent="0.15">
      <c r="F88" s="20"/>
    </row>
    <row r="89" spans="6:6" ht="13" x14ac:dyDescent="0.15">
      <c r="F89" s="20"/>
    </row>
    <row r="90" spans="6:6" ht="13" x14ac:dyDescent="0.15">
      <c r="F90" s="20"/>
    </row>
    <row r="91" spans="6:6" ht="13" x14ac:dyDescent="0.15">
      <c r="F91" s="20"/>
    </row>
    <row r="92" spans="6:6" ht="13" x14ac:dyDescent="0.15">
      <c r="F92" s="20"/>
    </row>
    <row r="93" spans="6:6" ht="13" x14ac:dyDescent="0.15">
      <c r="F93" s="20"/>
    </row>
    <row r="94" spans="6:6" ht="13" x14ac:dyDescent="0.15">
      <c r="F94" s="20"/>
    </row>
    <row r="95" spans="6:6" ht="13" x14ac:dyDescent="0.15">
      <c r="F95" s="20"/>
    </row>
    <row r="96" spans="6:6" ht="13" x14ac:dyDescent="0.15">
      <c r="F96" s="20"/>
    </row>
    <row r="97" spans="6:6" ht="13" x14ac:dyDescent="0.15">
      <c r="F97" s="20"/>
    </row>
    <row r="98" spans="6:6" ht="13" x14ac:dyDescent="0.15">
      <c r="F98" s="20"/>
    </row>
    <row r="99" spans="6:6" ht="13" x14ac:dyDescent="0.15">
      <c r="F99" s="20"/>
    </row>
    <row r="100" spans="6:6" ht="13" x14ac:dyDescent="0.15">
      <c r="F100" s="20"/>
    </row>
    <row r="101" spans="6:6" ht="13" x14ac:dyDescent="0.15">
      <c r="F101" s="20"/>
    </row>
    <row r="102" spans="6:6" ht="13" x14ac:dyDescent="0.15">
      <c r="F102" s="20"/>
    </row>
    <row r="103" spans="6:6" ht="13" x14ac:dyDescent="0.15">
      <c r="F103" s="20"/>
    </row>
    <row r="104" spans="6:6" ht="13" x14ac:dyDescent="0.15">
      <c r="F104" s="20"/>
    </row>
    <row r="105" spans="6:6" ht="13" x14ac:dyDescent="0.15">
      <c r="F105" s="20"/>
    </row>
    <row r="106" spans="6:6" ht="13" x14ac:dyDescent="0.15">
      <c r="F106" s="20"/>
    </row>
    <row r="107" spans="6:6" ht="13" x14ac:dyDescent="0.15">
      <c r="F107" s="20"/>
    </row>
    <row r="108" spans="6:6" ht="13" x14ac:dyDescent="0.15">
      <c r="F108" s="20"/>
    </row>
    <row r="109" spans="6:6" ht="13" x14ac:dyDescent="0.15">
      <c r="F109" s="20"/>
    </row>
    <row r="110" spans="6:6" ht="13" x14ac:dyDescent="0.15">
      <c r="F110" s="20"/>
    </row>
    <row r="111" spans="6:6" ht="13" x14ac:dyDescent="0.15">
      <c r="F111" s="20"/>
    </row>
    <row r="112" spans="6:6" ht="13" x14ac:dyDescent="0.15">
      <c r="F112" s="20"/>
    </row>
    <row r="113" spans="6:6" ht="13" x14ac:dyDescent="0.15">
      <c r="F113" s="20"/>
    </row>
    <row r="114" spans="6:6" ht="13" x14ac:dyDescent="0.15">
      <c r="F114" s="20"/>
    </row>
    <row r="115" spans="6:6" ht="13" x14ac:dyDescent="0.15">
      <c r="F115" s="20"/>
    </row>
    <row r="116" spans="6:6" ht="13" x14ac:dyDescent="0.15">
      <c r="F116" s="20"/>
    </row>
    <row r="117" spans="6:6" ht="13" x14ac:dyDescent="0.15">
      <c r="F117" s="20"/>
    </row>
    <row r="118" spans="6:6" ht="13" x14ac:dyDescent="0.15">
      <c r="F118" s="20"/>
    </row>
    <row r="119" spans="6:6" ht="13" x14ac:dyDescent="0.15">
      <c r="F119" s="20"/>
    </row>
    <row r="120" spans="6:6" ht="13" x14ac:dyDescent="0.15">
      <c r="F120" s="20"/>
    </row>
    <row r="121" spans="6:6" ht="13" x14ac:dyDescent="0.15">
      <c r="F121" s="20"/>
    </row>
    <row r="122" spans="6:6" ht="13" x14ac:dyDescent="0.15">
      <c r="F122" s="20"/>
    </row>
    <row r="123" spans="6:6" ht="13" x14ac:dyDescent="0.15">
      <c r="F123" s="20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28" workbookViewId="0">
      <selection activeCell="A31" sqref="A31:H62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4">
        <v>41116</v>
      </c>
      <c r="B2" s="1" t="s">
        <v>56</v>
      </c>
      <c r="C2" s="10">
        <v>26.85</v>
      </c>
      <c r="D2" s="2">
        <v>23.19</v>
      </c>
      <c r="E2" s="2">
        <v>23.71</v>
      </c>
      <c r="F2" s="37">
        <v>0.12</v>
      </c>
      <c r="G2" s="28">
        <v>0.12</v>
      </c>
      <c r="H2" s="5">
        <f t="shared" ref="H2:H19" si="0">(F2 - G2)/ABS(G2)</f>
        <v>0</v>
      </c>
      <c r="I2" s="6">
        <f t="shared" ref="I2:I19" si="1">(D2 - C2)/C2</f>
        <v>-0.13631284916201117</v>
      </c>
      <c r="J2" s="7">
        <f t="shared" ref="J2:J19" si="2">(E2 - C2)/C2</f>
        <v>-0.11694599627560523</v>
      </c>
      <c r="K2" s="8" t="s">
        <v>481</v>
      </c>
      <c r="L2" s="8" t="s">
        <v>482</v>
      </c>
      <c r="M2" s="8" t="s">
        <v>483</v>
      </c>
      <c r="N2" s="8" t="s">
        <v>484</v>
      </c>
    </row>
    <row r="3" spans="1:14" x14ac:dyDescent="0.2">
      <c r="A3" s="4">
        <v>41205</v>
      </c>
      <c r="B3" s="1" t="s">
        <v>63</v>
      </c>
      <c r="C3" s="10">
        <v>19.5</v>
      </c>
      <c r="D3" s="2">
        <v>24.13</v>
      </c>
      <c r="E3" s="2">
        <v>23.23</v>
      </c>
      <c r="F3" s="37">
        <v>0.12</v>
      </c>
      <c r="G3" s="28">
        <v>0.11</v>
      </c>
      <c r="H3" s="5">
        <f t="shared" si="0"/>
        <v>9.090909090909087E-2</v>
      </c>
      <c r="I3" s="6">
        <f t="shared" si="1"/>
        <v>0.23743589743589738</v>
      </c>
      <c r="J3" s="7">
        <f t="shared" si="2"/>
        <v>0.19128205128205131</v>
      </c>
      <c r="K3" s="8" t="s">
        <v>485</v>
      </c>
      <c r="L3" s="8" t="s">
        <v>486</v>
      </c>
      <c r="M3" s="8" t="s">
        <v>487</v>
      </c>
      <c r="N3" s="8" t="s">
        <v>488</v>
      </c>
    </row>
    <row r="4" spans="1:14" x14ac:dyDescent="0.2">
      <c r="A4" s="4">
        <v>41304</v>
      </c>
      <c r="B4" s="1" t="s">
        <v>70</v>
      </c>
      <c r="C4" s="10">
        <v>31.24</v>
      </c>
      <c r="D4" s="2">
        <v>29.15</v>
      </c>
      <c r="E4" s="2">
        <v>30.98</v>
      </c>
      <c r="F4" s="37">
        <v>0.17</v>
      </c>
      <c r="G4" s="28">
        <v>0.15</v>
      </c>
      <c r="H4" s="5">
        <f t="shared" si="0"/>
        <v>0.13333333333333347</v>
      </c>
      <c r="I4" s="6">
        <f t="shared" si="1"/>
        <v>-6.6901408450704219E-2</v>
      </c>
      <c r="J4" s="7">
        <f t="shared" si="2"/>
        <v>-8.322663252240653E-3</v>
      </c>
      <c r="K4" s="8" t="s">
        <v>493</v>
      </c>
      <c r="L4" s="8" t="s">
        <v>494</v>
      </c>
      <c r="M4" s="8" t="s">
        <v>495</v>
      </c>
      <c r="N4" s="8" t="s">
        <v>496</v>
      </c>
    </row>
    <row r="5" spans="1:14" x14ac:dyDescent="0.2">
      <c r="A5" s="4">
        <v>41395</v>
      </c>
      <c r="B5" s="1" t="s">
        <v>77</v>
      </c>
      <c r="C5" s="10">
        <v>27.43</v>
      </c>
      <c r="D5" s="2">
        <v>28.01</v>
      </c>
      <c r="E5" s="2">
        <v>28.97</v>
      </c>
      <c r="F5" s="37">
        <v>0.12</v>
      </c>
      <c r="G5" s="28">
        <v>0.13</v>
      </c>
      <c r="H5" s="5">
        <f t="shared" si="0"/>
        <v>-7.6923076923076983E-2</v>
      </c>
      <c r="I5" s="6">
        <f t="shared" si="1"/>
        <v>2.1144732045206047E-2</v>
      </c>
      <c r="J5" s="7">
        <f t="shared" si="2"/>
        <v>5.6142909223477915E-2</v>
      </c>
      <c r="K5" s="8" t="s">
        <v>501</v>
      </c>
      <c r="L5" s="8" t="s">
        <v>502</v>
      </c>
      <c r="M5" s="8" t="s">
        <v>503</v>
      </c>
      <c r="N5" s="8" t="s">
        <v>504</v>
      </c>
    </row>
    <row r="6" spans="1:14" x14ac:dyDescent="0.2">
      <c r="A6" s="4">
        <v>41479</v>
      </c>
      <c r="B6" s="1" t="s">
        <v>84</v>
      </c>
      <c r="C6" s="10">
        <v>26.51</v>
      </c>
      <c r="D6" s="2">
        <v>33.54</v>
      </c>
      <c r="E6" s="2">
        <v>34.36</v>
      </c>
      <c r="F6" s="37">
        <v>0.19</v>
      </c>
      <c r="G6" s="28">
        <v>0.14000000000000001</v>
      </c>
      <c r="H6" s="5">
        <f t="shared" si="0"/>
        <v>0.35714285714285704</v>
      </c>
      <c r="I6" s="6">
        <f t="shared" si="1"/>
        <v>0.26518294983025265</v>
      </c>
      <c r="J6" s="7">
        <f t="shared" si="2"/>
        <v>0.29611467370803463</v>
      </c>
      <c r="K6" s="8" t="s">
        <v>505</v>
      </c>
      <c r="L6" s="8" t="s">
        <v>506</v>
      </c>
      <c r="M6" s="8" t="s">
        <v>507</v>
      </c>
      <c r="N6" s="8" t="s">
        <v>508</v>
      </c>
    </row>
    <row r="7" spans="1:14" x14ac:dyDescent="0.2">
      <c r="A7" s="4">
        <v>41577</v>
      </c>
      <c r="B7" s="1" t="s">
        <v>91</v>
      </c>
      <c r="C7" s="10">
        <v>49.01</v>
      </c>
      <c r="D7" s="2">
        <v>47.16</v>
      </c>
      <c r="E7" s="2">
        <v>50.21</v>
      </c>
      <c r="F7" s="37">
        <v>0.25</v>
      </c>
      <c r="G7" s="28">
        <v>0.19</v>
      </c>
      <c r="H7" s="5">
        <f t="shared" si="0"/>
        <v>0.31578947368421051</v>
      </c>
      <c r="I7" s="6">
        <f t="shared" si="1"/>
        <v>-3.7747398490104091E-2</v>
      </c>
      <c r="J7" s="7">
        <f t="shared" si="2"/>
        <v>2.4484799020608097E-2</v>
      </c>
      <c r="K7" s="8" t="s">
        <v>481</v>
      </c>
      <c r="L7" s="8" t="s">
        <v>509</v>
      </c>
      <c r="M7" s="8" t="s">
        <v>510</v>
      </c>
      <c r="N7" s="8" t="s">
        <v>511</v>
      </c>
    </row>
    <row r="8" spans="1:14" x14ac:dyDescent="0.2">
      <c r="A8" s="4">
        <v>41668</v>
      </c>
      <c r="B8" s="1" t="s">
        <v>98</v>
      </c>
      <c r="C8" s="10">
        <v>53.53</v>
      </c>
      <c r="D8" s="2">
        <v>62.12</v>
      </c>
      <c r="E8" s="2">
        <v>61.08</v>
      </c>
      <c r="F8" s="37">
        <v>0.31</v>
      </c>
      <c r="G8" s="28">
        <v>0.27</v>
      </c>
      <c r="H8" s="5">
        <f t="shared" si="0"/>
        <v>0.14814814814814806</v>
      </c>
      <c r="I8" s="6">
        <f t="shared" si="1"/>
        <v>0.16047076405753777</v>
      </c>
      <c r="J8" s="7">
        <f t="shared" si="2"/>
        <v>0.14104240612740515</v>
      </c>
      <c r="K8" s="8" t="s">
        <v>512</v>
      </c>
      <c r="L8" s="8" t="s">
        <v>513</v>
      </c>
      <c r="M8" s="8" t="s">
        <v>514</v>
      </c>
      <c r="N8" s="8" t="s">
        <v>515</v>
      </c>
    </row>
    <row r="9" spans="1:14" x14ac:dyDescent="0.2">
      <c r="A9" s="4">
        <v>41752</v>
      </c>
      <c r="B9" s="1" t="s">
        <v>105</v>
      </c>
      <c r="C9" s="10">
        <v>61.36</v>
      </c>
      <c r="D9" s="2">
        <v>63.6</v>
      </c>
      <c r="E9" s="2">
        <v>60.87</v>
      </c>
      <c r="F9" s="37">
        <v>0.34</v>
      </c>
      <c r="G9" s="28">
        <v>0.24</v>
      </c>
      <c r="H9" s="5">
        <f t="shared" si="0"/>
        <v>0.4166666666666668</v>
      </c>
      <c r="I9" s="6">
        <f t="shared" si="1"/>
        <v>3.6505867014341623E-2</v>
      </c>
      <c r="J9" s="7">
        <f t="shared" si="2"/>
        <v>-7.9856584093872546E-3</v>
      </c>
      <c r="K9" s="8" t="s">
        <v>516</v>
      </c>
      <c r="L9" s="8" t="s">
        <v>517</v>
      </c>
      <c r="M9" s="8" t="s">
        <v>518</v>
      </c>
      <c r="N9" s="8" t="s">
        <v>519</v>
      </c>
    </row>
    <row r="10" spans="1:14" x14ac:dyDescent="0.2">
      <c r="A10" s="4">
        <v>41843</v>
      </c>
      <c r="B10" s="1" t="s">
        <v>112</v>
      </c>
      <c r="C10" s="10">
        <v>71.290000000000006</v>
      </c>
      <c r="D10" s="2">
        <v>75.959999999999994</v>
      </c>
      <c r="E10" s="2">
        <v>74.98</v>
      </c>
      <c r="F10" s="37">
        <v>0.42</v>
      </c>
      <c r="G10" s="28">
        <v>0.32</v>
      </c>
      <c r="H10" s="5">
        <f t="shared" si="0"/>
        <v>0.31249999999999994</v>
      </c>
      <c r="I10" s="6">
        <f t="shared" si="1"/>
        <v>6.5507083742460198E-2</v>
      </c>
      <c r="J10" s="7">
        <f t="shared" si="2"/>
        <v>5.1760415205498629E-2</v>
      </c>
      <c r="K10" s="8" t="s">
        <v>520</v>
      </c>
      <c r="L10" s="8" t="s">
        <v>521</v>
      </c>
      <c r="M10" s="8" t="s">
        <v>522</v>
      </c>
      <c r="N10" s="8" t="s">
        <v>523</v>
      </c>
    </row>
    <row r="11" spans="1:14" x14ac:dyDescent="0.2">
      <c r="A11" s="4">
        <v>41940</v>
      </c>
      <c r="B11" s="1" t="s">
        <v>119</v>
      </c>
      <c r="C11" s="10">
        <v>80.77</v>
      </c>
      <c r="D11" s="2">
        <v>75.45</v>
      </c>
      <c r="E11" s="2">
        <v>75.86</v>
      </c>
      <c r="F11" s="37">
        <v>0.43</v>
      </c>
      <c r="G11" s="28">
        <v>0.4</v>
      </c>
      <c r="H11" s="5">
        <f t="shared" si="0"/>
        <v>7.4999999999999928E-2</v>
      </c>
      <c r="I11" s="6">
        <f t="shared" si="1"/>
        <v>-6.5866039371053522E-2</v>
      </c>
      <c r="J11" s="7">
        <f t="shared" si="2"/>
        <v>-6.0789897239073874E-2</v>
      </c>
      <c r="K11" s="8" t="s">
        <v>524</v>
      </c>
      <c r="L11" s="8" t="s">
        <v>525</v>
      </c>
      <c r="M11" s="8" t="s">
        <v>526</v>
      </c>
      <c r="N11" s="8" t="s">
        <v>527</v>
      </c>
    </row>
    <row r="12" spans="1:14" x14ac:dyDescent="0.2">
      <c r="A12" s="4">
        <v>42032</v>
      </c>
      <c r="B12" s="1" t="s">
        <v>126</v>
      </c>
      <c r="C12" s="10">
        <v>76.239999999999995</v>
      </c>
      <c r="D12" s="2">
        <v>76.849999999999994</v>
      </c>
      <c r="E12" s="2">
        <v>78</v>
      </c>
      <c r="F12" s="37">
        <v>0.54</v>
      </c>
      <c r="G12" s="28">
        <v>0.48</v>
      </c>
      <c r="H12" s="5">
        <f t="shared" si="0"/>
        <v>0.12500000000000011</v>
      </c>
      <c r="I12" s="6">
        <f t="shared" si="1"/>
        <v>8.0010493179433293E-3</v>
      </c>
      <c r="J12" s="7">
        <f t="shared" si="2"/>
        <v>2.3084994753410353E-2</v>
      </c>
      <c r="K12" s="8" t="s">
        <v>528</v>
      </c>
      <c r="L12" s="8" t="s">
        <v>529</v>
      </c>
      <c r="M12" s="8" t="s">
        <v>530</v>
      </c>
      <c r="N12" s="8" t="s">
        <v>531</v>
      </c>
    </row>
    <row r="13" spans="1:14" x14ac:dyDescent="0.2">
      <c r="A13" s="4">
        <v>42116</v>
      </c>
      <c r="B13" s="1" t="s">
        <v>131</v>
      </c>
      <c r="C13" s="10">
        <v>84.63</v>
      </c>
      <c r="D13" s="2">
        <v>84.1</v>
      </c>
      <c r="E13" s="2">
        <v>82.41</v>
      </c>
      <c r="F13" s="37">
        <v>0.42</v>
      </c>
      <c r="G13" s="28">
        <v>0.4</v>
      </c>
      <c r="H13" s="5">
        <f t="shared" si="0"/>
        <v>4.9999999999999906E-2</v>
      </c>
      <c r="I13" s="6">
        <f t="shared" si="1"/>
        <v>-6.2625546496514377E-3</v>
      </c>
      <c r="J13" s="7">
        <f t="shared" si="2"/>
        <v>-2.6231832683445575E-2</v>
      </c>
      <c r="K13" s="8" t="s">
        <v>532</v>
      </c>
      <c r="L13" s="8" t="s">
        <v>533</v>
      </c>
      <c r="M13" s="8" t="s">
        <v>534</v>
      </c>
      <c r="N13" s="8" t="s">
        <v>535</v>
      </c>
    </row>
    <row r="14" spans="1:14" x14ac:dyDescent="0.2">
      <c r="A14" s="4">
        <v>42214</v>
      </c>
      <c r="B14" s="1" t="s">
        <v>136</v>
      </c>
      <c r="C14" s="10">
        <v>96.99</v>
      </c>
      <c r="D14" s="2">
        <v>94.91</v>
      </c>
      <c r="E14" s="2">
        <v>95.21</v>
      </c>
      <c r="F14" s="37">
        <v>0.5</v>
      </c>
      <c r="G14" s="28">
        <v>0.47</v>
      </c>
      <c r="H14" s="5">
        <f t="shared" si="0"/>
        <v>6.3829787234042618E-2</v>
      </c>
      <c r="I14" s="6">
        <f t="shared" si="1"/>
        <v>-2.1445509846375898E-2</v>
      </c>
      <c r="J14" s="7">
        <f t="shared" si="2"/>
        <v>-1.8352407464687095E-2</v>
      </c>
      <c r="K14" s="8" t="s">
        <v>536</v>
      </c>
      <c r="L14" s="8" t="s">
        <v>537</v>
      </c>
      <c r="M14" s="8" t="s">
        <v>538</v>
      </c>
      <c r="N14" s="8" t="s">
        <v>539</v>
      </c>
    </row>
    <row r="15" spans="1:14" x14ac:dyDescent="0.2">
      <c r="A15" s="4">
        <v>42312</v>
      </c>
      <c r="B15" s="1" t="s">
        <v>143</v>
      </c>
      <c r="C15" s="10">
        <v>103.94</v>
      </c>
      <c r="D15" s="2">
        <v>108.8</v>
      </c>
      <c r="E15" s="2">
        <v>108.87</v>
      </c>
      <c r="F15" s="37">
        <v>0.56999999999999995</v>
      </c>
      <c r="G15" s="28">
        <v>0.52</v>
      </c>
      <c r="H15" s="5">
        <f t="shared" si="0"/>
        <v>9.615384615384602E-2</v>
      </c>
      <c r="I15" s="6">
        <f t="shared" si="1"/>
        <v>4.6757744852799689E-2</v>
      </c>
      <c r="J15" s="7">
        <f t="shared" si="2"/>
        <v>4.7431210313642551E-2</v>
      </c>
      <c r="K15" s="8" t="s">
        <v>540</v>
      </c>
      <c r="L15" s="8" t="s">
        <v>541</v>
      </c>
      <c r="M15" s="8" t="s">
        <v>542</v>
      </c>
      <c r="N15" s="8" t="s">
        <v>543</v>
      </c>
    </row>
    <row r="16" spans="1:14" x14ac:dyDescent="0.2">
      <c r="A16" s="4">
        <v>42396</v>
      </c>
      <c r="B16" s="1" t="s">
        <v>146</v>
      </c>
      <c r="C16" s="10">
        <v>94.45</v>
      </c>
      <c r="D16" s="10">
        <v>107.2</v>
      </c>
      <c r="E16" s="2">
        <v>109.11</v>
      </c>
      <c r="F16" s="37">
        <v>0.79</v>
      </c>
      <c r="G16" s="28">
        <v>0.68</v>
      </c>
      <c r="H16" s="5">
        <f t="shared" si="0"/>
        <v>0.16176470588235292</v>
      </c>
      <c r="I16" s="6">
        <f t="shared" si="1"/>
        <v>0.13499205929062996</v>
      </c>
      <c r="J16" s="7">
        <f t="shared" si="2"/>
        <v>0.15521439915299096</v>
      </c>
      <c r="K16" s="8" t="s">
        <v>544</v>
      </c>
      <c r="L16" s="8" t="s">
        <v>545</v>
      </c>
      <c r="M16" s="8" t="s">
        <v>546</v>
      </c>
      <c r="N16" s="8" t="s">
        <v>547</v>
      </c>
    </row>
    <row r="17" spans="1:14" x14ac:dyDescent="0.2">
      <c r="A17" s="4">
        <v>42487</v>
      </c>
      <c r="B17" s="1" t="s">
        <v>157</v>
      </c>
      <c r="C17" s="10">
        <v>108.89</v>
      </c>
      <c r="D17" s="2">
        <v>119.58</v>
      </c>
      <c r="E17" s="2">
        <v>116.73</v>
      </c>
      <c r="F17" s="37">
        <v>0.77</v>
      </c>
      <c r="G17" s="28">
        <v>0.62</v>
      </c>
      <c r="H17" s="5">
        <f t="shared" si="0"/>
        <v>0.24193548387096778</v>
      </c>
      <c r="I17" s="6">
        <f t="shared" si="1"/>
        <v>9.817246762788133E-2</v>
      </c>
      <c r="J17" s="7">
        <f t="shared" si="2"/>
        <v>7.1999265313619276E-2</v>
      </c>
      <c r="K17" s="8" t="s">
        <v>548</v>
      </c>
      <c r="L17" s="8" t="s">
        <v>549</v>
      </c>
      <c r="M17" s="8" t="s">
        <v>550</v>
      </c>
      <c r="N17" s="8" t="s">
        <v>551</v>
      </c>
    </row>
    <row r="18" spans="1:14" x14ac:dyDescent="0.2">
      <c r="A18" s="4">
        <v>42578</v>
      </c>
      <c r="B18" s="1" t="s">
        <v>168</v>
      </c>
      <c r="C18" s="10">
        <v>123.34</v>
      </c>
      <c r="D18" s="2">
        <v>127.52</v>
      </c>
      <c r="E18" s="2">
        <v>125</v>
      </c>
      <c r="F18" s="37">
        <v>0.97</v>
      </c>
      <c r="G18" s="28">
        <v>0.82</v>
      </c>
      <c r="H18" s="5">
        <f t="shared" si="0"/>
        <v>0.18292682926829273</v>
      </c>
      <c r="I18" s="6">
        <f t="shared" si="1"/>
        <v>3.3890059996756872E-2</v>
      </c>
      <c r="J18" s="7">
        <f t="shared" si="2"/>
        <v>1.3458731960434542E-2</v>
      </c>
      <c r="K18" s="8" t="s">
        <v>552</v>
      </c>
      <c r="L18" s="8" t="s">
        <v>553</v>
      </c>
      <c r="M18" s="8" t="s">
        <v>554</v>
      </c>
      <c r="N18" s="8" t="s">
        <v>555</v>
      </c>
    </row>
    <row r="19" spans="1:14" x14ac:dyDescent="0.2">
      <c r="A19" s="4">
        <v>42676</v>
      </c>
      <c r="B19" s="1" t="s">
        <v>179</v>
      </c>
      <c r="C19" s="10">
        <v>127.17</v>
      </c>
      <c r="D19" s="2">
        <v>122</v>
      </c>
      <c r="E19" s="2">
        <v>120</v>
      </c>
      <c r="F19" s="37">
        <v>1.0900000000000001</v>
      </c>
      <c r="G19" s="28">
        <v>0.97</v>
      </c>
      <c r="H19" s="5">
        <f t="shared" si="0"/>
        <v>0.12371134020618568</v>
      </c>
      <c r="I19" s="6">
        <f t="shared" si="1"/>
        <v>-4.0654242352756165E-2</v>
      </c>
      <c r="J19" s="7">
        <f t="shared" si="2"/>
        <v>-5.6381221986317544E-2</v>
      </c>
      <c r="K19" s="8" t="s">
        <v>556</v>
      </c>
      <c r="L19" s="8" t="s">
        <v>557</v>
      </c>
      <c r="M19" s="8" t="s">
        <v>558</v>
      </c>
      <c r="N19" s="8" t="s">
        <v>559</v>
      </c>
    </row>
    <row r="20" spans="1:14" ht="15.75" customHeight="1" x14ac:dyDescent="0.15">
      <c r="J20" s="7"/>
    </row>
    <row r="21" spans="1:14" ht="15.75" customHeight="1" x14ac:dyDescent="0.15">
      <c r="J21" s="7"/>
    </row>
    <row r="22" spans="1:14" ht="15.75" customHeight="1" x14ac:dyDescent="0.15">
      <c r="J22" s="7"/>
    </row>
    <row r="23" spans="1:14" ht="15.75" customHeight="1" x14ac:dyDescent="0.15">
      <c r="J23" s="7"/>
    </row>
    <row r="24" spans="1:14" ht="15.75" customHeight="1" x14ac:dyDescent="0.15">
      <c r="J24" s="7"/>
    </row>
    <row r="25" spans="1:14" ht="15.75" customHeight="1" x14ac:dyDescent="0.15">
      <c r="J25" s="7"/>
    </row>
    <row r="29" spans="1:14" ht="15.75" customHeight="1" x14ac:dyDescent="0.15">
      <c r="B29" s="14" t="s">
        <v>211</v>
      </c>
    </row>
    <row r="30" spans="1:14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4" ht="15.75" customHeight="1" x14ac:dyDescent="0.15">
      <c r="A31" s="1" t="s">
        <v>56</v>
      </c>
      <c r="B31" s="14">
        <v>0</v>
      </c>
      <c r="C31" s="14">
        <v>1.2912482066E-2</v>
      </c>
      <c r="D31" s="14">
        <v>0.94548063127699999</v>
      </c>
      <c r="E31" s="14">
        <v>3.9454806312800003E-2</v>
      </c>
      <c r="F31" s="14">
        <v>2.1520803443300001E-3</v>
      </c>
      <c r="G31" s="15">
        <f t="shared" ref="G31:H31" si="3">I2</f>
        <v>-0.13631284916201117</v>
      </c>
      <c r="H31" s="16">
        <f t="shared" si="3"/>
        <v>-0.11694599627560523</v>
      </c>
    </row>
    <row r="32" spans="1:14" ht="15.75" customHeight="1" x14ac:dyDescent="0.15">
      <c r="A32" s="1" t="s">
        <v>56</v>
      </c>
      <c r="B32" s="14">
        <v>0</v>
      </c>
      <c r="C32" s="14">
        <v>9.7087378640800005E-3</v>
      </c>
      <c r="D32" s="14">
        <v>0.96601941747599995</v>
      </c>
      <c r="E32" s="14">
        <v>2.2653721682799999E-2</v>
      </c>
      <c r="F32" s="14">
        <v>1.61812297735E-3</v>
      </c>
      <c r="G32" s="16">
        <f t="shared" ref="G32:H32" si="4">I2</f>
        <v>-0.13631284916201117</v>
      </c>
      <c r="H32" s="16">
        <f t="shared" si="4"/>
        <v>-0.11694599627560523</v>
      </c>
    </row>
    <row r="33" spans="1:8" ht="15.75" customHeight="1" x14ac:dyDescent="0.15">
      <c r="A33" s="1" t="s">
        <v>63</v>
      </c>
      <c r="B33" s="14">
        <v>0</v>
      </c>
      <c r="C33" s="14">
        <v>0</v>
      </c>
      <c r="D33" s="14">
        <v>0.96946564885499997</v>
      </c>
      <c r="E33" s="14">
        <v>2.67175572519E-2</v>
      </c>
      <c r="F33" s="14">
        <v>3.8167938931299998E-3</v>
      </c>
      <c r="G33" s="24">
        <f t="shared" ref="G33:H33" si="5">I3</f>
        <v>0.23743589743589738</v>
      </c>
      <c r="H33" s="24">
        <f t="shared" si="5"/>
        <v>0.19128205128205131</v>
      </c>
    </row>
    <row r="34" spans="1:8" ht="15.75" customHeight="1" x14ac:dyDescent="0.15">
      <c r="A34" s="1" t="s">
        <v>63</v>
      </c>
      <c r="B34" s="14">
        <v>1.1235955056200001E-3</v>
      </c>
      <c r="C34" s="14">
        <v>1.12359550562E-2</v>
      </c>
      <c r="D34" s="14">
        <v>0.965168539326</v>
      </c>
      <c r="E34" s="14">
        <v>2.0224719101099999E-2</v>
      </c>
      <c r="F34" s="14">
        <v>2.2471910112400002E-3</v>
      </c>
      <c r="G34" s="24">
        <f t="shared" ref="G34:H34" si="6">I3</f>
        <v>0.23743589743589738</v>
      </c>
      <c r="H34" s="24">
        <f t="shared" si="6"/>
        <v>0.19128205128205131</v>
      </c>
    </row>
    <row r="35" spans="1:8" ht="15.75" customHeight="1" x14ac:dyDescent="0.15">
      <c r="A35" s="1" t="s">
        <v>70</v>
      </c>
      <c r="B35" s="14">
        <v>0</v>
      </c>
      <c r="C35" s="14">
        <v>7.1942446043200001E-3</v>
      </c>
      <c r="D35" s="14">
        <v>0.98201438848900002</v>
      </c>
      <c r="E35" s="14">
        <v>1.07913669065E-2</v>
      </c>
      <c r="F35" s="14">
        <v>0</v>
      </c>
      <c r="G35" s="16">
        <f t="shared" ref="G35:H35" si="7">I4</f>
        <v>-6.6901408450704219E-2</v>
      </c>
      <c r="H35" s="16">
        <f t="shared" si="7"/>
        <v>-8.322663252240653E-3</v>
      </c>
    </row>
    <row r="36" spans="1:8" ht="15.75" customHeight="1" x14ac:dyDescent="0.15">
      <c r="A36" s="1" t="s">
        <v>77</v>
      </c>
      <c r="B36" s="14">
        <v>0</v>
      </c>
      <c r="C36" s="14">
        <v>1.0676156583600001E-2</v>
      </c>
      <c r="D36" s="14">
        <v>0.95848161328600001</v>
      </c>
      <c r="E36" s="14">
        <v>2.7283511269299999E-2</v>
      </c>
      <c r="F36" s="14">
        <v>3.5587188612099998E-3</v>
      </c>
      <c r="G36" s="16">
        <f t="shared" ref="G36:H36" si="8">I5</f>
        <v>2.1144732045206047E-2</v>
      </c>
      <c r="H36" s="16">
        <f t="shared" si="8"/>
        <v>5.6142909223477915E-2</v>
      </c>
    </row>
    <row r="37" spans="1:8" ht="15.75" customHeight="1" x14ac:dyDescent="0.15">
      <c r="A37" s="1" t="s">
        <v>77</v>
      </c>
      <c r="B37" s="14">
        <v>0</v>
      </c>
      <c r="C37" s="14">
        <v>6.0606060606100002E-3</v>
      </c>
      <c r="D37" s="14">
        <v>0.95606060606099996</v>
      </c>
      <c r="E37" s="14">
        <v>3.4848484848499998E-2</v>
      </c>
      <c r="F37" s="14">
        <v>3.0303030303000002E-3</v>
      </c>
      <c r="G37" s="16">
        <f t="shared" ref="G37:H37" si="9">I5</f>
        <v>2.1144732045206047E-2</v>
      </c>
      <c r="H37" s="16">
        <f t="shared" si="9"/>
        <v>5.6142909223477915E-2</v>
      </c>
    </row>
    <row r="38" spans="1:8" ht="15.75" customHeight="1" x14ac:dyDescent="0.15">
      <c r="A38" s="1" t="s">
        <v>84</v>
      </c>
      <c r="B38" s="14">
        <v>0</v>
      </c>
      <c r="C38" s="14">
        <v>8.28729281768E-3</v>
      </c>
      <c r="D38" s="14">
        <v>0.92541436464100002</v>
      </c>
      <c r="E38" s="14">
        <v>5.24861878453E-2</v>
      </c>
      <c r="F38" s="14">
        <v>1.3812154696100001E-2</v>
      </c>
      <c r="G38" s="16">
        <f t="shared" ref="G38:H38" si="10">I6</f>
        <v>0.26518294983025265</v>
      </c>
      <c r="H38" s="16">
        <f t="shared" si="10"/>
        <v>0.29611467370803463</v>
      </c>
    </row>
    <row r="39" spans="1:8" ht="15.75" customHeight="1" x14ac:dyDescent="0.15">
      <c r="A39" s="1" t="s">
        <v>84</v>
      </c>
      <c r="B39" s="14">
        <v>0</v>
      </c>
      <c r="C39" s="14">
        <v>1.05474635861E-2</v>
      </c>
      <c r="D39" s="14">
        <v>0.95831240582599997</v>
      </c>
      <c r="E39" s="14">
        <v>2.9131089904600001E-2</v>
      </c>
      <c r="F39" s="14">
        <v>2.00904068307E-3</v>
      </c>
      <c r="G39" s="16">
        <f t="shared" ref="G39:H39" si="11">I6</f>
        <v>0.26518294983025265</v>
      </c>
      <c r="H39" s="16">
        <f t="shared" si="11"/>
        <v>0.29611467370803463</v>
      </c>
    </row>
    <row r="40" spans="1:8" ht="13" x14ac:dyDescent="0.15">
      <c r="A40" s="1" t="s">
        <v>91</v>
      </c>
      <c r="B40" s="14">
        <v>0</v>
      </c>
      <c r="C40" s="14">
        <v>1.6059295861600001E-2</v>
      </c>
      <c r="D40" s="14">
        <v>0.95491043854199997</v>
      </c>
      <c r="E40" s="14">
        <v>2.28536133416E-2</v>
      </c>
      <c r="F40" s="14">
        <v>6.1766522544799999E-3</v>
      </c>
      <c r="G40" s="16">
        <f t="shared" ref="G40:H40" si="12">I7</f>
        <v>-3.7747398490104091E-2</v>
      </c>
      <c r="H40" s="16">
        <f t="shared" si="12"/>
        <v>2.4484799020608097E-2</v>
      </c>
    </row>
    <row r="41" spans="1:8" ht="13" x14ac:dyDescent="0.15">
      <c r="A41" s="1" t="s">
        <v>91</v>
      </c>
      <c r="B41" s="14">
        <v>0</v>
      </c>
      <c r="C41" s="14">
        <v>1.00840336134E-2</v>
      </c>
      <c r="D41" s="14">
        <v>0.97478991596599995</v>
      </c>
      <c r="E41" s="14">
        <v>1.3445378151299999E-2</v>
      </c>
      <c r="F41" s="14">
        <v>1.68067226891E-3</v>
      </c>
      <c r="G41" s="16">
        <f t="shared" ref="G41:H41" si="13">I7</f>
        <v>-3.7747398490104091E-2</v>
      </c>
      <c r="H41" s="16">
        <f t="shared" si="13"/>
        <v>2.4484799020608097E-2</v>
      </c>
    </row>
    <row r="42" spans="1:8" ht="13" x14ac:dyDescent="0.15">
      <c r="A42" s="1" t="s">
        <v>98</v>
      </c>
      <c r="B42" s="14">
        <v>5.8548009367699995E-4</v>
      </c>
      <c r="C42" s="14">
        <v>1.34660421546E-2</v>
      </c>
      <c r="D42" s="14">
        <v>0.95374707260000002</v>
      </c>
      <c r="E42" s="14">
        <v>3.0444964871199999E-2</v>
      </c>
      <c r="F42" s="14">
        <v>1.75644028103E-3</v>
      </c>
      <c r="G42" s="16">
        <f t="shared" ref="G42:H42" si="14">I8</f>
        <v>0.16047076405753777</v>
      </c>
      <c r="H42" s="16">
        <f t="shared" si="14"/>
        <v>0.14104240612740515</v>
      </c>
    </row>
    <row r="43" spans="1:8" ht="13" x14ac:dyDescent="0.15">
      <c r="A43" s="1" t="s">
        <v>98</v>
      </c>
      <c r="B43" s="14">
        <v>0</v>
      </c>
      <c r="C43" s="14">
        <v>2.4390243902400002E-3</v>
      </c>
      <c r="D43" s="14">
        <v>0.95609756097599996</v>
      </c>
      <c r="E43" s="14">
        <v>3.6585365853700001E-2</v>
      </c>
      <c r="F43" s="14">
        <v>4.8780487804900002E-3</v>
      </c>
      <c r="G43" s="16">
        <f t="shared" ref="G43:H43" si="15">I8</f>
        <v>0.16047076405753777</v>
      </c>
      <c r="H43" s="16">
        <f t="shared" si="15"/>
        <v>0.14104240612740515</v>
      </c>
    </row>
    <row r="44" spans="1:8" ht="13" x14ac:dyDescent="0.15">
      <c r="A44" s="1" t="s">
        <v>105</v>
      </c>
      <c r="B44" s="14">
        <v>0</v>
      </c>
      <c r="C44" s="14">
        <v>1.35396518375E-2</v>
      </c>
      <c r="D44" s="14">
        <v>0.949709864603</v>
      </c>
      <c r="E44" s="14">
        <v>3.6750483559E-2</v>
      </c>
      <c r="F44" s="14">
        <v>0</v>
      </c>
      <c r="G44" s="16">
        <f t="shared" ref="G44:H44" si="16">I9</f>
        <v>3.6505867014341623E-2</v>
      </c>
      <c r="H44" s="16">
        <f t="shared" si="16"/>
        <v>-7.9856584093872546E-3</v>
      </c>
    </row>
    <row r="45" spans="1:8" ht="13" x14ac:dyDescent="0.15">
      <c r="A45" s="1" t="s">
        <v>105</v>
      </c>
      <c r="B45" s="14">
        <v>0</v>
      </c>
      <c r="C45" s="14">
        <v>1.35396518375E-2</v>
      </c>
      <c r="D45" s="14">
        <v>0.949709864603</v>
      </c>
      <c r="E45" s="14">
        <v>3.6750483559E-2</v>
      </c>
      <c r="F45" s="14">
        <v>0</v>
      </c>
      <c r="G45" s="16">
        <f t="shared" ref="G45:H45" si="17">I9</f>
        <v>3.6505867014341623E-2</v>
      </c>
      <c r="H45" s="16">
        <f t="shared" si="17"/>
        <v>-7.9856584093872546E-3</v>
      </c>
    </row>
    <row r="46" spans="1:8" ht="13" x14ac:dyDescent="0.15">
      <c r="A46" s="1" t="s">
        <v>112</v>
      </c>
      <c r="B46" s="14">
        <v>0</v>
      </c>
      <c r="C46" s="14">
        <v>4.0376850605699996E-3</v>
      </c>
      <c r="D46" s="14">
        <v>0.95693135935399998</v>
      </c>
      <c r="E46" s="14">
        <v>3.7685060565300001E-2</v>
      </c>
      <c r="F46" s="14">
        <v>1.34589502019E-3</v>
      </c>
      <c r="G46" s="16">
        <f t="shared" ref="G46:H46" si="18">I10</f>
        <v>6.5507083742460198E-2</v>
      </c>
      <c r="H46" s="16">
        <f t="shared" si="18"/>
        <v>5.1760415205498629E-2</v>
      </c>
    </row>
    <row r="47" spans="1:8" ht="13" x14ac:dyDescent="0.15">
      <c r="A47" s="1" t="s">
        <v>112</v>
      </c>
      <c r="B47" s="14">
        <v>0</v>
      </c>
      <c r="C47" s="14">
        <v>1.3802315227099999E-2</v>
      </c>
      <c r="D47" s="14">
        <v>0.95102404274300001</v>
      </c>
      <c r="E47" s="14">
        <v>3.2947462154899999E-2</v>
      </c>
      <c r="F47" s="14">
        <v>2.2261798753299999E-3</v>
      </c>
      <c r="G47" s="16">
        <f t="shared" ref="G47:H47" si="19">I10</f>
        <v>6.5507083742460198E-2</v>
      </c>
      <c r="H47" s="16">
        <f t="shared" si="19"/>
        <v>5.1760415205498629E-2</v>
      </c>
    </row>
    <row r="48" spans="1:8" ht="13" x14ac:dyDescent="0.15">
      <c r="A48" s="1" t="s">
        <v>119</v>
      </c>
      <c r="B48" s="14">
        <v>0</v>
      </c>
      <c r="C48" s="14">
        <v>1.47540983607E-2</v>
      </c>
      <c r="D48" s="14">
        <v>0.95245901639300001</v>
      </c>
      <c r="E48" s="14">
        <v>2.9508196721299999E-2</v>
      </c>
      <c r="F48" s="14">
        <v>3.27868852459E-3</v>
      </c>
      <c r="G48" s="16">
        <f t="shared" ref="G48:H48" si="20">I11</f>
        <v>-6.5866039371053522E-2</v>
      </c>
      <c r="H48" s="16">
        <f t="shared" si="20"/>
        <v>-6.0789897239073874E-2</v>
      </c>
    </row>
    <row r="49" spans="1:8" ht="13" x14ac:dyDescent="0.15">
      <c r="A49" s="1" t="s">
        <v>119</v>
      </c>
      <c r="B49" s="14">
        <v>0</v>
      </c>
      <c r="C49" s="14">
        <v>6.8610634648400004E-3</v>
      </c>
      <c r="D49" s="14">
        <v>0.95197255574600004</v>
      </c>
      <c r="E49" s="14">
        <v>4.1166380789E-2</v>
      </c>
      <c r="F49" s="14">
        <v>0</v>
      </c>
      <c r="G49" s="16">
        <f t="shared" ref="G49:H49" si="21">I11</f>
        <v>-6.5866039371053522E-2</v>
      </c>
      <c r="H49" s="16">
        <f t="shared" si="21"/>
        <v>-6.0789897239073874E-2</v>
      </c>
    </row>
    <row r="50" spans="1:8" ht="13" x14ac:dyDescent="0.15">
      <c r="A50" s="1" t="s">
        <v>126</v>
      </c>
      <c r="B50" s="14">
        <v>2.6455026454999999E-3</v>
      </c>
      <c r="C50" s="14">
        <v>7.9365079365100004E-3</v>
      </c>
      <c r="D50" s="14">
        <v>0.95502645502600003</v>
      </c>
      <c r="E50" s="14">
        <v>3.1746031745999999E-2</v>
      </c>
      <c r="F50" s="14">
        <v>2.6455026454999999E-3</v>
      </c>
      <c r="G50" s="16">
        <f t="shared" ref="G50:H50" si="22">I12</f>
        <v>8.0010493179433293E-3</v>
      </c>
      <c r="H50" s="16">
        <f t="shared" si="22"/>
        <v>2.3084994753410353E-2</v>
      </c>
    </row>
    <row r="51" spans="1:8" ht="13" x14ac:dyDescent="0.15">
      <c r="A51" s="1" t="s">
        <v>126</v>
      </c>
      <c r="B51" s="14">
        <v>5.9417706476499999E-4</v>
      </c>
      <c r="C51" s="14">
        <v>1.3071895424800001E-2</v>
      </c>
      <c r="D51" s="14">
        <v>0.95306001188400002</v>
      </c>
      <c r="E51" s="14">
        <v>3.1491384432600002E-2</v>
      </c>
      <c r="F51" s="14">
        <v>1.7825311943000001E-3</v>
      </c>
      <c r="G51" s="16">
        <f t="shared" ref="G51:H51" si="23">I12</f>
        <v>8.0010493179433293E-3</v>
      </c>
      <c r="H51" s="16">
        <f t="shared" si="23"/>
        <v>2.3084994753410353E-2</v>
      </c>
    </row>
    <row r="52" spans="1:8" ht="13" x14ac:dyDescent="0.15">
      <c r="A52" s="1" t="s">
        <v>131</v>
      </c>
      <c r="B52" s="14">
        <v>0</v>
      </c>
      <c r="C52" s="14">
        <v>1.7182130584200001E-2</v>
      </c>
      <c r="D52" s="14">
        <v>0.95189003436399999</v>
      </c>
      <c r="E52" s="14">
        <v>3.0927835051499999E-2</v>
      </c>
      <c r="F52" s="14">
        <v>0</v>
      </c>
      <c r="G52" s="16">
        <f t="shared" ref="G52:H52" si="24">I13</f>
        <v>-6.2625546496514377E-3</v>
      </c>
      <c r="H52" s="16">
        <f t="shared" si="24"/>
        <v>-2.6231832683445575E-2</v>
      </c>
    </row>
    <row r="53" spans="1:8" ht="14" x14ac:dyDescent="0.15">
      <c r="A53" s="1" t="s">
        <v>131</v>
      </c>
      <c r="B53" s="14">
        <v>0</v>
      </c>
      <c r="C53" s="14">
        <v>1.47928994083E-2</v>
      </c>
      <c r="D53" s="14">
        <v>0.94378698224900004</v>
      </c>
      <c r="E53" s="14">
        <v>3.99408284024E-2</v>
      </c>
      <c r="F53" s="14">
        <v>1.47928994083E-3</v>
      </c>
      <c r="G53" s="30">
        <f t="shared" ref="G53:H53" si="25">I13</f>
        <v>-6.2625546496514377E-3</v>
      </c>
      <c r="H53" s="30">
        <f t="shared" si="25"/>
        <v>-2.6231832683445575E-2</v>
      </c>
    </row>
    <row r="54" spans="1:8" ht="13" x14ac:dyDescent="0.15">
      <c r="A54" s="1" t="s">
        <v>136</v>
      </c>
      <c r="B54" s="14">
        <v>0</v>
      </c>
      <c r="C54" s="14">
        <v>6.5693430656900004E-3</v>
      </c>
      <c r="D54" s="14">
        <v>0.96569343065699997</v>
      </c>
      <c r="E54" s="14">
        <v>2.4817518248199999E-2</v>
      </c>
      <c r="F54" s="14">
        <v>2.9197080292000001E-3</v>
      </c>
      <c r="G54" s="16">
        <f t="shared" ref="G54:H54" si="26">I14</f>
        <v>-2.1445509846375898E-2</v>
      </c>
      <c r="H54" s="16">
        <f t="shared" si="26"/>
        <v>-1.8352407464687095E-2</v>
      </c>
    </row>
    <row r="55" spans="1:8" ht="14" x14ac:dyDescent="0.15">
      <c r="A55" s="1" t="s">
        <v>136</v>
      </c>
      <c r="B55" s="14">
        <v>0</v>
      </c>
      <c r="C55" s="14">
        <v>1.98807157058E-3</v>
      </c>
      <c r="D55" s="14">
        <v>0.95626242544700002</v>
      </c>
      <c r="E55" s="14">
        <v>3.9761431411500001E-2</v>
      </c>
      <c r="F55" s="14">
        <v>1.98807157058E-3</v>
      </c>
      <c r="G55" s="30">
        <f t="shared" ref="G55:H55" si="27">I14</f>
        <v>-2.1445509846375898E-2</v>
      </c>
      <c r="H55" s="30">
        <f t="shared" si="27"/>
        <v>-1.8352407464687095E-2</v>
      </c>
    </row>
    <row r="56" spans="1:8" ht="14" x14ac:dyDescent="0.15">
      <c r="A56" s="1" t="s">
        <v>143</v>
      </c>
      <c r="B56" s="14">
        <v>0</v>
      </c>
      <c r="C56" s="14">
        <v>1.41196013289E-2</v>
      </c>
      <c r="D56" s="14">
        <v>0.94933554817300003</v>
      </c>
      <c r="E56" s="14">
        <v>3.5714285714299999E-2</v>
      </c>
      <c r="F56" s="14">
        <v>8.3056478405300004E-4</v>
      </c>
      <c r="G56" s="30">
        <f t="shared" ref="G56:H56" si="28">I15</f>
        <v>4.6757744852799689E-2</v>
      </c>
      <c r="H56" s="30">
        <f t="shared" si="28"/>
        <v>4.7431210313642551E-2</v>
      </c>
    </row>
    <row r="57" spans="1:8" ht="13" x14ac:dyDescent="0.15">
      <c r="A57" s="1" t="s">
        <v>146</v>
      </c>
      <c r="B57" s="14">
        <v>0</v>
      </c>
      <c r="C57" s="14">
        <v>6.2026188835300001E-3</v>
      </c>
      <c r="D57" s="14">
        <v>0.95933838731900001</v>
      </c>
      <c r="E57" s="14">
        <v>3.0323914541700001E-2</v>
      </c>
      <c r="F57" s="14">
        <v>4.1350792556900003E-3</v>
      </c>
      <c r="G57" s="32">
        <f t="shared" ref="G57:H57" si="29">I16</f>
        <v>0.13499205929062996</v>
      </c>
      <c r="H57" s="32">
        <f t="shared" si="29"/>
        <v>0.15521439915299096</v>
      </c>
    </row>
    <row r="58" spans="1:8" ht="13" x14ac:dyDescent="0.15">
      <c r="A58" s="1" t="s">
        <v>157</v>
      </c>
      <c r="B58" s="14">
        <v>0</v>
      </c>
      <c r="C58" s="14">
        <v>9.5320623916800001E-3</v>
      </c>
      <c r="D58" s="14">
        <v>0.94627383015599997</v>
      </c>
      <c r="E58" s="14">
        <v>3.9861351819800002E-2</v>
      </c>
      <c r="F58" s="14">
        <v>4.3327556325800003E-3</v>
      </c>
      <c r="G58" s="32">
        <f t="shared" ref="G58:H58" si="30">I17</f>
        <v>9.817246762788133E-2</v>
      </c>
      <c r="H58" s="32">
        <f t="shared" si="30"/>
        <v>7.1999265313619276E-2</v>
      </c>
    </row>
    <row r="59" spans="1:8" ht="13" x14ac:dyDescent="0.15">
      <c r="A59" s="1" t="s">
        <v>157</v>
      </c>
      <c r="B59" s="14">
        <v>0</v>
      </c>
      <c r="C59" s="14">
        <v>1.0540184453199999E-2</v>
      </c>
      <c r="D59" s="14">
        <v>0.95388669301700002</v>
      </c>
      <c r="E59" s="14">
        <v>3.1620553359700002E-2</v>
      </c>
      <c r="F59" s="14">
        <v>3.9525691699599996E-3</v>
      </c>
      <c r="G59" s="32">
        <f t="shared" ref="G59:H59" si="31">I17</f>
        <v>9.817246762788133E-2</v>
      </c>
      <c r="H59" s="32">
        <f t="shared" si="31"/>
        <v>7.1999265313619276E-2</v>
      </c>
    </row>
    <row r="60" spans="1:8" ht="13" x14ac:dyDescent="0.15">
      <c r="A60" s="1" t="s">
        <v>168</v>
      </c>
      <c r="B60" s="14">
        <v>2.2321428571399999E-3</v>
      </c>
      <c r="C60" s="14">
        <v>1.8973214285700001E-2</v>
      </c>
      <c r="D60" s="14">
        <v>0.93303571428599996</v>
      </c>
      <c r="E60" s="14">
        <v>4.0178571428599999E-2</v>
      </c>
      <c r="F60" s="14">
        <v>5.5803571428600001E-3</v>
      </c>
      <c r="G60" s="32">
        <f t="shared" ref="G60:H60" si="32">I18</f>
        <v>3.3890059996756872E-2</v>
      </c>
      <c r="H60" s="32">
        <f t="shared" si="32"/>
        <v>1.3458731960434542E-2</v>
      </c>
    </row>
    <row r="61" spans="1:8" ht="13" x14ac:dyDescent="0.15">
      <c r="A61" s="1" t="s">
        <v>179</v>
      </c>
      <c r="B61" s="14">
        <v>0</v>
      </c>
      <c r="C61" s="14">
        <v>2.5974025974E-2</v>
      </c>
      <c r="D61" s="14">
        <v>0.89610389610399999</v>
      </c>
      <c r="E61" s="14">
        <v>7.79220779221E-2</v>
      </c>
      <c r="F61" s="14">
        <v>0</v>
      </c>
      <c r="G61" s="32">
        <f t="shared" ref="G61:H61" si="33">I19</f>
        <v>-4.0654242352756165E-2</v>
      </c>
      <c r="H61" s="32">
        <f t="shared" si="33"/>
        <v>-5.6381221986317544E-2</v>
      </c>
    </row>
    <row r="62" spans="1:8" ht="13" x14ac:dyDescent="0.15">
      <c r="A62" s="1" t="s">
        <v>179</v>
      </c>
      <c r="B62" s="14">
        <v>0</v>
      </c>
      <c r="C62" s="14">
        <v>6.67556742323E-3</v>
      </c>
      <c r="D62" s="14">
        <v>0.95060080106800005</v>
      </c>
      <c r="E62" s="14">
        <v>3.8718291054700003E-2</v>
      </c>
      <c r="F62" s="14">
        <v>4.0053404539399998E-3</v>
      </c>
      <c r="G62" s="32">
        <f t="shared" ref="G62:H62" si="34">I19</f>
        <v>-4.0654242352756165E-2</v>
      </c>
      <c r="H62" s="32">
        <f t="shared" si="34"/>
        <v>-5.6381221986317544E-2</v>
      </c>
    </row>
    <row r="63" spans="1:8" ht="13" x14ac:dyDescent="0.15">
      <c r="B63" s="20"/>
      <c r="C63" s="20"/>
      <c r="D63" s="20"/>
      <c r="E63" s="20"/>
      <c r="F63" s="20"/>
      <c r="G63" s="20">
        <f t="shared" ref="G63:H63" si="35">I20</f>
        <v>0</v>
      </c>
      <c r="H63" s="32">
        <f t="shared" si="35"/>
        <v>0</v>
      </c>
    </row>
    <row r="64" spans="1:8" ht="13" x14ac:dyDescent="0.15">
      <c r="B64" s="20"/>
      <c r="C64" s="20"/>
      <c r="D64" s="20"/>
      <c r="E64" s="20"/>
      <c r="F64" s="20"/>
      <c r="G64" s="20">
        <f t="shared" ref="G64:H64" si="36">I20</f>
        <v>0</v>
      </c>
      <c r="H64" s="32">
        <f t="shared" si="36"/>
        <v>0</v>
      </c>
    </row>
    <row r="65" spans="2:8" ht="13" x14ac:dyDescent="0.15">
      <c r="B65" s="20"/>
      <c r="C65" s="20"/>
      <c r="D65" s="20"/>
      <c r="E65" s="20"/>
      <c r="F65" s="20"/>
      <c r="G65" s="20">
        <f t="shared" ref="G65:H65" si="37">I21</f>
        <v>0</v>
      </c>
      <c r="H65" s="32">
        <f t="shared" si="37"/>
        <v>0</v>
      </c>
    </row>
    <row r="66" spans="2:8" ht="13" x14ac:dyDescent="0.15">
      <c r="B66" s="20"/>
      <c r="C66" s="20"/>
      <c r="D66" s="20"/>
      <c r="E66" s="20"/>
      <c r="F66" s="20"/>
      <c r="G66" s="20">
        <f t="shared" ref="G66:H66" si="38">I21</f>
        <v>0</v>
      </c>
      <c r="H66" s="32">
        <f t="shared" si="38"/>
        <v>0</v>
      </c>
    </row>
    <row r="67" spans="2:8" ht="13" x14ac:dyDescent="0.15">
      <c r="B67" s="20"/>
      <c r="C67" s="20"/>
      <c r="D67" s="20"/>
      <c r="E67" s="20"/>
      <c r="F67" s="20"/>
      <c r="G67" s="20">
        <f t="shared" ref="G67:H67" si="39">I22</f>
        <v>0</v>
      </c>
      <c r="H67" s="32">
        <f t="shared" si="39"/>
        <v>0</v>
      </c>
    </row>
    <row r="68" spans="2:8" ht="13" x14ac:dyDescent="0.15">
      <c r="B68" s="20"/>
      <c r="C68" s="20"/>
      <c r="D68" s="20"/>
      <c r="E68" s="20"/>
      <c r="F68" s="20"/>
      <c r="G68" s="20">
        <f t="shared" ref="G68:H68" si="40">I22</f>
        <v>0</v>
      </c>
      <c r="H68" s="32">
        <f t="shared" si="40"/>
        <v>0</v>
      </c>
    </row>
    <row r="69" spans="2:8" ht="13" x14ac:dyDescent="0.15">
      <c r="B69" s="20"/>
      <c r="C69" s="20"/>
      <c r="D69" s="20"/>
      <c r="E69" s="20"/>
      <c r="F69" s="20"/>
      <c r="G69" s="20">
        <f t="shared" ref="G69:H69" si="41">I23</f>
        <v>0</v>
      </c>
      <c r="H69" s="32">
        <f t="shared" si="41"/>
        <v>0</v>
      </c>
    </row>
    <row r="70" spans="2:8" ht="13" x14ac:dyDescent="0.15">
      <c r="B70" s="20"/>
      <c r="C70" s="20"/>
      <c r="D70" s="20"/>
      <c r="E70" s="20"/>
      <c r="F70" s="20"/>
      <c r="G70" s="20">
        <f t="shared" ref="G70:H70" si="42">I23</f>
        <v>0</v>
      </c>
      <c r="H70" s="32">
        <f t="shared" si="42"/>
        <v>0</v>
      </c>
    </row>
    <row r="71" spans="2:8" ht="13" x14ac:dyDescent="0.15">
      <c r="B71" s="20"/>
      <c r="C71" s="20"/>
      <c r="D71" s="20"/>
      <c r="E71" s="20"/>
      <c r="F71" s="20"/>
      <c r="G71" s="20">
        <f t="shared" ref="G71:H71" si="43">I24</f>
        <v>0</v>
      </c>
      <c r="H71" s="32">
        <f t="shared" si="43"/>
        <v>0</v>
      </c>
    </row>
    <row r="72" spans="2:8" ht="13" x14ac:dyDescent="0.15">
      <c r="B72" s="20"/>
      <c r="C72" s="20"/>
      <c r="D72" s="20"/>
      <c r="E72" s="20"/>
      <c r="F72" s="20"/>
      <c r="G72" s="20">
        <f t="shared" ref="G72:H72" si="44">I24</f>
        <v>0</v>
      </c>
      <c r="H72" s="32">
        <f t="shared" si="44"/>
        <v>0</v>
      </c>
    </row>
    <row r="73" spans="2:8" ht="13" x14ac:dyDescent="0.15">
      <c r="B73" s="20"/>
      <c r="C73" s="20"/>
      <c r="D73" s="20"/>
      <c r="E73" s="20"/>
      <c r="F73" s="20"/>
      <c r="G73" s="20">
        <f t="shared" ref="G73:H73" si="45">I25</f>
        <v>0</v>
      </c>
      <c r="H73" s="32">
        <f t="shared" si="45"/>
        <v>0</v>
      </c>
    </row>
    <row r="74" spans="2:8" ht="13" x14ac:dyDescent="0.15">
      <c r="B74" s="20"/>
      <c r="C74" s="20"/>
      <c r="D74" s="20"/>
      <c r="E74" s="20"/>
      <c r="F74" s="20"/>
      <c r="G74" s="20">
        <f t="shared" ref="G74:H74" si="46">I25</f>
        <v>0</v>
      </c>
      <c r="H74" s="32">
        <f t="shared" si="46"/>
        <v>0</v>
      </c>
    </row>
    <row r="75" spans="2:8" ht="13" x14ac:dyDescent="0.15">
      <c r="B75" s="20"/>
      <c r="C75" s="20"/>
      <c r="D75" s="20"/>
      <c r="E75" s="20"/>
      <c r="F75" s="20"/>
      <c r="G75" s="20">
        <f t="shared" ref="G75:H75" si="47">I26</f>
        <v>0</v>
      </c>
      <c r="H75" s="20">
        <f t="shared" si="47"/>
        <v>0</v>
      </c>
    </row>
    <row r="76" spans="2:8" ht="13" x14ac:dyDescent="0.15">
      <c r="B76" s="20"/>
      <c r="C76" s="20"/>
      <c r="D76" s="20"/>
      <c r="E76" s="20"/>
      <c r="F76" s="20"/>
      <c r="G76" s="20">
        <f t="shared" ref="G76:H76" si="48">I26</f>
        <v>0</v>
      </c>
      <c r="H76" s="20">
        <f t="shared" si="48"/>
        <v>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39" workbookViewId="0">
      <selection activeCell="J74" sqref="J74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4">
        <v>40470</v>
      </c>
      <c r="B2" s="1" t="s">
        <v>15</v>
      </c>
      <c r="C2" s="10">
        <v>15.49</v>
      </c>
      <c r="D2" s="2">
        <v>15.79</v>
      </c>
      <c r="E2" s="2">
        <v>15.8</v>
      </c>
      <c r="F2" s="1">
        <v>0.16</v>
      </c>
      <c r="G2" s="1">
        <v>0.15</v>
      </c>
      <c r="H2" s="5">
        <f t="shared" ref="H2:H26" si="0">(F2 - G2)/ABS(G2)</f>
        <v>6.6666666666666735E-2</v>
      </c>
      <c r="I2" s="6">
        <f t="shared" ref="I2:I26" si="1">(D2 - C2)/C2</f>
        <v>1.936733376371846E-2</v>
      </c>
      <c r="J2" s="7">
        <f t="shared" ref="J2:J26" si="2">(E2 - C2)/C2</f>
        <v>2.0012911555842512E-2</v>
      </c>
      <c r="K2" s="8" t="s">
        <v>262</v>
      </c>
      <c r="L2" s="8" t="s">
        <v>560</v>
      </c>
      <c r="M2" s="8" t="s">
        <v>561</v>
      </c>
      <c r="N2" s="8" t="s">
        <v>562</v>
      </c>
    </row>
    <row r="3" spans="1:14" x14ac:dyDescent="0.2">
      <c r="A3" s="4">
        <v>40568</v>
      </c>
      <c r="B3" s="1" t="s">
        <v>18</v>
      </c>
      <c r="C3" s="10">
        <v>16.02</v>
      </c>
      <c r="D3" s="2">
        <v>15.93</v>
      </c>
      <c r="E3" s="2">
        <v>15.57</v>
      </c>
      <c r="F3" s="1">
        <v>0.26</v>
      </c>
      <c r="G3" s="1">
        <v>0.22</v>
      </c>
      <c r="H3" s="5">
        <f t="shared" si="0"/>
        <v>0.18181818181818185</v>
      </c>
      <c r="I3" s="6">
        <f t="shared" si="1"/>
        <v>-5.6179775280898788E-3</v>
      </c>
      <c r="J3" s="7">
        <f t="shared" si="2"/>
        <v>-2.8089887640449396E-2</v>
      </c>
      <c r="K3" s="8" t="s">
        <v>481</v>
      </c>
      <c r="L3" s="8" t="s">
        <v>563</v>
      </c>
      <c r="M3" s="8" t="s">
        <v>564</v>
      </c>
      <c r="N3" s="8" t="s">
        <v>565</v>
      </c>
    </row>
    <row r="4" spans="1:14" x14ac:dyDescent="0.2">
      <c r="A4" s="4">
        <v>40652</v>
      </c>
      <c r="B4" s="1" t="s">
        <v>21</v>
      </c>
      <c r="C4" s="10">
        <v>16.12</v>
      </c>
      <c r="D4" s="2">
        <v>16.7</v>
      </c>
      <c r="E4" s="2">
        <v>16.87</v>
      </c>
      <c r="F4" s="1">
        <v>0.17</v>
      </c>
      <c r="G4" s="1">
        <v>0.16</v>
      </c>
      <c r="H4" s="5">
        <f t="shared" si="0"/>
        <v>6.2500000000000056E-2</v>
      </c>
      <c r="I4" s="6">
        <f t="shared" si="1"/>
        <v>3.5980148883374585E-2</v>
      </c>
      <c r="J4" s="7">
        <f t="shared" si="2"/>
        <v>4.6526054590570715E-2</v>
      </c>
      <c r="K4" s="8" t="s">
        <v>481</v>
      </c>
      <c r="L4" s="8" t="s">
        <v>566</v>
      </c>
      <c r="M4" s="8" t="s">
        <v>182</v>
      </c>
      <c r="N4" s="8" t="s">
        <v>567</v>
      </c>
    </row>
    <row r="5" spans="1:14" x14ac:dyDescent="0.2">
      <c r="A5" s="4">
        <v>40743</v>
      </c>
      <c r="B5" s="1" t="s">
        <v>28</v>
      </c>
      <c r="C5" s="10">
        <v>14.59</v>
      </c>
      <c r="D5" s="2">
        <v>14.15</v>
      </c>
      <c r="E5" s="2">
        <v>13.48</v>
      </c>
      <c r="F5" s="1">
        <v>0.19</v>
      </c>
      <c r="G5" s="1">
        <v>0.18</v>
      </c>
      <c r="H5" s="5">
        <f t="shared" si="0"/>
        <v>5.5555555555555608E-2</v>
      </c>
      <c r="I5" s="6">
        <f t="shared" si="1"/>
        <v>-3.0157642220699075E-2</v>
      </c>
      <c r="J5" s="7">
        <f t="shared" si="2"/>
        <v>-7.6079506511309083E-2</v>
      </c>
      <c r="K5" s="8" t="s">
        <v>568</v>
      </c>
      <c r="L5" s="8" t="s">
        <v>569</v>
      </c>
      <c r="M5" s="8" t="s">
        <v>570</v>
      </c>
      <c r="N5" s="8" t="s">
        <v>571</v>
      </c>
    </row>
    <row r="6" spans="1:14" x14ac:dyDescent="0.2">
      <c r="A6" s="4">
        <v>40834</v>
      </c>
      <c r="B6" s="1" t="s">
        <v>35</v>
      </c>
      <c r="C6" s="10">
        <v>15.47</v>
      </c>
      <c r="D6" s="2">
        <v>16.04</v>
      </c>
      <c r="E6" s="2">
        <v>15.94</v>
      </c>
      <c r="F6" s="1">
        <v>0.21</v>
      </c>
      <c r="G6" s="1">
        <v>0.17</v>
      </c>
      <c r="H6" s="5">
        <f t="shared" si="0"/>
        <v>0.23529411764705868</v>
      </c>
      <c r="I6" s="6">
        <f t="shared" si="1"/>
        <v>3.6845507433742632E-2</v>
      </c>
      <c r="J6" s="7">
        <f t="shared" si="2"/>
        <v>3.038138332255972E-2</v>
      </c>
      <c r="K6" s="8" t="s">
        <v>572</v>
      </c>
      <c r="L6" s="8" t="s">
        <v>573</v>
      </c>
      <c r="M6" s="8" t="s">
        <v>574</v>
      </c>
      <c r="N6" s="8" t="s">
        <v>575</v>
      </c>
    </row>
    <row r="7" spans="1:14" x14ac:dyDescent="0.2">
      <c r="A7" s="4">
        <v>40932</v>
      </c>
      <c r="B7" s="1" t="s">
        <v>42</v>
      </c>
      <c r="C7" s="10">
        <v>15.69</v>
      </c>
      <c r="D7" s="2">
        <v>15.6</v>
      </c>
      <c r="E7" s="2">
        <v>15.56</v>
      </c>
      <c r="F7" s="1">
        <v>0.25</v>
      </c>
      <c r="G7" s="1">
        <v>0.24</v>
      </c>
      <c r="H7" s="5">
        <f t="shared" si="0"/>
        <v>4.1666666666666706E-2</v>
      </c>
      <c r="I7" s="6">
        <f t="shared" si="1"/>
        <v>-5.7361376673040068E-3</v>
      </c>
      <c r="J7" s="7">
        <f t="shared" si="2"/>
        <v>-8.2855321861057367E-3</v>
      </c>
      <c r="K7" s="8" t="s">
        <v>576</v>
      </c>
      <c r="L7" s="8" t="s">
        <v>577</v>
      </c>
      <c r="M7" s="8" t="s">
        <v>578</v>
      </c>
      <c r="N7" s="8" t="s">
        <v>579</v>
      </c>
    </row>
    <row r="8" spans="1:14" x14ac:dyDescent="0.2">
      <c r="A8" s="4">
        <v>41016</v>
      </c>
      <c r="B8" s="1" t="s">
        <v>49</v>
      </c>
      <c r="C8" s="10">
        <v>15.01</v>
      </c>
      <c r="D8" s="2">
        <v>15.4</v>
      </c>
      <c r="E8" s="2">
        <v>15.49</v>
      </c>
      <c r="F8" s="1">
        <v>0.24</v>
      </c>
      <c r="G8" s="1">
        <v>0.17</v>
      </c>
      <c r="H8" s="5">
        <f t="shared" si="0"/>
        <v>0.41176470588235281</v>
      </c>
      <c r="I8" s="6">
        <f t="shared" si="1"/>
        <v>2.5982678214523689E-2</v>
      </c>
      <c r="J8" s="7">
        <f t="shared" si="2"/>
        <v>3.1978680879413753E-2</v>
      </c>
      <c r="K8" s="8" t="s">
        <v>580</v>
      </c>
      <c r="L8" s="8" t="s">
        <v>566</v>
      </c>
      <c r="M8" s="8" t="s">
        <v>581</v>
      </c>
      <c r="N8" s="8" t="s">
        <v>582</v>
      </c>
    </row>
    <row r="9" spans="1:14" x14ac:dyDescent="0.2">
      <c r="A9" s="4">
        <v>41107</v>
      </c>
      <c r="B9" s="1" t="s">
        <v>56</v>
      </c>
      <c r="C9" s="10">
        <v>15.6</v>
      </c>
      <c r="D9" s="2">
        <v>15.64</v>
      </c>
      <c r="E9" s="2">
        <v>15.7</v>
      </c>
      <c r="F9" s="1">
        <v>0.27</v>
      </c>
      <c r="G9" s="1">
        <v>0.23</v>
      </c>
      <c r="H9" s="5">
        <f t="shared" si="0"/>
        <v>0.17391304347826089</v>
      </c>
      <c r="I9" s="6">
        <f t="shared" si="1"/>
        <v>2.5641025641026235E-3</v>
      </c>
      <c r="J9" s="7">
        <f t="shared" si="2"/>
        <v>6.4102564102563875E-3</v>
      </c>
      <c r="K9" s="8" t="s">
        <v>583</v>
      </c>
      <c r="L9" s="8" t="s">
        <v>584</v>
      </c>
      <c r="M9" s="8" t="s">
        <v>585</v>
      </c>
      <c r="N9" s="8" t="s">
        <v>586</v>
      </c>
    </row>
    <row r="10" spans="1:14" x14ac:dyDescent="0.2">
      <c r="A10" s="4">
        <v>41204</v>
      </c>
      <c r="B10" s="1" t="s">
        <v>63</v>
      </c>
      <c r="C10" s="10">
        <v>15.77</v>
      </c>
      <c r="D10" s="2">
        <v>16.53</v>
      </c>
      <c r="E10" s="2">
        <v>16.670000000000002</v>
      </c>
      <c r="F10" s="1">
        <v>0.35</v>
      </c>
      <c r="G10" s="1">
        <v>0.26</v>
      </c>
      <c r="H10" s="5">
        <f t="shared" si="0"/>
        <v>0.34615384615384603</v>
      </c>
      <c r="I10" s="6">
        <f t="shared" si="1"/>
        <v>4.8192771084337449E-2</v>
      </c>
      <c r="J10" s="7">
        <f t="shared" si="2"/>
        <v>5.707038681039963E-2</v>
      </c>
      <c r="K10" s="8" t="s">
        <v>587</v>
      </c>
      <c r="L10" s="8" t="s">
        <v>588</v>
      </c>
      <c r="M10" s="8" t="s">
        <v>589</v>
      </c>
      <c r="N10" s="8" t="s">
        <v>590</v>
      </c>
    </row>
    <row r="11" spans="1:14" x14ac:dyDescent="0.2">
      <c r="A11" s="4">
        <v>41302</v>
      </c>
      <c r="B11" s="1" t="s">
        <v>70</v>
      </c>
      <c r="C11" s="10">
        <v>20.309999999999999</v>
      </c>
      <c r="D11" s="2">
        <v>20.87</v>
      </c>
      <c r="E11" s="2">
        <v>19.7</v>
      </c>
      <c r="F11" s="1">
        <v>0.32</v>
      </c>
      <c r="G11" s="1">
        <v>0.28000000000000003</v>
      </c>
      <c r="H11" s="5">
        <f t="shared" si="0"/>
        <v>0.14285714285714277</v>
      </c>
      <c r="I11" s="6">
        <f t="shared" si="1"/>
        <v>2.7572624322993712E-2</v>
      </c>
      <c r="J11" s="7">
        <f t="shared" si="2"/>
        <v>-3.0034465780403717E-2</v>
      </c>
      <c r="K11" s="8" t="s">
        <v>591</v>
      </c>
      <c r="L11" s="8" t="s">
        <v>592</v>
      </c>
      <c r="M11" s="8" t="s">
        <v>593</v>
      </c>
      <c r="N11" s="8" t="s">
        <v>594</v>
      </c>
    </row>
    <row r="12" spans="1:14" x14ac:dyDescent="0.2">
      <c r="A12" s="4">
        <v>41380</v>
      </c>
      <c r="B12" s="1" t="s">
        <v>77</v>
      </c>
      <c r="C12" s="10">
        <v>23.79</v>
      </c>
      <c r="D12" s="2">
        <v>23.45</v>
      </c>
      <c r="E12" s="2">
        <v>23.7</v>
      </c>
      <c r="F12" s="1">
        <v>0.38</v>
      </c>
      <c r="G12" s="1">
        <v>0.24</v>
      </c>
      <c r="H12" s="5">
        <f t="shared" si="0"/>
        <v>0.58333333333333337</v>
      </c>
      <c r="I12" s="6">
        <f t="shared" si="1"/>
        <v>-1.4291719209751991E-2</v>
      </c>
      <c r="J12" s="7">
        <f t="shared" si="2"/>
        <v>-3.7831021437578758E-3</v>
      </c>
      <c r="K12" s="8" t="s">
        <v>595</v>
      </c>
      <c r="L12" s="8" t="s">
        <v>596</v>
      </c>
      <c r="M12" s="8" t="s">
        <v>597</v>
      </c>
      <c r="N12" s="8" t="s">
        <v>598</v>
      </c>
    </row>
    <row r="13" spans="1:14" x14ac:dyDescent="0.2">
      <c r="A13" s="4">
        <v>41471</v>
      </c>
      <c r="B13" s="1" t="s">
        <v>84</v>
      </c>
      <c r="C13" s="10">
        <v>26.88</v>
      </c>
      <c r="D13" s="2">
        <v>27.66</v>
      </c>
      <c r="E13" s="2">
        <v>29.66</v>
      </c>
      <c r="F13" s="1">
        <v>0.35</v>
      </c>
      <c r="G13" s="1">
        <v>0.3</v>
      </c>
      <c r="H13" s="5">
        <f t="shared" si="0"/>
        <v>0.16666666666666663</v>
      </c>
      <c r="I13" s="6">
        <f t="shared" si="1"/>
        <v>2.9017857142857185E-2</v>
      </c>
      <c r="J13" s="7">
        <f t="shared" si="2"/>
        <v>0.1034226190476191</v>
      </c>
      <c r="K13" s="8" t="s">
        <v>599</v>
      </c>
      <c r="L13" s="8" t="s">
        <v>381</v>
      </c>
      <c r="M13" s="8" t="s">
        <v>600</v>
      </c>
      <c r="N13" s="8" t="s">
        <v>601</v>
      </c>
    </row>
    <row r="14" spans="1:14" x14ac:dyDescent="0.2">
      <c r="A14" s="4">
        <v>41562</v>
      </c>
      <c r="B14" s="1" t="s">
        <v>91</v>
      </c>
      <c r="C14" s="10">
        <v>33.380000000000003</v>
      </c>
      <c r="D14" s="2">
        <v>33.9</v>
      </c>
      <c r="E14" s="2">
        <v>33.090000000000003</v>
      </c>
      <c r="F14" s="1">
        <v>0.34</v>
      </c>
      <c r="G14" s="1">
        <v>0.33</v>
      </c>
      <c r="H14" s="5">
        <f t="shared" si="0"/>
        <v>3.0303030303030328E-2</v>
      </c>
      <c r="I14" s="6">
        <f t="shared" si="1"/>
        <v>1.5578190533253326E-2</v>
      </c>
      <c r="J14" s="7">
        <f t="shared" si="2"/>
        <v>-8.6878370281605489E-3</v>
      </c>
      <c r="K14" s="8" t="s">
        <v>602</v>
      </c>
      <c r="L14" s="8" t="s">
        <v>603</v>
      </c>
      <c r="M14" s="8" t="s">
        <v>604</v>
      </c>
      <c r="N14" s="8" t="s">
        <v>605</v>
      </c>
    </row>
    <row r="15" spans="1:14" x14ac:dyDescent="0.2">
      <c r="A15" s="4">
        <v>41667</v>
      </c>
      <c r="B15" s="1" t="s">
        <v>98</v>
      </c>
      <c r="C15" s="10">
        <v>38.22</v>
      </c>
      <c r="D15" s="10">
        <v>35.770000000000003</v>
      </c>
      <c r="E15" s="2">
        <v>34.89</v>
      </c>
      <c r="F15" s="1">
        <v>0.46</v>
      </c>
      <c r="G15" s="1">
        <v>0.38</v>
      </c>
      <c r="H15" s="5">
        <f t="shared" si="0"/>
        <v>0.21052631578947373</v>
      </c>
      <c r="I15" s="6">
        <f t="shared" si="1"/>
        <v>-6.4102564102564E-2</v>
      </c>
      <c r="J15" s="7">
        <f t="shared" si="2"/>
        <v>-8.7127158555729944E-2</v>
      </c>
      <c r="K15" s="8" t="s">
        <v>606</v>
      </c>
      <c r="L15" s="8" t="s">
        <v>104</v>
      </c>
      <c r="M15" s="8" t="s">
        <v>607</v>
      </c>
      <c r="N15" s="8" t="s">
        <v>608</v>
      </c>
    </row>
    <row r="16" spans="1:14" x14ac:dyDescent="0.2">
      <c r="A16" s="4">
        <v>41744</v>
      </c>
      <c r="B16" s="1" t="s">
        <v>105</v>
      </c>
      <c r="C16" s="10">
        <v>34.21</v>
      </c>
      <c r="D16" s="2">
        <v>36.979999999999997</v>
      </c>
      <c r="E16" s="2">
        <v>36.35</v>
      </c>
      <c r="F16" s="1">
        <v>0.38</v>
      </c>
      <c r="G16" s="1">
        <v>0.37</v>
      </c>
      <c r="H16" s="5">
        <f t="shared" si="0"/>
        <v>2.7027027027027053E-2</v>
      </c>
      <c r="I16" s="6">
        <f t="shared" si="1"/>
        <v>8.0970476468868638E-2</v>
      </c>
      <c r="J16" s="7">
        <f t="shared" si="2"/>
        <v>6.2554808535515941E-2</v>
      </c>
      <c r="K16" s="8" t="s">
        <v>609</v>
      </c>
      <c r="L16" s="8" t="s">
        <v>610</v>
      </c>
      <c r="M16" s="8" t="s">
        <v>611</v>
      </c>
      <c r="N16" s="8" t="s">
        <v>612</v>
      </c>
    </row>
    <row r="17" spans="1:14" x14ac:dyDescent="0.2">
      <c r="A17" s="4">
        <v>41835</v>
      </c>
      <c r="B17" s="1" t="s">
        <v>112</v>
      </c>
      <c r="C17" s="10">
        <v>35.61</v>
      </c>
      <c r="D17" s="2">
        <v>34.42</v>
      </c>
      <c r="E17" s="2">
        <v>33.79</v>
      </c>
      <c r="F17" s="1">
        <v>0.37</v>
      </c>
      <c r="G17" s="1">
        <v>0.38</v>
      </c>
      <c r="H17" s="5">
        <f t="shared" si="0"/>
        <v>-2.6315789473684233E-2</v>
      </c>
      <c r="I17" s="6">
        <f t="shared" si="1"/>
        <v>-3.341757933164835E-2</v>
      </c>
      <c r="J17" s="7">
        <f t="shared" si="2"/>
        <v>-5.1109238977815226E-2</v>
      </c>
      <c r="K17" s="8" t="s">
        <v>613</v>
      </c>
      <c r="L17" s="8" t="s">
        <v>614</v>
      </c>
      <c r="M17" s="8" t="s">
        <v>181</v>
      </c>
      <c r="N17" s="8" t="s">
        <v>615</v>
      </c>
    </row>
    <row r="18" spans="1:14" x14ac:dyDescent="0.2">
      <c r="A18" s="4">
        <v>41933</v>
      </c>
      <c r="B18" s="1" t="s">
        <v>119</v>
      </c>
      <c r="C18" s="10">
        <v>40.18</v>
      </c>
      <c r="D18" s="2">
        <v>42.42</v>
      </c>
      <c r="E18" s="2">
        <v>42</v>
      </c>
      <c r="F18" s="1">
        <v>0.52</v>
      </c>
      <c r="G18" s="1">
        <v>0.3</v>
      </c>
      <c r="H18" s="5">
        <f t="shared" si="0"/>
        <v>0.7333333333333335</v>
      </c>
      <c r="I18" s="6">
        <f t="shared" si="1"/>
        <v>5.5749128919860676E-2</v>
      </c>
      <c r="J18" s="7">
        <f t="shared" si="2"/>
        <v>4.5296167247386769E-2</v>
      </c>
      <c r="K18" s="8" t="s">
        <v>616</v>
      </c>
      <c r="L18" s="8" t="s">
        <v>617</v>
      </c>
      <c r="M18" s="8" t="s">
        <v>618</v>
      </c>
      <c r="N18" s="8" t="s">
        <v>619</v>
      </c>
    </row>
    <row r="19" spans="1:14" x14ac:dyDescent="0.2">
      <c r="A19" s="4">
        <v>42031</v>
      </c>
      <c r="B19" s="1" t="s">
        <v>126</v>
      </c>
      <c r="C19" s="10">
        <v>47.99</v>
      </c>
      <c r="D19" s="2">
        <v>49.8</v>
      </c>
      <c r="E19" s="2">
        <v>46.46</v>
      </c>
      <c r="F19" s="1">
        <v>0.3</v>
      </c>
      <c r="G19" s="1">
        <v>0.28999999999999998</v>
      </c>
      <c r="H19" s="5">
        <f t="shared" si="0"/>
        <v>3.4482758620689689E-2</v>
      </c>
      <c r="I19" s="6">
        <f t="shared" si="1"/>
        <v>3.7716190873098458E-2</v>
      </c>
      <c r="J19" s="7">
        <f t="shared" si="2"/>
        <v>-3.1881642008751848E-2</v>
      </c>
      <c r="K19" s="8" t="s">
        <v>213</v>
      </c>
      <c r="L19" s="8" t="s">
        <v>620</v>
      </c>
      <c r="M19" s="8" t="s">
        <v>621</v>
      </c>
      <c r="N19" s="8" t="s">
        <v>622</v>
      </c>
    </row>
    <row r="20" spans="1:14" x14ac:dyDescent="0.2">
      <c r="A20" s="4">
        <v>42115</v>
      </c>
      <c r="B20" s="1" t="s">
        <v>131</v>
      </c>
      <c r="C20" s="10">
        <v>44.49</v>
      </c>
      <c r="D20" s="2">
        <v>44.58</v>
      </c>
      <c r="E20" s="2">
        <v>43.98</v>
      </c>
      <c r="F20" s="1">
        <v>0.15</v>
      </c>
      <c r="G20" s="1">
        <v>0.18</v>
      </c>
      <c r="H20" s="5">
        <f t="shared" si="0"/>
        <v>-0.16666666666666666</v>
      </c>
      <c r="I20" s="6">
        <f t="shared" si="1"/>
        <v>2.0229265003370712E-3</v>
      </c>
      <c r="J20" s="7">
        <f t="shared" si="2"/>
        <v>-1.1463250168577323E-2</v>
      </c>
      <c r="K20" s="8" t="s">
        <v>623</v>
      </c>
      <c r="L20" s="8" t="s">
        <v>624</v>
      </c>
      <c r="M20" s="8" t="s">
        <v>625</v>
      </c>
      <c r="N20" s="8" t="s">
        <v>626</v>
      </c>
    </row>
    <row r="21" spans="1:14" x14ac:dyDescent="0.2">
      <c r="A21" s="4">
        <v>42206</v>
      </c>
      <c r="B21" s="1" t="s">
        <v>136</v>
      </c>
      <c r="C21" s="10">
        <v>39.729999999999997</v>
      </c>
      <c r="D21" s="2">
        <v>38.57</v>
      </c>
      <c r="E21" s="2">
        <v>39.24</v>
      </c>
      <c r="F21" s="1">
        <v>0.16</v>
      </c>
      <c r="G21" s="1">
        <v>0.18</v>
      </c>
      <c r="H21" s="5">
        <f t="shared" si="0"/>
        <v>-0.11111111111111106</v>
      </c>
      <c r="I21" s="6">
        <f t="shared" si="1"/>
        <v>-2.9197080291970719E-2</v>
      </c>
      <c r="J21" s="7">
        <f t="shared" si="2"/>
        <v>-1.2333249433677194E-2</v>
      </c>
      <c r="K21" s="8" t="s">
        <v>627</v>
      </c>
      <c r="L21" s="8" t="s">
        <v>628</v>
      </c>
      <c r="M21" s="8" t="s">
        <v>629</v>
      </c>
      <c r="N21" s="8" t="s">
        <v>630</v>
      </c>
    </row>
    <row r="22" spans="1:14" x14ac:dyDescent="0.2">
      <c r="A22" s="4">
        <v>42297</v>
      </c>
      <c r="B22" s="1" t="s">
        <v>143</v>
      </c>
      <c r="C22" s="10">
        <v>32.83</v>
      </c>
      <c r="D22" s="2">
        <v>32.06</v>
      </c>
      <c r="E22" s="2">
        <v>31.12</v>
      </c>
      <c r="F22" s="1">
        <v>0.15</v>
      </c>
      <c r="G22" s="1">
        <v>0.16</v>
      </c>
      <c r="H22" s="5">
        <f t="shared" si="0"/>
        <v>-6.2500000000000056E-2</v>
      </c>
      <c r="I22" s="6">
        <f t="shared" si="1"/>
        <v>-2.3454157782515871E-2</v>
      </c>
      <c r="J22" s="7">
        <f t="shared" si="2"/>
        <v>-5.2086506244288684E-2</v>
      </c>
      <c r="K22" s="8" t="s">
        <v>631</v>
      </c>
      <c r="L22" s="8" t="s">
        <v>632</v>
      </c>
      <c r="M22" s="8" t="s">
        <v>625</v>
      </c>
      <c r="N22" s="8" t="s">
        <v>633</v>
      </c>
    </row>
    <row r="23" spans="1:14" x14ac:dyDescent="0.2">
      <c r="A23" s="4">
        <v>42402</v>
      </c>
      <c r="B23" s="1" t="s">
        <v>146</v>
      </c>
      <c r="C23" s="10">
        <v>29.06</v>
      </c>
      <c r="D23" s="2">
        <v>28.45</v>
      </c>
      <c r="E23" s="2">
        <v>27.68</v>
      </c>
      <c r="F23" s="1">
        <v>0.13</v>
      </c>
      <c r="G23" s="1">
        <v>0.13</v>
      </c>
      <c r="H23" s="5">
        <f t="shared" si="0"/>
        <v>0</v>
      </c>
      <c r="I23" s="6">
        <f t="shared" si="1"/>
        <v>-2.0991052993805902E-2</v>
      </c>
      <c r="J23" s="7">
        <f t="shared" si="2"/>
        <v>-4.7487955953200246E-2</v>
      </c>
      <c r="K23" s="8" t="s">
        <v>634</v>
      </c>
      <c r="L23" s="8" t="s">
        <v>635</v>
      </c>
      <c r="M23" s="8" t="s">
        <v>636</v>
      </c>
      <c r="N23" s="8" t="s">
        <v>637</v>
      </c>
    </row>
    <row r="24" spans="1:14" x14ac:dyDescent="0.2">
      <c r="A24" s="4">
        <v>42479</v>
      </c>
      <c r="B24" s="1" t="s">
        <v>157</v>
      </c>
      <c r="C24" s="10">
        <v>36.33</v>
      </c>
      <c r="D24" s="2">
        <v>37.1</v>
      </c>
      <c r="E24" s="2">
        <v>37.840000000000003</v>
      </c>
      <c r="F24" s="1">
        <v>0.08</v>
      </c>
      <c r="G24" s="1">
        <v>7.0000000000000007E-2</v>
      </c>
      <c r="H24" s="5">
        <f t="shared" si="0"/>
        <v>0.14285714285714277</v>
      </c>
      <c r="I24" s="6">
        <f t="shared" si="1"/>
        <v>2.1194605009633997E-2</v>
      </c>
      <c r="J24" s="7">
        <f t="shared" si="2"/>
        <v>4.1563446187723785E-2</v>
      </c>
      <c r="K24" s="8" t="s">
        <v>642</v>
      </c>
      <c r="L24" s="8" t="s">
        <v>643</v>
      </c>
      <c r="M24" s="8" t="s">
        <v>644</v>
      </c>
      <c r="N24" s="8" t="s">
        <v>645</v>
      </c>
    </row>
    <row r="25" spans="1:14" x14ac:dyDescent="0.2">
      <c r="A25" s="4">
        <v>42569</v>
      </c>
      <c r="B25" s="1" t="s">
        <v>168</v>
      </c>
      <c r="C25" s="10">
        <v>37.950000000000003</v>
      </c>
      <c r="D25" s="10">
        <v>37.770000000000003</v>
      </c>
      <c r="E25" s="2">
        <v>38.17</v>
      </c>
      <c r="F25" s="1">
        <v>0.09</v>
      </c>
      <c r="G25" s="1">
        <v>0.1</v>
      </c>
      <c r="H25" s="5">
        <f t="shared" si="0"/>
        <v>-0.10000000000000009</v>
      </c>
      <c r="I25" s="6">
        <f t="shared" si="1"/>
        <v>-4.7430830039525617E-3</v>
      </c>
      <c r="J25" s="7">
        <f t="shared" si="2"/>
        <v>5.797101449275332E-3</v>
      </c>
      <c r="K25" s="8" t="s">
        <v>650</v>
      </c>
      <c r="L25" s="8" t="s">
        <v>651</v>
      </c>
      <c r="M25" s="8" t="s">
        <v>652</v>
      </c>
      <c r="N25" s="8" t="s">
        <v>653</v>
      </c>
    </row>
    <row r="26" spans="1:14" x14ac:dyDescent="0.2">
      <c r="A26" s="4">
        <v>42661</v>
      </c>
      <c r="B26" s="1" t="s">
        <v>179</v>
      </c>
      <c r="C26" s="10">
        <v>41.68</v>
      </c>
      <c r="D26" s="2">
        <v>42.3</v>
      </c>
      <c r="E26" s="2">
        <v>42.73</v>
      </c>
      <c r="F26" s="1">
        <v>0.2</v>
      </c>
      <c r="G26" s="1">
        <v>0.14000000000000001</v>
      </c>
      <c r="H26" s="5">
        <f t="shared" si="0"/>
        <v>0.42857142857142849</v>
      </c>
      <c r="I26" s="6">
        <f t="shared" si="1"/>
        <v>1.4875239923224507E-2</v>
      </c>
      <c r="J26" s="7">
        <f t="shared" si="2"/>
        <v>2.5191938579654443E-2</v>
      </c>
      <c r="K26" s="8" t="s">
        <v>19</v>
      </c>
      <c r="L26" s="8" t="s">
        <v>662</v>
      </c>
      <c r="M26" s="8" t="s">
        <v>663</v>
      </c>
      <c r="N26" s="8" t="s">
        <v>664</v>
      </c>
    </row>
    <row r="27" spans="1:14" ht="15.75" customHeight="1" x14ac:dyDescent="0.15">
      <c r="F27" s="1"/>
      <c r="G27" s="1"/>
    </row>
    <row r="29" spans="1:14" ht="15.75" customHeight="1" x14ac:dyDescent="0.15">
      <c r="B29" s="14" t="s">
        <v>211</v>
      </c>
    </row>
    <row r="30" spans="1:14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20">
        <v>4</v>
      </c>
      <c r="G30" s="14" t="s">
        <v>8</v>
      </c>
      <c r="H30" s="14" t="s">
        <v>9</v>
      </c>
    </row>
    <row r="31" spans="1:14" ht="15.75" customHeight="1" x14ac:dyDescent="0.15">
      <c r="A31" s="1" t="s">
        <v>15</v>
      </c>
      <c r="B31" s="14"/>
      <c r="C31" s="14"/>
      <c r="D31" s="14"/>
      <c r="E31" s="14"/>
      <c r="F31" s="20"/>
      <c r="G31" s="15">
        <f t="shared" ref="G31:H31" si="3">I2</f>
        <v>1.936733376371846E-2</v>
      </c>
      <c r="H31" s="16">
        <f t="shared" si="3"/>
        <v>2.0012911555842512E-2</v>
      </c>
    </row>
    <row r="32" spans="1:14" ht="15.75" customHeight="1" x14ac:dyDescent="0.15">
      <c r="A32" s="1" t="s">
        <v>15</v>
      </c>
      <c r="B32" s="14"/>
      <c r="C32" s="20"/>
      <c r="D32" s="20"/>
      <c r="E32" s="20"/>
      <c r="F32" s="20"/>
      <c r="G32" s="16">
        <f t="shared" ref="G32:H32" si="4">I2</f>
        <v>1.936733376371846E-2</v>
      </c>
      <c r="H32" s="16">
        <f t="shared" si="4"/>
        <v>2.0012911555842512E-2</v>
      </c>
    </row>
    <row r="33" spans="1:8" ht="15.75" customHeight="1" x14ac:dyDescent="0.15">
      <c r="A33" s="1" t="s">
        <v>18</v>
      </c>
      <c r="B33" s="14"/>
      <c r="C33" s="20"/>
      <c r="D33" s="20"/>
      <c r="E33" s="20"/>
      <c r="F33" s="20"/>
      <c r="G33" s="24">
        <f t="shared" ref="G33:H33" si="5">I3</f>
        <v>-5.6179775280898788E-3</v>
      </c>
      <c r="H33" s="24">
        <f t="shared" si="5"/>
        <v>-2.8089887640449396E-2</v>
      </c>
    </row>
    <row r="34" spans="1:8" ht="15.75" customHeight="1" x14ac:dyDescent="0.15">
      <c r="A34" s="1" t="s">
        <v>18</v>
      </c>
      <c r="B34" s="14"/>
      <c r="C34" s="20"/>
      <c r="D34" s="20"/>
      <c r="E34" s="20"/>
      <c r="F34" s="20"/>
      <c r="G34" s="24">
        <f t="shared" ref="G34:H34" si="6">I3</f>
        <v>-5.6179775280898788E-3</v>
      </c>
      <c r="H34" s="24">
        <f t="shared" si="6"/>
        <v>-2.8089887640449396E-2</v>
      </c>
    </row>
    <row r="35" spans="1:8" ht="15.75" customHeight="1" x14ac:dyDescent="0.15">
      <c r="A35" s="1" t="s">
        <v>21</v>
      </c>
      <c r="B35" s="14"/>
      <c r="C35" s="20"/>
      <c r="D35" s="20"/>
      <c r="E35" s="20"/>
      <c r="F35" s="20"/>
      <c r="G35" s="16">
        <f t="shared" ref="G35:H35" si="7">I4</f>
        <v>3.5980148883374585E-2</v>
      </c>
      <c r="H35" s="16">
        <f t="shared" si="7"/>
        <v>4.6526054590570715E-2</v>
      </c>
    </row>
    <row r="36" spans="1:8" ht="15.75" customHeight="1" x14ac:dyDescent="0.15">
      <c r="A36" s="1" t="s">
        <v>21</v>
      </c>
      <c r="B36" s="20"/>
      <c r="C36" s="20"/>
      <c r="D36" s="20"/>
      <c r="E36" s="20"/>
      <c r="F36" s="20"/>
      <c r="G36" s="16">
        <f t="shared" ref="G36:H36" si="8">I4</f>
        <v>3.5980148883374585E-2</v>
      </c>
      <c r="H36" s="16">
        <f t="shared" si="8"/>
        <v>4.6526054590570715E-2</v>
      </c>
    </row>
    <row r="37" spans="1:8" ht="15.75" customHeight="1" x14ac:dyDescent="0.15">
      <c r="A37" s="1" t="s">
        <v>28</v>
      </c>
      <c r="B37" s="20"/>
      <c r="C37" s="20"/>
      <c r="D37" s="20"/>
      <c r="E37" s="20"/>
      <c r="F37" s="20"/>
      <c r="G37" s="16">
        <f t="shared" ref="G37:H37" si="9">I5</f>
        <v>-3.0157642220699075E-2</v>
      </c>
      <c r="H37" s="16">
        <f t="shared" si="9"/>
        <v>-7.6079506511309083E-2</v>
      </c>
    </row>
    <row r="38" spans="1:8" ht="15.75" customHeight="1" x14ac:dyDescent="0.15">
      <c r="A38" s="1" t="s">
        <v>28</v>
      </c>
      <c r="B38" s="20"/>
      <c r="C38" s="20"/>
      <c r="D38" s="20"/>
      <c r="E38" s="20"/>
      <c r="F38" s="20"/>
      <c r="G38" s="16">
        <f t="shared" ref="G38:H38" si="10">I5</f>
        <v>-3.0157642220699075E-2</v>
      </c>
      <c r="H38" s="16">
        <f t="shared" si="10"/>
        <v>-7.6079506511309083E-2</v>
      </c>
    </row>
    <row r="39" spans="1:8" ht="15.75" customHeight="1" x14ac:dyDescent="0.15">
      <c r="A39" s="1" t="s">
        <v>35</v>
      </c>
      <c r="B39" s="20"/>
      <c r="C39" s="20"/>
      <c r="D39" s="20"/>
      <c r="E39" s="20"/>
      <c r="F39" s="20"/>
      <c r="G39" s="16">
        <f t="shared" ref="G39:H39" si="11">I6</f>
        <v>3.6845507433742632E-2</v>
      </c>
      <c r="H39" s="16">
        <f t="shared" si="11"/>
        <v>3.038138332255972E-2</v>
      </c>
    </row>
    <row r="40" spans="1:8" ht="15.75" customHeight="1" x14ac:dyDescent="0.15">
      <c r="A40" s="1" t="s">
        <v>35</v>
      </c>
      <c r="B40" s="20"/>
      <c r="C40" s="20"/>
      <c r="D40" s="20"/>
      <c r="E40" s="20"/>
      <c r="F40" s="20"/>
      <c r="G40" s="16">
        <f t="shared" ref="G40:H40" si="12">I6</f>
        <v>3.6845507433742632E-2</v>
      </c>
      <c r="H40" s="16">
        <f t="shared" si="12"/>
        <v>3.038138332255972E-2</v>
      </c>
    </row>
    <row r="41" spans="1:8" ht="13" x14ac:dyDescent="0.15">
      <c r="A41" s="1" t="s">
        <v>42</v>
      </c>
      <c r="B41" s="20"/>
      <c r="C41" s="20"/>
      <c r="D41" s="20"/>
      <c r="E41" s="20"/>
      <c r="F41" s="20"/>
      <c r="G41" s="16">
        <f t="shared" ref="G41:H41" si="13">I7</f>
        <v>-5.7361376673040068E-3</v>
      </c>
      <c r="H41" s="16">
        <f t="shared" si="13"/>
        <v>-8.2855321861057367E-3</v>
      </c>
    </row>
    <row r="42" spans="1:8" ht="13" x14ac:dyDescent="0.15">
      <c r="A42" s="1" t="s">
        <v>42</v>
      </c>
      <c r="B42" s="20"/>
      <c r="C42" s="20"/>
      <c r="D42" s="20"/>
      <c r="E42" s="20"/>
      <c r="F42" s="20"/>
      <c r="G42" s="16">
        <f t="shared" ref="G42:H42" si="14">I7</f>
        <v>-5.7361376673040068E-3</v>
      </c>
      <c r="H42" s="16">
        <f t="shared" si="14"/>
        <v>-8.2855321861057367E-3</v>
      </c>
    </row>
    <row r="43" spans="1:8" ht="13" x14ac:dyDescent="0.15">
      <c r="A43" s="1" t="s">
        <v>49</v>
      </c>
      <c r="B43" s="20"/>
      <c r="C43" s="20"/>
      <c r="D43" s="20"/>
      <c r="E43" s="20"/>
      <c r="F43" s="20"/>
      <c r="G43" s="16">
        <f t="shared" ref="G43:H43" si="15">I8</f>
        <v>2.5982678214523689E-2</v>
      </c>
      <c r="H43" s="16">
        <f t="shared" si="15"/>
        <v>3.1978680879413753E-2</v>
      </c>
    </row>
    <row r="44" spans="1:8" ht="13" x14ac:dyDescent="0.15">
      <c r="A44" s="1" t="s">
        <v>49</v>
      </c>
      <c r="B44" s="20"/>
      <c r="C44" s="20"/>
      <c r="D44" s="20"/>
      <c r="E44" s="20"/>
      <c r="F44" s="20"/>
      <c r="G44" s="16">
        <f t="shared" ref="G44:H44" si="16">I8</f>
        <v>2.5982678214523689E-2</v>
      </c>
      <c r="H44" s="16">
        <f t="shared" si="16"/>
        <v>3.1978680879413753E-2</v>
      </c>
    </row>
    <row r="45" spans="1:8" ht="13" x14ac:dyDescent="0.15">
      <c r="A45" s="1" t="s">
        <v>56</v>
      </c>
      <c r="B45" s="20"/>
      <c r="C45" s="20"/>
      <c r="D45" s="20"/>
      <c r="E45" s="20"/>
      <c r="F45" s="20"/>
      <c r="G45" s="16">
        <f t="shared" ref="G45:H45" si="17">I9</f>
        <v>2.5641025641026235E-3</v>
      </c>
      <c r="H45" s="16">
        <f t="shared" si="17"/>
        <v>6.4102564102563875E-3</v>
      </c>
    </row>
    <row r="46" spans="1:8" ht="13" x14ac:dyDescent="0.15">
      <c r="A46" s="1" t="s">
        <v>56</v>
      </c>
      <c r="B46" s="20"/>
      <c r="C46" s="20"/>
      <c r="D46" s="20"/>
      <c r="E46" s="20"/>
      <c r="F46" s="20"/>
      <c r="G46" s="16">
        <f t="shared" ref="G46:H46" si="18">I9</f>
        <v>2.5641025641026235E-3</v>
      </c>
      <c r="H46" s="16">
        <f t="shared" si="18"/>
        <v>6.4102564102563875E-3</v>
      </c>
    </row>
    <row r="47" spans="1:8" ht="13" x14ac:dyDescent="0.15">
      <c r="A47" s="1" t="s">
        <v>63</v>
      </c>
      <c r="B47" s="20"/>
      <c r="C47" s="20"/>
      <c r="D47" s="20"/>
      <c r="E47" s="20"/>
      <c r="F47" s="20"/>
      <c r="G47" s="16">
        <f t="shared" ref="G47:H47" si="19">I10</f>
        <v>4.8192771084337449E-2</v>
      </c>
      <c r="H47" s="16">
        <f t="shared" si="19"/>
        <v>5.707038681039963E-2</v>
      </c>
    </row>
    <row r="48" spans="1:8" ht="13" x14ac:dyDescent="0.15">
      <c r="A48" s="1" t="s">
        <v>63</v>
      </c>
      <c r="B48" s="20"/>
      <c r="C48" s="20"/>
      <c r="D48" s="20"/>
      <c r="E48" s="20"/>
      <c r="F48" s="20"/>
      <c r="G48" s="16">
        <f t="shared" ref="G48:H48" si="20">I10</f>
        <v>4.8192771084337449E-2</v>
      </c>
      <c r="H48" s="16">
        <f t="shared" si="20"/>
        <v>5.707038681039963E-2</v>
      </c>
    </row>
    <row r="49" spans="1:8" ht="13" x14ac:dyDescent="0.15">
      <c r="A49" s="1" t="s">
        <v>70</v>
      </c>
      <c r="B49" s="20"/>
      <c r="C49" s="20"/>
      <c r="D49" s="20"/>
      <c r="E49" s="20"/>
      <c r="F49" s="20"/>
      <c r="G49" s="16">
        <f t="shared" ref="G49:H49" si="21">I11</f>
        <v>2.7572624322993712E-2</v>
      </c>
      <c r="H49" s="16">
        <f t="shared" si="21"/>
        <v>-3.0034465780403717E-2</v>
      </c>
    </row>
    <row r="50" spans="1:8" ht="13" x14ac:dyDescent="0.15">
      <c r="A50" s="1" t="s">
        <v>70</v>
      </c>
      <c r="B50" s="20"/>
      <c r="C50" s="20"/>
      <c r="D50" s="20"/>
      <c r="E50" s="20"/>
      <c r="F50" s="20"/>
      <c r="G50" s="16">
        <f t="shared" ref="G50:H50" si="22">I11</f>
        <v>2.7572624322993712E-2</v>
      </c>
      <c r="H50" s="16">
        <f t="shared" si="22"/>
        <v>-3.0034465780403717E-2</v>
      </c>
    </row>
    <row r="51" spans="1:8" ht="13" x14ac:dyDescent="0.15">
      <c r="A51" s="1" t="s">
        <v>77</v>
      </c>
      <c r="B51" s="14">
        <v>1.5974440894599999E-3</v>
      </c>
      <c r="C51" s="14">
        <v>2.0766773162900001E-2</v>
      </c>
      <c r="D51" s="14">
        <v>0.93769968051100006</v>
      </c>
      <c r="E51" s="14">
        <v>3.6741214057499999E-2</v>
      </c>
      <c r="F51" s="14">
        <v>3.19488817891E-3</v>
      </c>
      <c r="G51" s="16">
        <f t="shared" ref="G51:H51" si="23">I12</f>
        <v>-1.4291719209751991E-2</v>
      </c>
      <c r="H51" s="16">
        <f t="shared" si="23"/>
        <v>-3.7831021437578758E-3</v>
      </c>
    </row>
    <row r="52" spans="1:8" ht="13" x14ac:dyDescent="0.15">
      <c r="A52" s="1" t="s">
        <v>77</v>
      </c>
      <c r="B52" s="14">
        <v>2.4271844660200001E-3</v>
      </c>
      <c r="C52" s="14">
        <v>7.2815533980600004E-3</v>
      </c>
      <c r="D52" s="14">
        <v>0.95873786407799999</v>
      </c>
      <c r="E52" s="14">
        <v>2.9126213592199999E-2</v>
      </c>
      <c r="F52" s="14">
        <v>2.4271844660200001E-3</v>
      </c>
      <c r="G52" s="16">
        <f t="shared" ref="G52:H52" si="24">I12</f>
        <v>-1.4291719209751991E-2</v>
      </c>
      <c r="H52" s="16">
        <f t="shared" si="24"/>
        <v>-3.7831021437578758E-3</v>
      </c>
    </row>
    <row r="53" spans="1:8" ht="13" x14ac:dyDescent="0.15">
      <c r="A53" s="1" t="s">
        <v>84</v>
      </c>
      <c r="B53" s="14">
        <v>0</v>
      </c>
      <c r="C53" s="14">
        <v>1.9569471624300001E-3</v>
      </c>
      <c r="D53" s="14">
        <v>0.97651663405099998</v>
      </c>
      <c r="E53" s="14">
        <v>1.9569471624299999E-2</v>
      </c>
      <c r="F53" s="14">
        <v>1.9569471624300001E-3</v>
      </c>
      <c r="G53" s="16">
        <f t="shared" ref="G53:H53" si="25">I13</f>
        <v>2.9017857142857185E-2</v>
      </c>
      <c r="H53" s="16">
        <f t="shared" si="25"/>
        <v>0.1034226190476191</v>
      </c>
    </row>
    <row r="54" spans="1:8" ht="14" x14ac:dyDescent="0.15">
      <c r="A54" s="1" t="s">
        <v>84</v>
      </c>
      <c r="B54" s="14">
        <v>0</v>
      </c>
      <c r="C54" s="14">
        <v>1.6317016316999999E-2</v>
      </c>
      <c r="D54" s="14">
        <v>0.94405594405600002</v>
      </c>
      <c r="E54" s="14">
        <v>3.7296037295999999E-2</v>
      </c>
      <c r="F54" s="14">
        <v>2.331002331E-3</v>
      </c>
      <c r="G54" s="30">
        <f t="shared" ref="G54:H54" si="26">I13</f>
        <v>2.9017857142857185E-2</v>
      </c>
      <c r="H54" s="30">
        <f t="shared" si="26"/>
        <v>0.1034226190476191</v>
      </c>
    </row>
    <row r="55" spans="1:8" ht="13" x14ac:dyDescent="0.15">
      <c r="A55" s="1" t="s">
        <v>91</v>
      </c>
      <c r="B55" s="14">
        <v>0</v>
      </c>
      <c r="C55" s="14">
        <v>1.33928571429E-2</v>
      </c>
      <c r="D55" s="14">
        <v>0.96205357142900005</v>
      </c>
      <c r="E55" s="14">
        <v>2.0089285714299999E-2</v>
      </c>
      <c r="F55" s="14">
        <v>4.4642857142899997E-3</v>
      </c>
      <c r="G55" s="16">
        <f t="shared" ref="G55:H55" si="27">I14</f>
        <v>1.5578190533253326E-2</v>
      </c>
      <c r="H55" s="16">
        <f t="shared" si="27"/>
        <v>-8.6878370281605489E-3</v>
      </c>
    </row>
    <row r="56" spans="1:8" ht="14" x14ac:dyDescent="0.15">
      <c r="A56" s="1" t="s">
        <v>91</v>
      </c>
      <c r="B56" s="14">
        <v>0</v>
      </c>
      <c r="C56" s="14">
        <v>1.7035775127799999E-2</v>
      </c>
      <c r="D56" s="14">
        <v>0.95911413969299997</v>
      </c>
      <c r="E56" s="14">
        <v>2.2146507666100001E-2</v>
      </c>
      <c r="F56" s="14">
        <v>1.7035775127800001E-3</v>
      </c>
      <c r="G56" s="30">
        <f t="shared" ref="G56:H56" si="28">I14</f>
        <v>1.5578190533253326E-2</v>
      </c>
      <c r="H56" s="30">
        <f t="shared" si="28"/>
        <v>-8.6878370281605489E-3</v>
      </c>
    </row>
    <row r="57" spans="1:8" ht="13" x14ac:dyDescent="0.15">
      <c r="A57" s="1" t="s">
        <v>105</v>
      </c>
      <c r="B57" s="14">
        <v>0</v>
      </c>
      <c r="C57" s="14">
        <v>1.6985138004199998E-2</v>
      </c>
      <c r="D57" s="14">
        <v>0.94267515923599998</v>
      </c>
      <c r="E57" s="14">
        <v>3.8216560509599998E-2</v>
      </c>
      <c r="F57" s="14">
        <v>2.1231422505300001E-3</v>
      </c>
      <c r="G57" s="32">
        <f t="shared" ref="G57:H57" si="29">I16</f>
        <v>8.0970476468868638E-2</v>
      </c>
      <c r="H57" s="32">
        <f t="shared" si="29"/>
        <v>6.2554808535515941E-2</v>
      </c>
    </row>
    <row r="58" spans="1:8" ht="13" x14ac:dyDescent="0.15">
      <c r="A58" s="1" t="s">
        <v>105</v>
      </c>
      <c r="B58" s="14">
        <v>0</v>
      </c>
      <c r="C58" s="14">
        <v>1.4E-2</v>
      </c>
      <c r="D58" s="14">
        <v>0.95599999999999996</v>
      </c>
      <c r="E58" s="14">
        <v>2.8000000000000001E-2</v>
      </c>
      <c r="F58" s="14">
        <v>2E-3</v>
      </c>
      <c r="G58" s="32">
        <f t="shared" ref="G58:H58" si="30">I16</f>
        <v>8.0970476468868638E-2</v>
      </c>
      <c r="H58" s="32">
        <f t="shared" si="30"/>
        <v>6.2554808535515941E-2</v>
      </c>
    </row>
    <row r="59" spans="1:8" ht="13" x14ac:dyDescent="0.15">
      <c r="A59" s="1" t="s">
        <v>112</v>
      </c>
      <c r="B59" s="14">
        <v>0</v>
      </c>
      <c r="C59" s="14">
        <v>1.12570356473E-2</v>
      </c>
      <c r="D59" s="14">
        <v>0.94746716697900002</v>
      </c>
      <c r="E59" s="14">
        <v>3.7523452157600001E-2</v>
      </c>
      <c r="F59" s="14">
        <v>3.75234521576E-3</v>
      </c>
      <c r="G59" s="32">
        <f t="shared" ref="G59:H59" si="31">I17</f>
        <v>-3.341757933164835E-2</v>
      </c>
      <c r="H59" s="32">
        <f t="shared" si="31"/>
        <v>-5.1109238977815226E-2</v>
      </c>
    </row>
    <row r="60" spans="1:8" ht="13" x14ac:dyDescent="0.15">
      <c r="A60" s="1" t="s">
        <v>112</v>
      </c>
      <c r="B60" s="14">
        <v>0</v>
      </c>
      <c r="C60" s="14">
        <v>1.1513157894699999E-2</v>
      </c>
      <c r="D60" s="14">
        <v>0.94572368421099995</v>
      </c>
      <c r="E60" s="14">
        <v>3.6184210526299998E-2</v>
      </c>
      <c r="F60" s="14">
        <v>6.5789473684200002E-3</v>
      </c>
      <c r="G60" s="32">
        <f t="shared" ref="G60:H60" si="32">I17</f>
        <v>-3.341757933164835E-2</v>
      </c>
      <c r="H60" s="32">
        <f t="shared" si="32"/>
        <v>-5.1109238977815226E-2</v>
      </c>
    </row>
    <row r="61" spans="1:8" ht="13" x14ac:dyDescent="0.15">
      <c r="A61" s="1" t="s">
        <v>119</v>
      </c>
      <c r="B61" s="14">
        <v>1.8115942029000001E-3</v>
      </c>
      <c r="C61" s="14">
        <v>1.4492753623200001E-2</v>
      </c>
      <c r="D61" s="14">
        <v>0.95833333333299997</v>
      </c>
      <c r="E61" s="14">
        <v>2.3550724637699999E-2</v>
      </c>
      <c r="F61" s="14">
        <v>1.8115942029000001E-3</v>
      </c>
      <c r="G61" s="32">
        <f t="shared" ref="G61:H61" si="33">I18</f>
        <v>5.5749128919860676E-2</v>
      </c>
      <c r="H61" s="32">
        <f t="shared" si="33"/>
        <v>4.5296167247386769E-2</v>
      </c>
    </row>
    <row r="62" spans="1:8" ht="13" x14ac:dyDescent="0.15">
      <c r="A62" s="1" t="s">
        <v>119</v>
      </c>
      <c r="B62" s="14">
        <v>0</v>
      </c>
      <c r="C62" s="14">
        <v>1.2658227848099999E-2</v>
      </c>
      <c r="D62" s="14">
        <v>0.95886075949399996</v>
      </c>
      <c r="E62" s="14">
        <v>2.3734177215199999E-2</v>
      </c>
      <c r="F62" s="14">
        <v>4.7468354430400001E-3</v>
      </c>
      <c r="G62" s="32">
        <f t="shared" ref="G62:H62" si="34">I18</f>
        <v>5.5749128919860676E-2</v>
      </c>
      <c r="H62" s="32">
        <f t="shared" si="34"/>
        <v>4.5296167247386769E-2</v>
      </c>
    </row>
    <row r="63" spans="1:8" ht="13" x14ac:dyDescent="0.15">
      <c r="A63" s="1" t="s">
        <v>126</v>
      </c>
      <c r="B63" s="14">
        <v>0</v>
      </c>
      <c r="C63" s="14">
        <v>1.1413520632100001E-2</v>
      </c>
      <c r="D63" s="14">
        <v>0.95961369622500003</v>
      </c>
      <c r="E63" s="14">
        <v>2.8972783143099999E-2</v>
      </c>
      <c r="F63" s="14">
        <v>0</v>
      </c>
      <c r="G63" s="32">
        <f t="shared" ref="G63:H63" si="35">I19</f>
        <v>3.7716190873098458E-2</v>
      </c>
      <c r="H63" s="32">
        <f t="shared" si="35"/>
        <v>-3.1881642008751848E-2</v>
      </c>
    </row>
    <row r="64" spans="1:8" ht="13" x14ac:dyDescent="0.15">
      <c r="A64" s="1" t="s">
        <v>126</v>
      </c>
      <c r="B64" s="14">
        <v>0</v>
      </c>
      <c r="C64" s="14">
        <v>6.9930069930100001E-3</v>
      </c>
      <c r="D64" s="14">
        <v>0.96270396270400005</v>
      </c>
      <c r="E64" s="14">
        <v>3.0303030303000002E-2</v>
      </c>
      <c r="F64" s="14">
        <v>0</v>
      </c>
      <c r="G64" s="32">
        <f t="shared" ref="G64:H64" si="36">I19</f>
        <v>3.7716190873098458E-2</v>
      </c>
      <c r="H64" s="32">
        <f t="shared" si="36"/>
        <v>-3.1881642008751848E-2</v>
      </c>
    </row>
    <row r="65" spans="1:8" ht="13" x14ac:dyDescent="0.15">
      <c r="A65" s="1" t="s">
        <v>131</v>
      </c>
      <c r="B65" s="14">
        <v>0</v>
      </c>
      <c r="C65" s="14">
        <v>6.0606060606100002E-3</v>
      </c>
      <c r="D65" s="14">
        <v>0.96666666666699996</v>
      </c>
      <c r="E65" s="14">
        <v>2.1212121212100001E-2</v>
      </c>
      <c r="F65" s="14">
        <v>6.0606060606100002E-3</v>
      </c>
      <c r="G65" s="32">
        <f t="shared" ref="G65:H65" si="37">I20</f>
        <v>2.0229265003370712E-3</v>
      </c>
      <c r="H65" s="32">
        <f t="shared" si="37"/>
        <v>-1.1463250168577323E-2</v>
      </c>
    </row>
    <row r="66" spans="1:8" ht="13" x14ac:dyDescent="0.15">
      <c r="A66" s="1" t="s">
        <v>131</v>
      </c>
      <c r="B66" s="14">
        <v>0</v>
      </c>
      <c r="C66" s="14">
        <v>1.7429193899800001E-2</v>
      </c>
      <c r="D66" s="14">
        <v>0.94989106753800001</v>
      </c>
      <c r="E66" s="14">
        <v>3.0501089324600002E-2</v>
      </c>
      <c r="F66" s="14">
        <v>2.1786492374700002E-3</v>
      </c>
      <c r="G66" s="32">
        <f t="shared" ref="G66:H66" si="38">I20</f>
        <v>2.0229265003370712E-3</v>
      </c>
      <c r="H66" s="32">
        <f t="shared" si="38"/>
        <v>-1.1463250168577323E-2</v>
      </c>
    </row>
    <row r="67" spans="1:8" ht="13" x14ac:dyDescent="0.15">
      <c r="A67" s="1" t="s">
        <v>136</v>
      </c>
      <c r="B67" s="14">
        <v>0</v>
      </c>
      <c r="C67" s="14">
        <v>1.9512195122E-2</v>
      </c>
      <c r="D67" s="14">
        <v>0.95853658536599995</v>
      </c>
      <c r="E67" s="14">
        <v>2.1951219512199999E-2</v>
      </c>
      <c r="F67" s="14">
        <v>0</v>
      </c>
      <c r="G67" s="32">
        <f t="shared" ref="G67:H67" si="39">I21</f>
        <v>-2.9197080291970719E-2</v>
      </c>
      <c r="H67" s="32">
        <f t="shared" si="39"/>
        <v>-1.2333249433677194E-2</v>
      </c>
    </row>
    <row r="68" spans="1:8" ht="13" x14ac:dyDescent="0.15">
      <c r="A68" s="1" t="s">
        <v>136</v>
      </c>
      <c r="B68" s="14">
        <v>0</v>
      </c>
      <c r="C68" s="14">
        <v>9.9337748344400009E-3</v>
      </c>
      <c r="D68" s="14">
        <v>0.95695364238400005</v>
      </c>
      <c r="E68" s="14">
        <v>3.3112582781499998E-2</v>
      </c>
      <c r="F68" s="14">
        <v>0</v>
      </c>
      <c r="G68" s="32">
        <f t="shared" ref="G68:H68" si="40">I21</f>
        <v>-2.9197080291970719E-2</v>
      </c>
      <c r="H68" s="32">
        <f t="shared" si="40"/>
        <v>-1.2333249433677194E-2</v>
      </c>
    </row>
    <row r="69" spans="1:8" ht="13" x14ac:dyDescent="0.15">
      <c r="A69" s="1" t="s">
        <v>143</v>
      </c>
      <c r="B69" s="14">
        <v>0</v>
      </c>
      <c r="C69" s="14">
        <v>9.6685082872900001E-3</v>
      </c>
      <c r="D69" s="14">
        <v>0.95441988950300005</v>
      </c>
      <c r="E69" s="14">
        <v>3.3149171270700002E-2</v>
      </c>
      <c r="F69" s="14">
        <v>2.7624309392299999E-3</v>
      </c>
      <c r="G69" s="32">
        <f t="shared" ref="G69:H69" si="41">I22</f>
        <v>-2.3454157782515871E-2</v>
      </c>
      <c r="H69" s="32">
        <f t="shared" si="41"/>
        <v>-5.2086506244288684E-2</v>
      </c>
    </row>
    <row r="70" spans="1:8" ht="13" x14ac:dyDescent="0.15">
      <c r="A70" s="1" t="s">
        <v>143</v>
      </c>
      <c r="B70" s="14">
        <v>0</v>
      </c>
      <c r="C70" s="14">
        <v>7.6045627376399999E-3</v>
      </c>
      <c r="D70" s="14">
        <v>0.95057034220500003</v>
      </c>
      <c r="E70" s="14">
        <v>4.1825095057000002E-2</v>
      </c>
      <c r="F70" s="14">
        <v>0</v>
      </c>
      <c r="G70" s="32">
        <f t="shared" ref="G70:H70" si="42">I22</f>
        <v>-2.3454157782515871E-2</v>
      </c>
      <c r="H70" s="32">
        <f t="shared" si="42"/>
        <v>-5.2086506244288684E-2</v>
      </c>
    </row>
    <row r="71" spans="1:8" ht="13" x14ac:dyDescent="0.15">
      <c r="A71" s="1" t="s">
        <v>146</v>
      </c>
      <c r="B71" s="14">
        <v>0</v>
      </c>
      <c r="C71" s="14">
        <v>2.1207177814E-2</v>
      </c>
      <c r="D71" s="14">
        <v>0.944535073409</v>
      </c>
      <c r="E71" s="14">
        <v>3.4257748776500001E-2</v>
      </c>
      <c r="F71" s="14">
        <v>0</v>
      </c>
      <c r="G71" s="32">
        <f t="shared" ref="G71:H71" si="43">I23</f>
        <v>-2.0991052993805902E-2</v>
      </c>
      <c r="H71" s="32">
        <f t="shared" si="43"/>
        <v>-4.7487955953200246E-2</v>
      </c>
    </row>
    <row r="72" spans="1:8" ht="13" x14ac:dyDescent="0.15">
      <c r="A72" s="1" t="s">
        <v>157</v>
      </c>
      <c r="B72" s="14">
        <v>1.4104372355399999E-3</v>
      </c>
      <c r="C72" s="14">
        <v>1.9746121297599999E-2</v>
      </c>
      <c r="D72" s="14">
        <v>0.94922425952</v>
      </c>
      <c r="E72" s="14">
        <v>2.3977433004200001E-2</v>
      </c>
      <c r="F72" s="14">
        <v>5.6417489421700003E-3</v>
      </c>
      <c r="G72" s="32">
        <f t="shared" ref="G72:H72" si="44">I24</f>
        <v>2.1194605009633997E-2</v>
      </c>
      <c r="H72" s="32">
        <f t="shared" si="44"/>
        <v>4.1563446187723785E-2</v>
      </c>
    </row>
    <row r="73" spans="1:8" ht="13" x14ac:dyDescent="0.15">
      <c r="A73" s="1" t="s">
        <v>157</v>
      </c>
      <c r="B73" s="14">
        <v>1.53374233129E-3</v>
      </c>
      <c r="C73" s="14">
        <v>9.2024539877299995E-3</v>
      </c>
      <c r="D73" s="14">
        <v>0.95398773006100002</v>
      </c>
      <c r="E73" s="14">
        <v>3.22085889571E-2</v>
      </c>
      <c r="F73" s="14">
        <v>3.0674846625800001E-3</v>
      </c>
      <c r="G73" s="32">
        <f t="shared" ref="G73:H73" si="45">I24</f>
        <v>2.1194605009633997E-2</v>
      </c>
      <c r="H73" s="32">
        <f t="shared" si="45"/>
        <v>4.1563446187723785E-2</v>
      </c>
    </row>
    <row r="74" spans="1:8" ht="13" x14ac:dyDescent="0.15">
      <c r="A74" s="1" t="s">
        <v>168</v>
      </c>
      <c r="B74" s="14">
        <v>0</v>
      </c>
      <c r="C74" s="14">
        <v>1.1326860841399999E-2</v>
      </c>
      <c r="D74" s="14">
        <v>0.95469255663399999</v>
      </c>
      <c r="E74" s="14">
        <v>3.07443365696E-2</v>
      </c>
      <c r="F74" s="14">
        <v>3.2362459546899998E-3</v>
      </c>
      <c r="G74" s="32">
        <f t="shared" ref="G74:H74" si="46">I25</f>
        <v>-4.7430830039525617E-3</v>
      </c>
      <c r="H74" s="32">
        <f t="shared" si="46"/>
        <v>5.797101449275332E-3</v>
      </c>
    </row>
    <row r="75" spans="1:8" ht="13" x14ac:dyDescent="0.15">
      <c r="A75" s="1" t="s">
        <v>168</v>
      </c>
      <c r="B75" s="14">
        <v>0</v>
      </c>
      <c r="C75" s="14">
        <v>9.7181729834799994E-3</v>
      </c>
      <c r="D75" s="14">
        <v>0.960155490768</v>
      </c>
      <c r="E75" s="14">
        <v>2.5267249756999999E-2</v>
      </c>
      <c r="F75" s="14">
        <v>4.8590864917399997E-3</v>
      </c>
      <c r="G75" s="32">
        <f t="shared" ref="G75:H75" si="47">I25</f>
        <v>-4.7430830039525617E-3</v>
      </c>
      <c r="H75" s="32">
        <f t="shared" si="47"/>
        <v>5.797101449275332E-3</v>
      </c>
    </row>
    <row r="76" spans="1:8" ht="13" x14ac:dyDescent="0.15">
      <c r="A76" s="1" t="s">
        <v>179</v>
      </c>
      <c r="B76" s="14">
        <v>0</v>
      </c>
      <c r="C76" s="14">
        <v>2.38970588235E-2</v>
      </c>
      <c r="D76" s="14">
        <v>0.95955882352900002</v>
      </c>
      <c r="E76" s="14">
        <v>1.6544117647099999E-2</v>
      </c>
      <c r="F76" s="14">
        <v>0</v>
      </c>
      <c r="G76" s="32">
        <f t="shared" ref="G76:H76" si="48">I26</f>
        <v>1.4875239923224507E-2</v>
      </c>
      <c r="H76" s="32">
        <f t="shared" si="48"/>
        <v>2.5191938579654443E-2</v>
      </c>
    </row>
    <row r="77" spans="1:8" ht="13" x14ac:dyDescent="0.15">
      <c r="A77" s="1" t="s">
        <v>179</v>
      </c>
      <c r="B77" s="14">
        <v>0</v>
      </c>
      <c r="C77" s="14">
        <v>2.0992366412200002E-2</v>
      </c>
      <c r="D77" s="14">
        <v>0.95419847328200003</v>
      </c>
      <c r="E77" s="14">
        <v>1.9083969465599999E-2</v>
      </c>
      <c r="F77" s="14">
        <v>5.7251908396899996E-3</v>
      </c>
      <c r="G77" s="32">
        <f t="shared" ref="G77:H77" si="49">I26</f>
        <v>1.4875239923224507E-2</v>
      </c>
      <c r="H77" s="32">
        <f t="shared" si="49"/>
        <v>2.5191938579654443E-2</v>
      </c>
    </row>
    <row r="78" spans="1:8" ht="13" x14ac:dyDescent="0.15">
      <c r="F78" s="20"/>
    </row>
    <row r="79" spans="1:8" ht="13" x14ac:dyDescent="0.15">
      <c r="F79" s="20"/>
    </row>
    <row r="80" spans="1:8" ht="13" x14ac:dyDescent="0.15">
      <c r="F80" s="20"/>
    </row>
    <row r="81" spans="6:6" ht="13" x14ac:dyDescent="0.15">
      <c r="F81" s="20"/>
    </row>
    <row r="82" spans="6:6" ht="13" x14ac:dyDescent="0.15">
      <c r="F82" s="20"/>
    </row>
    <row r="83" spans="6:6" ht="13" x14ac:dyDescent="0.15">
      <c r="F83" s="20"/>
    </row>
    <row r="84" spans="6:6" ht="13" x14ac:dyDescent="0.15">
      <c r="F84" s="20"/>
    </row>
    <row r="85" spans="6:6" ht="13" x14ac:dyDescent="0.15">
      <c r="F85" s="20"/>
    </row>
    <row r="86" spans="6:6" ht="13" x14ac:dyDescent="0.15">
      <c r="F86" s="20"/>
    </row>
    <row r="87" spans="6:6" ht="13" x14ac:dyDescent="0.15">
      <c r="F87" s="20"/>
    </row>
    <row r="88" spans="6:6" ht="13" x14ac:dyDescent="0.15">
      <c r="F88" s="20"/>
    </row>
    <row r="89" spans="6:6" ht="13" x14ac:dyDescent="0.15">
      <c r="F89" s="20"/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25" workbookViewId="0">
      <selection activeCell="H53" sqref="H53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4">
        <v>41675</v>
      </c>
      <c r="B2" s="1" t="s">
        <v>98</v>
      </c>
      <c r="C2" s="10">
        <v>65.97</v>
      </c>
      <c r="D2" s="10">
        <v>50.61</v>
      </c>
      <c r="E2" s="2">
        <v>50.03</v>
      </c>
      <c r="F2" s="37">
        <v>0.02</v>
      </c>
      <c r="G2" s="28">
        <v>-0.02</v>
      </c>
      <c r="H2" s="5">
        <f t="shared" ref="H2:H13" si="0">(F2 - G2)/ABS(G2)</f>
        <v>2</v>
      </c>
      <c r="I2" s="6">
        <f t="shared" ref="I2:I13" si="1">(D2 - C2)/C2</f>
        <v>-0.23283310595725329</v>
      </c>
      <c r="J2" s="7">
        <f t="shared" ref="J2:J13" si="2">(E2 - C2)/C2</f>
        <v>-0.24162498105199329</v>
      </c>
      <c r="K2" s="8" t="s">
        <v>638</v>
      </c>
      <c r="L2" s="8" t="s">
        <v>639</v>
      </c>
      <c r="M2" s="8" t="s">
        <v>640</v>
      </c>
      <c r="N2" s="8" t="s">
        <v>641</v>
      </c>
    </row>
    <row r="3" spans="1:14" x14ac:dyDescent="0.2">
      <c r="A3" s="4">
        <v>41758</v>
      </c>
      <c r="B3" s="1" t="s">
        <v>105</v>
      </c>
      <c r="C3" s="10">
        <v>42.62</v>
      </c>
      <c r="D3" s="2">
        <v>37.659999999999997</v>
      </c>
      <c r="E3" s="2">
        <v>38.97</v>
      </c>
      <c r="F3" s="37">
        <v>0</v>
      </c>
      <c r="G3" s="28">
        <v>-0.03</v>
      </c>
      <c r="H3" s="5">
        <f t="shared" si="0"/>
        <v>1</v>
      </c>
      <c r="I3" s="6">
        <f t="shared" si="1"/>
        <v>-0.11637728765837638</v>
      </c>
      <c r="J3" s="7">
        <f t="shared" si="2"/>
        <v>-8.5640544345377725E-2</v>
      </c>
      <c r="K3" s="8" t="s">
        <v>646</v>
      </c>
      <c r="L3" s="8" t="s">
        <v>647</v>
      </c>
      <c r="M3" s="8" t="s">
        <v>648</v>
      </c>
      <c r="N3" s="8" t="s">
        <v>649</v>
      </c>
    </row>
    <row r="4" spans="1:14" x14ac:dyDescent="0.2">
      <c r="A4" s="4">
        <v>41849</v>
      </c>
      <c r="B4" s="1" t="s">
        <v>112</v>
      </c>
      <c r="C4" s="10">
        <v>38.590000000000003</v>
      </c>
      <c r="D4" s="2">
        <v>47.01</v>
      </c>
      <c r="E4" s="2">
        <v>46.03</v>
      </c>
      <c r="F4" s="37">
        <v>0.02</v>
      </c>
      <c r="G4" s="28">
        <v>-0.01</v>
      </c>
      <c r="H4" s="5">
        <f t="shared" si="0"/>
        <v>3</v>
      </c>
      <c r="I4" s="6">
        <f t="shared" si="1"/>
        <v>0.21819124125421077</v>
      </c>
      <c r="J4" s="7">
        <f t="shared" si="2"/>
        <v>0.19279606115573975</v>
      </c>
      <c r="K4" s="8" t="s">
        <v>658</v>
      </c>
      <c r="L4" s="8" t="s">
        <v>659</v>
      </c>
      <c r="M4" s="8" t="s">
        <v>660</v>
      </c>
      <c r="N4" s="8" t="s">
        <v>661</v>
      </c>
    </row>
    <row r="5" spans="1:14" x14ac:dyDescent="0.2">
      <c r="A5" s="4">
        <v>41939</v>
      </c>
      <c r="B5" s="1" t="s">
        <v>119</v>
      </c>
      <c r="C5" s="10">
        <v>48.56</v>
      </c>
      <c r="D5" s="10">
        <v>42.25</v>
      </c>
      <c r="E5" s="2">
        <v>43.78</v>
      </c>
      <c r="F5" s="37">
        <v>0.01</v>
      </c>
      <c r="G5" s="28">
        <v>0.01</v>
      </c>
      <c r="H5" s="5">
        <f t="shared" si="0"/>
        <v>0</v>
      </c>
      <c r="I5" s="6">
        <f t="shared" si="1"/>
        <v>-0.1299423393739704</v>
      </c>
      <c r="J5" s="7">
        <f t="shared" si="2"/>
        <v>-9.8434925864909414E-2</v>
      </c>
      <c r="K5" s="8" t="s">
        <v>669</v>
      </c>
      <c r="L5" s="8" t="s">
        <v>670</v>
      </c>
      <c r="M5" s="8" t="s">
        <v>671</v>
      </c>
      <c r="N5" s="8" t="s">
        <v>672</v>
      </c>
    </row>
    <row r="6" spans="1:14" x14ac:dyDescent="0.2">
      <c r="A6" s="4">
        <v>42040</v>
      </c>
      <c r="B6" s="1" t="s">
        <v>126</v>
      </c>
      <c r="C6" s="10">
        <v>41.26</v>
      </c>
      <c r="D6" s="2">
        <v>46.12</v>
      </c>
      <c r="E6" s="2">
        <v>48.01</v>
      </c>
      <c r="F6" s="37">
        <v>0.12</v>
      </c>
      <c r="G6" s="28">
        <v>0.06</v>
      </c>
      <c r="H6" s="5">
        <f t="shared" si="0"/>
        <v>1</v>
      </c>
      <c r="I6" s="6">
        <f t="shared" si="1"/>
        <v>0.11778962675714977</v>
      </c>
      <c r="J6" s="7">
        <f t="shared" si="2"/>
        <v>0.16359670382937472</v>
      </c>
      <c r="K6" s="8" t="s">
        <v>677</v>
      </c>
      <c r="L6" s="8" t="s">
        <v>678</v>
      </c>
      <c r="M6" s="8" t="s">
        <v>679</v>
      </c>
      <c r="N6" s="8" t="s">
        <v>680</v>
      </c>
    </row>
    <row r="7" spans="1:14" x14ac:dyDescent="0.2">
      <c r="A7" s="4">
        <v>42122</v>
      </c>
      <c r="B7" s="1" t="s">
        <v>131</v>
      </c>
      <c r="C7" s="10">
        <v>42.27</v>
      </c>
      <c r="D7" s="10">
        <v>40.21</v>
      </c>
      <c r="E7" s="2">
        <v>38.49</v>
      </c>
      <c r="F7" s="37">
        <v>7.0000000000000007E-2</v>
      </c>
      <c r="G7" s="28">
        <v>0.04</v>
      </c>
      <c r="H7" s="5">
        <f t="shared" si="0"/>
        <v>0.75000000000000011</v>
      </c>
      <c r="I7" s="6">
        <f t="shared" si="1"/>
        <v>-4.873432694582451E-2</v>
      </c>
      <c r="J7" s="7">
        <f t="shared" si="2"/>
        <v>-8.9425124201561415E-2</v>
      </c>
      <c r="K7" s="8" t="s">
        <v>685</v>
      </c>
      <c r="L7" s="8" t="s">
        <v>686</v>
      </c>
      <c r="M7" s="8" t="s">
        <v>687</v>
      </c>
      <c r="N7" s="8" t="s">
        <v>688</v>
      </c>
    </row>
    <row r="8" spans="1:14" x14ac:dyDescent="0.2">
      <c r="A8" s="4">
        <v>42213</v>
      </c>
      <c r="B8" s="1" t="s">
        <v>136</v>
      </c>
      <c r="C8" s="10">
        <v>36.54</v>
      </c>
      <c r="D8" s="2">
        <v>32.590000000000003</v>
      </c>
      <c r="E8" s="2">
        <v>31.24</v>
      </c>
      <c r="F8" s="37">
        <v>7.0000000000000007E-2</v>
      </c>
      <c r="G8" s="28">
        <v>0.04</v>
      </c>
      <c r="H8" s="5">
        <f t="shared" si="0"/>
        <v>0.75000000000000011</v>
      </c>
      <c r="I8" s="6">
        <f t="shared" si="1"/>
        <v>-0.1081007115489873</v>
      </c>
      <c r="J8" s="7">
        <f t="shared" si="2"/>
        <v>-0.14504652435686921</v>
      </c>
      <c r="K8" s="8" t="s">
        <v>693</v>
      </c>
      <c r="L8" s="8" t="s">
        <v>694</v>
      </c>
      <c r="M8" s="8" t="s">
        <v>695</v>
      </c>
      <c r="N8" s="8" t="s">
        <v>696</v>
      </c>
    </row>
    <row r="9" spans="1:14" x14ac:dyDescent="0.2">
      <c r="A9" s="4">
        <v>42304</v>
      </c>
      <c r="B9" s="1" t="s">
        <v>143</v>
      </c>
      <c r="C9" s="10">
        <v>31.34</v>
      </c>
      <c r="D9" s="2">
        <v>28.13</v>
      </c>
      <c r="E9" s="2">
        <v>30.87</v>
      </c>
      <c r="F9" s="37">
        <v>0.1</v>
      </c>
      <c r="G9" s="28">
        <v>0.05</v>
      </c>
      <c r="H9" s="5">
        <f t="shared" si="0"/>
        <v>1</v>
      </c>
      <c r="I9" s="6">
        <f t="shared" si="1"/>
        <v>-0.10242501595405236</v>
      </c>
      <c r="J9" s="7">
        <f t="shared" si="2"/>
        <v>-1.4996809189534105E-2</v>
      </c>
      <c r="K9" s="8" t="s">
        <v>701</v>
      </c>
      <c r="L9" s="8" t="s">
        <v>702</v>
      </c>
      <c r="M9" s="8" t="s">
        <v>703</v>
      </c>
      <c r="N9" s="8" t="s">
        <v>704</v>
      </c>
    </row>
    <row r="10" spans="1:14" x14ac:dyDescent="0.2">
      <c r="A10" s="4">
        <v>42410</v>
      </c>
      <c r="B10" s="1" t="s">
        <v>146</v>
      </c>
      <c r="C10" s="10">
        <v>14.98</v>
      </c>
      <c r="D10" s="2">
        <v>14.07</v>
      </c>
      <c r="E10" s="2">
        <v>14.31</v>
      </c>
      <c r="F10" s="37">
        <v>0.16</v>
      </c>
      <c r="G10" s="28">
        <v>0.12</v>
      </c>
      <c r="H10" s="5">
        <f t="shared" si="0"/>
        <v>0.33333333333333343</v>
      </c>
      <c r="I10" s="6">
        <f t="shared" si="1"/>
        <v>-6.0747663551401876E-2</v>
      </c>
      <c r="J10" s="7">
        <f t="shared" si="2"/>
        <v>-4.4726301735647525E-2</v>
      </c>
      <c r="K10" s="8" t="s">
        <v>710</v>
      </c>
      <c r="L10" s="8" t="s">
        <v>712</v>
      </c>
      <c r="M10" s="8" t="s">
        <v>714</v>
      </c>
      <c r="N10" s="8" t="s">
        <v>716</v>
      </c>
    </row>
    <row r="11" spans="1:14" x14ac:dyDescent="0.2">
      <c r="A11" s="4">
        <v>42486</v>
      </c>
      <c r="B11" s="1" t="s">
        <v>157</v>
      </c>
      <c r="C11" s="10">
        <v>17.75</v>
      </c>
      <c r="D11" s="2">
        <v>15.15</v>
      </c>
      <c r="E11" s="10">
        <v>14.86</v>
      </c>
      <c r="F11" s="37">
        <v>0.15</v>
      </c>
      <c r="G11" s="28">
        <v>0.1</v>
      </c>
      <c r="H11" s="5">
        <f t="shared" si="0"/>
        <v>0.49999999999999989</v>
      </c>
      <c r="I11" s="6">
        <f t="shared" si="1"/>
        <v>-0.14647887323943659</v>
      </c>
      <c r="J11" s="7">
        <f t="shared" si="2"/>
        <v>-0.16281690140845073</v>
      </c>
      <c r="K11" s="8" t="s">
        <v>721</v>
      </c>
      <c r="L11" s="8" t="s">
        <v>722</v>
      </c>
      <c r="M11" s="8" t="s">
        <v>723</v>
      </c>
      <c r="N11" s="8" t="s">
        <v>724</v>
      </c>
    </row>
    <row r="12" spans="1:14" x14ac:dyDescent="0.2">
      <c r="A12" s="4">
        <v>42577</v>
      </c>
      <c r="B12" s="1" t="s">
        <v>168</v>
      </c>
      <c r="C12" s="10">
        <v>18.45</v>
      </c>
      <c r="D12" s="2">
        <v>16.34</v>
      </c>
      <c r="E12" s="2">
        <v>15.77</v>
      </c>
      <c r="F12" s="37">
        <v>0.13</v>
      </c>
      <c r="G12" s="28">
        <v>0.1</v>
      </c>
      <c r="H12" s="5">
        <f t="shared" si="0"/>
        <v>0.3</v>
      </c>
      <c r="I12" s="6">
        <f t="shared" si="1"/>
        <v>-0.11436314363143629</v>
      </c>
      <c r="J12" s="7">
        <f t="shared" si="2"/>
        <v>-0.14525745257452574</v>
      </c>
      <c r="K12" s="8" t="s">
        <v>729</v>
      </c>
      <c r="L12" s="8" t="s">
        <v>730</v>
      </c>
      <c r="M12" s="8" t="s">
        <v>731</v>
      </c>
      <c r="N12" s="8" t="s">
        <v>732</v>
      </c>
    </row>
    <row r="13" spans="1:14" x14ac:dyDescent="0.2">
      <c r="A13" s="4">
        <v>42670</v>
      </c>
      <c r="B13" s="1" t="s">
        <v>179</v>
      </c>
      <c r="C13" s="10">
        <v>17.399999999999999</v>
      </c>
      <c r="D13" s="2">
        <v>17.7</v>
      </c>
      <c r="E13" s="2">
        <v>17.66</v>
      </c>
      <c r="F13" s="37">
        <v>0.13</v>
      </c>
      <c r="G13" s="28">
        <v>0.09</v>
      </c>
      <c r="H13" s="5">
        <f t="shared" si="0"/>
        <v>0.44444444444444453</v>
      </c>
      <c r="I13" s="6">
        <f t="shared" si="1"/>
        <v>1.7241379310344869E-2</v>
      </c>
      <c r="J13" s="7">
        <f t="shared" si="2"/>
        <v>1.4942528735632276E-2</v>
      </c>
      <c r="K13" s="8" t="s">
        <v>737</v>
      </c>
      <c r="L13" s="8" t="s">
        <v>738</v>
      </c>
      <c r="M13" s="8" t="s">
        <v>739</v>
      </c>
      <c r="N13" s="8" t="s">
        <v>740</v>
      </c>
    </row>
    <row r="14" spans="1:14" ht="15.75" customHeight="1" x14ac:dyDescent="0.15">
      <c r="J14" s="7"/>
    </row>
    <row r="15" spans="1:14" ht="15.75" customHeight="1" x14ac:dyDescent="0.15">
      <c r="J15" s="7"/>
    </row>
    <row r="16" spans="1:14" ht="15.75" customHeight="1" x14ac:dyDescent="0.15">
      <c r="J16" s="7"/>
    </row>
    <row r="17" spans="1:10" ht="15.75" customHeight="1" x14ac:dyDescent="0.15">
      <c r="J17" s="7"/>
    </row>
    <row r="18" spans="1:10" ht="15.75" customHeight="1" x14ac:dyDescent="0.15">
      <c r="J18" s="7"/>
    </row>
    <row r="19" spans="1:10" ht="15.75" customHeight="1" x14ac:dyDescent="0.15">
      <c r="J19" s="7"/>
    </row>
    <row r="20" spans="1:10" ht="15.75" customHeight="1" x14ac:dyDescent="0.15">
      <c r="J20" s="7"/>
    </row>
    <row r="21" spans="1:10" ht="15.75" customHeight="1" x14ac:dyDescent="0.15">
      <c r="J21" s="7"/>
    </row>
    <row r="22" spans="1:10" ht="15.75" customHeight="1" x14ac:dyDescent="0.15">
      <c r="J22" s="7"/>
    </row>
    <row r="23" spans="1:10" ht="15.75" customHeight="1" x14ac:dyDescent="0.15">
      <c r="J23" s="7"/>
    </row>
    <row r="24" spans="1:10" ht="15.75" customHeight="1" x14ac:dyDescent="0.15">
      <c r="J24" s="7"/>
    </row>
    <row r="25" spans="1:10" ht="15.75" customHeight="1" x14ac:dyDescent="0.15">
      <c r="J25" s="7"/>
    </row>
    <row r="29" spans="1:10" ht="15.75" customHeight="1" x14ac:dyDescent="0.15">
      <c r="B29" s="14" t="s">
        <v>211</v>
      </c>
    </row>
    <row r="30" spans="1:10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0" ht="15.75" customHeight="1" x14ac:dyDescent="0.15">
      <c r="A31" s="1" t="s">
        <v>98</v>
      </c>
      <c r="B31" s="14">
        <v>0</v>
      </c>
      <c r="C31" s="14">
        <v>1.33079847909E-2</v>
      </c>
      <c r="D31" s="14">
        <v>0.96197718631200002</v>
      </c>
      <c r="E31" s="14">
        <v>2.4714828897299999E-2</v>
      </c>
      <c r="F31" s="14">
        <v>0</v>
      </c>
      <c r="G31" s="15">
        <f t="shared" ref="G31:H31" si="3">I2</f>
        <v>-0.23283310595725329</v>
      </c>
      <c r="H31" s="16">
        <f t="shared" si="3"/>
        <v>-0.24162498105199329</v>
      </c>
    </row>
    <row r="32" spans="1:10" ht="15.75" customHeight="1" x14ac:dyDescent="0.15">
      <c r="A32" s="1" t="s">
        <v>98</v>
      </c>
      <c r="B32" s="14">
        <v>0</v>
      </c>
      <c r="C32" s="14">
        <v>3.3670033670000002E-3</v>
      </c>
      <c r="D32" s="14">
        <v>0.96464646464600001</v>
      </c>
      <c r="E32" s="14">
        <v>3.0303030303000002E-2</v>
      </c>
      <c r="F32" s="14">
        <v>1.6835016835000001E-3</v>
      </c>
      <c r="G32" s="16">
        <f t="shared" ref="G32:H32" si="4">I2</f>
        <v>-0.23283310595725329</v>
      </c>
      <c r="H32" s="16">
        <f t="shared" si="4"/>
        <v>-0.24162498105199329</v>
      </c>
    </row>
    <row r="33" spans="1:8" ht="15.75" customHeight="1" x14ac:dyDescent="0.15">
      <c r="A33" s="1" t="s">
        <v>105</v>
      </c>
      <c r="B33" s="14">
        <v>0</v>
      </c>
      <c r="C33" s="14">
        <v>1.6838166510800001E-2</v>
      </c>
      <c r="D33" s="14">
        <v>0.95509822263800004</v>
      </c>
      <c r="E33" s="14">
        <v>2.4321796071100001E-2</v>
      </c>
      <c r="F33">
        <v>3.7418147801700002E-3</v>
      </c>
      <c r="G33" s="24">
        <f t="shared" ref="G33:H33" si="5">I3</f>
        <v>-0.11637728765837638</v>
      </c>
      <c r="H33" s="24">
        <f t="shared" si="5"/>
        <v>-8.5640544345377725E-2</v>
      </c>
    </row>
    <row r="34" spans="1:8" ht="15.75" customHeight="1" x14ac:dyDescent="0.15">
      <c r="A34" s="1" t="s">
        <v>105</v>
      </c>
      <c r="B34" s="14">
        <v>0</v>
      </c>
      <c r="C34" s="14">
        <v>1.12781954887E-2</v>
      </c>
      <c r="D34" s="14">
        <v>0.94360902255599999</v>
      </c>
      <c r="E34" s="14">
        <v>4.32330827068E-2</v>
      </c>
      <c r="F34" s="14">
        <v>1.8796992481200001E-3</v>
      </c>
      <c r="G34" s="24">
        <f t="shared" ref="G34:H34" si="6">I3</f>
        <v>-0.11637728765837638</v>
      </c>
      <c r="H34" s="24">
        <f t="shared" si="6"/>
        <v>-8.5640544345377725E-2</v>
      </c>
    </row>
    <row r="35" spans="1:8" ht="15.75" customHeight="1" x14ac:dyDescent="0.15">
      <c r="A35" s="1" t="s">
        <v>112</v>
      </c>
      <c r="B35" s="14">
        <v>8.4674005080400002E-4</v>
      </c>
      <c r="C35" s="14">
        <v>9.3141405588499995E-3</v>
      </c>
      <c r="D35" s="14">
        <v>0.956816257409</v>
      </c>
      <c r="E35" s="14">
        <v>3.13293818798E-2</v>
      </c>
      <c r="F35" s="14">
        <v>1.69348010161E-3</v>
      </c>
      <c r="G35" s="16">
        <f t="shared" ref="G35:H35" si="7">I4</f>
        <v>0.21819124125421077</v>
      </c>
      <c r="H35" s="16">
        <f t="shared" si="7"/>
        <v>0.19279606115573975</v>
      </c>
    </row>
    <row r="36" spans="1:8" ht="15.75" customHeight="1" x14ac:dyDescent="0.15">
      <c r="A36" s="1" t="s">
        <v>112</v>
      </c>
      <c r="B36" s="14">
        <v>0</v>
      </c>
      <c r="C36" s="14">
        <v>9.9667774086399999E-3</v>
      </c>
      <c r="D36" s="14">
        <v>0.95182724252499995</v>
      </c>
      <c r="E36" s="14">
        <v>3.8205980066399997E-2</v>
      </c>
      <c r="F36" s="14">
        <v>0</v>
      </c>
      <c r="G36" s="16">
        <f t="shared" ref="G36:H36" si="8">I4</f>
        <v>0.21819124125421077</v>
      </c>
      <c r="H36" s="16">
        <f t="shared" si="8"/>
        <v>0.19279606115573975</v>
      </c>
    </row>
    <row r="37" spans="1:8" ht="15.75" customHeight="1" x14ac:dyDescent="0.15">
      <c r="A37" s="1" t="s">
        <v>119</v>
      </c>
      <c r="B37" s="14">
        <v>0</v>
      </c>
      <c r="C37" s="14">
        <v>8.1967213114800003E-3</v>
      </c>
      <c r="D37" s="14">
        <v>0.94877049180299999</v>
      </c>
      <c r="E37" s="14">
        <v>4.09836065574E-2</v>
      </c>
      <c r="F37" s="14">
        <v>2.0491803278700001E-3</v>
      </c>
      <c r="G37" s="16">
        <f t="shared" ref="G37:H37" si="9">I5</f>
        <v>-0.1299423393739704</v>
      </c>
      <c r="H37" s="16">
        <f t="shared" si="9"/>
        <v>-9.8434925864909414E-2</v>
      </c>
    </row>
    <row r="38" spans="1:8" ht="15.75" customHeight="1" x14ac:dyDescent="0.15">
      <c r="A38" s="1" t="s">
        <v>119</v>
      </c>
      <c r="B38" s="14">
        <v>0</v>
      </c>
      <c r="C38" s="14">
        <v>1.33495145631E-2</v>
      </c>
      <c r="D38" s="14">
        <v>0.95509708737900001</v>
      </c>
      <c r="E38" s="14">
        <v>2.54854368932E-2</v>
      </c>
      <c r="F38" s="14">
        <v>6.0679611650499999E-3</v>
      </c>
      <c r="G38" s="16">
        <f t="shared" ref="G38:H38" si="10">I5</f>
        <v>-0.1299423393739704</v>
      </c>
      <c r="H38" s="16">
        <f t="shared" si="10"/>
        <v>-9.8434925864909414E-2</v>
      </c>
    </row>
    <row r="39" spans="1:8" ht="15.75" customHeight="1" x14ac:dyDescent="0.15">
      <c r="A39" s="1" t="s">
        <v>126</v>
      </c>
      <c r="B39" s="14">
        <v>0</v>
      </c>
      <c r="C39" s="14">
        <v>1.3384321223700001E-2</v>
      </c>
      <c r="D39" s="14">
        <v>0.96367112810699995</v>
      </c>
      <c r="E39" s="14">
        <v>2.0076481835599999E-2</v>
      </c>
      <c r="F39" s="14">
        <v>2.8680688336499998E-3</v>
      </c>
      <c r="G39" s="16">
        <f t="shared" ref="G39:H39" si="11">I6</f>
        <v>0.11778962675714977</v>
      </c>
      <c r="H39" s="16">
        <f t="shared" si="11"/>
        <v>0.16359670382937472</v>
      </c>
    </row>
    <row r="40" spans="1:8" ht="15.75" customHeight="1" x14ac:dyDescent="0.15">
      <c r="A40" s="1" t="s">
        <v>126</v>
      </c>
      <c r="B40" s="14">
        <v>0</v>
      </c>
      <c r="C40" s="14">
        <v>1.2285012285000001E-2</v>
      </c>
      <c r="D40" s="14">
        <v>0.95577395577400004</v>
      </c>
      <c r="E40" s="14">
        <v>2.9484029484000002E-2</v>
      </c>
      <c r="F40">
        <v>2.4570024570000001E-3</v>
      </c>
      <c r="G40" s="16">
        <f t="shared" ref="G40:H40" si="12">I6</f>
        <v>0.11778962675714977</v>
      </c>
      <c r="H40" s="16">
        <f t="shared" si="12"/>
        <v>0.16359670382937472</v>
      </c>
    </row>
    <row r="41" spans="1:8" ht="13" x14ac:dyDescent="0.15">
      <c r="A41" s="1" t="s">
        <v>131</v>
      </c>
      <c r="B41" s="14">
        <v>0</v>
      </c>
      <c r="C41" s="14">
        <v>3.15533980583E-2</v>
      </c>
      <c r="D41" s="14">
        <v>0.94417475728199995</v>
      </c>
      <c r="E41" s="14">
        <v>2.1844660194200002E-2</v>
      </c>
      <c r="F41" s="14">
        <v>2.4271844660200001E-3</v>
      </c>
      <c r="G41" s="16">
        <f t="shared" ref="G41:H41" si="13">I7</f>
        <v>-4.873432694582451E-2</v>
      </c>
      <c r="H41" s="16">
        <f t="shared" si="13"/>
        <v>-8.9425124201561415E-2</v>
      </c>
    </row>
    <row r="42" spans="1:8" ht="13" x14ac:dyDescent="0.15">
      <c r="A42" s="1" t="s">
        <v>131</v>
      </c>
      <c r="B42" s="14">
        <v>0</v>
      </c>
      <c r="C42" s="14">
        <v>5.6561085972900004E-3</v>
      </c>
      <c r="D42" s="14">
        <v>0.96493212669700001</v>
      </c>
      <c r="E42" s="14">
        <v>2.9411764705900002E-2</v>
      </c>
      <c r="F42" s="14">
        <v>0</v>
      </c>
      <c r="G42" s="16">
        <f t="shared" ref="G42:H42" si="14">I7</f>
        <v>-4.873432694582451E-2</v>
      </c>
      <c r="H42" s="16">
        <f t="shared" si="14"/>
        <v>-8.9425124201561415E-2</v>
      </c>
    </row>
    <row r="43" spans="1:8" ht="13" x14ac:dyDescent="0.15">
      <c r="A43" s="1" t="s">
        <v>136</v>
      </c>
      <c r="B43" s="14">
        <v>0</v>
      </c>
      <c r="C43" s="14">
        <v>1.45695364238E-2</v>
      </c>
      <c r="D43" s="14">
        <v>0.95496688741699998</v>
      </c>
      <c r="E43" s="14">
        <v>2.7814569536400002E-2</v>
      </c>
      <c r="F43" s="14">
        <v>2.6490066225200001E-3</v>
      </c>
      <c r="G43" s="16">
        <f t="shared" ref="G43:H43" si="15">I8</f>
        <v>-0.1081007115489873</v>
      </c>
      <c r="H43" s="16">
        <f t="shared" si="15"/>
        <v>-0.14504652435686921</v>
      </c>
    </row>
    <row r="44" spans="1:8" ht="13" x14ac:dyDescent="0.15">
      <c r="A44" s="1" t="s">
        <v>136</v>
      </c>
      <c r="B44" s="14">
        <v>0</v>
      </c>
      <c r="C44" s="14">
        <v>1.5679442508700001E-2</v>
      </c>
      <c r="D44" s="14">
        <v>0.94599303135900004</v>
      </c>
      <c r="E44" s="14">
        <v>3.5714285714299999E-2</v>
      </c>
      <c r="F44" s="14">
        <v>2.6132404181200002E-3</v>
      </c>
      <c r="G44" s="16">
        <f t="shared" ref="G44:H44" si="16">I8</f>
        <v>-0.1081007115489873</v>
      </c>
      <c r="H44" s="16">
        <f t="shared" si="16"/>
        <v>-0.14504652435686921</v>
      </c>
    </row>
    <row r="45" spans="1:8" ht="13" x14ac:dyDescent="0.15">
      <c r="A45" s="1" t="s">
        <v>143</v>
      </c>
      <c r="B45" s="14">
        <v>0</v>
      </c>
      <c r="C45" s="14">
        <v>1.4367816092E-2</v>
      </c>
      <c r="D45" s="14">
        <v>0.96264367816100005</v>
      </c>
      <c r="E45" s="14">
        <v>2.1551724137900002E-2</v>
      </c>
      <c r="F45" s="14">
        <v>1.4367816091999999E-3</v>
      </c>
      <c r="G45" s="16">
        <f t="shared" ref="G45:H45" si="17">I9</f>
        <v>-0.10242501595405236</v>
      </c>
      <c r="H45" s="16">
        <f t="shared" si="17"/>
        <v>-1.4996809189534105E-2</v>
      </c>
    </row>
    <row r="46" spans="1:8" ht="13" x14ac:dyDescent="0.15">
      <c r="A46" s="1" t="s">
        <v>143</v>
      </c>
      <c r="B46" s="14">
        <v>0</v>
      </c>
      <c r="C46" s="14">
        <v>1.45695364238E-2</v>
      </c>
      <c r="D46" s="14">
        <v>0.95496688741699998</v>
      </c>
      <c r="E46" s="14">
        <v>2.7814569536400002E-2</v>
      </c>
      <c r="F46" s="14">
        <v>2.6490066225200001E-3</v>
      </c>
      <c r="G46" s="16">
        <f t="shared" ref="G46:H46" si="18">I9</f>
        <v>-0.10242501595405236</v>
      </c>
      <c r="H46" s="16">
        <f t="shared" si="18"/>
        <v>-1.4996809189534105E-2</v>
      </c>
    </row>
    <row r="47" spans="1:8" ht="13" x14ac:dyDescent="0.15">
      <c r="A47" s="1" t="s">
        <v>146</v>
      </c>
      <c r="B47" s="14">
        <v>1.31926121372E-3</v>
      </c>
      <c r="C47" s="14">
        <v>1.5831134564599999E-2</v>
      </c>
      <c r="D47" s="14">
        <v>0.95514511873399999</v>
      </c>
      <c r="E47" s="14">
        <v>2.6385224274400002E-2</v>
      </c>
      <c r="F47">
        <v>1.31926121372E-3</v>
      </c>
      <c r="G47" s="16">
        <f t="shared" ref="G47:H47" si="19">I10</f>
        <v>-6.0747663551401876E-2</v>
      </c>
      <c r="H47" s="16">
        <f t="shared" si="19"/>
        <v>-4.4726301735647525E-2</v>
      </c>
    </row>
    <row r="48" spans="1:8" ht="13" x14ac:dyDescent="0.15">
      <c r="A48" s="1" t="s">
        <v>146</v>
      </c>
      <c r="B48" s="14">
        <v>0</v>
      </c>
      <c r="C48" s="14">
        <v>1.51306740028E-2</v>
      </c>
      <c r="D48" s="14">
        <v>0.95598349381000003</v>
      </c>
      <c r="E48" s="14">
        <v>2.7510316368600001E-2</v>
      </c>
      <c r="F48" s="14">
        <v>1.3755158184300001E-3</v>
      </c>
      <c r="G48" s="16">
        <f t="shared" ref="G48:H48" si="20">I10</f>
        <v>-6.0747663551401876E-2</v>
      </c>
      <c r="H48" s="16">
        <f t="shared" si="20"/>
        <v>-4.4726301735647525E-2</v>
      </c>
    </row>
    <row r="49" spans="1:8" ht="13" x14ac:dyDescent="0.15">
      <c r="A49" s="1" t="s">
        <v>157</v>
      </c>
      <c r="B49" s="14">
        <v>0</v>
      </c>
      <c r="C49" s="14">
        <v>2.3861171366600001E-2</v>
      </c>
      <c r="D49" s="14">
        <v>0.92841648590000003</v>
      </c>
      <c r="E49" s="14">
        <v>4.5553145336200002E-2</v>
      </c>
      <c r="F49" s="14">
        <v>2.1691973969599999E-3</v>
      </c>
      <c r="G49" s="16">
        <f t="shared" ref="G49:H49" si="21">I11</f>
        <v>-0.14647887323943659</v>
      </c>
      <c r="H49" s="16">
        <f t="shared" si="21"/>
        <v>-0.16281690140845073</v>
      </c>
    </row>
    <row r="50" spans="1:8" ht="13" x14ac:dyDescent="0.15">
      <c r="A50" s="1" t="s">
        <v>168</v>
      </c>
      <c r="B50" s="14">
        <v>0</v>
      </c>
      <c r="C50" s="14">
        <v>2.5335320417300002E-2</v>
      </c>
      <c r="D50" s="14">
        <v>0.93293591654200003</v>
      </c>
      <c r="E50" s="14">
        <v>3.8748137108799999E-2</v>
      </c>
      <c r="F50" s="14">
        <v>2.9806259314499998E-3</v>
      </c>
      <c r="G50" s="16">
        <f t="shared" ref="G50:H50" si="22">I12</f>
        <v>-0.11436314363143629</v>
      </c>
      <c r="H50" s="16">
        <f t="shared" si="22"/>
        <v>-0.14525745257452574</v>
      </c>
    </row>
    <row r="51" spans="1:8" ht="13" x14ac:dyDescent="0.15">
      <c r="A51" s="1" t="s">
        <v>168</v>
      </c>
      <c r="B51" s="14">
        <v>0</v>
      </c>
      <c r="C51" s="14">
        <v>2.0316027088E-2</v>
      </c>
      <c r="D51" s="14">
        <v>0.94808126410799998</v>
      </c>
      <c r="E51" s="14">
        <v>3.1602708803599999E-2</v>
      </c>
      <c r="F51" s="38">
        <v>0</v>
      </c>
      <c r="G51" s="16">
        <f t="shared" ref="G51:H51" si="23">I12</f>
        <v>-0.11436314363143629</v>
      </c>
      <c r="H51" s="16">
        <f t="shared" si="23"/>
        <v>-0.14525745257452574</v>
      </c>
    </row>
    <row r="52" spans="1:8" ht="13" x14ac:dyDescent="0.15">
      <c r="A52" s="1" t="s">
        <v>179</v>
      </c>
      <c r="B52" s="14">
        <v>0</v>
      </c>
      <c r="C52" s="14">
        <v>1.5513126491600001E-2</v>
      </c>
      <c r="D52" s="14">
        <v>0.94749403341299998</v>
      </c>
      <c r="E52" s="14">
        <v>3.46062052506E-2</v>
      </c>
      <c r="F52" s="25">
        <v>2.3866348448699998E-3</v>
      </c>
      <c r="G52" s="16">
        <f t="shared" ref="G52:H52" si="24">I13</f>
        <v>1.7241379310344869E-2</v>
      </c>
      <c r="H52" s="16">
        <f t="shared" si="24"/>
        <v>1.4942528735632276E-2</v>
      </c>
    </row>
    <row r="53" spans="1:8" ht="14" x14ac:dyDescent="0.15">
      <c r="A53" s="1" t="s">
        <v>179</v>
      </c>
      <c r="B53" s="14">
        <v>0</v>
      </c>
      <c r="C53" s="14">
        <v>1.7221584385800001E-2</v>
      </c>
      <c r="D53" s="14">
        <v>0.95177956372000005</v>
      </c>
      <c r="E53" s="14">
        <v>2.9850746268700001E-2</v>
      </c>
      <c r="F53" s="38">
        <v>1.1481056257200001E-3</v>
      </c>
      <c r="G53" s="30">
        <f t="shared" ref="G53:H53" si="25">I13</f>
        <v>1.7241379310344869E-2</v>
      </c>
      <c r="H53" s="30">
        <f t="shared" si="25"/>
        <v>1.4942528735632276E-2</v>
      </c>
    </row>
    <row r="54" spans="1:8" ht="13" x14ac:dyDescent="0.15">
      <c r="A54" s="1"/>
      <c r="B54" s="20"/>
      <c r="C54" s="20"/>
      <c r="D54" s="20"/>
      <c r="E54" s="20"/>
      <c r="F54" s="21"/>
      <c r="G54" s="17">
        <f t="shared" ref="G54:H54" si="26">I14</f>
        <v>0</v>
      </c>
      <c r="H54" s="16">
        <f t="shared" si="26"/>
        <v>0</v>
      </c>
    </row>
    <row r="55" spans="1:8" ht="14" x14ac:dyDescent="0.15">
      <c r="A55" s="1"/>
      <c r="B55" s="20"/>
      <c r="C55" s="20"/>
      <c r="D55" s="20"/>
      <c r="E55" s="20"/>
      <c r="F55" s="20"/>
      <c r="G55" s="31">
        <f t="shared" ref="G55:H55" si="27">I14</f>
        <v>0</v>
      </c>
      <c r="H55" s="30">
        <f t="shared" si="27"/>
        <v>0</v>
      </c>
    </row>
    <row r="56" spans="1:8" ht="14" x14ac:dyDescent="0.15">
      <c r="B56" s="20"/>
      <c r="C56" s="20"/>
      <c r="D56" s="20"/>
      <c r="E56" s="20"/>
      <c r="F56" s="20"/>
      <c r="G56" s="31">
        <f t="shared" ref="G56:H56" si="28">I15</f>
        <v>0</v>
      </c>
      <c r="H56" s="30">
        <f t="shared" si="28"/>
        <v>0</v>
      </c>
    </row>
    <row r="57" spans="1:8" ht="13" x14ac:dyDescent="0.15">
      <c r="B57" s="20"/>
      <c r="C57" s="20"/>
      <c r="D57" s="20"/>
      <c r="E57" s="20"/>
      <c r="F57" s="20"/>
      <c r="G57" s="20">
        <f t="shared" ref="G57:H57" si="29">I15</f>
        <v>0</v>
      </c>
      <c r="H57" s="32">
        <f t="shared" si="29"/>
        <v>0</v>
      </c>
    </row>
    <row r="58" spans="1:8" ht="13" x14ac:dyDescent="0.15">
      <c r="B58" s="20"/>
      <c r="C58" s="20"/>
      <c r="D58" s="20"/>
      <c r="E58" s="20"/>
      <c r="F58" s="20"/>
      <c r="G58" s="20">
        <f t="shared" ref="G58:H58" si="30">I16</f>
        <v>0</v>
      </c>
      <c r="H58" s="32">
        <f t="shared" si="30"/>
        <v>0</v>
      </c>
    </row>
    <row r="59" spans="1:8" ht="13" x14ac:dyDescent="0.15">
      <c r="B59" s="20"/>
      <c r="C59" s="20"/>
      <c r="D59" s="20"/>
      <c r="E59" s="20"/>
      <c r="F59" s="20"/>
      <c r="G59" s="20">
        <f t="shared" ref="G59:H59" si="31">I16</f>
        <v>0</v>
      </c>
      <c r="H59" s="32">
        <f t="shared" si="31"/>
        <v>0</v>
      </c>
    </row>
    <row r="60" spans="1:8" ht="13" x14ac:dyDescent="0.15">
      <c r="B60" s="20"/>
      <c r="C60" s="20"/>
      <c r="D60" s="20"/>
      <c r="E60" s="20"/>
      <c r="F60" s="20"/>
      <c r="G60" s="20">
        <f t="shared" ref="G60:H60" si="32">I17</f>
        <v>0</v>
      </c>
      <c r="H60" s="32">
        <f t="shared" si="32"/>
        <v>0</v>
      </c>
    </row>
    <row r="61" spans="1:8" ht="13" x14ac:dyDescent="0.15">
      <c r="B61" s="20"/>
      <c r="C61" s="20"/>
      <c r="D61" s="20"/>
      <c r="E61" s="20"/>
      <c r="F61" s="20"/>
      <c r="G61" s="20">
        <f t="shared" ref="G61:H61" si="33">I17</f>
        <v>0</v>
      </c>
      <c r="H61" s="32">
        <f t="shared" si="33"/>
        <v>0</v>
      </c>
    </row>
    <row r="62" spans="1:8" ht="13" x14ac:dyDescent="0.15">
      <c r="B62" s="20"/>
      <c r="C62" s="20"/>
      <c r="D62" s="20"/>
      <c r="E62" s="20"/>
      <c r="F62" s="20"/>
      <c r="G62" s="20">
        <f t="shared" ref="G62:H62" si="34">I18</f>
        <v>0</v>
      </c>
      <c r="H62" s="32">
        <f t="shared" si="34"/>
        <v>0</v>
      </c>
    </row>
    <row r="63" spans="1:8" ht="13" x14ac:dyDescent="0.15">
      <c r="B63" s="20"/>
      <c r="C63" s="20"/>
      <c r="D63" s="20"/>
      <c r="E63" s="20"/>
      <c r="F63" s="20"/>
      <c r="G63" s="20">
        <f t="shared" ref="G63:H63" si="35">I18</f>
        <v>0</v>
      </c>
      <c r="H63" s="32">
        <f t="shared" si="35"/>
        <v>0</v>
      </c>
    </row>
    <row r="64" spans="1:8" ht="13" x14ac:dyDescent="0.15">
      <c r="B64" s="20"/>
      <c r="C64" s="20"/>
      <c r="D64" s="20"/>
      <c r="E64" s="20"/>
      <c r="F64" s="20"/>
      <c r="G64" s="20">
        <f t="shared" ref="G64:H64" si="36">I19</f>
        <v>0</v>
      </c>
      <c r="H64" s="32">
        <f t="shared" si="36"/>
        <v>0</v>
      </c>
    </row>
    <row r="65" spans="2:8" ht="13" x14ac:dyDescent="0.15">
      <c r="B65" s="20"/>
      <c r="C65" s="20"/>
      <c r="D65" s="20"/>
      <c r="E65" s="20"/>
      <c r="F65" s="20"/>
      <c r="G65" s="20">
        <f t="shared" ref="G65:H65" si="37">I19</f>
        <v>0</v>
      </c>
      <c r="H65" s="32">
        <f t="shared" si="37"/>
        <v>0</v>
      </c>
    </row>
    <row r="66" spans="2:8" ht="13" x14ac:dyDescent="0.15">
      <c r="B66" s="20"/>
      <c r="C66" s="20"/>
      <c r="D66" s="20"/>
      <c r="E66" s="20"/>
      <c r="F66" s="20"/>
      <c r="G66" s="20">
        <f t="shared" ref="G66:H66" si="38">I20</f>
        <v>0</v>
      </c>
      <c r="H66" s="32">
        <f t="shared" si="38"/>
        <v>0</v>
      </c>
    </row>
    <row r="67" spans="2:8" ht="13" x14ac:dyDescent="0.15">
      <c r="B67" s="20"/>
      <c r="C67" s="20"/>
      <c r="D67" s="20"/>
      <c r="E67" s="20"/>
      <c r="F67" s="20"/>
      <c r="G67" s="20">
        <f t="shared" ref="G67:H67" si="39">I20</f>
        <v>0</v>
      </c>
      <c r="H67" s="32">
        <f t="shared" si="39"/>
        <v>0</v>
      </c>
    </row>
    <row r="68" spans="2:8" ht="13" x14ac:dyDescent="0.15">
      <c r="B68" s="20"/>
      <c r="C68" s="20"/>
      <c r="D68" s="20"/>
      <c r="E68" s="20"/>
      <c r="F68" s="20"/>
      <c r="G68" s="20">
        <f t="shared" ref="G68:H68" si="40">I21</f>
        <v>0</v>
      </c>
      <c r="H68" s="32">
        <f t="shared" si="40"/>
        <v>0</v>
      </c>
    </row>
    <row r="69" spans="2:8" ht="13" x14ac:dyDescent="0.15">
      <c r="B69" s="20"/>
      <c r="C69" s="20"/>
      <c r="D69" s="20"/>
      <c r="E69" s="20"/>
      <c r="F69" s="20"/>
      <c r="G69" s="20">
        <f t="shared" ref="G69:H69" si="41">I21</f>
        <v>0</v>
      </c>
      <c r="H69" s="32">
        <f t="shared" si="41"/>
        <v>0</v>
      </c>
    </row>
    <row r="70" spans="2:8" ht="13" x14ac:dyDescent="0.15">
      <c r="B70" s="20"/>
      <c r="C70" s="20"/>
      <c r="D70" s="20"/>
      <c r="E70" s="20"/>
      <c r="F70" s="20"/>
      <c r="G70" s="20">
        <f t="shared" ref="G70:H70" si="42">I22</f>
        <v>0</v>
      </c>
      <c r="H70" s="32">
        <f t="shared" si="42"/>
        <v>0</v>
      </c>
    </row>
    <row r="71" spans="2:8" ht="13" x14ac:dyDescent="0.15">
      <c r="B71" s="20"/>
      <c r="C71" s="20"/>
      <c r="D71" s="20"/>
      <c r="E71" s="20"/>
      <c r="F71" s="20"/>
      <c r="G71" s="20">
        <f t="shared" ref="G71:H71" si="43">I22</f>
        <v>0</v>
      </c>
      <c r="H71" s="32">
        <f t="shared" si="43"/>
        <v>0</v>
      </c>
    </row>
    <row r="72" spans="2:8" ht="13" x14ac:dyDescent="0.15">
      <c r="B72" s="20"/>
      <c r="C72" s="20"/>
      <c r="D72" s="20"/>
      <c r="E72" s="20"/>
      <c r="F72" s="20"/>
      <c r="G72" s="20">
        <f t="shared" ref="G72:H72" si="44">I23</f>
        <v>0</v>
      </c>
      <c r="H72" s="32">
        <f t="shared" si="44"/>
        <v>0</v>
      </c>
    </row>
    <row r="73" spans="2:8" ht="13" x14ac:dyDescent="0.15">
      <c r="B73" s="20"/>
      <c r="C73" s="20"/>
      <c r="D73" s="20"/>
      <c r="E73" s="20"/>
      <c r="F73" s="20"/>
      <c r="G73" s="20">
        <f t="shared" ref="G73:H73" si="45">I23</f>
        <v>0</v>
      </c>
      <c r="H73" s="32">
        <f t="shared" si="45"/>
        <v>0</v>
      </c>
    </row>
    <row r="74" spans="2:8" ht="13" x14ac:dyDescent="0.15">
      <c r="B74" s="20"/>
      <c r="C74" s="20"/>
      <c r="D74" s="20"/>
      <c r="E74" s="20"/>
      <c r="F74" s="20"/>
      <c r="G74" s="20">
        <f t="shared" ref="G74:H74" si="46">I24</f>
        <v>0</v>
      </c>
      <c r="H74" s="32">
        <f t="shared" si="46"/>
        <v>0</v>
      </c>
    </row>
    <row r="75" spans="2:8" ht="13" x14ac:dyDescent="0.15">
      <c r="B75" s="20"/>
      <c r="C75" s="20"/>
      <c r="D75" s="20"/>
      <c r="E75" s="20"/>
      <c r="F75" s="20"/>
      <c r="G75" s="20">
        <f t="shared" ref="G75:H75" si="47">I24</f>
        <v>0</v>
      </c>
      <c r="H75" s="32">
        <f t="shared" si="47"/>
        <v>0</v>
      </c>
    </row>
    <row r="76" spans="2:8" ht="13" x14ac:dyDescent="0.15">
      <c r="B76" s="20"/>
      <c r="C76" s="20"/>
      <c r="D76" s="20"/>
      <c r="E76" s="20"/>
      <c r="F76" s="20"/>
      <c r="G76" s="20">
        <f t="shared" ref="G76:H76" si="48">I25</f>
        <v>0</v>
      </c>
      <c r="H76" s="32">
        <f t="shared" si="48"/>
        <v>0</v>
      </c>
    </row>
    <row r="77" spans="2:8" ht="13" x14ac:dyDescent="0.15">
      <c r="B77" s="20"/>
      <c r="C77" s="20"/>
      <c r="D77" s="20"/>
      <c r="E77" s="20"/>
      <c r="F77" s="20"/>
      <c r="G77" s="20">
        <f t="shared" ref="G77:H77" si="49">I25</f>
        <v>0</v>
      </c>
      <c r="H77" s="32">
        <f t="shared" si="49"/>
        <v>0</v>
      </c>
    </row>
    <row r="78" spans="2:8" ht="13" x14ac:dyDescent="0.15">
      <c r="B78" s="20"/>
      <c r="C78" s="20"/>
      <c r="D78" s="20"/>
      <c r="E78" s="20"/>
      <c r="F78" s="20"/>
      <c r="G78" s="20">
        <f t="shared" ref="G78:H78" si="50">I26</f>
        <v>0</v>
      </c>
      <c r="H78" s="20">
        <f t="shared" si="50"/>
        <v>0</v>
      </c>
    </row>
    <row r="79" spans="2:8" ht="13" x14ac:dyDescent="0.15">
      <c r="B79" s="20"/>
      <c r="C79" s="20"/>
      <c r="D79" s="20"/>
      <c r="E79" s="20"/>
      <c r="F79" s="20"/>
      <c r="G79" s="20">
        <f t="shared" ref="G79:H79" si="51">I26</f>
        <v>0</v>
      </c>
      <c r="H79" s="20">
        <f t="shared" si="51"/>
        <v>0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28" workbookViewId="0">
      <selection activeCell="K44" sqref="K44"/>
    </sheetView>
  </sheetViews>
  <sheetFormatPr baseColWidth="10" defaultColWidth="14.5" defaultRowHeight="15.75" customHeight="1" x14ac:dyDescent="0.15"/>
  <cols>
    <col min="3" max="3" width="19" customWidth="1"/>
  </cols>
  <sheetData>
    <row r="1" spans="1:1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4">
        <v>40528</v>
      </c>
      <c r="B2" s="1" t="s">
        <v>15</v>
      </c>
      <c r="C2" s="10">
        <v>30.27</v>
      </c>
      <c r="D2" s="2">
        <v>31.92</v>
      </c>
      <c r="E2" s="2">
        <v>31.46</v>
      </c>
      <c r="F2" s="37">
        <v>0.51</v>
      </c>
      <c r="G2" s="28">
        <v>0.46</v>
      </c>
      <c r="H2" s="5">
        <f t="shared" ref="H2:H25" si="0">(F2 - G2)/ABS(G2)</f>
        <v>0.10869565217391301</v>
      </c>
      <c r="I2" s="6">
        <f t="shared" ref="I2:I25" si="1">(D2 - C2)/C2</f>
        <v>5.4509415262636342E-2</v>
      </c>
      <c r="J2" s="7">
        <f t="shared" ref="J2:J25" si="2">(E2 - C2)/C2</f>
        <v>3.9312851007598328E-2</v>
      </c>
      <c r="K2" s="8" t="s">
        <v>654</v>
      </c>
      <c r="L2" s="8" t="s">
        <v>655</v>
      </c>
      <c r="M2" s="8" t="s">
        <v>656</v>
      </c>
      <c r="N2" s="8" t="s">
        <v>657</v>
      </c>
    </row>
    <row r="3" spans="1:14" x14ac:dyDescent="0.2">
      <c r="A3" s="4">
        <v>40626</v>
      </c>
      <c r="B3" s="1" t="s">
        <v>18</v>
      </c>
      <c r="C3" s="10">
        <v>32.14</v>
      </c>
      <c r="D3" s="2">
        <v>33.74</v>
      </c>
      <c r="E3" s="2">
        <v>32.64</v>
      </c>
      <c r="F3" s="37">
        <v>0.54</v>
      </c>
      <c r="G3" s="28">
        <v>0.49</v>
      </c>
      <c r="H3" s="5">
        <f t="shared" si="0"/>
        <v>0.10204081632653071</v>
      </c>
      <c r="I3" s="6">
        <f t="shared" si="1"/>
        <v>4.9782202862476706E-2</v>
      </c>
      <c r="J3" s="7">
        <f t="shared" si="2"/>
        <v>1.5556938394523958E-2</v>
      </c>
      <c r="K3" s="8" t="s">
        <v>665</v>
      </c>
      <c r="L3" s="8" t="s">
        <v>666</v>
      </c>
      <c r="M3" s="8" t="s">
        <v>667</v>
      </c>
      <c r="N3" s="8" t="s">
        <v>668</v>
      </c>
    </row>
    <row r="4" spans="1:14" x14ac:dyDescent="0.2">
      <c r="A4" s="4">
        <v>40717</v>
      </c>
      <c r="B4" s="1" t="s">
        <v>21</v>
      </c>
      <c r="C4" s="10">
        <v>32.46</v>
      </c>
      <c r="D4" s="2">
        <v>31.49</v>
      </c>
      <c r="E4" s="2">
        <v>31.14</v>
      </c>
      <c r="F4" s="37">
        <v>0.75</v>
      </c>
      <c r="G4" s="28">
        <v>0.71</v>
      </c>
      <c r="H4" s="5">
        <f t="shared" si="0"/>
        <v>5.6338028169014134E-2</v>
      </c>
      <c r="I4" s="6">
        <f t="shared" si="1"/>
        <v>-2.9882932840419051E-2</v>
      </c>
      <c r="J4" s="7">
        <f t="shared" si="2"/>
        <v>-4.0665434380776348E-2</v>
      </c>
      <c r="K4" s="8" t="s">
        <v>673</v>
      </c>
      <c r="L4" s="8" t="s">
        <v>674</v>
      </c>
      <c r="M4" s="8" t="s">
        <v>675</v>
      </c>
      <c r="N4" s="8" t="s">
        <v>676</v>
      </c>
    </row>
    <row r="5" spans="1:14" x14ac:dyDescent="0.2">
      <c r="A5" s="4">
        <v>40806</v>
      </c>
      <c r="B5" s="1" t="s">
        <v>28</v>
      </c>
      <c r="C5" s="10">
        <v>28.35</v>
      </c>
      <c r="D5" s="2">
        <v>29.81</v>
      </c>
      <c r="E5" s="2">
        <v>29.54</v>
      </c>
      <c r="F5" s="37">
        <v>0.48</v>
      </c>
      <c r="G5" s="28">
        <v>0.47</v>
      </c>
      <c r="H5" s="5">
        <f t="shared" si="0"/>
        <v>2.1276595744680871E-2</v>
      </c>
      <c r="I5" s="6">
        <f t="shared" si="1"/>
        <v>5.1499118165784737E-2</v>
      </c>
      <c r="J5" s="7">
        <f t="shared" si="2"/>
        <v>4.1975308641975226E-2</v>
      </c>
      <c r="K5" s="8" t="s">
        <v>681</v>
      </c>
      <c r="L5" s="8" t="s">
        <v>682</v>
      </c>
      <c r="M5" s="8" t="s">
        <v>683</v>
      </c>
      <c r="N5" s="8" t="s">
        <v>684</v>
      </c>
    </row>
    <row r="6" spans="1:14" x14ac:dyDescent="0.2">
      <c r="A6" s="4">
        <v>40897</v>
      </c>
      <c r="B6" s="1" t="s">
        <v>35</v>
      </c>
      <c r="C6" s="10">
        <v>29.17</v>
      </c>
      <c r="D6" s="2">
        <v>25.67</v>
      </c>
      <c r="E6" s="2">
        <v>25.77</v>
      </c>
      <c r="F6" s="37">
        <v>0.54</v>
      </c>
      <c r="G6" s="28">
        <v>0.56999999999999995</v>
      </c>
      <c r="H6" s="5">
        <f t="shared" si="0"/>
        <v>-5.2631578947368279E-2</v>
      </c>
      <c r="I6" s="6">
        <f t="shared" si="1"/>
        <v>-0.11998628728145354</v>
      </c>
      <c r="J6" s="7">
        <f t="shared" si="2"/>
        <v>-0.11655810764484066</v>
      </c>
      <c r="K6" s="8" t="s">
        <v>689</v>
      </c>
      <c r="L6" s="8" t="s">
        <v>690</v>
      </c>
      <c r="M6" s="8" t="s">
        <v>691</v>
      </c>
      <c r="N6" s="8" t="s">
        <v>692</v>
      </c>
    </row>
    <row r="7" spans="1:14" x14ac:dyDescent="0.2">
      <c r="A7" s="4">
        <v>40988</v>
      </c>
      <c r="B7" s="1" t="s">
        <v>42</v>
      </c>
      <c r="C7" s="10">
        <v>30.1</v>
      </c>
      <c r="D7" s="2">
        <v>30.87</v>
      </c>
      <c r="E7" s="2">
        <v>29.41</v>
      </c>
      <c r="F7" s="37">
        <v>0.62</v>
      </c>
      <c r="G7" s="28">
        <v>0.56000000000000005</v>
      </c>
      <c r="H7" s="5">
        <f t="shared" si="0"/>
        <v>0.10714285714285703</v>
      </c>
      <c r="I7" s="6">
        <f t="shared" si="1"/>
        <v>2.5581395348837195E-2</v>
      </c>
      <c r="J7" s="7">
        <f t="shared" si="2"/>
        <v>-2.2923588039867149E-2</v>
      </c>
      <c r="K7" s="8" t="s">
        <v>697</v>
      </c>
      <c r="L7" s="8" t="s">
        <v>698</v>
      </c>
      <c r="M7" s="8" t="s">
        <v>699</v>
      </c>
      <c r="N7" s="8" t="s">
        <v>700</v>
      </c>
    </row>
    <row r="8" spans="1:14" x14ac:dyDescent="0.2">
      <c r="A8" s="4">
        <v>41078</v>
      </c>
      <c r="B8" s="1" t="s">
        <v>49</v>
      </c>
      <c r="C8" s="10">
        <v>27.12</v>
      </c>
      <c r="D8" s="10">
        <v>28.39</v>
      </c>
      <c r="E8" s="2">
        <v>27.96</v>
      </c>
      <c r="F8" s="37">
        <v>0.82</v>
      </c>
      <c r="G8" s="28">
        <v>0.78</v>
      </c>
      <c r="H8" s="5">
        <f t="shared" si="0"/>
        <v>5.1282051282051183E-2</v>
      </c>
      <c r="I8" s="6">
        <f t="shared" si="1"/>
        <v>4.6828908554572252E-2</v>
      </c>
      <c r="J8" s="7">
        <f t="shared" si="2"/>
        <v>3.0973451327433621E-2</v>
      </c>
      <c r="K8" s="8" t="s">
        <v>705</v>
      </c>
      <c r="L8" s="8" t="s">
        <v>706</v>
      </c>
      <c r="M8" s="8" t="s">
        <v>707</v>
      </c>
      <c r="N8" s="8" t="s">
        <v>708</v>
      </c>
    </row>
    <row r="9" spans="1:14" x14ac:dyDescent="0.2">
      <c r="A9" s="4">
        <v>41172</v>
      </c>
      <c r="B9" s="1" t="s">
        <v>56</v>
      </c>
      <c r="C9" s="10">
        <v>32.26</v>
      </c>
      <c r="D9" s="2">
        <v>33.03</v>
      </c>
      <c r="E9" s="2">
        <v>32.47</v>
      </c>
      <c r="F9" s="37">
        <v>0.53</v>
      </c>
      <c r="G9" s="28">
        <v>0.53</v>
      </c>
      <c r="H9" s="5">
        <f t="shared" si="0"/>
        <v>0</v>
      </c>
      <c r="I9" s="6">
        <f t="shared" si="1"/>
        <v>2.3868567885926943E-2</v>
      </c>
      <c r="J9" s="7">
        <f t="shared" si="2"/>
        <v>6.5096094234346211E-3</v>
      </c>
      <c r="K9" s="8" t="s">
        <v>709</v>
      </c>
      <c r="L9" s="8" t="s">
        <v>711</v>
      </c>
      <c r="M9" s="8" t="s">
        <v>713</v>
      </c>
      <c r="N9" s="8" t="s">
        <v>715</v>
      </c>
    </row>
    <row r="10" spans="1:14" x14ac:dyDescent="0.2">
      <c r="A10" s="4">
        <v>41261</v>
      </c>
      <c r="B10" s="1" t="s">
        <v>63</v>
      </c>
      <c r="C10" s="10">
        <v>32.880000000000003</v>
      </c>
      <c r="D10" s="2">
        <v>33.86</v>
      </c>
      <c r="E10" s="2">
        <v>34.090000000000003</v>
      </c>
      <c r="F10" s="37">
        <v>0.64</v>
      </c>
      <c r="G10" s="28">
        <v>0.61</v>
      </c>
      <c r="H10" s="5">
        <f t="shared" si="0"/>
        <v>4.9180327868852507E-2</v>
      </c>
      <c r="I10" s="6">
        <f t="shared" si="1"/>
        <v>2.9805352798053429E-2</v>
      </c>
      <c r="J10" s="7">
        <f t="shared" si="2"/>
        <v>3.6800486618004891E-2</v>
      </c>
      <c r="K10" s="8" t="s">
        <v>717</v>
      </c>
      <c r="L10" s="8" t="s">
        <v>718</v>
      </c>
      <c r="M10" s="8" t="s">
        <v>719</v>
      </c>
      <c r="N10" s="8" t="s">
        <v>720</v>
      </c>
    </row>
    <row r="11" spans="1:14" x14ac:dyDescent="0.2">
      <c r="A11" s="4">
        <v>41353</v>
      </c>
      <c r="B11" s="1" t="s">
        <v>70</v>
      </c>
      <c r="C11" s="10">
        <v>35.770000000000003</v>
      </c>
      <c r="D11" s="2">
        <v>32.78</v>
      </c>
      <c r="E11" s="2">
        <v>32.299999999999997</v>
      </c>
      <c r="F11" s="37">
        <v>0.65</v>
      </c>
      <c r="G11" s="28">
        <v>0.66</v>
      </c>
      <c r="H11" s="5">
        <f t="shared" si="0"/>
        <v>-1.5151515151515164E-2</v>
      </c>
      <c r="I11" s="6">
        <f t="shared" si="1"/>
        <v>-8.3589600223651153E-2</v>
      </c>
      <c r="J11" s="7">
        <f t="shared" si="2"/>
        <v>-9.7008666480290912E-2</v>
      </c>
      <c r="K11" s="8" t="s">
        <v>725</v>
      </c>
      <c r="L11" s="8" t="s">
        <v>726</v>
      </c>
      <c r="M11" s="8" t="s">
        <v>727</v>
      </c>
      <c r="N11" s="8" t="s">
        <v>728</v>
      </c>
    </row>
    <row r="12" spans="1:14" x14ac:dyDescent="0.2">
      <c r="A12" s="4">
        <v>41445</v>
      </c>
      <c r="B12" s="1" t="s">
        <v>77</v>
      </c>
      <c r="C12" s="10">
        <v>33.21</v>
      </c>
      <c r="D12" s="2">
        <v>30.71</v>
      </c>
      <c r="E12" s="2">
        <v>30.14</v>
      </c>
      <c r="F12" s="37">
        <v>0.87</v>
      </c>
      <c r="G12" s="28">
        <v>0.87</v>
      </c>
      <c r="H12" s="5">
        <f t="shared" si="0"/>
        <v>0</v>
      </c>
      <c r="I12" s="6">
        <f t="shared" si="1"/>
        <v>-7.527853056308341E-2</v>
      </c>
      <c r="J12" s="7">
        <f t="shared" si="2"/>
        <v>-9.2442035531466432E-2</v>
      </c>
      <c r="K12" s="8" t="s">
        <v>733</v>
      </c>
      <c r="L12" s="8" t="s">
        <v>734</v>
      </c>
      <c r="M12" s="8" t="s">
        <v>735</v>
      </c>
      <c r="N12" s="8" t="s">
        <v>736</v>
      </c>
    </row>
    <row r="13" spans="1:14" x14ac:dyDescent="0.2">
      <c r="A13" s="4">
        <v>41535</v>
      </c>
      <c r="B13" s="1" t="s">
        <v>84</v>
      </c>
      <c r="C13" s="10">
        <v>33.869999999999997</v>
      </c>
      <c r="D13" s="2">
        <v>33.64</v>
      </c>
      <c r="E13" s="2">
        <v>33.89</v>
      </c>
      <c r="F13" s="37">
        <v>0.59</v>
      </c>
      <c r="G13" s="28">
        <v>0.56000000000000005</v>
      </c>
      <c r="H13" s="5">
        <f t="shared" si="0"/>
        <v>5.3571428571428416E-2</v>
      </c>
      <c r="I13" s="6">
        <f t="shared" si="1"/>
        <v>-6.7906702096249454E-3</v>
      </c>
      <c r="J13" s="7">
        <f t="shared" si="2"/>
        <v>5.9049306170661734E-4</v>
      </c>
      <c r="K13" s="8" t="s">
        <v>741</v>
      </c>
      <c r="L13" s="8" t="s">
        <v>742</v>
      </c>
      <c r="M13" s="8" t="s">
        <v>743</v>
      </c>
      <c r="N13" s="8" t="s">
        <v>744</v>
      </c>
    </row>
    <row r="14" spans="1:14" x14ac:dyDescent="0.2">
      <c r="A14" s="4">
        <v>41626</v>
      </c>
      <c r="B14" s="1" t="s">
        <v>91</v>
      </c>
      <c r="C14" s="10">
        <v>34.6</v>
      </c>
      <c r="D14" s="10">
        <v>35.520000000000003</v>
      </c>
      <c r="E14" s="2">
        <v>36.6</v>
      </c>
      <c r="F14" s="37">
        <v>0.69</v>
      </c>
      <c r="G14" s="28">
        <v>0.67</v>
      </c>
      <c r="H14" s="5">
        <f t="shared" si="0"/>
        <v>2.9850746268656577E-2</v>
      </c>
      <c r="I14" s="6">
        <f t="shared" si="1"/>
        <v>2.6589595375722593E-2</v>
      </c>
      <c r="J14" s="7">
        <f t="shared" si="2"/>
        <v>5.7803468208092484E-2</v>
      </c>
      <c r="K14" s="8" t="s">
        <v>745</v>
      </c>
      <c r="L14" s="8" t="s">
        <v>746</v>
      </c>
      <c r="M14" s="8" t="s">
        <v>747</v>
      </c>
      <c r="N14" s="8" t="s">
        <v>748</v>
      </c>
    </row>
    <row r="15" spans="1:14" x14ac:dyDescent="0.2">
      <c r="A15" s="4">
        <v>41716</v>
      </c>
      <c r="B15" s="1" t="s">
        <v>98</v>
      </c>
      <c r="C15" s="10">
        <v>38.840000000000003</v>
      </c>
      <c r="D15" s="2">
        <v>37.799999999999997</v>
      </c>
      <c r="E15" s="2">
        <v>38.549999999999997</v>
      </c>
      <c r="F15" s="37">
        <v>0.68</v>
      </c>
      <c r="G15" s="28">
        <v>0.7</v>
      </c>
      <c r="H15" s="5">
        <f t="shared" si="0"/>
        <v>-2.8571428571428439E-2</v>
      </c>
      <c r="I15" s="6">
        <f t="shared" si="1"/>
        <v>-2.6776519052523332E-2</v>
      </c>
      <c r="J15" s="7">
        <f t="shared" si="2"/>
        <v>-7.4665293511845063E-3</v>
      </c>
      <c r="K15" s="8" t="s">
        <v>749</v>
      </c>
      <c r="L15" s="8" t="s">
        <v>750</v>
      </c>
      <c r="M15" s="8" t="s">
        <v>751</v>
      </c>
      <c r="N15" s="8" t="s">
        <v>752</v>
      </c>
    </row>
    <row r="16" spans="1:14" x14ac:dyDescent="0.2">
      <c r="A16" s="4">
        <v>41809</v>
      </c>
      <c r="B16" s="1" t="s">
        <v>105</v>
      </c>
      <c r="C16" s="10">
        <v>42.51</v>
      </c>
      <c r="D16" s="10">
        <v>40.26</v>
      </c>
      <c r="E16" s="2">
        <v>40.82</v>
      </c>
      <c r="F16" s="37">
        <v>0.92</v>
      </c>
      <c r="G16" s="28">
        <v>0.95</v>
      </c>
      <c r="H16" s="5">
        <f t="shared" si="0"/>
        <v>-3.1578947368420963E-2</v>
      </c>
      <c r="I16" s="6">
        <f t="shared" si="1"/>
        <v>-5.2928722653493299E-2</v>
      </c>
      <c r="J16" s="7">
        <f t="shared" si="2"/>
        <v>-3.9755351681957138E-2</v>
      </c>
      <c r="K16" s="8" t="s">
        <v>753</v>
      </c>
      <c r="L16" s="8" t="s">
        <v>754</v>
      </c>
      <c r="M16" s="8" t="s">
        <v>755</v>
      </c>
      <c r="N16" s="8" t="s">
        <v>756</v>
      </c>
    </row>
    <row r="17" spans="1:14" x14ac:dyDescent="0.2">
      <c r="A17" s="4">
        <v>41900</v>
      </c>
      <c r="B17" s="1" t="s">
        <v>112</v>
      </c>
      <c r="C17" s="10">
        <v>41.55</v>
      </c>
      <c r="D17" s="2">
        <v>40.58</v>
      </c>
      <c r="E17" s="2">
        <v>39.799999999999997</v>
      </c>
      <c r="F17" s="37">
        <v>0.62</v>
      </c>
      <c r="G17" s="28">
        <v>0.64</v>
      </c>
      <c r="H17" s="5">
        <f t="shared" si="0"/>
        <v>-3.1250000000000028E-2</v>
      </c>
      <c r="I17" s="6">
        <f t="shared" si="1"/>
        <v>-2.334536702767747E-2</v>
      </c>
      <c r="J17" s="7">
        <f t="shared" si="2"/>
        <v>-4.2117930204572808E-2</v>
      </c>
      <c r="K17" s="8" t="s">
        <v>302</v>
      </c>
      <c r="L17" s="8" t="s">
        <v>757</v>
      </c>
      <c r="M17" s="8" t="s">
        <v>758</v>
      </c>
      <c r="N17" s="8" t="s">
        <v>759</v>
      </c>
    </row>
    <row r="18" spans="1:14" x14ac:dyDescent="0.2">
      <c r="A18" s="4">
        <v>41990</v>
      </c>
      <c r="B18" s="1" t="s">
        <v>119</v>
      </c>
      <c r="C18" s="10">
        <v>41.16</v>
      </c>
      <c r="D18" s="2">
        <v>43.83</v>
      </c>
      <c r="E18" s="2">
        <v>45.35</v>
      </c>
      <c r="F18" s="37">
        <v>0.69</v>
      </c>
      <c r="G18" s="28">
        <v>0.69</v>
      </c>
      <c r="H18" s="5">
        <f t="shared" si="0"/>
        <v>0</v>
      </c>
      <c r="I18" s="6">
        <f t="shared" si="1"/>
        <v>6.4868804664723084E-2</v>
      </c>
      <c r="J18" s="7">
        <f t="shared" si="2"/>
        <v>0.10179786200194375</v>
      </c>
      <c r="K18" s="8" t="s">
        <v>760</v>
      </c>
      <c r="L18" s="8" t="s">
        <v>761</v>
      </c>
      <c r="M18" s="8" t="s">
        <v>762</v>
      </c>
      <c r="N18" s="8" t="s">
        <v>518</v>
      </c>
    </row>
    <row r="19" spans="1:14" x14ac:dyDescent="0.2">
      <c r="A19" s="4">
        <v>42080</v>
      </c>
      <c r="B19" s="1" t="s">
        <v>126</v>
      </c>
      <c r="C19" s="10">
        <v>42.87</v>
      </c>
      <c r="D19" s="2">
        <v>44.3</v>
      </c>
      <c r="E19" s="2">
        <v>44.13</v>
      </c>
      <c r="F19" s="37">
        <v>0.68</v>
      </c>
      <c r="G19" s="28">
        <v>0.68</v>
      </c>
      <c r="H19" s="5">
        <f t="shared" si="0"/>
        <v>0</v>
      </c>
      <c r="I19" s="6">
        <f t="shared" si="1"/>
        <v>3.3356659668766032E-2</v>
      </c>
      <c r="J19" s="7">
        <f t="shared" si="2"/>
        <v>2.939118264520656E-2</v>
      </c>
      <c r="K19" s="8" t="s">
        <v>257</v>
      </c>
      <c r="L19" s="8" t="s">
        <v>763</v>
      </c>
      <c r="M19" s="8" t="s">
        <v>764</v>
      </c>
      <c r="N19" s="8" t="s">
        <v>765</v>
      </c>
    </row>
    <row r="20" spans="1:14" x14ac:dyDescent="0.2">
      <c r="A20" s="4">
        <v>42172</v>
      </c>
      <c r="B20" s="1" t="s">
        <v>131</v>
      </c>
      <c r="C20" s="10">
        <v>44.91</v>
      </c>
      <c r="D20" s="2">
        <v>41.91</v>
      </c>
      <c r="E20" s="2">
        <v>42.74</v>
      </c>
      <c r="F20" s="37">
        <v>0.78</v>
      </c>
      <c r="G20" s="28">
        <v>0.87</v>
      </c>
      <c r="H20" s="5">
        <f t="shared" si="0"/>
        <v>-0.10344827586206894</v>
      </c>
      <c r="I20" s="6">
        <f t="shared" si="1"/>
        <v>-6.6800267201068811E-2</v>
      </c>
      <c r="J20" s="7">
        <f t="shared" si="2"/>
        <v>-4.8318859942106315E-2</v>
      </c>
      <c r="K20" s="8" t="s">
        <v>766</v>
      </c>
      <c r="L20" s="8" t="s">
        <v>767</v>
      </c>
      <c r="M20" s="8" t="s">
        <v>768</v>
      </c>
      <c r="N20" s="8" t="s">
        <v>769</v>
      </c>
    </row>
    <row r="21" spans="1:14" x14ac:dyDescent="0.2">
      <c r="A21" s="4">
        <v>42263</v>
      </c>
      <c r="B21" s="1" t="s">
        <v>136</v>
      </c>
      <c r="C21" s="10">
        <v>38.270000000000003</v>
      </c>
      <c r="D21" s="2">
        <v>38.270000000000003</v>
      </c>
      <c r="E21" s="2">
        <v>36.74</v>
      </c>
      <c r="F21" s="37">
        <v>0.53</v>
      </c>
      <c r="G21" s="28">
        <v>0.52</v>
      </c>
      <c r="H21" s="5">
        <f t="shared" si="0"/>
        <v>1.9230769230769246E-2</v>
      </c>
      <c r="I21" s="6">
        <f t="shared" si="1"/>
        <v>0</v>
      </c>
      <c r="J21" s="7">
        <f t="shared" si="2"/>
        <v>-3.9979095897569927E-2</v>
      </c>
      <c r="K21" s="8" t="s">
        <v>770</v>
      </c>
      <c r="L21" s="8" t="s">
        <v>771</v>
      </c>
      <c r="M21" s="8" t="s">
        <v>772</v>
      </c>
      <c r="N21" s="8" t="s">
        <v>773</v>
      </c>
    </row>
    <row r="22" spans="1:14" x14ac:dyDescent="0.2">
      <c r="A22" s="4">
        <v>42354</v>
      </c>
      <c r="B22" s="1" t="s">
        <v>143</v>
      </c>
      <c r="C22" s="10">
        <v>38.909999999999997</v>
      </c>
      <c r="D22" s="2">
        <v>38.090000000000003</v>
      </c>
      <c r="E22" s="2">
        <v>36.93</v>
      </c>
      <c r="F22" s="37">
        <v>0.63</v>
      </c>
      <c r="G22" s="28">
        <v>0.6</v>
      </c>
      <c r="H22" s="5">
        <f t="shared" si="0"/>
        <v>5.0000000000000044E-2</v>
      </c>
      <c r="I22" s="6">
        <f t="shared" si="1"/>
        <v>-2.1074273965561378E-2</v>
      </c>
      <c r="J22" s="7">
        <f t="shared" si="2"/>
        <v>-5.088666152659977E-2</v>
      </c>
      <c r="K22" s="8" t="s">
        <v>774</v>
      </c>
      <c r="L22" s="8" t="s">
        <v>775</v>
      </c>
      <c r="M22" s="8" t="s">
        <v>776</v>
      </c>
      <c r="N22" s="8" t="s">
        <v>777</v>
      </c>
    </row>
    <row r="23" spans="1:14" x14ac:dyDescent="0.2">
      <c r="A23" s="4">
        <v>42444</v>
      </c>
      <c r="B23" s="1" t="s">
        <v>146</v>
      </c>
      <c r="C23" s="10">
        <v>38.74</v>
      </c>
      <c r="D23" s="10">
        <v>39.549999999999997</v>
      </c>
      <c r="E23" s="10">
        <v>40.22</v>
      </c>
      <c r="F23" s="37">
        <v>0.64</v>
      </c>
      <c r="G23" s="28">
        <v>0.62</v>
      </c>
      <c r="H23" s="5">
        <f t="shared" si="0"/>
        <v>3.2258064516129059E-2</v>
      </c>
      <c r="I23" s="6">
        <f t="shared" si="1"/>
        <v>2.0908621579762393E-2</v>
      </c>
      <c r="J23" s="7">
        <f t="shared" si="2"/>
        <v>3.8203407330924026E-2</v>
      </c>
      <c r="K23" s="8" t="s">
        <v>778</v>
      </c>
      <c r="L23" s="8" t="s">
        <v>779</v>
      </c>
      <c r="M23" s="8" t="s">
        <v>780</v>
      </c>
      <c r="N23" s="8" t="s">
        <v>781</v>
      </c>
    </row>
    <row r="24" spans="1:14" x14ac:dyDescent="0.2">
      <c r="A24" s="4">
        <v>42537</v>
      </c>
      <c r="B24" s="1" t="s">
        <v>157</v>
      </c>
      <c r="C24" s="10">
        <v>38.64</v>
      </c>
      <c r="D24" s="2">
        <v>39.49</v>
      </c>
      <c r="E24" s="2">
        <v>39.68</v>
      </c>
      <c r="F24" s="37">
        <v>0.81</v>
      </c>
      <c r="G24" s="28">
        <v>0.82</v>
      </c>
      <c r="H24" s="5">
        <f t="shared" si="0"/>
        <v>-1.2195121951219388E-2</v>
      </c>
      <c r="I24" s="6">
        <f t="shared" si="1"/>
        <v>2.1997929606625295E-2</v>
      </c>
      <c r="J24" s="7">
        <f t="shared" si="2"/>
        <v>2.6915113871635588E-2</v>
      </c>
      <c r="K24" s="8" t="s">
        <v>782</v>
      </c>
      <c r="L24" s="8" t="s">
        <v>783</v>
      </c>
      <c r="M24" s="8" t="s">
        <v>784</v>
      </c>
      <c r="N24" s="8" t="s">
        <v>785</v>
      </c>
    </row>
    <row r="25" spans="1:14" x14ac:dyDescent="0.2">
      <c r="A25" s="4">
        <v>42628</v>
      </c>
      <c r="B25" s="1" t="s">
        <v>168</v>
      </c>
      <c r="C25" s="10">
        <v>40.86</v>
      </c>
      <c r="D25" s="2">
        <v>39.61</v>
      </c>
      <c r="E25" s="2">
        <v>38.92</v>
      </c>
      <c r="F25" s="37">
        <v>0.55000000000000004</v>
      </c>
      <c r="G25" s="28">
        <v>0.57999999999999996</v>
      </c>
      <c r="H25" s="5">
        <f t="shared" si="0"/>
        <v>-5.1724137931034343E-2</v>
      </c>
      <c r="I25" s="6">
        <f t="shared" si="1"/>
        <v>-3.0592266275085659E-2</v>
      </c>
      <c r="J25" s="7">
        <f t="shared" si="2"/>
        <v>-4.747919725893289E-2</v>
      </c>
      <c r="K25" s="8" t="s">
        <v>786</v>
      </c>
      <c r="L25" s="8" t="s">
        <v>787</v>
      </c>
      <c r="M25" s="8" t="s">
        <v>788</v>
      </c>
      <c r="N25" s="8" t="s">
        <v>789</v>
      </c>
    </row>
    <row r="26" spans="1:14" ht="15.75" customHeight="1" x14ac:dyDescent="0.15">
      <c r="B26" s="1"/>
      <c r="H26" s="5"/>
      <c r="I26" s="6"/>
    </row>
    <row r="29" spans="1:14" ht="15.75" customHeight="1" x14ac:dyDescent="0.15">
      <c r="B29" s="14" t="s">
        <v>211</v>
      </c>
    </row>
    <row r="30" spans="1:14" ht="15.75" customHeight="1" x14ac:dyDescent="0.15">
      <c r="B30" s="14">
        <v>0</v>
      </c>
      <c r="C30" s="14">
        <v>1</v>
      </c>
      <c r="D30" s="14">
        <v>2</v>
      </c>
      <c r="E30" s="14">
        <v>3</v>
      </c>
      <c r="F30" s="14">
        <v>4</v>
      </c>
      <c r="G30" s="14" t="s">
        <v>8</v>
      </c>
      <c r="H30" s="14" t="s">
        <v>9</v>
      </c>
    </row>
    <row r="31" spans="1:14" ht="15.75" customHeight="1" x14ac:dyDescent="0.15">
      <c r="A31" s="1" t="s">
        <v>15</v>
      </c>
      <c r="B31" s="14"/>
      <c r="C31" s="14"/>
      <c r="D31" s="14"/>
      <c r="E31" s="14"/>
      <c r="F31" s="14"/>
      <c r="G31" s="15">
        <f t="shared" ref="G31:H31" si="3">I2</f>
        <v>5.4509415262636342E-2</v>
      </c>
      <c r="H31" s="16">
        <f t="shared" si="3"/>
        <v>3.9312851007598328E-2</v>
      </c>
    </row>
    <row r="32" spans="1:14" ht="15.75" customHeight="1" x14ac:dyDescent="0.15">
      <c r="A32" s="1" t="s">
        <v>15</v>
      </c>
      <c r="B32" s="14"/>
      <c r="C32" s="20"/>
      <c r="D32" s="20"/>
      <c r="E32" s="20"/>
      <c r="F32" s="14"/>
      <c r="G32" s="16">
        <f t="shared" ref="G32:H32" si="4">I2</f>
        <v>5.4509415262636342E-2</v>
      </c>
      <c r="H32" s="16">
        <f t="shared" si="4"/>
        <v>3.9312851007598328E-2</v>
      </c>
    </row>
    <row r="33" spans="1:8" ht="15.75" customHeight="1" x14ac:dyDescent="0.15">
      <c r="A33" s="1" t="s">
        <v>18</v>
      </c>
      <c r="B33" s="14"/>
      <c r="C33" s="20"/>
      <c r="D33" s="20"/>
      <c r="E33" s="20"/>
      <c r="F33" s="14"/>
      <c r="G33" s="24">
        <f t="shared" ref="G33:H33" si="5">I3</f>
        <v>4.9782202862476706E-2</v>
      </c>
      <c r="H33" s="24">
        <f t="shared" si="5"/>
        <v>1.5556938394523958E-2</v>
      </c>
    </row>
    <row r="34" spans="1:8" ht="15.75" customHeight="1" x14ac:dyDescent="0.15">
      <c r="A34" s="1" t="s">
        <v>18</v>
      </c>
      <c r="B34" s="14"/>
      <c r="C34" s="20"/>
      <c r="D34" s="20"/>
      <c r="E34" s="20"/>
      <c r="F34" s="14"/>
      <c r="G34" s="24">
        <f t="shared" ref="G34:H34" si="6">I3</f>
        <v>4.9782202862476706E-2</v>
      </c>
      <c r="H34" s="24">
        <f t="shared" si="6"/>
        <v>1.5556938394523958E-2</v>
      </c>
    </row>
    <row r="35" spans="1:8" ht="15.75" customHeight="1" x14ac:dyDescent="0.15">
      <c r="A35" s="1" t="s">
        <v>21</v>
      </c>
      <c r="B35" s="14"/>
      <c r="C35" s="20"/>
      <c r="D35" s="20"/>
      <c r="E35" s="20"/>
      <c r="F35" s="14"/>
      <c r="G35" s="16">
        <f t="shared" ref="G35:H35" si="7">I4</f>
        <v>-2.9882932840419051E-2</v>
      </c>
      <c r="H35" s="16">
        <f t="shared" si="7"/>
        <v>-4.0665434380776348E-2</v>
      </c>
    </row>
    <row r="36" spans="1:8" ht="15.75" customHeight="1" x14ac:dyDescent="0.15">
      <c r="A36" s="1" t="s">
        <v>21</v>
      </c>
      <c r="B36" s="20"/>
      <c r="C36" s="20"/>
      <c r="D36" s="20"/>
      <c r="E36" s="20"/>
      <c r="F36" s="14"/>
      <c r="G36" s="16">
        <f t="shared" ref="G36:H36" si="8">I4</f>
        <v>-2.9882932840419051E-2</v>
      </c>
      <c r="H36" s="16">
        <f t="shared" si="8"/>
        <v>-4.0665434380776348E-2</v>
      </c>
    </row>
    <row r="37" spans="1:8" ht="15.75" customHeight="1" x14ac:dyDescent="0.15">
      <c r="A37" s="1" t="s">
        <v>28</v>
      </c>
      <c r="B37" s="14">
        <v>0</v>
      </c>
      <c r="C37" s="14">
        <v>1.8456375838899999E-2</v>
      </c>
      <c r="D37" s="14">
        <v>0.92617449664399998</v>
      </c>
      <c r="E37" s="14">
        <v>4.8657718120799998E-2</v>
      </c>
      <c r="F37" s="14">
        <v>6.7114093959699996E-3</v>
      </c>
      <c r="G37" s="16">
        <f t="shared" ref="G37:H37" si="9">I5</f>
        <v>5.1499118165784737E-2</v>
      </c>
      <c r="H37" s="16">
        <f t="shared" si="9"/>
        <v>4.1975308641975226E-2</v>
      </c>
    </row>
    <row r="38" spans="1:8" ht="15.75" customHeight="1" x14ac:dyDescent="0.15">
      <c r="A38" s="1" t="s">
        <v>35</v>
      </c>
      <c r="B38" s="14">
        <v>0</v>
      </c>
      <c r="C38" s="14">
        <v>7.2239422084599998E-3</v>
      </c>
      <c r="D38" s="14">
        <v>0.94736842105300001</v>
      </c>
      <c r="E38" s="14">
        <v>4.2311661506700002E-2</v>
      </c>
      <c r="F38" s="14">
        <v>3.0959752322000001E-3</v>
      </c>
      <c r="G38" s="16">
        <f t="shared" ref="G38:H38" si="10">I6</f>
        <v>-0.11998628728145354</v>
      </c>
      <c r="H38" s="16">
        <f t="shared" si="10"/>
        <v>-0.11655810764484066</v>
      </c>
    </row>
    <row r="39" spans="1:8" ht="15.75" customHeight="1" x14ac:dyDescent="0.15">
      <c r="A39" s="1" t="s">
        <v>35</v>
      </c>
      <c r="B39" s="14">
        <v>0</v>
      </c>
      <c r="C39" s="14">
        <v>8.6880973066900003E-3</v>
      </c>
      <c r="D39" s="14">
        <v>0.95308427454400002</v>
      </c>
      <c r="E39" s="14">
        <v>3.4752389226799997E-2</v>
      </c>
      <c r="F39" s="14">
        <v>3.47523892268E-3</v>
      </c>
      <c r="G39" s="16">
        <f t="shared" ref="G39:H39" si="11">I6</f>
        <v>-0.11998628728145354</v>
      </c>
      <c r="H39" s="16">
        <f t="shared" si="11"/>
        <v>-0.11655810764484066</v>
      </c>
    </row>
    <row r="40" spans="1:8" ht="13" x14ac:dyDescent="0.15">
      <c r="A40" s="1" t="s">
        <v>42</v>
      </c>
      <c r="B40" s="14">
        <v>0</v>
      </c>
      <c r="C40" s="14">
        <v>6.9767441860500001E-3</v>
      </c>
      <c r="D40" s="14">
        <v>0.96279069767400005</v>
      </c>
      <c r="E40" s="14">
        <v>3.0232558139500001E-2</v>
      </c>
      <c r="F40" s="14">
        <v>0</v>
      </c>
      <c r="G40" s="16">
        <f t="shared" ref="G40:H40" si="12">I7</f>
        <v>2.5581395348837195E-2</v>
      </c>
      <c r="H40" s="16">
        <f t="shared" si="12"/>
        <v>-2.2923588039867149E-2</v>
      </c>
    </row>
    <row r="41" spans="1:8" ht="13" x14ac:dyDescent="0.15">
      <c r="A41" s="1" t="s">
        <v>42</v>
      </c>
      <c r="B41" s="14">
        <v>0</v>
      </c>
      <c r="C41" s="14">
        <v>6.0240963855399997E-3</v>
      </c>
      <c r="D41" s="14">
        <v>0.95983935743000004</v>
      </c>
      <c r="E41" s="14">
        <v>3.21285140562E-2</v>
      </c>
      <c r="F41" s="14">
        <v>2.0080321285099998E-3</v>
      </c>
      <c r="G41" s="16">
        <f t="shared" ref="G41:H41" si="13">I7</f>
        <v>2.5581395348837195E-2</v>
      </c>
      <c r="H41" s="16">
        <f t="shared" si="13"/>
        <v>-2.2923588039867149E-2</v>
      </c>
    </row>
    <row r="42" spans="1:8" ht="13" x14ac:dyDescent="0.15">
      <c r="A42" s="1" t="s">
        <v>49</v>
      </c>
      <c r="B42" s="14">
        <v>0</v>
      </c>
      <c r="C42" s="14">
        <v>2.8901734103999998E-3</v>
      </c>
      <c r="D42" s="14">
        <v>0.96146435452800005</v>
      </c>
      <c r="E42" s="14">
        <v>3.4682080924900001E-2</v>
      </c>
      <c r="F42" s="14">
        <v>9.6339113680200003E-4</v>
      </c>
      <c r="G42" s="16">
        <f t="shared" ref="G42:H42" si="14">I8</f>
        <v>4.6828908554572252E-2</v>
      </c>
      <c r="H42" s="16">
        <f t="shared" si="14"/>
        <v>3.0973451327433621E-2</v>
      </c>
    </row>
    <row r="43" spans="1:8" ht="13" x14ac:dyDescent="0.15">
      <c r="A43" s="1" t="s">
        <v>49</v>
      </c>
      <c r="B43" s="14">
        <v>0</v>
      </c>
      <c r="C43" s="14">
        <v>6.0240963855399997E-3</v>
      </c>
      <c r="D43" s="14">
        <v>0.95983935743000004</v>
      </c>
      <c r="E43" s="14">
        <v>3.21285140562E-2</v>
      </c>
      <c r="F43" s="14">
        <v>2.0080321285099998E-3</v>
      </c>
      <c r="G43" s="16">
        <f t="shared" ref="G43:H43" si="15">I8</f>
        <v>4.6828908554572252E-2</v>
      </c>
      <c r="H43" s="16">
        <f t="shared" si="15"/>
        <v>3.0973451327433621E-2</v>
      </c>
    </row>
    <row r="44" spans="1:8" ht="13" x14ac:dyDescent="0.15">
      <c r="A44" s="1" t="s">
        <v>56</v>
      </c>
      <c r="B44" s="14">
        <v>0</v>
      </c>
      <c r="C44" s="14">
        <v>2.12089077413E-3</v>
      </c>
      <c r="D44" s="14">
        <v>0.95758218451699995</v>
      </c>
      <c r="E44" s="14">
        <v>3.9236479321299998E-2</v>
      </c>
      <c r="F44" s="14">
        <v>1.0604453870600001E-3</v>
      </c>
      <c r="G44" s="16">
        <f t="shared" ref="G44:H44" si="16">I9</f>
        <v>2.3868567885926943E-2</v>
      </c>
      <c r="H44" s="16">
        <f t="shared" si="16"/>
        <v>6.5096094234346211E-3</v>
      </c>
    </row>
    <row r="45" spans="1:8" ht="13" x14ac:dyDescent="0.15">
      <c r="A45" s="1" t="s">
        <v>56</v>
      </c>
      <c r="B45" s="14">
        <v>0</v>
      </c>
      <c r="C45" s="14">
        <v>9.7613882863300007E-3</v>
      </c>
      <c r="D45" s="14">
        <v>0.95986984815599996</v>
      </c>
      <c r="E45" s="14">
        <v>2.7114967462000001E-2</v>
      </c>
      <c r="F45" s="14">
        <v>3.2537960954399999E-3</v>
      </c>
      <c r="G45" s="16">
        <f t="shared" ref="G45:H45" si="17">I9</f>
        <v>2.3868567885926943E-2</v>
      </c>
      <c r="H45" s="16">
        <f t="shared" si="17"/>
        <v>6.5096094234346211E-3</v>
      </c>
    </row>
    <row r="46" spans="1:8" ht="13" x14ac:dyDescent="0.15">
      <c r="A46" s="1" t="s">
        <v>63</v>
      </c>
      <c r="B46" s="14">
        <v>0</v>
      </c>
      <c r="C46" s="14">
        <v>4.2826552462500002E-3</v>
      </c>
      <c r="D46" s="14">
        <v>0.96038543897200002</v>
      </c>
      <c r="E46" s="14">
        <v>3.4261241970000002E-2</v>
      </c>
      <c r="F46" s="14">
        <v>1.0706638115600001E-3</v>
      </c>
      <c r="G46" s="16">
        <f t="shared" ref="G46:H46" si="18">I10</f>
        <v>2.9805352798053429E-2</v>
      </c>
      <c r="H46" s="16">
        <f t="shared" si="18"/>
        <v>3.6800486618004891E-2</v>
      </c>
    </row>
    <row r="47" spans="1:8" ht="13" x14ac:dyDescent="0.15">
      <c r="A47" s="1" t="s">
        <v>63</v>
      </c>
      <c r="B47" s="14">
        <v>0</v>
      </c>
      <c r="C47" s="14">
        <v>1.35922330097E-2</v>
      </c>
      <c r="D47" s="14">
        <v>0.95728155339800003</v>
      </c>
      <c r="E47" s="14">
        <v>2.71844660194E-2</v>
      </c>
      <c r="F47" s="14">
        <v>1.9417475728199999E-3</v>
      </c>
      <c r="G47" s="16">
        <f t="shared" ref="G47:H47" si="19">I10</f>
        <v>2.9805352798053429E-2</v>
      </c>
      <c r="H47" s="16">
        <f t="shared" si="19"/>
        <v>3.6800486618004891E-2</v>
      </c>
    </row>
    <row r="48" spans="1:8" ht="13" x14ac:dyDescent="0.15">
      <c r="A48" s="1" t="s">
        <v>70</v>
      </c>
      <c r="B48" s="14">
        <v>0</v>
      </c>
      <c r="C48" s="14">
        <v>8.4985835694100006E-3</v>
      </c>
      <c r="D48" s="14">
        <v>0.97167138810200004</v>
      </c>
      <c r="E48" s="14">
        <v>1.9830028328600001E-2</v>
      </c>
      <c r="F48" s="14">
        <v>0</v>
      </c>
      <c r="G48" s="16">
        <f t="shared" ref="G48:H48" si="20">I11</f>
        <v>-8.3589600223651153E-2</v>
      </c>
      <c r="H48" s="16">
        <f t="shared" si="20"/>
        <v>-9.7008666480290912E-2</v>
      </c>
    </row>
    <row r="49" spans="1:8" ht="13" x14ac:dyDescent="0.15">
      <c r="A49" s="1" t="s">
        <v>70</v>
      </c>
      <c r="B49" s="14">
        <v>1.1135857461E-3</v>
      </c>
      <c r="C49" s="14">
        <v>2.8953229398700001E-2</v>
      </c>
      <c r="D49" s="14">
        <v>0.93986636971000004</v>
      </c>
      <c r="E49" s="14">
        <v>2.56124721604E-2</v>
      </c>
      <c r="F49" s="14">
        <v>4.4543429844099997E-3</v>
      </c>
      <c r="G49" s="16">
        <f t="shared" ref="G49:H49" si="21">I11</f>
        <v>-8.3589600223651153E-2</v>
      </c>
      <c r="H49" s="16">
        <f t="shared" si="21"/>
        <v>-9.7008666480290912E-2</v>
      </c>
    </row>
    <row r="50" spans="1:8" ht="13" x14ac:dyDescent="0.15">
      <c r="A50" s="1" t="s">
        <v>77</v>
      </c>
      <c r="B50" s="14">
        <v>0</v>
      </c>
      <c r="C50" s="14">
        <v>1.23001230012E-2</v>
      </c>
      <c r="D50" s="14">
        <v>0.95325953259499996</v>
      </c>
      <c r="E50" s="14">
        <v>3.3210332103300003E-2</v>
      </c>
      <c r="F50" s="14">
        <v>1.23001230012E-3</v>
      </c>
      <c r="G50" s="16">
        <f t="shared" ref="G50:H50" si="22">I12</f>
        <v>-7.527853056308341E-2</v>
      </c>
      <c r="H50" s="16">
        <f t="shared" si="22"/>
        <v>-9.2442035531466432E-2</v>
      </c>
    </row>
    <row r="51" spans="1:8" ht="13" x14ac:dyDescent="0.15">
      <c r="A51" s="1" t="s">
        <v>77</v>
      </c>
      <c r="B51" s="14">
        <v>0</v>
      </c>
      <c r="C51" s="14">
        <v>4.6367851622900001E-3</v>
      </c>
      <c r="D51" s="14">
        <v>0.96290571870200004</v>
      </c>
      <c r="E51" s="14">
        <v>3.0911901081899999E-2</v>
      </c>
      <c r="F51" s="14">
        <v>1.5455950541E-3</v>
      </c>
      <c r="G51" s="16">
        <f t="shared" ref="G51:H51" si="23">I12</f>
        <v>-7.527853056308341E-2</v>
      </c>
      <c r="H51" s="16">
        <f t="shared" si="23"/>
        <v>-9.2442035531466432E-2</v>
      </c>
    </row>
    <row r="52" spans="1:8" ht="13" x14ac:dyDescent="0.15">
      <c r="A52" s="1" t="s">
        <v>84</v>
      </c>
      <c r="B52" s="14">
        <v>0</v>
      </c>
      <c r="C52" s="14">
        <v>6.2111801242199999E-3</v>
      </c>
      <c r="D52" s="14">
        <v>0.96376811594199996</v>
      </c>
      <c r="E52" s="14">
        <v>2.6915113871600001E-2</v>
      </c>
      <c r="F52" s="14">
        <v>3.10559006211E-3</v>
      </c>
      <c r="G52" s="16">
        <f t="shared" ref="G52:H52" si="24">I13</f>
        <v>-6.7906702096249454E-3</v>
      </c>
      <c r="H52" s="16">
        <f t="shared" si="24"/>
        <v>5.9049306170661734E-4</v>
      </c>
    </row>
    <row r="53" spans="1:8" ht="14" x14ac:dyDescent="0.15">
      <c r="A53" s="1" t="s">
        <v>84</v>
      </c>
      <c r="B53" s="14">
        <v>0</v>
      </c>
      <c r="C53" s="14">
        <v>3.4843205574899999E-3</v>
      </c>
      <c r="D53" s="14">
        <v>0.96167247386800003</v>
      </c>
      <c r="E53" s="14">
        <v>2.9616724738700001E-2</v>
      </c>
      <c r="F53" s="14">
        <v>5.2264808362400004E-3</v>
      </c>
      <c r="G53" s="30">
        <f t="shared" ref="G53:H53" si="25">I13</f>
        <v>-6.7906702096249454E-3</v>
      </c>
      <c r="H53" s="30">
        <f t="shared" si="25"/>
        <v>5.9049306170661734E-4</v>
      </c>
    </row>
    <row r="54" spans="1:8" ht="13" x14ac:dyDescent="0.15">
      <c r="A54" s="1" t="s">
        <v>91</v>
      </c>
      <c r="B54" s="14">
        <v>1.77304964539E-3</v>
      </c>
      <c r="C54" s="14">
        <v>7.0921985815599999E-3</v>
      </c>
      <c r="D54" s="14">
        <v>0.95744680851099995</v>
      </c>
      <c r="E54" s="14">
        <v>3.3687943262400002E-2</v>
      </c>
      <c r="F54" s="14">
        <v>0</v>
      </c>
      <c r="G54" s="16">
        <f t="shared" ref="G54:H54" si="26">I14</f>
        <v>2.6589595375722593E-2</v>
      </c>
      <c r="H54" s="16">
        <f t="shared" si="26"/>
        <v>5.7803468208092484E-2</v>
      </c>
    </row>
    <row r="55" spans="1:8" ht="14" x14ac:dyDescent="0.15">
      <c r="A55" s="1" t="s">
        <v>91</v>
      </c>
      <c r="B55" s="14">
        <v>0</v>
      </c>
      <c r="C55" s="14">
        <v>4.8622366288499997E-3</v>
      </c>
      <c r="D55" s="14">
        <v>0.96272285251199996</v>
      </c>
      <c r="E55" s="14">
        <v>3.2414910859000001E-2</v>
      </c>
      <c r="F55" s="14">
        <v>0</v>
      </c>
      <c r="G55" s="30">
        <f t="shared" ref="G55:H55" si="27">I14</f>
        <v>2.6589595375722593E-2</v>
      </c>
      <c r="H55" s="30">
        <f t="shared" si="27"/>
        <v>5.7803468208092484E-2</v>
      </c>
    </row>
    <row r="56" spans="1:8" ht="14" x14ac:dyDescent="0.15">
      <c r="A56" s="1" t="s">
        <v>98</v>
      </c>
      <c r="B56" s="14">
        <v>0</v>
      </c>
      <c r="C56" s="14">
        <v>1.2718600953900001E-2</v>
      </c>
      <c r="D56" s="14">
        <v>0.94594594594600001</v>
      </c>
      <c r="E56" s="14">
        <v>3.9745627980899999E-2</v>
      </c>
      <c r="F56" s="14">
        <v>1.58982511924E-3</v>
      </c>
      <c r="G56" s="30">
        <f t="shared" ref="G56:H56" si="28">I15</f>
        <v>-2.6776519052523332E-2</v>
      </c>
      <c r="H56" s="30">
        <f t="shared" si="28"/>
        <v>-7.4665293511845063E-3</v>
      </c>
    </row>
    <row r="57" spans="1:8" ht="13" x14ac:dyDescent="0.15">
      <c r="A57" s="1" t="s">
        <v>98</v>
      </c>
      <c r="B57" s="14">
        <v>0</v>
      </c>
      <c r="C57" s="14">
        <v>4.4444444444400001E-3</v>
      </c>
      <c r="D57" s="14">
        <v>0.951111111111</v>
      </c>
      <c r="E57" s="14">
        <v>4.2962962963E-2</v>
      </c>
      <c r="F57" s="14">
        <v>1.48148148148E-3</v>
      </c>
      <c r="G57" s="32">
        <f t="shared" ref="G57:H57" si="29">I15</f>
        <v>-2.6776519052523332E-2</v>
      </c>
      <c r="H57" s="32">
        <f t="shared" si="29"/>
        <v>-7.4665293511845063E-3</v>
      </c>
    </row>
    <row r="58" spans="1:8" ht="13" x14ac:dyDescent="0.15">
      <c r="A58" s="1" t="s">
        <v>105</v>
      </c>
      <c r="B58" s="14">
        <v>0</v>
      </c>
      <c r="C58" s="14">
        <v>6.6225165562900003E-3</v>
      </c>
      <c r="D58" s="14">
        <v>0.96854304635800004</v>
      </c>
      <c r="E58" s="14">
        <v>2.3178807946999998E-2</v>
      </c>
      <c r="F58" s="14">
        <v>1.6556291390699999E-3</v>
      </c>
      <c r="G58" s="32">
        <f t="shared" ref="G58:H58" si="30">I16</f>
        <v>-5.2928722653493299E-2</v>
      </c>
      <c r="H58" s="32">
        <f t="shared" si="30"/>
        <v>-3.9755351681957138E-2</v>
      </c>
    </row>
    <row r="59" spans="1:8" ht="13" x14ac:dyDescent="0.15">
      <c r="A59" s="1" t="s">
        <v>105</v>
      </c>
      <c r="B59" s="14">
        <v>0</v>
      </c>
      <c r="C59" s="14">
        <v>2.7777777777800002E-2</v>
      </c>
      <c r="D59" s="14">
        <v>0.95238095238099996</v>
      </c>
      <c r="E59" s="14">
        <v>1.98412698413E-2</v>
      </c>
      <c r="F59" s="14">
        <v>0</v>
      </c>
      <c r="G59" s="32">
        <f t="shared" ref="G59:H59" si="31">I16</f>
        <v>-5.2928722653493299E-2</v>
      </c>
      <c r="H59" s="32">
        <f t="shared" si="31"/>
        <v>-3.9755351681957138E-2</v>
      </c>
    </row>
    <row r="60" spans="1:8" ht="13" x14ac:dyDescent="0.15">
      <c r="A60" s="1" t="s">
        <v>112</v>
      </c>
      <c r="B60" s="14">
        <v>0</v>
      </c>
      <c r="C60" s="14">
        <v>1.3157894736799999E-2</v>
      </c>
      <c r="D60" s="14">
        <v>0.95112781954900005</v>
      </c>
      <c r="E60" s="14">
        <v>3.3834586466200002E-2</v>
      </c>
      <c r="F60" s="14">
        <v>1.8796992481200001E-3</v>
      </c>
      <c r="G60" s="32">
        <f t="shared" ref="G60:H60" si="32">I17</f>
        <v>-2.334536702767747E-2</v>
      </c>
      <c r="H60" s="32">
        <f t="shared" si="32"/>
        <v>-4.2117930204572808E-2</v>
      </c>
    </row>
    <row r="61" spans="1:8" ht="13" x14ac:dyDescent="0.15">
      <c r="A61" s="1" t="s">
        <v>112</v>
      </c>
      <c r="B61" s="14">
        <v>0</v>
      </c>
      <c r="C61" s="14">
        <v>9.4637223974799994E-3</v>
      </c>
      <c r="D61" s="14">
        <v>0.96950578338600002</v>
      </c>
      <c r="E61" s="14">
        <v>1.8927444795000001E-2</v>
      </c>
      <c r="F61" s="14">
        <v>2.1030494216599999E-3</v>
      </c>
      <c r="G61" s="32">
        <f t="shared" ref="G61:H61" si="33">I17</f>
        <v>-2.334536702767747E-2</v>
      </c>
      <c r="H61" s="32">
        <f t="shared" si="33"/>
        <v>-4.2117930204572808E-2</v>
      </c>
    </row>
    <row r="62" spans="1:8" ht="13" x14ac:dyDescent="0.15">
      <c r="A62" s="1" t="s">
        <v>126</v>
      </c>
      <c r="B62" s="14">
        <v>0</v>
      </c>
      <c r="C62" s="14">
        <v>7.7628793225099999E-3</v>
      </c>
      <c r="D62" s="14">
        <v>0.96612561750199999</v>
      </c>
      <c r="E62" s="14">
        <v>2.3994354269600001E-2</v>
      </c>
      <c r="F62" s="14">
        <v>2.11714890614E-3</v>
      </c>
      <c r="G62" s="32">
        <f t="shared" ref="G62:H62" si="34">I19</f>
        <v>3.3356659668766032E-2</v>
      </c>
      <c r="H62" s="32">
        <f t="shared" si="34"/>
        <v>2.939118264520656E-2</v>
      </c>
    </row>
    <row r="63" spans="1:8" ht="13" x14ac:dyDescent="0.15">
      <c r="A63" s="1" t="s">
        <v>126</v>
      </c>
      <c r="B63" s="14">
        <v>0</v>
      </c>
      <c r="C63" s="14">
        <v>2.2889842632300001E-2</v>
      </c>
      <c r="D63" s="14">
        <v>0.94563662374799995</v>
      </c>
      <c r="E63" s="14">
        <v>3.0042918454900001E-2</v>
      </c>
      <c r="F63" s="14">
        <v>1.4306151645199999E-3</v>
      </c>
      <c r="G63" s="32">
        <f t="shared" ref="G63:H63" si="35">I19</f>
        <v>3.3356659668766032E-2</v>
      </c>
      <c r="H63" s="32">
        <f t="shared" si="35"/>
        <v>2.939118264520656E-2</v>
      </c>
    </row>
    <row r="64" spans="1:8" ht="13" x14ac:dyDescent="0.15">
      <c r="A64" s="1" t="s">
        <v>131</v>
      </c>
      <c r="B64" s="14">
        <v>0</v>
      </c>
      <c r="C64" s="14">
        <v>7.0063694267500001E-3</v>
      </c>
      <c r="D64" s="14">
        <v>0.96815286624200003</v>
      </c>
      <c r="E64" s="14">
        <v>2.22929936306E-2</v>
      </c>
      <c r="F64" s="14">
        <v>2.54777070064E-3</v>
      </c>
      <c r="G64" s="32">
        <f t="shared" ref="G64:H64" si="36">I20</f>
        <v>-6.6800267201068811E-2</v>
      </c>
      <c r="H64" s="32">
        <f t="shared" si="36"/>
        <v>-4.8318859942106315E-2</v>
      </c>
    </row>
    <row r="65" spans="1:8" ht="13" x14ac:dyDescent="0.15">
      <c r="A65" s="1" t="s">
        <v>131</v>
      </c>
      <c r="B65" s="14">
        <v>0</v>
      </c>
      <c r="C65" s="14">
        <v>1.2E-2</v>
      </c>
      <c r="D65" s="14">
        <v>0.95199999999999996</v>
      </c>
      <c r="E65" s="14">
        <v>3.4000000000000002E-2</v>
      </c>
      <c r="F65" s="14">
        <v>2E-3</v>
      </c>
      <c r="G65" s="32">
        <f t="shared" ref="G65:H65" si="37">I20</f>
        <v>-6.6800267201068811E-2</v>
      </c>
      <c r="H65" s="32">
        <f t="shared" si="37"/>
        <v>-4.8318859942106315E-2</v>
      </c>
    </row>
    <row r="66" spans="1:8" ht="13" x14ac:dyDescent="0.15">
      <c r="A66" s="1" t="s">
        <v>136</v>
      </c>
      <c r="B66" s="14">
        <v>0</v>
      </c>
      <c r="C66" s="14">
        <v>3.0487804878000001E-3</v>
      </c>
      <c r="D66" s="14">
        <v>0.98475609756100002</v>
      </c>
      <c r="E66" s="14">
        <v>3.0487804878000001E-3</v>
      </c>
      <c r="F66" s="14">
        <v>9.1463414634100001E-3</v>
      </c>
      <c r="G66" s="32">
        <f t="shared" ref="G66:H66" si="38">I21</f>
        <v>0</v>
      </c>
      <c r="H66" s="32">
        <f t="shared" si="38"/>
        <v>-3.9979095897569927E-2</v>
      </c>
    </row>
    <row r="67" spans="1:8" ht="13" x14ac:dyDescent="0.15">
      <c r="A67" s="1" t="s">
        <v>136</v>
      </c>
      <c r="B67" s="14">
        <v>0</v>
      </c>
      <c r="C67" s="14">
        <v>2.0408163265300001E-2</v>
      </c>
      <c r="D67" s="14">
        <v>0.94191522763000002</v>
      </c>
      <c r="E67" s="14">
        <v>3.6106750392499998E-2</v>
      </c>
      <c r="F67" s="14">
        <v>1.5698587127199999E-3</v>
      </c>
      <c r="G67" s="32">
        <f t="shared" ref="G67:H67" si="39">I21</f>
        <v>0</v>
      </c>
      <c r="H67" s="32">
        <f t="shared" si="39"/>
        <v>-3.9979095897569927E-2</v>
      </c>
    </row>
    <row r="68" spans="1:8" ht="13" x14ac:dyDescent="0.15">
      <c r="A68" s="1" t="s">
        <v>143</v>
      </c>
      <c r="B68" s="14">
        <v>0</v>
      </c>
      <c r="C68" s="14">
        <v>9.9667774086399999E-3</v>
      </c>
      <c r="D68" s="14">
        <v>0.95348837209299997</v>
      </c>
      <c r="E68" s="14">
        <v>3.6544850498300002E-2</v>
      </c>
      <c r="F68" s="14">
        <v>0</v>
      </c>
      <c r="G68" s="32">
        <f t="shared" ref="G68:H68" si="40">I22</f>
        <v>-2.1074273965561378E-2</v>
      </c>
      <c r="H68" s="32">
        <f t="shared" si="40"/>
        <v>-5.088666152659977E-2</v>
      </c>
    </row>
    <row r="69" spans="1:8" ht="13" x14ac:dyDescent="0.15">
      <c r="A69" s="1" t="s">
        <v>143</v>
      </c>
      <c r="B69" s="14">
        <v>0</v>
      </c>
      <c r="C69" s="14">
        <v>5.78592092575E-3</v>
      </c>
      <c r="D69" s="14">
        <v>0.96528447444599996</v>
      </c>
      <c r="E69" s="14">
        <v>2.7965284474399998E-2</v>
      </c>
      <c r="F69" s="14">
        <v>9.6432015429099996E-4</v>
      </c>
      <c r="G69" s="32">
        <f t="shared" ref="G69:H69" si="41">I22</f>
        <v>-2.1074273965561378E-2</v>
      </c>
      <c r="H69" s="32">
        <f t="shared" si="41"/>
        <v>-5.088666152659977E-2</v>
      </c>
    </row>
    <row r="70" spans="1:8" ht="13" x14ac:dyDescent="0.15">
      <c r="A70" s="1" t="s">
        <v>146</v>
      </c>
      <c r="B70" s="14">
        <v>0</v>
      </c>
      <c r="C70" s="14">
        <v>5.4054054054100001E-3</v>
      </c>
      <c r="D70" s="14">
        <v>0.95945945945900002</v>
      </c>
      <c r="E70" s="14">
        <v>3.5135135135099999E-2</v>
      </c>
      <c r="F70" s="14">
        <v>0</v>
      </c>
      <c r="G70" s="32">
        <f t="shared" ref="G70:H70" si="42">I23</f>
        <v>2.0908621579762393E-2</v>
      </c>
      <c r="H70" s="32">
        <f t="shared" si="42"/>
        <v>3.8203407330924026E-2</v>
      </c>
    </row>
    <row r="71" spans="1:8" ht="13" x14ac:dyDescent="0.15">
      <c r="A71" s="1" t="s">
        <v>146</v>
      </c>
      <c r="B71" s="14">
        <v>0</v>
      </c>
      <c r="C71" s="14">
        <v>1.20614035088E-2</v>
      </c>
      <c r="D71" s="14">
        <v>0.94956140350899998</v>
      </c>
      <c r="E71" s="14">
        <v>3.2894736842100002E-2</v>
      </c>
      <c r="F71" s="14">
        <v>5.48245614035E-3</v>
      </c>
      <c r="G71" s="32">
        <f t="shared" ref="G71:H71" si="43">I23</f>
        <v>2.0908621579762393E-2</v>
      </c>
      <c r="H71" s="32">
        <f t="shared" si="43"/>
        <v>3.8203407330924026E-2</v>
      </c>
    </row>
    <row r="72" spans="1:8" ht="13" x14ac:dyDescent="0.15">
      <c r="A72" s="1" t="s">
        <v>157</v>
      </c>
      <c r="B72" s="14">
        <v>0</v>
      </c>
      <c r="C72" s="14">
        <v>9.5628415300499994E-3</v>
      </c>
      <c r="D72" s="14">
        <v>0.95765027322399998</v>
      </c>
      <c r="E72" s="14">
        <v>3.0737704918E-2</v>
      </c>
      <c r="F72" s="14">
        <v>2.0491803278700001E-3</v>
      </c>
      <c r="G72" s="32">
        <f t="shared" ref="G72:H72" si="44">I24</f>
        <v>2.1997929606625295E-2</v>
      </c>
      <c r="H72" s="32">
        <f t="shared" si="44"/>
        <v>2.6915113871635588E-2</v>
      </c>
    </row>
    <row r="73" spans="1:8" ht="13" x14ac:dyDescent="0.15">
      <c r="A73" s="1" t="s">
        <v>157</v>
      </c>
      <c r="B73" s="14">
        <v>0</v>
      </c>
      <c r="C73" s="14">
        <v>4.6349942062600003E-3</v>
      </c>
      <c r="D73" s="14">
        <v>0.95828505214399995</v>
      </c>
      <c r="E73" s="14">
        <v>3.5921205098499998E-2</v>
      </c>
      <c r="F73" s="14">
        <v>1.15874855156E-3</v>
      </c>
      <c r="G73" s="32">
        <f t="shared" ref="G73:H73" si="45">I24</f>
        <v>2.1997929606625295E-2</v>
      </c>
      <c r="H73" s="32">
        <f t="shared" si="45"/>
        <v>2.6915113871635588E-2</v>
      </c>
    </row>
    <row r="74" spans="1:8" ht="13" x14ac:dyDescent="0.15">
      <c r="A74" s="1" t="s">
        <v>168</v>
      </c>
      <c r="B74" s="14">
        <v>0</v>
      </c>
      <c r="C74" s="14">
        <v>3.6014405762299999E-3</v>
      </c>
      <c r="D74" s="14">
        <v>0.96518607443000004</v>
      </c>
      <c r="E74" s="14">
        <v>2.88115246098E-2</v>
      </c>
      <c r="F74" s="14">
        <v>2.4009603841500002E-3</v>
      </c>
      <c r="G74" s="32">
        <f t="shared" ref="G74:H74" si="46">I25</f>
        <v>-3.0592266275085659E-2</v>
      </c>
      <c r="H74" s="32">
        <f t="shared" si="46"/>
        <v>-4.747919725893289E-2</v>
      </c>
    </row>
    <row r="75" spans="1:8" ht="13" x14ac:dyDescent="0.15">
      <c r="A75" s="1" t="s">
        <v>168</v>
      </c>
      <c r="B75" s="14">
        <v>0</v>
      </c>
      <c r="C75" s="14">
        <v>8.9887640449399994E-3</v>
      </c>
      <c r="D75" s="14">
        <v>0.96404494382000006</v>
      </c>
      <c r="E75" s="14">
        <v>2.4719101123599999E-2</v>
      </c>
      <c r="F75" s="14">
        <v>2.2471910112400002E-3</v>
      </c>
      <c r="G75" s="32">
        <f t="shared" ref="G75:H75" si="47">I25</f>
        <v>-3.0592266275085659E-2</v>
      </c>
      <c r="H75" s="32">
        <f t="shared" si="47"/>
        <v>-4.747919725893289E-2</v>
      </c>
    </row>
    <row r="76" spans="1:8" ht="13" x14ac:dyDescent="0.15">
      <c r="A76" s="1"/>
      <c r="B76" s="20"/>
      <c r="C76" s="20"/>
      <c r="D76" s="20"/>
      <c r="E76" s="20"/>
      <c r="F76" s="14"/>
      <c r="G76" s="32">
        <f t="shared" ref="G76:H76" si="48">I26</f>
        <v>0</v>
      </c>
      <c r="H76" s="20">
        <f t="shared" si="48"/>
        <v>0</v>
      </c>
    </row>
    <row r="77" spans="1:8" ht="13" x14ac:dyDescent="0.15">
      <c r="A77" s="1"/>
      <c r="B77" s="20"/>
      <c r="C77" s="20"/>
      <c r="D77" s="20"/>
      <c r="E77" s="20"/>
      <c r="F77" s="14"/>
      <c r="G77" s="32">
        <f t="shared" ref="G77:H77" si="49">I26</f>
        <v>0</v>
      </c>
      <c r="H77" s="20">
        <f t="shared" si="49"/>
        <v>0</v>
      </c>
    </row>
    <row r="78" spans="1:8" ht="13" x14ac:dyDescent="0.15">
      <c r="F78" s="14"/>
    </row>
    <row r="79" spans="1:8" ht="13" x14ac:dyDescent="0.15">
      <c r="F79" s="14"/>
    </row>
    <row r="80" spans="1:8" ht="13" x14ac:dyDescent="0.15">
      <c r="F80" s="14"/>
    </row>
    <row r="81" spans="6:6" ht="13" x14ac:dyDescent="0.15">
      <c r="F81" s="14"/>
    </row>
    <row r="82" spans="6:6" ht="13" x14ac:dyDescent="0.15">
      <c r="F82" s="14"/>
    </row>
    <row r="83" spans="6:6" ht="13" x14ac:dyDescent="0.15">
      <c r="F83" s="14"/>
    </row>
    <row r="84" spans="6:6" ht="13" x14ac:dyDescent="0.15">
      <c r="F84" s="14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Apple</vt:lpstr>
      <vt:lpstr>Tesla Motors</vt:lpstr>
      <vt:lpstr>Google</vt:lpstr>
      <vt:lpstr>Microsoft</vt:lpstr>
      <vt:lpstr>Amazon</vt:lpstr>
      <vt:lpstr>Facebook</vt:lpstr>
      <vt:lpstr>Yahoo</vt:lpstr>
      <vt:lpstr>Twitter</vt:lpstr>
      <vt:lpstr>Oracle</vt:lpstr>
      <vt:lpstr>LinkedIn</vt:lpstr>
      <vt:lpstr>eBay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2016-11-30T03:55:39Z</dcterms:modified>
</cp:coreProperties>
</file>