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02_Master\02_Nova SBE\02_courses\semester_2\T4\Credit Risk\03_assignments\HW_3 (schlechte Note)\assignment_2021\"/>
    </mc:Choice>
  </mc:AlternateContent>
  <xr:revisionPtr revIDLastSave="0" documentId="13_ncr:1_{03227FB3-EE4D-4083-8597-AF595035CCEB}" xr6:coauthVersionLast="45" xr6:coauthVersionMax="45" xr10:uidLastSave="{00000000-0000-0000-0000-000000000000}"/>
  <bookViews>
    <workbookView xWindow="564" yWindow="396" windowWidth="17352" windowHeight="11580" xr2:uid="{65B1B7EB-8DAC-481F-9FC2-8EE31F089DB9}"/>
  </bookViews>
  <sheets>
    <sheet name="Cover" sheetId="2" r:id="rId1"/>
    <sheet name="Exercise 1 &amp;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M12" i="1"/>
  <c r="O12" i="1" s="1"/>
  <c r="L13" i="1"/>
  <c r="E12" i="1"/>
  <c r="D13" i="1"/>
  <c r="D12" i="1"/>
  <c r="C12" i="1"/>
  <c r="B14" i="1"/>
  <c r="B13" i="1"/>
  <c r="B15" i="1" l="1"/>
  <c r="D14" i="1"/>
  <c r="C14" i="1"/>
  <c r="E14" i="1" s="1"/>
  <c r="C13" i="1"/>
  <c r="E13" i="1" s="1"/>
  <c r="N13" i="1"/>
  <c r="O13" i="1" s="1"/>
  <c r="M13" i="1"/>
  <c r="L14" i="1"/>
  <c r="L15" i="1"/>
  <c r="M15" i="1" l="1"/>
  <c r="N15" i="1"/>
  <c r="O15" i="1" s="1"/>
  <c r="N14" i="1"/>
  <c r="O14" i="1" s="1"/>
  <c r="M14" i="1"/>
  <c r="D15" i="1"/>
  <c r="E15" i="1" s="1"/>
  <c r="B16" i="1"/>
  <c r="C15" i="1"/>
  <c r="L16" i="1"/>
  <c r="D16" i="1" l="1"/>
  <c r="E16" i="1" s="1"/>
  <c r="B17" i="1"/>
  <c r="C16" i="1"/>
  <c r="M16" i="1"/>
  <c r="N16" i="1"/>
  <c r="O16" i="1"/>
  <c r="L17" i="1"/>
  <c r="N17" i="1" l="1"/>
  <c r="O17" i="1" s="1"/>
  <c r="M17" i="1"/>
  <c r="B18" i="1"/>
  <c r="C17" i="1"/>
  <c r="D17" i="1"/>
  <c r="E17" i="1" s="1"/>
  <c r="L18" i="1"/>
  <c r="N18" i="1" l="1"/>
  <c r="O18" i="1" s="1"/>
  <c r="M18" i="1"/>
  <c r="B19" i="1"/>
  <c r="C18" i="1"/>
  <c r="D18" i="1"/>
  <c r="E18" i="1" s="1"/>
  <c r="L19" i="1"/>
  <c r="M19" i="1" l="1"/>
  <c r="N19" i="1"/>
  <c r="O19" i="1" s="1"/>
  <c r="B20" i="1"/>
  <c r="D19" i="1"/>
  <c r="C19" i="1"/>
  <c r="E19" i="1" s="1"/>
  <c r="L20" i="1"/>
  <c r="M20" i="1" l="1"/>
  <c r="N20" i="1"/>
  <c r="O20" i="1" s="1"/>
  <c r="B21" i="1"/>
  <c r="D20" i="1"/>
  <c r="E20" i="1" s="1"/>
  <c r="C20" i="1"/>
  <c r="L21" i="1"/>
  <c r="N21" i="1" l="1"/>
  <c r="O21" i="1" s="1"/>
  <c r="M21" i="1"/>
  <c r="B22" i="1"/>
  <c r="C21" i="1"/>
  <c r="D21" i="1"/>
  <c r="E21" i="1" s="1"/>
  <c r="L22" i="1"/>
  <c r="N22" i="1" l="1"/>
  <c r="M22" i="1"/>
  <c r="O22" i="1" s="1"/>
  <c r="B23" i="1"/>
  <c r="D22" i="1"/>
  <c r="E22" i="1" s="1"/>
  <c r="C22" i="1"/>
  <c r="L23" i="1"/>
  <c r="M23" i="1" l="1"/>
  <c r="N23" i="1"/>
  <c r="O23" i="1" s="1"/>
  <c r="B24" i="1"/>
  <c r="D23" i="1"/>
  <c r="C23" i="1"/>
  <c r="E23" i="1" s="1"/>
  <c r="L24" i="1"/>
  <c r="M24" i="1" l="1"/>
  <c r="N24" i="1"/>
  <c r="O24" i="1" s="1"/>
  <c r="B25" i="1"/>
  <c r="C24" i="1"/>
  <c r="D24" i="1"/>
  <c r="E24" i="1" s="1"/>
  <c r="L25" i="1"/>
  <c r="N25" i="1" l="1"/>
  <c r="O25" i="1" s="1"/>
  <c r="M25" i="1"/>
  <c r="B26" i="1"/>
  <c r="C25" i="1"/>
  <c r="D25" i="1"/>
  <c r="E25" i="1" s="1"/>
  <c r="L26" i="1"/>
  <c r="N26" i="1" l="1"/>
  <c r="M26" i="1"/>
  <c r="O26" i="1" s="1"/>
  <c r="B27" i="1"/>
  <c r="D26" i="1"/>
  <c r="C26" i="1"/>
  <c r="E26" i="1"/>
  <c r="L27" i="1"/>
  <c r="M27" i="1" l="1"/>
  <c r="N27" i="1"/>
  <c r="O27" i="1" s="1"/>
  <c r="B28" i="1"/>
  <c r="D27" i="1"/>
  <c r="E27" i="1" s="1"/>
  <c r="C27" i="1"/>
  <c r="L28" i="1"/>
  <c r="M28" i="1" l="1"/>
  <c r="N28" i="1"/>
  <c r="O28" i="1" s="1"/>
  <c r="B29" i="1"/>
  <c r="C28" i="1"/>
  <c r="D28" i="1"/>
  <c r="E28" i="1" s="1"/>
  <c r="L29" i="1"/>
  <c r="B30" i="1" l="1"/>
  <c r="C29" i="1"/>
  <c r="E29" i="1" s="1"/>
  <c r="D29" i="1"/>
  <c r="N29" i="1"/>
  <c r="M29" i="1"/>
  <c r="O29" i="1" s="1"/>
  <c r="L30" i="1"/>
  <c r="B31" i="1" l="1"/>
  <c r="D30" i="1"/>
  <c r="C30" i="1"/>
  <c r="E30" i="1" s="1"/>
  <c r="N30" i="1"/>
  <c r="M30" i="1"/>
  <c r="O30" i="1" s="1"/>
  <c r="L31" i="1"/>
  <c r="M31" i="1" l="1"/>
  <c r="N31" i="1"/>
  <c r="O31" i="1"/>
  <c r="B32" i="1"/>
  <c r="D31" i="1"/>
  <c r="C31" i="1"/>
  <c r="E31" i="1"/>
  <c r="L32" i="1"/>
  <c r="M32" i="1" l="1"/>
  <c r="N32" i="1"/>
  <c r="O32" i="1"/>
  <c r="B33" i="1"/>
  <c r="D32" i="1"/>
  <c r="E32" i="1" s="1"/>
  <c r="C32" i="1"/>
  <c r="L33" i="1"/>
  <c r="N33" i="1" l="1"/>
  <c r="O33" i="1" s="1"/>
  <c r="M33" i="1"/>
  <c r="B34" i="1"/>
  <c r="C33" i="1"/>
  <c r="D33" i="1"/>
  <c r="E33" i="1" s="1"/>
  <c r="L34" i="1"/>
  <c r="N34" i="1" l="1"/>
  <c r="O34" i="1" s="1"/>
  <c r="M34" i="1"/>
  <c r="B35" i="1"/>
  <c r="C34" i="1"/>
  <c r="D34" i="1"/>
  <c r="E34" i="1" s="1"/>
  <c r="L35" i="1"/>
  <c r="M35" i="1" l="1"/>
  <c r="N35" i="1"/>
  <c r="O35" i="1" s="1"/>
  <c r="B36" i="1"/>
  <c r="D35" i="1"/>
  <c r="E35" i="1" s="1"/>
  <c r="C35" i="1"/>
  <c r="L36" i="1"/>
  <c r="B37" i="1" l="1"/>
  <c r="D36" i="1"/>
  <c r="C36" i="1"/>
  <c r="E36" i="1" s="1"/>
  <c r="M36" i="1"/>
  <c r="N36" i="1"/>
  <c r="O36" i="1" s="1"/>
  <c r="L37" i="1"/>
  <c r="N37" i="1" l="1"/>
  <c r="O37" i="1" s="1"/>
  <c r="M37" i="1"/>
  <c r="B38" i="1"/>
  <c r="C37" i="1"/>
  <c r="D37" i="1"/>
  <c r="E37" i="1" s="1"/>
  <c r="L38" i="1"/>
  <c r="N38" i="1" l="1"/>
  <c r="O38" i="1" s="1"/>
  <c r="M38" i="1"/>
  <c r="B39" i="1"/>
  <c r="D38" i="1"/>
  <c r="E38" i="1" s="1"/>
  <c r="C38" i="1"/>
  <c r="L39" i="1"/>
  <c r="M39" i="1" l="1"/>
  <c r="N39" i="1"/>
  <c r="O39" i="1" s="1"/>
  <c r="B40" i="1"/>
  <c r="D39" i="1"/>
  <c r="E39" i="1" s="1"/>
  <c r="C39" i="1"/>
  <c r="L40" i="1"/>
  <c r="M40" i="1" l="1"/>
  <c r="N40" i="1"/>
  <c r="O40" i="1" s="1"/>
  <c r="C40" i="1"/>
  <c r="B41" i="1"/>
  <c r="D40" i="1"/>
  <c r="E40" i="1" s="1"/>
  <c r="L41" i="1"/>
  <c r="N41" i="1" l="1"/>
  <c r="M41" i="1"/>
  <c r="O41" i="1"/>
  <c r="B42" i="1"/>
  <c r="C41" i="1"/>
  <c r="D41" i="1"/>
  <c r="E41" i="1" s="1"/>
  <c r="L42" i="1"/>
  <c r="N42" i="1" l="1"/>
  <c r="M42" i="1"/>
  <c r="O42" i="1"/>
  <c r="B43" i="1"/>
  <c r="D42" i="1"/>
  <c r="C42" i="1"/>
  <c r="E42" i="1"/>
  <c r="L43" i="1"/>
  <c r="M43" i="1" l="1"/>
  <c r="N43" i="1"/>
  <c r="O43" i="1" s="1"/>
  <c r="B44" i="1"/>
  <c r="D43" i="1"/>
  <c r="E43" i="1" s="1"/>
  <c r="C43" i="1"/>
  <c r="L44" i="1"/>
  <c r="B45" i="1" l="1"/>
  <c r="C44" i="1"/>
  <c r="D44" i="1"/>
  <c r="E44" i="1" s="1"/>
  <c r="M44" i="1"/>
  <c r="N44" i="1"/>
  <c r="O44" i="1"/>
  <c r="L45" i="1"/>
  <c r="N45" i="1" l="1"/>
  <c r="O45" i="1" s="1"/>
  <c r="M45" i="1"/>
  <c r="B46" i="1"/>
  <c r="C45" i="1"/>
  <c r="D45" i="1"/>
  <c r="E45" i="1" s="1"/>
  <c r="L46" i="1"/>
  <c r="B47" i="1" l="1"/>
  <c r="D46" i="1"/>
  <c r="C46" i="1"/>
  <c r="E46" i="1"/>
  <c r="N46" i="1"/>
  <c r="O46" i="1" s="1"/>
  <c r="M46" i="1"/>
  <c r="L47" i="1"/>
  <c r="M47" i="1" l="1"/>
  <c r="N47" i="1"/>
  <c r="O47" i="1" s="1"/>
  <c r="B48" i="1"/>
  <c r="D47" i="1"/>
  <c r="C47" i="1"/>
  <c r="E47" i="1" s="1"/>
  <c r="L48" i="1"/>
  <c r="M48" i="1" l="1"/>
  <c r="N48" i="1"/>
  <c r="O48" i="1"/>
  <c r="B49" i="1"/>
  <c r="D48" i="1"/>
  <c r="E48" i="1" s="1"/>
  <c r="C48" i="1"/>
  <c r="L49" i="1"/>
  <c r="N49" i="1" l="1"/>
  <c r="O49" i="1" s="1"/>
  <c r="M49" i="1"/>
  <c r="B50" i="1"/>
  <c r="C49" i="1"/>
  <c r="D49" i="1"/>
  <c r="E49" i="1" s="1"/>
  <c r="L50" i="1"/>
  <c r="B51" i="1" l="1"/>
  <c r="C50" i="1"/>
  <c r="D50" i="1"/>
  <c r="E50" i="1" s="1"/>
  <c r="N50" i="1"/>
  <c r="O50" i="1" s="1"/>
  <c r="M50" i="1"/>
  <c r="L51" i="1"/>
  <c r="M51" i="1" l="1"/>
  <c r="N51" i="1"/>
  <c r="O51" i="1"/>
  <c r="B52" i="1"/>
  <c r="D51" i="1"/>
  <c r="E51" i="1" s="1"/>
  <c r="C51" i="1"/>
  <c r="L52" i="1"/>
  <c r="M52" i="1" l="1"/>
  <c r="N52" i="1"/>
  <c r="O52" i="1" s="1"/>
  <c r="B53" i="1"/>
  <c r="D52" i="1"/>
  <c r="E52" i="1" s="1"/>
  <c r="C52" i="1"/>
  <c r="L53" i="1"/>
  <c r="B54" i="1" l="1"/>
  <c r="C53" i="1"/>
  <c r="D53" i="1"/>
  <c r="E53" i="1" s="1"/>
  <c r="N53" i="1"/>
  <c r="M53" i="1"/>
  <c r="O53" i="1"/>
  <c r="L54" i="1"/>
  <c r="N54" i="1" l="1"/>
  <c r="O54" i="1" s="1"/>
  <c r="M54" i="1"/>
  <c r="B55" i="1"/>
  <c r="D54" i="1"/>
  <c r="E54" i="1" s="1"/>
  <c r="C54" i="1"/>
  <c r="L55" i="1"/>
  <c r="M55" i="1" l="1"/>
  <c r="N55" i="1"/>
  <c r="O55" i="1" s="1"/>
  <c r="B56" i="1"/>
  <c r="D55" i="1"/>
  <c r="C55" i="1"/>
  <c r="E55" i="1" s="1"/>
  <c r="L56" i="1"/>
  <c r="M56" i="1" l="1"/>
  <c r="N56" i="1"/>
  <c r="O56" i="1" s="1"/>
  <c r="B57" i="1"/>
  <c r="C56" i="1"/>
  <c r="D56" i="1"/>
  <c r="E56" i="1" s="1"/>
  <c r="L57" i="1"/>
  <c r="N57" i="1" l="1"/>
  <c r="M57" i="1"/>
  <c r="O57" i="1" s="1"/>
  <c r="B58" i="1"/>
  <c r="C57" i="1"/>
  <c r="D57" i="1"/>
  <c r="E57" i="1" s="1"/>
  <c r="L58" i="1"/>
  <c r="B59" i="1" l="1"/>
  <c r="D58" i="1"/>
  <c r="C58" i="1"/>
  <c r="E58" i="1"/>
  <c r="N58" i="1"/>
  <c r="M58" i="1"/>
  <c r="O58" i="1" s="1"/>
  <c r="L59" i="1"/>
  <c r="M59" i="1" l="1"/>
  <c r="N59" i="1"/>
  <c r="O59" i="1" s="1"/>
  <c r="B60" i="1"/>
  <c r="D59" i="1"/>
  <c r="C59" i="1"/>
  <c r="E59" i="1" s="1"/>
  <c r="L60" i="1"/>
  <c r="M60" i="1" l="1"/>
  <c r="N60" i="1"/>
  <c r="O60" i="1"/>
  <c r="B61" i="1"/>
  <c r="C60" i="1"/>
  <c r="D60" i="1"/>
  <c r="E60" i="1" s="1"/>
  <c r="L61" i="1"/>
  <c r="N61" i="1" l="1"/>
  <c r="O61" i="1" s="1"/>
  <c r="M61" i="1"/>
  <c r="E61" i="1"/>
  <c r="C61" i="1"/>
  <c r="D61" i="1"/>
</calcChain>
</file>

<file path=xl/sharedStrings.xml><?xml version="1.0" encoding="utf-8"?>
<sst xmlns="http://schemas.openxmlformats.org/spreadsheetml/2006/main" count="18" uniqueCount="13">
  <si>
    <t>Risk Free Rate</t>
  </si>
  <si>
    <t>Asset Volatility</t>
  </si>
  <si>
    <t>Face Value of Debt</t>
  </si>
  <si>
    <t xml:space="preserve">Assets Value </t>
  </si>
  <si>
    <t>Maturity</t>
  </si>
  <si>
    <t>d1</t>
  </si>
  <si>
    <t>d2</t>
  </si>
  <si>
    <t>Default Spread</t>
  </si>
  <si>
    <t>CREDIT RISK</t>
  </si>
  <si>
    <t>Frederike Adams</t>
  </si>
  <si>
    <t>Mona Anticona Carpio</t>
  </si>
  <si>
    <t>Thomas Dornigg</t>
  </si>
  <si>
    <t>Homework 3: Credit Spreads in the Merton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</si>
</sst>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10" fontId="0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5" fillId="0" borderId="0" xfId="0" applyFont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Spread (Assets</a:t>
            </a:r>
            <a:r>
              <a:rPr lang="en-US" baseline="0"/>
              <a:t> Value = 200)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1 &amp; 2'!$E$11</c:f>
              <c:strCache>
                <c:ptCount val="1"/>
                <c:pt idx="0">
                  <c:v>Default Spread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'Exercise 1 &amp; 2'!$B$12:$B$61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  <c:pt idx="20">
                  <c:v>4.2000000000000011</c:v>
                </c:pt>
                <c:pt idx="21">
                  <c:v>4.4000000000000012</c:v>
                </c:pt>
                <c:pt idx="22">
                  <c:v>4.6000000000000014</c:v>
                </c:pt>
                <c:pt idx="23">
                  <c:v>4.8000000000000016</c:v>
                </c:pt>
                <c:pt idx="24">
                  <c:v>5.0000000000000018</c:v>
                </c:pt>
                <c:pt idx="25">
                  <c:v>5.200000000000002</c:v>
                </c:pt>
                <c:pt idx="26">
                  <c:v>5.4000000000000021</c:v>
                </c:pt>
                <c:pt idx="27">
                  <c:v>5.6000000000000023</c:v>
                </c:pt>
                <c:pt idx="28">
                  <c:v>5.8000000000000025</c:v>
                </c:pt>
                <c:pt idx="29">
                  <c:v>6.0000000000000027</c:v>
                </c:pt>
                <c:pt idx="30">
                  <c:v>6.2000000000000028</c:v>
                </c:pt>
                <c:pt idx="31">
                  <c:v>6.400000000000003</c:v>
                </c:pt>
                <c:pt idx="32">
                  <c:v>6.6000000000000032</c:v>
                </c:pt>
                <c:pt idx="33">
                  <c:v>6.8000000000000034</c:v>
                </c:pt>
                <c:pt idx="34">
                  <c:v>7.0000000000000036</c:v>
                </c:pt>
                <c:pt idx="35">
                  <c:v>7.2000000000000037</c:v>
                </c:pt>
                <c:pt idx="36">
                  <c:v>7.4000000000000039</c:v>
                </c:pt>
                <c:pt idx="37">
                  <c:v>7.6000000000000041</c:v>
                </c:pt>
                <c:pt idx="38">
                  <c:v>7.8000000000000043</c:v>
                </c:pt>
                <c:pt idx="39">
                  <c:v>8.0000000000000036</c:v>
                </c:pt>
                <c:pt idx="40">
                  <c:v>8.2000000000000028</c:v>
                </c:pt>
                <c:pt idx="41">
                  <c:v>8.4000000000000021</c:v>
                </c:pt>
                <c:pt idx="42">
                  <c:v>8.6000000000000014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9.3999999999999986</c:v>
                </c:pt>
                <c:pt idx="47">
                  <c:v>9.5999999999999979</c:v>
                </c:pt>
                <c:pt idx="48">
                  <c:v>9.7999999999999972</c:v>
                </c:pt>
                <c:pt idx="49">
                  <c:v>9.9999999999999964</c:v>
                </c:pt>
              </c:numCache>
            </c:numRef>
          </c:xVal>
          <c:yVal>
            <c:numRef>
              <c:f>'Exercise 1 &amp; 2'!$E$12:$E$61</c:f>
              <c:numCache>
                <c:formatCode>0.00%</c:formatCode>
                <c:ptCount val="50"/>
                <c:pt idx="0">
                  <c:v>0</c:v>
                </c:pt>
                <c:pt idx="1">
                  <c:v>6.5045357997141852E-10</c:v>
                </c:pt>
                <c:pt idx="2">
                  <c:v>1.1135139275506246E-7</c:v>
                </c:pt>
                <c:pt idx="3">
                  <c:v>1.4782008175916277E-6</c:v>
                </c:pt>
                <c:pt idx="4">
                  <c:v>7.0086849107466494E-6</c:v>
                </c:pt>
                <c:pt idx="5">
                  <c:v>1.9800443656082206E-5</c:v>
                </c:pt>
                <c:pt idx="6">
                  <c:v>4.1549668055055277E-5</c:v>
                </c:pt>
                <c:pt idx="7">
                  <c:v>7.2341512136161256E-5</c:v>
                </c:pt>
                <c:pt idx="8">
                  <c:v>1.1116103092665459E-4</c:v>
                </c:pt>
                <c:pt idx="9">
                  <c:v>1.5646400122765398E-4</c:v>
                </c:pt>
                <c:pt idx="10">
                  <c:v>2.0657978943923415E-4</c:v>
                </c:pt>
                <c:pt idx="11">
                  <c:v>2.5993899980403934E-4</c:v>
                </c:pt>
                <c:pt idx="12">
                  <c:v>3.1517768820052297E-4</c:v>
                </c:pt>
                <c:pt idx="13">
                  <c:v>3.7116820372789909E-4</c:v>
                </c:pt>
                <c:pt idx="14">
                  <c:v>4.2701148329134074E-4</c:v>
                </c:pt>
                <c:pt idx="15">
                  <c:v>4.8201190242515627E-4</c:v>
                </c:pt>
                <c:pt idx="16">
                  <c:v>5.3564639158799052E-4</c:v>
                </c:pt>
                <c:pt idx="17">
                  <c:v>5.875337968236767E-4</c:v>
                </c:pt>
                <c:pt idx="18">
                  <c:v>6.3740720010269981E-4</c:v>
                </c:pt>
                <c:pt idx="19">
                  <c:v>6.8509015682579732E-4</c:v>
                </c:pt>
                <c:pt idx="20">
                  <c:v>7.3047691915647194E-4</c:v>
                </c:pt>
                <c:pt idx="21">
                  <c:v>7.7351630630961854E-4</c:v>
                </c:pt>
                <c:pt idx="22">
                  <c:v>8.1419873137922793E-4</c:v>
                </c:pt>
                <c:pt idx="23">
                  <c:v>8.5254587202422444E-4</c:v>
                </c:pt>
                <c:pt idx="24">
                  <c:v>8.8860251005198931E-4</c:v>
                </c:pt>
                <c:pt idx="25">
                  <c:v>9.224301259376877E-4</c:v>
                </c:pt>
                <c:pt idx="26">
                  <c:v>9.5410190000969953E-4</c:v>
                </c:pt>
                <c:pt idx="27">
                  <c:v>9.8369883367978154E-4</c:v>
                </c:pt>
                <c:pt idx="28">
                  <c:v>1.0113067581901504E-3</c:v>
                </c:pt>
                <c:pt idx="29">
                  <c:v>1.0370140440331098E-3</c:v>
                </c:pt>
                <c:pt idx="30">
                  <c:v>1.0609098618774857E-3</c:v>
                </c:pt>
                <c:pt idx="31">
                  <c:v>1.0830828764444654E-3</c:v>
                </c:pt>
                <c:pt idx="32">
                  <c:v>1.1036202793896553E-3</c:v>
                </c:pt>
                <c:pt idx="33">
                  <c:v>1.1226070869089055E-3</c:v>
                </c:pt>
                <c:pt idx="34">
                  <c:v>1.1401256434204444E-3</c:v>
                </c:pt>
                <c:pt idx="35">
                  <c:v>1.1562552850709776E-3</c:v>
                </c:pt>
                <c:pt idx="36">
                  <c:v>1.1710721266238648E-3</c:v>
                </c:pt>
                <c:pt idx="37">
                  <c:v>1.1846489430417447E-3</c:v>
                </c:pt>
                <c:pt idx="38">
                  <c:v>1.1970551232029199E-3</c:v>
                </c:pt>
                <c:pt idx="39">
                  <c:v>1.208356678029659E-3</c:v>
                </c:pt>
                <c:pt idx="40">
                  <c:v>1.2186162891281694E-3</c:v>
                </c:pt>
                <c:pt idx="41">
                  <c:v>1.2278933870590461E-3</c:v>
                </c:pt>
                <c:pt idx="42">
                  <c:v>1.2362442507414223E-3</c:v>
                </c:pt>
                <c:pt idx="43">
                  <c:v>1.2437221213773581E-3</c:v>
                </c:pt>
                <c:pt idx="44">
                  <c:v>1.2503773257711765E-3</c:v>
                </c:pt>
                <c:pt idx="45">
                  <c:v>1.2562574050926597E-3</c:v>
                </c:pt>
                <c:pt idx="46">
                  <c:v>1.2614072460603015E-3</c:v>
                </c:pt>
                <c:pt idx="47">
                  <c:v>1.2658692122519697E-3</c:v>
                </c:pt>
                <c:pt idx="48">
                  <c:v>1.26968327382509E-3</c:v>
                </c:pt>
                <c:pt idx="49">
                  <c:v>1.2728871343818129E-3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1-4E96-B7DD-61D18F9F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37968"/>
        <c:axId val="651637312"/>
      </c:scatterChart>
      <c:valAx>
        <c:axId val="651637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37312"/>
        <c:crosses val="autoZero"/>
        <c:crossBetween val="midCat"/>
      </c:valAx>
      <c:valAx>
        <c:axId val="6516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Default</a:t>
                </a:r>
                <a:r>
                  <a:rPr lang="en-GB" baseline="0"/>
                  <a:t> Spread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Spread (Assets Value = 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1 &amp; 2'!$O$11</c:f>
              <c:strCache>
                <c:ptCount val="1"/>
                <c:pt idx="0">
                  <c:v>Default Spread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'Exercise 1 &amp; 2'!$L$12:$L$61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  <c:pt idx="20">
                  <c:v>4.2000000000000011</c:v>
                </c:pt>
                <c:pt idx="21">
                  <c:v>4.4000000000000012</c:v>
                </c:pt>
                <c:pt idx="22">
                  <c:v>4.6000000000000014</c:v>
                </c:pt>
                <c:pt idx="23">
                  <c:v>4.8000000000000016</c:v>
                </c:pt>
                <c:pt idx="24">
                  <c:v>5.0000000000000018</c:v>
                </c:pt>
                <c:pt idx="25">
                  <c:v>5.200000000000002</c:v>
                </c:pt>
                <c:pt idx="26">
                  <c:v>5.4000000000000021</c:v>
                </c:pt>
                <c:pt idx="27">
                  <c:v>5.6000000000000023</c:v>
                </c:pt>
                <c:pt idx="28">
                  <c:v>5.8000000000000025</c:v>
                </c:pt>
                <c:pt idx="29">
                  <c:v>6.0000000000000027</c:v>
                </c:pt>
                <c:pt idx="30">
                  <c:v>6.2000000000000028</c:v>
                </c:pt>
                <c:pt idx="31">
                  <c:v>6.400000000000003</c:v>
                </c:pt>
                <c:pt idx="32">
                  <c:v>6.6000000000000032</c:v>
                </c:pt>
                <c:pt idx="33">
                  <c:v>6.8000000000000034</c:v>
                </c:pt>
                <c:pt idx="34">
                  <c:v>7.0000000000000036</c:v>
                </c:pt>
                <c:pt idx="35">
                  <c:v>7.2000000000000037</c:v>
                </c:pt>
                <c:pt idx="36">
                  <c:v>7.4000000000000039</c:v>
                </c:pt>
                <c:pt idx="37">
                  <c:v>7.6000000000000041</c:v>
                </c:pt>
                <c:pt idx="38">
                  <c:v>7.8000000000000043</c:v>
                </c:pt>
                <c:pt idx="39">
                  <c:v>8.0000000000000036</c:v>
                </c:pt>
                <c:pt idx="40">
                  <c:v>8.2000000000000028</c:v>
                </c:pt>
                <c:pt idx="41">
                  <c:v>8.4000000000000021</c:v>
                </c:pt>
                <c:pt idx="42">
                  <c:v>8.6000000000000014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9.3999999999999986</c:v>
                </c:pt>
                <c:pt idx="47">
                  <c:v>9.5999999999999979</c:v>
                </c:pt>
                <c:pt idx="48">
                  <c:v>9.7999999999999972</c:v>
                </c:pt>
                <c:pt idx="49">
                  <c:v>9.9999999999999964</c:v>
                </c:pt>
              </c:numCache>
            </c:numRef>
          </c:xVal>
          <c:yVal>
            <c:numRef>
              <c:f>'Exercise 1 &amp; 2'!$O$12:$O$61</c:f>
              <c:numCache>
                <c:formatCode>0.00%</c:formatCode>
                <c:ptCount val="50"/>
                <c:pt idx="0">
                  <c:v>0.30316803667393044</c:v>
                </c:pt>
                <c:pt idx="1">
                  <c:v>0.1722129802416959</c:v>
                </c:pt>
                <c:pt idx="2">
                  <c:v>0.12489992464447522</c:v>
                </c:pt>
                <c:pt idx="3">
                  <c:v>9.9650398311989408E-2</c:v>
                </c:pt>
                <c:pt idx="4">
                  <c:v>8.365565381151234E-2</c:v>
                </c:pt>
                <c:pt idx="5">
                  <c:v>7.2485828825536516E-2</c:v>
                </c:pt>
                <c:pt idx="6">
                  <c:v>6.4177653152314051E-2</c:v>
                </c:pt>
                <c:pt idx="7">
                  <c:v>5.7718983196188949E-2</c:v>
                </c:pt>
                <c:pt idx="8">
                  <c:v>5.2531489693005889E-2</c:v>
                </c:pt>
                <c:pt idx="9">
                  <c:v>4.8259045329844819E-2</c:v>
                </c:pt>
                <c:pt idx="10">
                  <c:v>4.4669487297370705E-2</c:v>
                </c:pt>
                <c:pt idx="11">
                  <c:v>4.1604511679249299E-2</c:v>
                </c:pt>
                <c:pt idx="12">
                  <c:v>3.8952181115508848E-2</c:v>
                </c:pt>
                <c:pt idx="13">
                  <c:v>3.663093210303691E-2</c:v>
                </c:pt>
                <c:pt idx="14">
                  <c:v>3.4579815225270809E-2</c:v>
                </c:pt>
                <c:pt idx="15">
                  <c:v>3.2752295886335589E-2</c:v>
                </c:pt>
                <c:pt idx="16">
                  <c:v>3.1112180603241068E-2</c:v>
                </c:pt>
                <c:pt idx="17">
                  <c:v>2.9630860766951726E-2</c:v>
                </c:pt>
                <c:pt idx="18">
                  <c:v>2.8285399879642292E-2</c:v>
                </c:pt>
                <c:pt idx="19">
                  <c:v>2.7057176270253145E-2</c:v>
                </c:pt>
                <c:pt idx="20">
                  <c:v>2.5930900825652151E-2</c:v>
                </c:pt>
                <c:pt idx="21">
                  <c:v>2.4893893542355831E-2</c:v>
                </c:pt>
                <c:pt idx="22">
                  <c:v>2.3935542254746069E-2</c:v>
                </c:pt>
                <c:pt idx="23">
                  <c:v>2.3046891879342689E-2</c:v>
                </c:pt>
                <c:pt idx="24">
                  <c:v>2.2220328670008851E-2</c:v>
                </c:pt>
                <c:pt idx="25">
                  <c:v>2.14493346484044E-2</c:v>
                </c:pt>
                <c:pt idx="26">
                  <c:v>2.0728294556542261E-2</c:v>
                </c:pt>
                <c:pt idx="27">
                  <c:v>2.0052342598539424E-2</c:v>
                </c:pt>
                <c:pt idx="28">
                  <c:v>1.9417239663340014E-2</c:v>
                </c:pt>
                <c:pt idx="29">
                  <c:v>1.8819274139089345E-2</c:v>
                </c:pt>
                <c:pt idx="30">
                  <c:v>1.8255181161564344E-2</c:v>
                </c:pt>
                <c:pt idx="31">
                  <c:v>1.7722076394417936E-2</c:v>
                </c:pt>
                <c:pt idx="32">
                  <c:v>1.7217401359613239E-2</c:v>
                </c:pt>
                <c:pt idx="33">
                  <c:v>1.6738878018882974E-2</c:v>
                </c:pt>
                <c:pt idx="34">
                  <c:v>1.6284470818061038E-2</c:v>
                </c:pt>
                <c:pt idx="35">
                  <c:v>1.5852354792387554E-2</c:v>
                </c:pt>
                <c:pt idx="36">
                  <c:v>1.5440888625416552E-2</c:v>
                </c:pt>
                <c:pt idx="37">
                  <c:v>1.5048591780606408E-2</c:v>
                </c:pt>
                <c:pt idx="38">
                  <c:v>1.4674125000139645E-2</c:v>
                </c:pt>
                <c:pt idx="39">
                  <c:v>1.4316273602480044E-2</c:v>
                </c:pt>
                <c:pt idx="40">
                  <c:v>1.3973933117818992E-2</c:v>
                </c:pt>
                <c:pt idx="41">
                  <c:v>1.3646096885725524E-2</c:v>
                </c:pt>
                <c:pt idx="42">
                  <c:v>1.3331845307103454E-2</c:v>
                </c:pt>
                <c:pt idx="43">
                  <c:v>1.3030336496840525E-2</c:v>
                </c:pt>
                <c:pt idx="44">
                  <c:v>1.2740798127241855E-2</c:v>
                </c:pt>
                <c:pt idx="45">
                  <c:v>1.2462520287717707E-2</c:v>
                </c:pt>
                <c:pt idx="46">
                  <c:v>1.2194849214981223E-2</c:v>
                </c:pt>
                <c:pt idx="47">
                  <c:v>1.1937181771540959E-2</c:v>
                </c:pt>
                <c:pt idx="48">
                  <c:v>1.1688960569598453E-2</c:v>
                </c:pt>
                <c:pt idx="49">
                  <c:v>1.1449669653400591E-2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3-497C-A1AC-20060A81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88256"/>
        <c:axId val="571086944"/>
      </c:scatterChart>
      <c:valAx>
        <c:axId val="571088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6944"/>
        <c:crosses val="autoZero"/>
        <c:crossBetween val="midCat"/>
      </c:valAx>
      <c:valAx>
        <c:axId val="5710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Default Spread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108337</xdr:colOff>
      <xdr:row>0</xdr:row>
      <xdr:rowOff>178904</xdr:rowOff>
    </xdr:from>
    <xdr:to>
      <xdr:col>5</xdr:col>
      <xdr:colOff>602975</xdr:colOff>
      <xdr:row>10</xdr:row>
      <xdr:rowOff>139149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DEFF90-E971-4224-9587-59D9B96BC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937" y="178904"/>
          <a:ext cx="4291385" cy="1815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178591</xdr:colOff>
      <xdr:row>10</xdr:row>
      <xdr:rowOff>3009</xdr:rowOff>
    </xdr:from>
    <xdr:to>
      <xdr:col>10</xdr:col>
      <xdr:colOff>53085</xdr:colOff>
      <xdr:row>25</xdr:row>
      <xdr:rowOff>3008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6AEA1-7B55-4735-8E4C-1B030AEEE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283604</xdr:colOff>
      <xdr:row>10</xdr:row>
      <xdr:rowOff>5700</xdr:rowOff>
    </xdr:from>
    <xdr:to>
      <xdr:col>22</xdr:col>
      <xdr:colOff>588404</xdr:colOff>
      <xdr:row>25</xdr:row>
      <xdr:rowOff>5699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A9FCE-322F-4110-9AE7-05B6F01B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FE2-D338-4D5A-A895-B9C285DFF19B}">
  <dimension ref="A1:J23"/>
  <sheetViews>
    <sheetView showGridLines="0" tabSelected="1" zoomScaleNormal="100" workbookViewId="0"/>
  </sheetViews>
  <sheetFormatPr defaultRowHeight="14.4" x14ac:dyDescent="0.3"/>
  <cols>
    <col min="1" max="1" width="11.77734375" customWidth="1"/>
    <col min="2" max="2" width="28.6640625" customWidth="1"/>
  </cols>
  <sheetData>
    <row r="1" spans="1:10" x14ac:dyDescent="0.3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3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3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3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ht="28.8" x14ac:dyDescent="0.55000000000000004">
      <c r="A13" s="14"/>
      <c r="B13" s="18" t="s">
        <v>8</v>
      </c>
      <c r="C13" s="18"/>
      <c r="D13" s="18"/>
      <c r="E13" s="18"/>
      <c r="F13" s="18"/>
      <c r="G13" s="14"/>
      <c r="H13" s="14"/>
      <c r="I13" s="14"/>
      <c r="J13" s="14"/>
    </row>
    <row r="14" spans="1:10" ht="21" x14ac:dyDescent="0.4">
      <c r="A14" s="14"/>
      <c r="B14" s="19" t="s">
        <v>12</v>
      </c>
      <c r="C14" s="19"/>
      <c r="D14" s="19"/>
      <c r="E14" s="19"/>
      <c r="F14" s="19"/>
      <c r="G14" s="14"/>
      <c r="H14" s="14"/>
      <c r="I14" s="17"/>
      <c r="J14" s="14"/>
    </row>
    <row r="15" spans="1:10" x14ac:dyDescent="0.3">
      <c r="A15" s="14"/>
      <c r="B15" s="15"/>
      <c r="C15" s="15"/>
      <c r="D15" s="15"/>
      <c r="E15" s="15"/>
      <c r="F15" s="15"/>
      <c r="G15" s="14"/>
      <c r="H15" s="14"/>
      <c r="I15" s="14"/>
      <c r="J15" s="14"/>
    </row>
    <row r="16" spans="1:10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3">
      <c r="A17" s="14"/>
      <c r="B17" s="14" t="s">
        <v>9</v>
      </c>
      <c r="C17" s="14">
        <v>44091</v>
      </c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6" t="s">
        <v>10</v>
      </c>
      <c r="C18" s="16">
        <v>44170</v>
      </c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6" t="s">
        <v>11</v>
      </c>
      <c r="C19" s="16">
        <v>41727</v>
      </c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</sheetData>
  <mergeCells count="2">
    <mergeCell ref="B13:F13"/>
    <mergeCell ref="B14:F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2F40-1E0B-4BEA-A23E-036820831FF1}">
  <dimension ref="B3:O61"/>
  <sheetViews>
    <sheetView showGridLines="0" zoomScale="70" zoomScaleNormal="70" workbookViewId="0">
      <selection activeCell="H4" sqref="H4"/>
    </sheetView>
  </sheetViews>
  <sheetFormatPr defaultRowHeight="14.4" x14ac:dyDescent="0.3"/>
  <cols>
    <col min="2" max="2" width="17.44140625" customWidth="1"/>
    <col min="5" max="9" width="14.88671875" customWidth="1"/>
    <col min="12" max="12" width="15.33203125" customWidth="1"/>
    <col min="15" max="15" width="14.5546875" customWidth="1"/>
  </cols>
  <sheetData>
    <row r="3" spans="2:15" x14ac:dyDescent="0.3">
      <c r="B3" s="11" t="s">
        <v>0</v>
      </c>
      <c r="C3" s="6">
        <v>0.05</v>
      </c>
    </row>
    <row r="4" spans="2:15" x14ac:dyDescent="0.3">
      <c r="B4" s="11" t="s">
        <v>1</v>
      </c>
      <c r="C4" s="7">
        <v>0.2</v>
      </c>
    </row>
    <row r="5" spans="2:15" x14ac:dyDescent="0.3">
      <c r="B5" s="11" t="s">
        <v>2</v>
      </c>
      <c r="C5" s="7">
        <v>100</v>
      </c>
    </row>
    <row r="6" spans="2:15" x14ac:dyDescent="0.3">
      <c r="B6" s="2"/>
      <c r="C6" s="3"/>
    </row>
    <row r="7" spans="2:15" x14ac:dyDescent="0.3">
      <c r="B7" s="2"/>
      <c r="C7" s="3"/>
    </row>
    <row r="8" spans="2:15" x14ac:dyDescent="0.3">
      <c r="B8" s="11" t="s">
        <v>3</v>
      </c>
      <c r="C8" s="5">
        <v>200</v>
      </c>
      <c r="L8" s="11" t="s">
        <v>3</v>
      </c>
      <c r="M8" s="8">
        <v>95</v>
      </c>
    </row>
    <row r="11" spans="2:15" x14ac:dyDescent="0.3">
      <c r="B11" s="9" t="s">
        <v>4</v>
      </c>
      <c r="C11" s="9" t="s">
        <v>5</v>
      </c>
      <c r="D11" s="9" t="s">
        <v>6</v>
      </c>
      <c r="E11" s="9" t="s">
        <v>7</v>
      </c>
      <c r="F11" s="13"/>
      <c r="G11" s="13"/>
      <c r="H11" s="13"/>
      <c r="I11" s="13"/>
      <c r="L11" s="9" t="s">
        <v>4</v>
      </c>
      <c r="M11" s="9" t="s">
        <v>5</v>
      </c>
      <c r="N11" s="9" t="s">
        <v>6</v>
      </c>
      <c r="O11" s="9" t="s">
        <v>7</v>
      </c>
    </row>
    <row r="12" spans="2:15" x14ac:dyDescent="0.3">
      <c r="B12" s="10">
        <v>0.2</v>
      </c>
      <c r="C12" s="1">
        <f>(LN($C$8/$C$5)+($C$3+($C$4^2/2))*B12)/($C$4*SQRT(B12))</f>
        <v>7.9061458291467774</v>
      </c>
      <c r="D12" s="1">
        <f>(LN($C$8/$C$5)+($C$3-($C$4^2/2))*B12)/($C$4*SQRT(B12))</f>
        <v>7.8167031100467854</v>
      </c>
      <c r="E12" s="4">
        <f>(-1/B12)*LN(NORMSDIST(D12)+($C$8/($C$5*EXP(-$C$3*B12)))*NORMSDIST(-C12))</f>
        <v>0</v>
      </c>
      <c r="F12" s="12"/>
      <c r="G12" s="12"/>
      <c r="H12" s="12"/>
      <c r="I12" s="12"/>
      <c r="L12" s="10">
        <v>0.2</v>
      </c>
      <c r="M12" s="1">
        <f>(LN($M$8/$C$5)+($C$3+($C$4^2/2))*L12)/($C$4*SQRT(L12))</f>
        <v>-0.41695170677737242</v>
      </c>
      <c r="N12" s="1">
        <f>(LN($M$8/$C$5)+($C$3-($C$4^2/2))*L12)/($C$4*SQRT(L12))</f>
        <v>-0.50639442587736405</v>
      </c>
      <c r="O12" s="4">
        <f>(-1/L12)*LN(NORMSDIST(N12)+($M$8/($C$5*EXP(-$C$3*L12)))*NORMSDIST(-M12))</f>
        <v>0.30316803667393044</v>
      </c>
    </row>
    <row r="13" spans="2:15" x14ac:dyDescent="0.3">
      <c r="B13" s="10">
        <f>B12+0.2</f>
        <v>0.4</v>
      </c>
      <c r="C13" s="1">
        <f t="shared" ref="C13:C61" si="0">(LN($C$8/$C$5)+($C$3+($C$4^2/2))*B13)/($C$4*SQRT(B13))</f>
        <v>5.701169046945318</v>
      </c>
      <c r="D13" s="1">
        <f t="shared" ref="D13:D61" si="1">(LN($C$8/$C$5)+($C$3-($C$4^2/2))*B13)/($C$4*SQRT(B13))</f>
        <v>5.5746779405385833</v>
      </c>
      <c r="E13" s="4">
        <f t="shared" ref="E13:E61" si="2">(-1/B13)*LN(NORMSDIST(D13)+($C$8/($C$5*EXP(-$C$3*B13)))*NORMSDIST(-C13))</f>
        <v>6.5045357997141852E-10</v>
      </c>
      <c r="F13" s="12"/>
      <c r="G13" s="12"/>
      <c r="H13" s="12"/>
      <c r="I13" s="12"/>
      <c r="L13" s="10">
        <f>L12+0.2</f>
        <v>0.4</v>
      </c>
      <c r="M13" s="1">
        <f t="shared" ref="M13:M61" si="3">(LN($M$8/$C$5)+($C$3+($C$4^2/2))*L13)/($C$4*SQRT(L13))</f>
        <v>-0.18414966118369164</v>
      </c>
      <c r="N13" s="1">
        <f t="shared" ref="N13:N61" si="4">(LN($M$8/$C$5)+($C$3-($C$4^2/2))*L13)/($C$4*SQRT(L13))</f>
        <v>-0.31064076759042686</v>
      </c>
      <c r="O13" s="4">
        <f t="shared" ref="O13:O61" si="5">(-1/L13)*LN(NORMSDIST(N13)+($M$8/($C$5*EXP(-$C$3*L13)))*NORMSDIST(-M13))</f>
        <v>0.1722129802416959</v>
      </c>
    </row>
    <row r="14" spans="2:15" x14ac:dyDescent="0.3">
      <c r="B14" s="10">
        <f t="shared" ref="B14:B61" si="6">B13+0.2</f>
        <v>0.60000000000000009</v>
      </c>
      <c r="C14" s="1">
        <f t="shared" si="0"/>
        <v>4.7453546455333413</v>
      </c>
      <c r="D14" s="1">
        <f t="shared" si="1"/>
        <v>4.5904353116850443</v>
      </c>
      <c r="E14" s="4">
        <f t="shared" si="2"/>
        <v>1.1135139275506246E-7</v>
      </c>
      <c r="F14" s="12"/>
      <c r="G14" s="12"/>
      <c r="H14" s="12"/>
      <c r="I14" s="12"/>
      <c r="L14" s="10">
        <f t="shared" ref="L14:L40" si="7">L13+0.2</f>
        <v>0.60000000000000009</v>
      </c>
      <c r="M14" s="1">
        <f t="shared" si="3"/>
        <v>-5.9987957323976999E-2</v>
      </c>
      <c r="N14" s="1">
        <f t="shared" si="4"/>
        <v>-0.2149072911722737</v>
      </c>
      <c r="O14" s="4">
        <f t="shared" si="5"/>
        <v>0.12489992464447522</v>
      </c>
    </row>
    <row r="15" spans="2:15" x14ac:dyDescent="0.3">
      <c r="B15" s="10">
        <f t="shared" si="6"/>
        <v>0.8</v>
      </c>
      <c r="C15" s="1">
        <f t="shared" si="0"/>
        <v>4.1878600522108664</v>
      </c>
      <c r="D15" s="1">
        <f t="shared" si="1"/>
        <v>4.0089746140108833</v>
      </c>
      <c r="E15" s="4">
        <f t="shared" si="2"/>
        <v>1.4782008175916277E-6</v>
      </c>
      <c r="F15" s="12"/>
      <c r="G15" s="12"/>
      <c r="H15" s="12"/>
      <c r="I15" s="12"/>
      <c r="L15" s="10">
        <f t="shared" si="7"/>
        <v>0.8</v>
      </c>
      <c r="M15" s="1">
        <f t="shared" si="3"/>
        <v>2.6311284248791766E-2</v>
      </c>
      <c r="N15" s="1">
        <f t="shared" si="4"/>
        <v>-0.15257415395119145</v>
      </c>
      <c r="O15" s="4">
        <f t="shared" si="5"/>
        <v>9.9650398311989408E-2</v>
      </c>
    </row>
    <row r="16" spans="2:15" x14ac:dyDescent="0.3">
      <c r="B16" s="10">
        <f t="shared" si="6"/>
        <v>1</v>
      </c>
      <c r="C16" s="1">
        <f t="shared" si="0"/>
        <v>3.8157359027997262</v>
      </c>
      <c r="D16" s="1">
        <f t="shared" si="1"/>
        <v>3.6157359027997265</v>
      </c>
      <c r="E16" s="4">
        <f t="shared" si="2"/>
        <v>7.0086849107466494E-6</v>
      </c>
      <c r="F16" s="12"/>
      <c r="G16" s="12"/>
      <c r="H16" s="12"/>
      <c r="I16" s="12"/>
      <c r="L16" s="10">
        <f t="shared" si="7"/>
        <v>1</v>
      </c>
      <c r="M16" s="1">
        <f t="shared" si="3"/>
        <v>9.3533528062247143E-2</v>
      </c>
      <c r="N16" s="1">
        <f t="shared" si="4"/>
        <v>-0.1064664719377529</v>
      </c>
      <c r="O16" s="4">
        <f t="shared" si="5"/>
        <v>8.365565381151234E-2</v>
      </c>
    </row>
    <row r="17" spans="2:15" x14ac:dyDescent="0.3">
      <c r="B17" s="10">
        <f t="shared" si="6"/>
        <v>1.2</v>
      </c>
      <c r="C17" s="1">
        <f t="shared" si="0"/>
        <v>3.5471753441185192</v>
      </c>
      <c r="D17" s="1">
        <f t="shared" si="1"/>
        <v>3.3280863211164533</v>
      </c>
      <c r="E17" s="4">
        <f t="shared" si="2"/>
        <v>1.9800443656082206E-5</v>
      </c>
      <c r="F17" s="12"/>
      <c r="G17" s="12"/>
      <c r="H17" s="12"/>
      <c r="I17" s="12"/>
      <c r="L17" s="10">
        <f t="shared" si="7"/>
        <v>1.2</v>
      </c>
      <c r="M17" s="1">
        <f t="shared" si="3"/>
        <v>0.14928500371349476</v>
      </c>
      <c r="N17" s="1">
        <f t="shared" si="4"/>
        <v>-6.9804019288571731E-2</v>
      </c>
      <c r="O17" s="4">
        <f t="shared" si="5"/>
        <v>7.2485828825536516E-2</v>
      </c>
    </row>
    <row r="18" spans="2:15" x14ac:dyDescent="0.3">
      <c r="B18" s="10">
        <f t="shared" si="6"/>
        <v>1.4</v>
      </c>
      <c r="C18" s="1">
        <f t="shared" si="0"/>
        <v>3.3432070288335383</v>
      </c>
      <c r="D18" s="1">
        <f t="shared" si="1"/>
        <v>3.1065638375095541</v>
      </c>
      <c r="E18" s="4">
        <f t="shared" si="2"/>
        <v>4.1549668055055277E-5</v>
      </c>
      <c r="F18" s="12"/>
      <c r="G18" s="12"/>
      <c r="H18" s="12"/>
      <c r="I18" s="12"/>
      <c r="L18" s="10">
        <f t="shared" si="7"/>
        <v>1.4</v>
      </c>
      <c r="M18" s="1">
        <f t="shared" si="3"/>
        <v>0.19737185486356959</v>
      </c>
      <c r="N18" s="1">
        <f t="shared" si="4"/>
        <v>-3.9271336460415092E-2</v>
      </c>
      <c r="O18" s="4">
        <f t="shared" si="5"/>
        <v>6.4177653152314051E-2</v>
      </c>
    </row>
    <row r="19" spans="2:15" x14ac:dyDescent="0.3">
      <c r="B19" s="10">
        <f t="shared" si="6"/>
        <v>1.5999999999999999</v>
      </c>
      <c r="C19" s="1">
        <f t="shared" si="0"/>
        <v>3.1826236777903385</v>
      </c>
      <c r="D19" s="1">
        <f t="shared" si="1"/>
        <v>2.9296414649768687</v>
      </c>
      <c r="E19" s="4">
        <f t="shared" si="2"/>
        <v>7.2341512136161256E-5</v>
      </c>
      <c r="F19" s="12"/>
      <c r="G19" s="12"/>
      <c r="H19" s="12"/>
      <c r="I19" s="12"/>
      <c r="L19" s="10">
        <f t="shared" si="7"/>
        <v>1.5999999999999999</v>
      </c>
      <c r="M19" s="1">
        <f t="shared" si="3"/>
        <v>0.23996432372583396</v>
      </c>
      <c r="N19" s="1">
        <f t="shared" si="4"/>
        <v>-1.3017889087636394E-2</v>
      </c>
      <c r="O19" s="4">
        <f t="shared" si="5"/>
        <v>5.7718983196188949E-2</v>
      </c>
    </row>
    <row r="20" spans="2:15" x14ac:dyDescent="0.3">
      <c r="B20" s="10">
        <f t="shared" si="6"/>
        <v>1.7999999999999998</v>
      </c>
      <c r="C20" s="1">
        <f t="shared" si="0"/>
        <v>3.0527812988488865</v>
      </c>
      <c r="D20" s="1">
        <f t="shared" si="1"/>
        <v>2.7844531415489113</v>
      </c>
      <c r="E20" s="4">
        <f t="shared" si="2"/>
        <v>1.1116103092665459E-4</v>
      </c>
      <c r="F20" s="12"/>
      <c r="G20" s="12"/>
      <c r="H20" s="12"/>
      <c r="I20" s="12"/>
      <c r="L20" s="10">
        <f t="shared" si="7"/>
        <v>1.7999999999999998</v>
      </c>
      <c r="M20" s="1">
        <f t="shared" si="3"/>
        <v>0.27841545354083658</v>
      </c>
      <c r="N20" s="1">
        <f t="shared" si="4"/>
        <v>1.0087296240861819E-2</v>
      </c>
      <c r="O20" s="4">
        <f t="shared" si="5"/>
        <v>5.2531489693005889E-2</v>
      </c>
    </row>
    <row r="21" spans="2:15" x14ac:dyDescent="0.3">
      <c r="B21" s="10">
        <f t="shared" si="6"/>
        <v>1.9999999999999998</v>
      </c>
      <c r="C21" s="1">
        <f t="shared" si="0"/>
        <v>2.9456201055019511</v>
      </c>
      <c r="D21" s="1">
        <f t="shared" si="1"/>
        <v>2.6627773930273322</v>
      </c>
      <c r="E21" s="4">
        <f t="shared" si="2"/>
        <v>1.5646400122765398E-4</v>
      </c>
      <c r="F21" s="12"/>
      <c r="G21" s="12"/>
      <c r="H21" s="12"/>
      <c r="I21" s="12"/>
      <c r="L21" s="10">
        <f t="shared" si="7"/>
        <v>1.9999999999999998</v>
      </c>
      <c r="M21" s="1">
        <f t="shared" si="3"/>
        <v>0.31362556537640873</v>
      </c>
      <c r="N21" s="1">
        <f t="shared" si="4"/>
        <v>3.078285290178976E-2</v>
      </c>
      <c r="O21" s="4">
        <f t="shared" si="5"/>
        <v>4.8259045329844819E-2</v>
      </c>
    </row>
    <row r="22" spans="2:15" x14ac:dyDescent="0.3">
      <c r="B22" s="10">
        <f t="shared" si="6"/>
        <v>2.1999999999999997</v>
      </c>
      <c r="C22" s="1">
        <f t="shared" si="0"/>
        <v>2.8557325630981922</v>
      </c>
      <c r="D22" s="1">
        <f t="shared" si="1"/>
        <v>2.5590846236143654</v>
      </c>
      <c r="E22" s="4">
        <f t="shared" si="2"/>
        <v>2.0657978943923415E-4</v>
      </c>
      <c r="F22" s="12"/>
      <c r="G22" s="12"/>
      <c r="H22" s="12"/>
      <c r="I22" s="12"/>
      <c r="L22" s="10">
        <f t="shared" si="7"/>
        <v>2.1999999999999997</v>
      </c>
      <c r="M22" s="1">
        <f t="shared" si="3"/>
        <v>0.34622423398983049</v>
      </c>
      <c r="N22" s="1">
        <f t="shared" si="4"/>
        <v>4.9576294506003919E-2</v>
      </c>
      <c r="O22" s="4">
        <f t="shared" si="5"/>
        <v>4.4669487297370705E-2</v>
      </c>
    </row>
    <row r="23" spans="2:15" x14ac:dyDescent="0.3">
      <c r="B23" s="10">
        <f t="shared" si="6"/>
        <v>2.4</v>
      </c>
      <c r="C23" s="1">
        <f t="shared" si="0"/>
        <v>2.7793405741184491</v>
      </c>
      <c r="D23" s="1">
        <f t="shared" si="1"/>
        <v>2.4695019064218555</v>
      </c>
      <c r="E23" s="4">
        <f t="shared" si="2"/>
        <v>2.5993899980403934E-4</v>
      </c>
      <c r="F23" s="12"/>
      <c r="G23" s="12"/>
      <c r="H23" s="12"/>
      <c r="I23" s="12"/>
      <c r="L23" s="10">
        <f t="shared" si="7"/>
        <v>2.4</v>
      </c>
      <c r="M23" s="1">
        <f t="shared" si="3"/>
        <v>0.37666927268979022</v>
      </c>
      <c r="N23" s="1">
        <f t="shared" si="4"/>
        <v>6.683060499319686E-2</v>
      </c>
      <c r="O23" s="4">
        <f t="shared" si="5"/>
        <v>4.1604511679249299E-2</v>
      </c>
    </row>
    <row r="24" spans="2:15" x14ac:dyDescent="0.3">
      <c r="B24" s="10">
        <f t="shared" si="6"/>
        <v>2.6</v>
      </c>
      <c r="C24" s="1">
        <f t="shared" si="0"/>
        <v>2.713716206681172</v>
      </c>
      <c r="D24" s="1">
        <f t="shared" si="1"/>
        <v>2.3912258967492299</v>
      </c>
      <c r="E24" s="4">
        <f t="shared" si="2"/>
        <v>3.1517768820052297E-4</v>
      </c>
      <c r="F24" s="12"/>
      <c r="G24" s="12"/>
      <c r="H24" s="12"/>
      <c r="I24" s="12"/>
      <c r="L24" s="10">
        <f t="shared" si="7"/>
        <v>2.6</v>
      </c>
      <c r="M24" s="1">
        <f t="shared" si="3"/>
        <v>0.40530428849174921</v>
      </c>
      <c r="N24" s="1">
        <f t="shared" si="4"/>
        <v>8.2813978559807183E-2</v>
      </c>
      <c r="O24" s="4">
        <f t="shared" si="5"/>
        <v>3.8952181115508848E-2</v>
      </c>
    </row>
    <row r="25" spans="2:15" x14ac:dyDescent="0.3">
      <c r="B25" s="10">
        <f t="shared" si="6"/>
        <v>2.8000000000000003</v>
      </c>
      <c r="C25" s="1">
        <f t="shared" si="0"/>
        <v>2.6568353702856506</v>
      </c>
      <c r="D25" s="1">
        <f t="shared" si="1"/>
        <v>2.3221713596720202</v>
      </c>
      <c r="E25" s="4">
        <f t="shared" si="2"/>
        <v>3.7116820372789909E-4</v>
      </c>
      <c r="F25" s="12"/>
      <c r="G25" s="12"/>
      <c r="H25" s="12"/>
      <c r="I25" s="12"/>
      <c r="L25" s="10">
        <f t="shared" si="7"/>
        <v>2.8000000000000003</v>
      </c>
      <c r="M25" s="1">
        <f t="shared" si="3"/>
        <v>0.43239398627632364</v>
      </c>
      <c r="N25" s="1">
        <f t="shared" si="4"/>
        <v>9.7729975662693327E-2</v>
      </c>
      <c r="O25" s="4">
        <f t="shared" si="5"/>
        <v>3.663093210303691E-2</v>
      </c>
    </row>
    <row r="26" spans="2:15" x14ac:dyDescent="0.3">
      <c r="B26" s="10">
        <f t="shared" si="6"/>
        <v>3.0000000000000004</v>
      </c>
      <c r="C26" s="1">
        <f t="shared" si="0"/>
        <v>2.6071613390706796</v>
      </c>
      <c r="D26" s="1">
        <f t="shared" si="1"/>
        <v>2.2607511775569038</v>
      </c>
      <c r="E26" s="4">
        <f t="shared" si="2"/>
        <v>4.2701148329134074E-4</v>
      </c>
      <c r="F26" s="12"/>
      <c r="G26" s="12"/>
      <c r="H26" s="12"/>
      <c r="I26" s="12"/>
      <c r="L26" s="10">
        <f t="shared" si="7"/>
        <v>3.0000000000000004</v>
      </c>
      <c r="M26" s="1">
        <f t="shared" si="3"/>
        <v>0.4581467960377319</v>
      </c>
      <c r="N26" s="1">
        <f t="shared" si="4"/>
        <v>0.11173663452395637</v>
      </c>
      <c r="O26" s="4">
        <f t="shared" si="5"/>
        <v>3.4579815225270809E-2</v>
      </c>
    </row>
    <row r="27" spans="2:15" x14ac:dyDescent="0.3">
      <c r="B27" s="10">
        <f t="shared" si="6"/>
        <v>3.2000000000000006</v>
      </c>
      <c r="C27" s="1">
        <f t="shared" si="0"/>
        <v>2.5635043013803891</v>
      </c>
      <c r="D27" s="1">
        <f t="shared" si="1"/>
        <v>2.2057334249804224</v>
      </c>
      <c r="E27" s="4">
        <f t="shared" si="2"/>
        <v>4.8201190242515627E-4</v>
      </c>
      <c r="F27" s="12"/>
      <c r="G27" s="12"/>
      <c r="H27" s="12"/>
      <c r="I27" s="12"/>
      <c r="L27" s="10">
        <f t="shared" si="7"/>
        <v>3.2000000000000006</v>
      </c>
      <c r="M27" s="1">
        <f t="shared" si="3"/>
        <v>0.48272991739935184</v>
      </c>
      <c r="N27" s="1">
        <f t="shared" si="4"/>
        <v>0.12495904099938537</v>
      </c>
      <c r="O27" s="4">
        <f t="shared" si="5"/>
        <v>3.2752295886335589E-2</v>
      </c>
    </row>
    <row r="28" spans="2:15" x14ac:dyDescent="0.3">
      <c r="B28" s="10">
        <f t="shared" si="6"/>
        <v>3.4000000000000008</v>
      </c>
      <c r="C28" s="1">
        <f t="shared" si="0"/>
        <v>2.5249273021927476</v>
      </c>
      <c r="D28" s="1">
        <f t="shared" si="1"/>
        <v>2.1561455239010319</v>
      </c>
      <c r="E28" s="4">
        <f t="shared" si="2"/>
        <v>5.3564639158799052E-4</v>
      </c>
      <c r="F28" s="12"/>
      <c r="G28" s="12"/>
      <c r="H28" s="12"/>
      <c r="I28" s="12"/>
      <c r="L28" s="10">
        <f t="shared" si="7"/>
        <v>3.4000000000000008</v>
      </c>
      <c r="M28" s="1">
        <f t="shared" si="3"/>
        <v>0.50627963907902163</v>
      </c>
      <c r="N28" s="1">
        <f t="shared" si="4"/>
        <v>0.13749786078730597</v>
      </c>
      <c r="O28" s="4">
        <f t="shared" si="5"/>
        <v>3.1112180603241068E-2</v>
      </c>
    </row>
    <row r="29" spans="2:15" x14ac:dyDescent="0.3">
      <c r="B29" s="10">
        <f t="shared" si="6"/>
        <v>3.600000000000001</v>
      </c>
      <c r="C29" s="1">
        <f t="shared" si="0"/>
        <v>2.4906815122132038</v>
      </c>
      <c r="D29" s="1">
        <f t="shared" si="1"/>
        <v>2.111208192992998</v>
      </c>
      <c r="E29" s="4">
        <f t="shared" si="2"/>
        <v>5.875337968236767E-4</v>
      </c>
      <c r="F29" s="12"/>
      <c r="G29" s="12"/>
      <c r="H29" s="12"/>
      <c r="I29" s="12"/>
      <c r="L29" s="10">
        <f t="shared" si="7"/>
        <v>3.600000000000001</v>
      </c>
      <c r="M29" s="1">
        <f t="shared" si="3"/>
        <v>0.5289086095035338</v>
      </c>
      <c r="N29" s="1">
        <f t="shared" si="4"/>
        <v>0.14943529028332811</v>
      </c>
      <c r="O29" s="4">
        <f t="shared" si="5"/>
        <v>2.9630860766951726E-2</v>
      </c>
    </row>
    <row r="30" spans="2:15" x14ac:dyDescent="0.3">
      <c r="B30" s="10">
        <f t="shared" si="6"/>
        <v>3.8000000000000012</v>
      </c>
      <c r="C30" s="1">
        <f t="shared" si="0"/>
        <v>2.4601606092950359</v>
      </c>
      <c r="D30" s="1">
        <f t="shared" si="1"/>
        <v>2.0702888355026769</v>
      </c>
      <c r="E30" s="4">
        <f t="shared" si="2"/>
        <v>6.3740720010269981E-4</v>
      </c>
      <c r="F30" s="12"/>
      <c r="G30" s="12"/>
      <c r="H30" s="12"/>
      <c r="I30" s="12"/>
      <c r="L30" s="10">
        <f t="shared" si="7"/>
        <v>3.8000000000000012</v>
      </c>
      <c r="M30" s="1">
        <f t="shared" si="3"/>
        <v>0.55071108001473301</v>
      </c>
      <c r="N30" s="1">
        <f t="shared" si="4"/>
        <v>0.16083930622237438</v>
      </c>
      <c r="O30" s="4">
        <f t="shared" si="5"/>
        <v>2.8285399879642292E-2</v>
      </c>
    </row>
    <row r="31" spans="2:15" x14ac:dyDescent="0.3">
      <c r="B31" s="10">
        <f t="shared" si="6"/>
        <v>4.0000000000000009</v>
      </c>
      <c r="C31" s="1">
        <f t="shared" si="0"/>
        <v>2.4328679513998632</v>
      </c>
      <c r="D31" s="1">
        <f t="shared" si="1"/>
        <v>2.0328679513998629</v>
      </c>
      <c r="E31" s="4">
        <f t="shared" si="2"/>
        <v>6.8509015682579732E-4</v>
      </c>
      <c r="F31" s="12"/>
      <c r="G31" s="12"/>
      <c r="H31" s="12"/>
      <c r="I31" s="12"/>
      <c r="L31" s="10">
        <f t="shared" si="7"/>
        <v>4.0000000000000009</v>
      </c>
      <c r="M31" s="1">
        <f t="shared" si="3"/>
        <v>0.5717667640311237</v>
      </c>
      <c r="N31" s="1">
        <f t="shared" si="4"/>
        <v>0.17176676403112359</v>
      </c>
      <c r="O31" s="4">
        <f t="shared" si="5"/>
        <v>2.7057176270253145E-2</v>
      </c>
    </row>
    <row r="32" spans="2:15" x14ac:dyDescent="0.3">
      <c r="B32" s="10">
        <f t="shared" si="6"/>
        <v>4.2000000000000011</v>
      </c>
      <c r="C32" s="1">
        <f t="shared" si="0"/>
        <v>2.4083925137984736</v>
      </c>
      <c r="D32" s="1">
        <f t="shared" si="1"/>
        <v>1.9985144831600894</v>
      </c>
      <c r="E32" s="4">
        <f t="shared" si="2"/>
        <v>7.3047691915647194E-4</v>
      </c>
      <c r="F32" s="12"/>
      <c r="G32" s="12"/>
      <c r="H32" s="12"/>
      <c r="I32" s="12"/>
      <c r="L32" s="10">
        <f t="shared" si="7"/>
        <v>4.2000000000000011</v>
      </c>
      <c r="M32" s="1">
        <f t="shared" si="3"/>
        <v>0.59214372928071901</v>
      </c>
      <c r="N32" s="1">
        <f t="shared" si="4"/>
        <v>0.18226569864233499</v>
      </c>
      <c r="O32" s="4">
        <f t="shared" si="5"/>
        <v>2.5930900825652151E-2</v>
      </c>
    </row>
    <row r="33" spans="2:15" x14ac:dyDescent="0.3">
      <c r="B33" s="10">
        <f t="shared" si="6"/>
        <v>4.4000000000000012</v>
      </c>
      <c r="C33" s="1">
        <f t="shared" si="0"/>
        <v>2.3863909574815247</v>
      </c>
      <c r="D33" s="1">
        <f t="shared" si="1"/>
        <v>1.966867418213464</v>
      </c>
      <c r="E33" s="4">
        <f t="shared" si="2"/>
        <v>7.7351630630961854E-4</v>
      </c>
      <c r="F33" s="12"/>
      <c r="G33" s="12"/>
      <c r="H33" s="12"/>
      <c r="I33" s="12"/>
      <c r="L33" s="10">
        <f t="shared" si="7"/>
        <v>4.4000000000000012</v>
      </c>
      <c r="M33" s="1">
        <f t="shared" si="3"/>
        <v>0.61190060052488027</v>
      </c>
      <c r="N33" s="1">
        <f t="shared" si="4"/>
        <v>0.19237706125681955</v>
      </c>
      <c r="O33" s="4">
        <f t="shared" si="5"/>
        <v>2.4893893542355831E-2</v>
      </c>
    </row>
    <row r="34" spans="2:15" x14ac:dyDescent="0.3">
      <c r="B34" s="10">
        <f t="shared" si="6"/>
        <v>4.6000000000000014</v>
      </c>
      <c r="C34" s="1">
        <f t="shared" si="0"/>
        <v>2.3665740673593674</v>
      </c>
      <c r="D34" s="1">
        <f t="shared" si="1"/>
        <v>1.9376218555688227</v>
      </c>
      <c r="E34" s="4">
        <f t="shared" si="2"/>
        <v>8.1419873137922793E-4</v>
      </c>
      <c r="F34" s="12"/>
      <c r="G34" s="12"/>
      <c r="H34" s="12"/>
      <c r="I34" s="12"/>
      <c r="L34" s="10">
        <f t="shared" si="7"/>
        <v>4.6000000000000014</v>
      </c>
      <c r="M34" s="1">
        <f t="shared" si="3"/>
        <v>0.63108826151626063</v>
      </c>
      <c r="N34" s="1">
        <f t="shared" si="4"/>
        <v>0.20213604972571625</v>
      </c>
      <c r="O34" s="4">
        <f t="shared" si="5"/>
        <v>2.3935542254746069E-2</v>
      </c>
    </row>
    <row r="35" spans="2:15" x14ac:dyDescent="0.3">
      <c r="B35" s="10">
        <f t="shared" si="6"/>
        <v>4.8000000000000016</v>
      </c>
      <c r="C35" s="1">
        <f t="shared" si="0"/>
        <v>2.3486963574396844</v>
      </c>
      <c r="D35" s="1">
        <f t="shared" si="1"/>
        <v>1.9105183114355511</v>
      </c>
      <c r="E35" s="4">
        <f t="shared" si="2"/>
        <v>8.5254587202422444E-4</v>
      </c>
      <c r="F35" s="12"/>
      <c r="G35" s="12"/>
      <c r="H35" s="12"/>
      <c r="I35" s="12"/>
      <c r="L35" s="10">
        <f t="shared" si="7"/>
        <v>4.8000000000000016</v>
      </c>
      <c r="M35" s="1">
        <f t="shared" si="3"/>
        <v>0.64975118723717196</v>
      </c>
      <c r="N35" s="1">
        <f t="shared" si="4"/>
        <v>0.21157314123303897</v>
      </c>
      <c r="O35" s="4">
        <f t="shared" si="5"/>
        <v>2.3046891879342689E-2</v>
      </c>
    </row>
    <row r="36" spans="2:15" x14ac:dyDescent="0.3">
      <c r="B36" s="10">
        <f t="shared" si="6"/>
        <v>5.0000000000000018</v>
      </c>
      <c r="C36" s="1">
        <f t="shared" si="0"/>
        <v>2.3325480062692843</v>
      </c>
      <c r="D36" s="1">
        <f t="shared" si="1"/>
        <v>1.8853344107693262</v>
      </c>
      <c r="E36" s="4">
        <f t="shared" si="2"/>
        <v>8.8860251005198931E-4</v>
      </c>
      <c r="F36" s="12"/>
      <c r="G36" s="12"/>
      <c r="H36" s="12"/>
      <c r="I36" s="12"/>
      <c r="L36" s="10">
        <f t="shared" si="7"/>
        <v>5.0000000000000018</v>
      </c>
      <c r="M36" s="1">
        <f t="shared" si="3"/>
        <v>0.66792849908445495</v>
      </c>
      <c r="N36" s="1">
        <f t="shared" si="4"/>
        <v>0.22071490358449694</v>
      </c>
      <c r="O36" s="4">
        <f t="shared" si="5"/>
        <v>2.2220328670008851E-2</v>
      </c>
    </row>
    <row r="37" spans="2:15" x14ac:dyDescent="0.3">
      <c r="B37" s="10">
        <f t="shared" si="6"/>
        <v>5.200000000000002</v>
      </c>
      <c r="C37" s="1">
        <f t="shared" si="0"/>
        <v>2.3179485307447898</v>
      </c>
      <c r="D37" s="1">
        <f t="shared" si="1"/>
        <v>1.8618783607051343</v>
      </c>
      <c r="E37" s="4">
        <f t="shared" si="2"/>
        <v>9.224301259376877E-4</v>
      </c>
      <c r="F37" s="12"/>
      <c r="G37" s="12"/>
      <c r="H37" s="12"/>
      <c r="I37" s="12"/>
      <c r="L37" s="10">
        <f t="shared" si="7"/>
        <v>5.200000000000002</v>
      </c>
      <c r="M37" s="1">
        <f t="shared" si="3"/>
        <v>0.68565480962120307</v>
      </c>
      <c r="N37" s="1">
        <f t="shared" si="4"/>
        <v>0.22958463958154776</v>
      </c>
      <c r="O37" s="4">
        <f t="shared" si="5"/>
        <v>2.14493346484044E-2</v>
      </c>
    </row>
    <row r="38" spans="2:15" x14ac:dyDescent="0.3">
      <c r="B38" s="10">
        <f t="shared" si="6"/>
        <v>5.4000000000000021</v>
      </c>
      <c r="C38" s="1">
        <f t="shared" si="0"/>
        <v>2.3047417731364983</v>
      </c>
      <c r="D38" s="1">
        <f t="shared" si="1"/>
        <v>1.8399837715916079</v>
      </c>
      <c r="E38" s="4">
        <f t="shared" si="2"/>
        <v>9.5410190000969953E-4</v>
      </c>
      <c r="F38" s="12"/>
      <c r="G38" s="12"/>
      <c r="H38" s="12"/>
      <c r="I38" s="12"/>
      <c r="L38" s="10">
        <f t="shared" si="7"/>
        <v>5.4000000000000021</v>
      </c>
      <c r="M38" s="1">
        <f t="shared" si="3"/>
        <v>0.70296090551739221</v>
      </c>
      <c r="N38" s="1">
        <f t="shared" si="4"/>
        <v>0.23820290397250216</v>
      </c>
      <c r="O38" s="4">
        <f t="shared" si="5"/>
        <v>2.0728294556542261E-2</v>
      </c>
    </row>
    <row r="39" spans="2:15" x14ac:dyDescent="0.3">
      <c r="B39" s="10">
        <f t="shared" si="6"/>
        <v>5.6000000000000023</v>
      </c>
      <c r="C39" s="1">
        <f t="shared" si="0"/>
        <v>2.2927918916422287</v>
      </c>
      <c r="D39" s="1">
        <f t="shared" si="1"/>
        <v>1.8195055089942593</v>
      </c>
      <c r="E39" s="4">
        <f t="shared" si="2"/>
        <v>9.8369883367978154E-4</v>
      </c>
      <c r="F39" s="12"/>
      <c r="G39" s="12"/>
      <c r="H39" s="12"/>
      <c r="I39" s="12"/>
      <c r="L39" s="10">
        <f t="shared" si="7"/>
        <v>5.6000000000000023</v>
      </c>
      <c r="M39" s="1">
        <f t="shared" si="3"/>
        <v>0.71987430465724467</v>
      </c>
      <c r="N39" s="1">
        <f t="shared" si="4"/>
        <v>0.24658792200927526</v>
      </c>
      <c r="O39" s="4">
        <f t="shared" si="5"/>
        <v>2.0052342598539424E-2</v>
      </c>
    </row>
    <row r="40" spans="2:15" x14ac:dyDescent="0.3">
      <c r="B40" s="10">
        <f t="shared" si="6"/>
        <v>5.8000000000000025</v>
      </c>
      <c r="C40" s="1">
        <f t="shared" si="0"/>
        <v>2.2819801259871504</v>
      </c>
      <c r="D40" s="1">
        <f t="shared" si="1"/>
        <v>1.8003163428354585</v>
      </c>
      <c r="E40" s="4">
        <f t="shared" si="2"/>
        <v>1.0113067581901504E-3</v>
      </c>
      <c r="F40" s="12"/>
      <c r="G40" s="12"/>
      <c r="H40" s="12"/>
      <c r="I40" s="12"/>
      <c r="L40" s="10">
        <f t="shared" si="7"/>
        <v>5.8000000000000025</v>
      </c>
      <c r="M40" s="1">
        <f t="shared" si="3"/>
        <v>0.7364197143731287</v>
      </c>
      <c r="N40" s="1">
        <f t="shared" si="4"/>
        <v>0.2547559312214368</v>
      </c>
      <c r="O40" s="4">
        <f t="shared" si="5"/>
        <v>1.9417239663340014E-2</v>
      </c>
    </row>
    <row r="41" spans="2:15" x14ac:dyDescent="0.3">
      <c r="B41" s="10">
        <f>B40+0.2</f>
        <v>6.0000000000000027</v>
      </c>
      <c r="C41" s="1">
        <f t="shared" si="0"/>
        <v>2.2722021674913333</v>
      </c>
      <c r="D41" s="1">
        <f t="shared" si="1"/>
        <v>1.7823042189346976</v>
      </c>
      <c r="E41" s="4">
        <f t="shared" si="2"/>
        <v>1.0370140440331098E-3</v>
      </c>
      <c r="F41" s="12"/>
      <c r="G41" s="12"/>
      <c r="H41" s="12"/>
      <c r="I41" s="12"/>
      <c r="L41" s="10">
        <f>L40+0.2</f>
        <v>6.0000000000000027</v>
      </c>
      <c r="M41" s="1">
        <f t="shared" si="3"/>
        <v>0.7526194112442266</v>
      </c>
      <c r="N41" s="1">
        <f t="shared" si="4"/>
        <v>0.26272146268759089</v>
      </c>
      <c r="O41" s="4">
        <f t="shared" si="5"/>
        <v>1.8819274139089345E-2</v>
      </c>
    </row>
    <row r="42" spans="2:15" x14ac:dyDescent="0.3">
      <c r="B42" s="10">
        <f t="shared" si="6"/>
        <v>6.2000000000000028</v>
      </c>
      <c r="C42" s="1">
        <f t="shared" si="0"/>
        <v>2.263366004859257</v>
      </c>
      <c r="D42" s="1">
        <f t="shared" si="1"/>
        <v>1.7653700209397076</v>
      </c>
      <c r="E42" s="4">
        <f t="shared" si="2"/>
        <v>1.0609098618774857E-3</v>
      </c>
      <c r="F42" s="12"/>
      <c r="G42" s="12"/>
      <c r="H42" s="12"/>
      <c r="I42" s="12"/>
      <c r="L42" s="10">
        <f t="shared" ref="L42:L61" si="8">L41+0.2</f>
        <v>6.2000000000000028</v>
      </c>
      <c r="M42" s="1">
        <f t="shared" si="3"/>
        <v>0.76849355812129472</v>
      </c>
      <c r="N42" s="1">
        <f t="shared" si="4"/>
        <v>0.27049757420174536</v>
      </c>
      <c r="O42" s="4">
        <f t="shared" si="5"/>
        <v>1.8255181161564344E-2</v>
      </c>
    </row>
    <row r="43" spans="2:15" x14ac:dyDescent="0.3">
      <c r="B43" s="10">
        <f t="shared" si="6"/>
        <v>6.400000000000003</v>
      </c>
      <c r="C43" s="1">
        <f t="shared" si="0"/>
        <v>2.2553901475305294</v>
      </c>
      <c r="D43" s="1">
        <f t="shared" si="1"/>
        <v>1.7494257219035885</v>
      </c>
      <c r="E43" s="4">
        <f t="shared" si="2"/>
        <v>1.0830828764444654E-3</v>
      </c>
      <c r="F43" s="12"/>
      <c r="G43" s="12"/>
      <c r="H43" s="12"/>
      <c r="I43" s="12"/>
      <c r="L43" s="10">
        <f t="shared" si="8"/>
        <v>6.400000000000003</v>
      </c>
      <c r="M43" s="1">
        <f t="shared" si="3"/>
        <v>0.78406047049827698</v>
      </c>
      <c r="N43" s="1">
        <f t="shared" si="4"/>
        <v>0.2780960448713361</v>
      </c>
      <c r="O43" s="4">
        <f t="shared" si="5"/>
        <v>1.7722076394417936E-2</v>
      </c>
    </row>
    <row r="44" spans="2:15" x14ac:dyDescent="0.3">
      <c r="B44" s="10">
        <f t="shared" si="6"/>
        <v>6.6000000000000032</v>
      </c>
      <c r="C44" s="1">
        <f t="shared" si="0"/>
        <v>2.2482021510426939</v>
      </c>
      <c r="D44" s="1">
        <f t="shared" si="1"/>
        <v>1.7343928478960886</v>
      </c>
      <c r="E44" s="4">
        <f t="shared" si="2"/>
        <v>1.1036202793896553E-3</v>
      </c>
      <c r="F44" s="12"/>
      <c r="G44" s="12"/>
      <c r="H44" s="12"/>
      <c r="I44" s="12"/>
      <c r="L44" s="10">
        <f t="shared" si="8"/>
        <v>6.6000000000000032</v>
      </c>
      <c r="M44" s="1">
        <f t="shared" si="3"/>
        <v>0.7993368416983736</v>
      </c>
      <c r="N44" s="1">
        <f t="shared" si="4"/>
        <v>0.28552753855176832</v>
      </c>
      <c r="O44" s="4">
        <f t="shared" si="5"/>
        <v>1.7217401359613239E-2</v>
      </c>
    </row>
    <row r="45" spans="2:15" x14ac:dyDescent="0.3">
      <c r="B45" s="10">
        <f t="shared" si="6"/>
        <v>6.8000000000000034</v>
      </c>
      <c r="C45" s="1">
        <f t="shared" si="0"/>
        <v>2.241737385747733</v>
      </c>
      <c r="D45" s="1">
        <f t="shared" si="1"/>
        <v>1.7202011933315207</v>
      </c>
      <c r="E45" s="4">
        <f t="shared" si="2"/>
        <v>1.1226070869089055E-3</v>
      </c>
      <c r="F45" s="12"/>
      <c r="G45" s="12"/>
      <c r="H45" s="12"/>
      <c r="I45" s="12"/>
      <c r="L45" s="10">
        <f t="shared" si="8"/>
        <v>6.8000000000000034</v>
      </c>
      <c r="M45" s="1">
        <f t="shared" si="3"/>
        <v>0.81433793433363966</v>
      </c>
      <c r="N45" s="1">
        <f t="shared" si="4"/>
        <v>0.29280174191742758</v>
      </c>
      <c r="O45" s="4">
        <f t="shared" si="5"/>
        <v>1.6738878018882974E-2</v>
      </c>
    </row>
    <row r="46" spans="2:15" x14ac:dyDescent="0.3">
      <c r="B46" s="10">
        <f t="shared" si="6"/>
        <v>7.0000000000000036</v>
      </c>
      <c r="C46" s="1">
        <f t="shared" si="0"/>
        <v>2.2359380029634637</v>
      </c>
      <c r="D46" s="1">
        <f t="shared" si="1"/>
        <v>1.7067877407505452</v>
      </c>
      <c r="E46" s="4">
        <f t="shared" si="2"/>
        <v>1.1401256434204444E-3</v>
      </c>
      <c r="F46" s="12"/>
      <c r="G46" s="12"/>
      <c r="H46" s="12"/>
      <c r="I46" s="12"/>
      <c r="L46" s="10">
        <f t="shared" si="8"/>
        <v>7.0000000000000036</v>
      </c>
      <c r="M46" s="1">
        <f t="shared" si="3"/>
        <v>0.82907774396211842</v>
      </c>
      <c r="N46" s="1">
        <f t="shared" si="4"/>
        <v>0.2999274817492002</v>
      </c>
      <c r="O46" s="4">
        <f t="shared" si="5"/>
        <v>1.6284470818061038E-2</v>
      </c>
    </row>
    <row r="47" spans="2:15" x14ac:dyDescent="0.3">
      <c r="B47" s="10">
        <f t="shared" si="6"/>
        <v>7.2000000000000037</v>
      </c>
      <c r="C47" s="1">
        <f t="shared" si="0"/>
        <v>2.2307520623368768</v>
      </c>
      <c r="D47" s="1">
        <f t="shared" si="1"/>
        <v>1.6940957477369272</v>
      </c>
      <c r="E47" s="4">
        <f t="shared" si="2"/>
        <v>1.1562552850709776E-3</v>
      </c>
      <c r="F47" s="12"/>
      <c r="G47" s="12"/>
      <c r="H47" s="12"/>
      <c r="I47" s="12"/>
      <c r="L47" s="10">
        <f t="shared" si="8"/>
        <v>7.2000000000000037</v>
      </c>
      <c r="M47" s="1">
        <f t="shared" si="3"/>
        <v>0.84356913968285241</v>
      </c>
      <c r="N47" s="1">
        <f t="shared" si="4"/>
        <v>0.30691282508290268</v>
      </c>
      <c r="O47" s="4">
        <f t="shared" si="5"/>
        <v>1.5852354792387554E-2</v>
      </c>
    </row>
    <row r="48" spans="2:15" x14ac:dyDescent="0.3">
      <c r="B48" s="10">
        <f t="shared" si="6"/>
        <v>7.4000000000000039</v>
      </c>
      <c r="C48" s="1">
        <f t="shared" si="0"/>
        <v>2.2261327916384022</v>
      </c>
      <c r="D48" s="1">
        <f t="shared" si="1"/>
        <v>1.6820739712889843</v>
      </c>
      <c r="E48" s="4">
        <f t="shared" si="2"/>
        <v>1.1710721266238648E-3</v>
      </c>
      <c r="F48" s="12"/>
      <c r="G48" s="12"/>
      <c r="H48" s="12"/>
      <c r="I48" s="12"/>
      <c r="L48" s="10">
        <f t="shared" si="8"/>
        <v>7.4000000000000039</v>
      </c>
      <c r="M48" s="1">
        <f t="shared" si="3"/>
        <v>0.85782398548875782</v>
      </c>
      <c r="N48" s="1">
        <f t="shared" si="4"/>
        <v>0.31376516513933989</v>
      </c>
      <c r="O48" s="4">
        <f t="shared" si="5"/>
        <v>1.5440888625416552E-2</v>
      </c>
    </row>
    <row r="49" spans="2:15" x14ac:dyDescent="0.3">
      <c r="B49" s="10">
        <f t="shared" si="6"/>
        <v>7.6000000000000041</v>
      </c>
      <c r="C49" s="1">
        <f t="shared" si="0"/>
        <v>2.2220379559637062</v>
      </c>
      <c r="D49" s="1">
        <f t="shared" si="1"/>
        <v>1.6706760058800971</v>
      </c>
      <c r="E49" s="4">
        <f t="shared" si="2"/>
        <v>1.1846489430417447E-3</v>
      </c>
      <c r="F49" s="12"/>
      <c r="G49" s="12"/>
      <c r="H49" s="12"/>
      <c r="I49" s="12"/>
      <c r="L49" s="10">
        <f t="shared" si="8"/>
        <v>7.6000000000000041</v>
      </c>
      <c r="M49" s="1">
        <f t="shared" si="3"/>
        <v>0.87185324547614318</v>
      </c>
      <c r="N49" s="1">
        <f t="shared" si="4"/>
        <v>0.32049129539253407</v>
      </c>
      <c r="O49" s="4">
        <f t="shared" si="5"/>
        <v>1.5048591780606408E-2</v>
      </c>
    </row>
    <row r="50" spans="2:15" x14ac:dyDescent="0.3">
      <c r="B50" s="10">
        <f t="shared" si="6"/>
        <v>7.8000000000000043</v>
      </c>
      <c r="C50" s="1">
        <f t="shared" si="0"/>
        <v>2.2184293178075087</v>
      </c>
      <c r="D50" s="1">
        <f t="shared" si="1"/>
        <v>1.659859716056751</v>
      </c>
      <c r="E50" s="4">
        <f t="shared" si="2"/>
        <v>1.1970551232029199E-3</v>
      </c>
      <c r="F50" s="12"/>
      <c r="G50" s="12"/>
      <c r="H50" s="12"/>
      <c r="I50" s="12"/>
      <c r="L50" s="10">
        <f t="shared" si="8"/>
        <v>7.8000000000000043</v>
      </c>
      <c r="M50" s="1">
        <f t="shared" si="3"/>
        <v>0.88566707544030532</v>
      </c>
      <c r="N50" s="1">
        <f t="shared" si="4"/>
        <v>0.3270974736895475</v>
      </c>
      <c r="O50" s="4">
        <f t="shared" si="5"/>
        <v>1.4674125000139645E-2</v>
      </c>
    </row>
    <row r="51" spans="2:15" x14ac:dyDescent="0.3">
      <c r="B51" s="10">
        <f t="shared" si="6"/>
        <v>8.0000000000000036</v>
      </c>
      <c r="C51" s="1">
        <f t="shared" si="0"/>
        <v>2.2152721729968503</v>
      </c>
      <c r="D51" s="1">
        <f t="shared" si="1"/>
        <v>1.6495867480476123</v>
      </c>
      <c r="E51" s="4">
        <f t="shared" si="2"/>
        <v>1.208356678029659E-3</v>
      </c>
      <c r="F51" s="12"/>
      <c r="G51" s="12"/>
      <c r="H51" s="12"/>
      <c r="I51" s="12"/>
      <c r="L51" s="10">
        <f t="shared" si="8"/>
        <v>8.0000000000000036</v>
      </c>
      <c r="M51" s="1">
        <f t="shared" si="3"/>
        <v>0.89927490293407963</v>
      </c>
      <c r="N51" s="1">
        <f t="shared" si="4"/>
        <v>0.3335894779848414</v>
      </c>
      <c r="O51" s="4">
        <f t="shared" si="5"/>
        <v>1.4316273602480044E-2</v>
      </c>
    </row>
    <row r="52" spans="2:15" x14ac:dyDescent="0.3">
      <c r="B52" s="10">
        <f t="shared" si="6"/>
        <v>8.2000000000000028</v>
      </c>
      <c r="C52" s="1">
        <f t="shared" si="0"/>
        <v>2.2125349502551743</v>
      </c>
      <c r="D52" s="1">
        <f t="shared" si="1"/>
        <v>1.63982210772412</v>
      </c>
      <c r="E52" s="4">
        <f t="shared" si="2"/>
        <v>1.2186162891281694E-3</v>
      </c>
      <c r="F52" s="12"/>
      <c r="G52" s="12"/>
      <c r="H52" s="12"/>
      <c r="I52" s="12"/>
      <c r="L52" s="10">
        <f t="shared" si="8"/>
        <v>8.2000000000000028</v>
      </c>
      <c r="M52" s="1">
        <f t="shared" si="3"/>
        <v>0.91268549750411254</v>
      </c>
      <c r="N52" s="1">
        <f t="shared" si="4"/>
        <v>0.33997265497305817</v>
      </c>
      <c r="O52" s="4">
        <f t="shared" si="5"/>
        <v>1.3973933117818992E-2</v>
      </c>
    </row>
    <row r="53" spans="2:15" x14ac:dyDescent="0.3">
      <c r="B53" s="10">
        <f t="shared" si="6"/>
        <v>8.4000000000000021</v>
      </c>
      <c r="C53" s="1">
        <f t="shared" si="0"/>
        <v>2.2101888643824465</v>
      </c>
      <c r="D53" s="1">
        <f t="shared" si="1"/>
        <v>1.6305337945348692</v>
      </c>
      <c r="E53" s="4">
        <f t="shared" si="2"/>
        <v>1.2278933870590461E-3</v>
      </c>
      <c r="F53" s="12"/>
      <c r="G53" s="12"/>
      <c r="H53" s="12"/>
      <c r="I53" s="12"/>
      <c r="L53" s="10">
        <f t="shared" si="8"/>
        <v>8.4000000000000021</v>
      </c>
      <c r="M53" s="1">
        <f t="shared" si="3"/>
        <v>0.92590703252811801</v>
      </c>
      <c r="N53" s="1">
        <f t="shared" si="4"/>
        <v>0.34625196268054037</v>
      </c>
      <c r="O53" s="4">
        <f t="shared" si="5"/>
        <v>1.3646096885725524E-2</v>
      </c>
    </row>
    <row r="54" spans="2:15" x14ac:dyDescent="0.3">
      <c r="B54" s="10">
        <f t="shared" si="6"/>
        <v>8.6000000000000014</v>
      </c>
      <c r="C54" s="1">
        <f t="shared" si="0"/>
        <v>2.2082076148075651</v>
      </c>
      <c r="D54" s="1">
        <f t="shared" si="1"/>
        <v>1.6216924828629575</v>
      </c>
      <c r="E54" s="4">
        <f t="shared" si="2"/>
        <v>1.2362442507414223E-3</v>
      </c>
      <c r="F54" s="12"/>
      <c r="G54" s="12"/>
      <c r="H54" s="12"/>
      <c r="I54" s="12"/>
      <c r="L54" s="10">
        <f t="shared" si="8"/>
        <v>8.6000000000000014</v>
      </c>
      <c r="M54" s="1">
        <f t="shared" si="3"/>
        <v>0.93894713984030764</v>
      </c>
      <c r="N54" s="1">
        <f t="shared" si="4"/>
        <v>0.35243200789570012</v>
      </c>
      <c r="O54" s="4">
        <f t="shared" si="5"/>
        <v>1.3331845307103454E-2</v>
      </c>
    </row>
    <row r="55" spans="2:15" x14ac:dyDescent="0.3">
      <c r="B55" s="10">
        <f t="shared" si="6"/>
        <v>8.8000000000000007</v>
      </c>
      <c r="C55" s="1">
        <f t="shared" si="0"/>
        <v>2.2065671226941408</v>
      </c>
      <c r="D55" s="1">
        <f t="shared" si="1"/>
        <v>1.6132712437264873</v>
      </c>
      <c r="E55" s="4">
        <f t="shared" si="2"/>
        <v>1.2437221213773581E-3</v>
      </c>
      <c r="F55" s="12"/>
      <c r="G55" s="12"/>
      <c r="H55" s="12"/>
      <c r="I55" s="12"/>
      <c r="L55" s="10">
        <f t="shared" si="8"/>
        <v>8.8000000000000007</v>
      </c>
      <c r="M55" s="1">
        <f t="shared" si="3"/>
        <v>0.95181295813995981</v>
      </c>
      <c r="N55" s="1">
        <f t="shared" si="4"/>
        <v>0.35851707917230674</v>
      </c>
      <c r="O55" s="4">
        <f t="shared" si="5"/>
        <v>1.3030336496840525E-2</v>
      </c>
    </row>
    <row r="56" spans="2:15" x14ac:dyDescent="0.3">
      <c r="B56" s="10">
        <f t="shared" si="6"/>
        <v>9</v>
      </c>
      <c r="C56" s="1">
        <f t="shared" si="0"/>
        <v>2.205245300933242</v>
      </c>
      <c r="D56" s="1">
        <f t="shared" si="1"/>
        <v>1.6052453009332419</v>
      </c>
      <c r="E56" s="4">
        <f t="shared" si="2"/>
        <v>1.2503773257711765E-3</v>
      </c>
      <c r="F56" s="12"/>
      <c r="G56" s="12"/>
      <c r="H56" s="12"/>
      <c r="I56" s="12"/>
      <c r="L56" s="10">
        <f t="shared" si="8"/>
        <v>9</v>
      </c>
      <c r="M56" s="1">
        <f t="shared" si="3"/>
        <v>0.96451117602074909</v>
      </c>
      <c r="N56" s="1">
        <f t="shared" si="4"/>
        <v>0.36451117602074901</v>
      </c>
      <c r="O56" s="4">
        <f t="shared" si="5"/>
        <v>1.2740798127241855E-2</v>
      </c>
    </row>
    <row r="57" spans="2:15" x14ac:dyDescent="0.3">
      <c r="B57" s="10">
        <f t="shared" si="6"/>
        <v>9.1999999999999993</v>
      </c>
      <c r="C57" s="1">
        <f t="shared" si="0"/>
        <v>2.2042218522936463</v>
      </c>
      <c r="D57" s="1">
        <f t="shared" si="1"/>
        <v>1.5975918167695222</v>
      </c>
      <c r="E57" s="4">
        <f t="shared" si="2"/>
        <v>1.2562574050926597E-3</v>
      </c>
      <c r="F57" s="12"/>
      <c r="G57" s="12"/>
      <c r="H57" s="12"/>
      <c r="I57" s="12"/>
      <c r="L57" s="10">
        <f t="shared" si="8"/>
        <v>9.1999999999999993</v>
      </c>
      <c r="M57" s="1">
        <f t="shared" si="3"/>
        <v>0.97704807032898555</v>
      </c>
      <c r="N57" s="1">
        <f t="shared" si="4"/>
        <v>0.37041803480486152</v>
      </c>
      <c r="O57" s="4">
        <f t="shared" si="5"/>
        <v>1.2462520287717707E-2</v>
      </c>
    </row>
    <row r="58" spans="2:15" x14ac:dyDescent="0.3">
      <c r="B58" s="10">
        <f t="shared" si="6"/>
        <v>9.3999999999999986</v>
      </c>
      <c r="C58" s="1">
        <f t="shared" si="0"/>
        <v>2.2034780917656511</v>
      </c>
      <c r="D58" s="1">
        <f t="shared" si="1"/>
        <v>1.5902897030954155</v>
      </c>
      <c r="E58" s="4">
        <f t="shared" si="2"/>
        <v>1.2614072460603015E-3</v>
      </c>
      <c r="F58" s="12"/>
      <c r="G58" s="12"/>
      <c r="H58" s="12"/>
      <c r="I58" s="12"/>
      <c r="L58" s="10">
        <f t="shared" si="8"/>
        <v>9.3999999999999986</v>
      </c>
      <c r="M58" s="1">
        <f t="shared" si="3"/>
        <v>0.98942954045192777</v>
      </c>
      <c r="N58" s="1">
        <f t="shared" si="4"/>
        <v>0.37624115178169221</v>
      </c>
      <c r="O58" s="4">
        <f t="shared" si="5"/>
        <v>1.2194849214981223E-2</v>
      </c>
    </row>
    <row r="59" spans="2:15" x14ac:dyDescent="0.3">
      <c r="B59" s="10">
        <f t="shared" si="6"/>
        <v>9.5999999999999979</v>
      </c>
      <c r="C59" s="1">
        <f t="shared" si="0"/>
        <v>2.202996789762782</v>
      </c>
      <c r="D59" s="1">
        <f t="shared" si="1"/>
        <v>1.5833194543695954</v>
      </c>
      <c r="E59" s="4">
        <f t="shared" si="2"/>
        <v>1.2658692122519697E-3</v>
      </c>
      <c r="F59" s="12"/>
      <c r="G59" s="12"/>
      <c r="H59" s="12"/>
      <c r="I59" s="12"/>
      <c r="L59" s="10">
        <f t="shared" si="8"/>
        <v>9.5999999999999979</v>
      </c>
      <c r="M59" s="1">
        <f t="shared" si="3"/>
        <v>1.0016611390484524</v>
      </c>
      <c r="N59" s="1">
        <f t="shared" si="4"/>
        <v>0.3819838036552658</v>
      </c>
      <c r="O59" s="4">
        <f t="shared" si="5"/>
        <v>1.1937181771540959E-2</v>
      </c>
    </row>
    <row r="60" spans="2:15" x14ac:dyDescent="0.3">
      <c r="B60" s="10">
        <f t="shared" si="6"/>
        <v>9.7999999999999972</v>
      </c>
      <c r="C60" s="1">
        <f t="shared" si="0"/>
        <v>2.2027620333637246</v>
      </c>
      <c r="D60" s="1">
        <f t="shared" si="1"/>
        <v>1.5766629996637833</v>
      </c>
      <c r="E60" s="4">
        <f t="shared" si="2"/>
        <v>1.26968327382509E-3</v>
      </c>
      <c r="F60" s="12"/>
      <c r="G60" s="12"/>
      <c r="H60" s="12"/>
      <c r="I60" s="12"/>
      <c r="L60" s="10">
        <f t="shared" si="8"/>
        <v>9.7999999999999972</v>
      </c>
      <c r="M60" s="1">
        <f t="shared" si="3"/>
        <v>1.0137480996602743</v>
      </c>
      <c r="N60" s="1">
        <f t="shared" si="4"/>
        <v>0.38764906596033322</v>
      </c>
      <c r="O60" s="4">
        <f t="shared" si="5"/>
        <v>1.1688960569598453E-2</v>
      </c>
    </row>
    <row r="61" spans="2:15" x14ac:dyDescent="0.3">
      <c r="B61" s="10">
        <f t="shared" si="6"/>
        <v>9.9999999999999964</v>
      </c>
      <c r="C61" s="1">
        <f t="shared" si="0"/>
        <v>2.2027591032056395</v>
      </c>
      <c r="D61" s="1">
        <f t="shared" si="1"/>
        <v>1.5703035711719635</v>
      </c>
      <c r="E61" s="4">
        <f t="shared" si="2"/>
        <v>1.2728871343818129E-3</v>
      </c>
      <c r="F61" s="12"/>
      <c r="G61" s="12"/>
      <c r="H61" s="12"/>
      <c r="I61" s="12"/>
      <c r="L61" s="10">
        <f t="shared" si="8"/>
        <v>9.9999999999999964</v>
      </c>
      <c r="M61" s="1">
        <f t="shared" si="3"/>
        <v>1.025695361579837</v>
      </c>
      <c r="N61" s="1">
        <f t="shared" si="4"/>
        <v>0.3932398295461611</v>
      </c>
      <c r="O61" s="4">
        <f t="shared" si="5"/>
        <v>1.1449669653400591E-2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Exercise 1 &amp;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2019-04-16T16:09:40Z</dcterms:created>
  <dcterms:modified xsi:type="dcterms:W3CDTF">2021-04-14T10:24:00Z</dcterms:modified>
</cp:coreProperties>
</file>