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nndo\Desktop\Money\"/>
    </mc:Choice>
  </mc:AlternateContent>
  <xr:revisionPtr revIDLastSave="0" documentId="13_ncr:1_{8FF5CCD9-DC03-411F-BEAF-C71B75ADEF82}" xr6:coauthVersionLast="47" xr6:coauthVersionMax="47" xr10:uidLastSave="{00000000-0000-0000-0000-000000000000}"/>
  <bookViews>
    <workbookView xWindow="-108" yWindow="-108" windowWidth="23256" windowHeight="12456" xr2:uid="{1E357AC6-F55E-41C2-B81C-1B9A7C18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D26" i="1"/>
  <c r="F27" i="1" s="1"/>
  <c r="I3" i="1" a="1"/>
  <c r="I2" i="1" a="1"/>
  <c r="I4" i="1" a="1"/>
  <c r="I1" i="1" a="1"/>
  <c r="I5" i="1" a="1"/>
  <c r="I3" i="1" l="1"/>
  <c r="I5" i="1"/>
  <c r="I4" i="1"/>
  <c r="I2" i="1"/>
  <c r="I1" i="1"/>
  <c r="I8" i="1" l="1"/>
  <c r="I9" i="1" s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<sst xmlns="http://schemas.openxmlformats.org/spreadsheetml/2006/main" count="65" uniqueCount="37">
  <si>
    <t>Contactless Payment</t>
  </si>
  <si>
    <t>EDINBURGH UNIVERSITY E'BURGH EH8 GB</t>
  </si>
  <si>
    <t>Date</t>
  </si>
  <si>
    <t>Transaction type</t>
  </si>
  <si>
    <t>Description</t>
  </si>
  <si>
    <t>Paid Out</t>
  </si>
  <si>
    <t>Paid In</t>
  </si>
  <si>
    <t>Balance</t>
  </si>
  <si>
    <t>Shopping</t>
  </si>
  <si>
    <t>Laundry</t>
  </si>
  <si>
    <t xml:space="preserve">Total </t>
  </si>
  <si>
    <t xml:space="preserve">Balance Change </t>
  </si>
  <si>
    <t>Total Spent Check</t>
  </si>
  <si>
    <t>MARKS&amp;SPENCER PLC SACA EDINBURGH GB</t>
  </si>
  <si>
    <t>SAINSBURYS EDINBURGH GB</t>
  </si>
  <si>
    <t>LA BARANTINE E'BURGH EH10 GB</t>
  </si>
  <si>
    <t>MARKS&amp;SPENCER PLC EDINBURGH GB</t>
  </si>
  <si>
    <t>Visa purchase</t>
  </si>
  <si>
    <t>Spotify Limited London GB</t>
  </si>
  <si>
    <t>1PMOBILE LONDON NW9 5A GB</t>
  </si>
  <si>
    <t>SAINSBURYS S/MKTS EDINBURGH-NIC GB</t>
  </si>
  <si>
    <t>SAINSBURYS S/MKTS EDINBURGH AP GB</t>
  </si>
  <si>
    <t>Noodle Home Edinburgh GB</t>
  </si>
  <si>
    <t>Zettle_*The Wee Boulanger Edinburgh GB</t>
  </si>
  <si>
    <t>SAINSBURYS S/MKTS CAMERON TOLL GB</t>
  </si>
  <si>
    <t>CIRCUIT UK - APP 1 RIPPONDEN GB</t>
  </si>
  <si>
    <t>EVENTIM LIGHT UK LONDON GB</t>
  </si>
  <si>
    <t>DAY TODAY EDINBURGH GB</t>
  </si>
  <si>
    <t>BOOTS 0631 EDINBURGH GB</t>
  </si>
  <si>
    <t>Phone Deal + Spotify</t>
  </si>
  <si>
    <t>Going Out</t>
  </si>
  <si>
    <t>Own Money</t>
  </si>
  <si>
    <t>Total spent that isn't my own money</t>
  </si>
  <si>
    <t>Overbudget by:</t>
  </si>
  <si>
    <t>Why?</t>
  </si>
  <si>
    <t xml:space="preserve">40£ Extra spent on food to put on weight after approval from Mum and when sick </t>
  </si>
  <si>
    <t>10£ Overbudget for laundry but this will balance out next month as I charged up money on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</si>
</sst>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3" borderId="1" xfId="0" applyFont="1" applyFill="1" applyBorder="1"/>
    <xf numFmtId="8" fontId="2" fillId="0" borderId="1" xfId="0" applyNumberFormat="1" applyFont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15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8" fontId="3" fillId="2" borderId="3" xfId="0" applyNumberFormat="1" applyFont="1" applyFill="1" applyBorder="1" applyAlignment="1">
      <alignment horizontal="right" vertical="center" wrapText="1"/>
    </xf>
    <xf numFmtId="15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8" fontId="3" fillId="2" borderId="5" xfId="0" applyNumberFormat="1" applyFont="1" applyFill="1" applyBorder="1" applyAlignment="1">
      <alignment horizontal="right" vertical="center" wrapText="1"/>
    </xf>
    <xf numFmtId="8" fontId="0" fillId="0" borderId="1" xfId="0" applyNumberFormat="1" applyBorder="1"/>
    <xf numFmtId="8" fontId="1" fillId="3" borderId="3" xfId="0" applyNumberFormat="1" applyFont="1" applyFill="1" applyBorder="1" applyAlignment="1">
      <alignment horizontal="right" vertical="center" wrapText="1"/>
    </xf>
    <xf numFmtId="8" fontId="1" fillId="5" borderId="3" xfId="0" applyNumberFormat="1" applyFont="1" applyFill="1" applyBorder="1" applyAlignment="1">
      <alignment horizontal="right" vertical="center" wrapText="1"/>
    </xf>
    <xf numFmtId="8" fontId="1" fillId="5" borderId="5" xfId="0" applyNumberFormat="1" applyFont="1" applyFill="1" applyBorder="1" applyAlignment="1">
      <alignment horizontal="right" vertical="center" wrapText="1"/>
    </xf>
    <xf numFmtId="8" fontId="1" fillId="7" borderId="3" xfId="0" applyNumberFormat="1" applyFont="1" applyFill="1" applyBorder="1" applyAlignment="1">
      <alignment horizontal="right" vertical="center" wrapText="1"/>
    </xf>
    <xf numFmtId="8" fontId="1" fillId="4" borderId="3" xfId="0" applyNumberFormat="1" applyFont="1" applyFill="1" applyBorder="1" applyAlignment="1">
      <alignment horizontal="right" vertical="center" wrapText="1"/>
    </xf>
    <xf numFmtId="8" fontId="1" fillId="6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CA7-C8BC-4DF7-AC4A-BF2ED11B4EAB}">
  <sheetPr codeName="Sheet1"/>
  <dimension ref="A1:DZ195"/>
  <sheetViews>
    <sheetView tabSelected="1" zoomScale="95" workbookViewId="0">
      <selection activeCell="I3" sqref="I3"/>
    </sheetView>
  </sheetViews>
  <sheetFormatPr defaultRowHeight="14.4" x14ac:dyDescent="0.3"/>
  <cols>
    <col min="1" max="1" width="10.33203125" bestFit="1" customWidth="1"/>
    <col min="2" max="2" width="20.6640625" customWidth="1"/>
    <col min="3" max="3" width="48.44140625" customWidth="1"/>
    <col min="4" max="4" width="8.33203125" customWidth="1"/>
    <col min="5" max="5" width="8.21875" customWidth="1"/>
    <col min="6" max="6" width="8.5546875" customWidth="1"/>
    <col min="8" max="8" width="38.21875" customWidth="1"/>
    <col min="9" max="9" width="9.33203125" customWidth="1"/>
  </cols>
  <sheetData>
    <row r="1" spans="1:130" ht="1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3" t="s">
        <v>29</v>
      </c>
      <c r="I1" s="4" cm="1">
        <f t="array" aca="1" ref="I1" ca="1">SumByColor(D2:D30,H1)</f>
        <v>15.99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5" thickBot="1" x14ac:dyDescent="0.35">
      <c r="A2" s="9">
        <v>45661</v>
      </c>
      <c r="B2" s="10" t="s">
        <v>17</v>
      </c>
      <c r="C2" s="10" t="s">
        <v>18</v>
      </c>
      <c r="D2" s="18">
        <v>5.99</v>
      </c>
      <c r="E2" s="11"/>
      <c r="F2" s="12">
        <v>520.51</v>
      </c>
      <c r="G2" s="2"/>
      <c r="H2" s="5" t="s">
        <v>8</v>
      </c>
      <c r="I2" s="4" cm="1">
        <f t="array" aca="1" ref="I2" ca="1">SumByColor(D2:D30, H2)</f>
        <v>137.18</v>
      </c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ht="15" thickBot="1" x14ac:dyDescent="0.35">
      <c r="A3" s="9">
        <v>45661</v>
      </c>
      <c r="B3" s="10" t="s">
        <v>17</v>
      </c>
      <c r="C3" s="10" t="s">
        <v>19</v>
      </c>
      <c r="D3" s="18">
        <v>10</v>
      </c>
      <c r="E3" s="11"/>
      <c r="F3" s="12">
        <v>510.51</v>
      </c>
      <c r="G3" s="2"/>
      <c r="H3" s="6" t="s">
        <v>9</v>
      </c>
      <c r="I3" s="4" cm="1">
        <f t="array" aca="1" ref="I3" ca="1">SumByColor(D2:D30, H3)</f>
        <v>30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ht="15" thickBot="1" x14ac:dyDescent="0.35">
      <c r="A4" s="9">
        <v>45665</v>
      </c>
      <c r="B4" s="10" t="s">
        <v>0</v>
      </c>
      <c r="C4" s="10" t="s">
        <v>20</v>
      </c>
      <c r="D4" s="19">
        <v>8.1999999999999993</v>
      </c>
      <c r="E4" s="11"/>
      <c r="F4" s="12">
        <v>502.31</v>
      </c>
      <c r="G4" s="2"/>
      <c r="H4" s="7" t="s">
        <v>30</v>
      </c>
      <c r="I4" s="4" cm="1">
        <f t="array" aca="1" ref="I4" ca="1">SumByColor(D2:D30, H4)</f>
        <v>31.9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ht="15" thickBot="1" x14ac:dyDescent="0.35">
      <c r="A5" s="9">
        <v>45665</v>
      </c>
      <c r="B5" s="10" t="s">
        <v>0</v>
      </c>
      <c r="C5" s="10" t="s">
        <v>21</v>
      </c>
      <c r="D5" s="19">
        <v>8.75</v>
      </c>
      <c r="E5" s="11"/>
      <c r="F5" s="12">
        <v>493.56</v>
      </c>
      <c r="G5" s="2"/>
      <c r="H5" s="8" t="s">
        <v>31</v>
      </c>
      <c r="I5" s="4" cm="1">
        <f t="array" aca="1" ref="I5" ca="1">SumByColor(D2:D30, H5)</f>
        <v>68.3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ht="15" thickBot="1" x14ac:dyDescent="0.35">
      <c r="A6" s="9">
        <v>45665</v>
      </c>
      <c r="B6" s="10" t="s">
        <v>0</v>
      </c>
      <c r="C6" s="10" t="s">
        <v>22</v>
      </c>
      <c r="D6" s="22">
        <v>15.7</v>
      </c>
      <c r="E6" s="11"/>
      <c r="F6" s="12">
        <v>477.86</v>
      </c>
      <c r="G6" s="2"/>
      <c r="H6" s="2" t="s">
        <v>12</v>
      </c>
      <c r="I6" s="4">
        <f ca="1">SUM(I1:I5)</f>
        <v>283.37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1:130" ht="15" thickBot="1" x14ac:dyDescent="0.35">
      <c r="A7" s="9">
        <v>45667</v>
      </c>
      <c r="B7" s="10" t="s">
        <v>0</v>
      </c>
      <c r="C7" s="10" t="s">
        <v>23</v>
      </c>
      <c r="D7" s="19">
        <v>2.4</v>
      </c>
      <c r="E7" s="11"/>
      <c r="F7" s="12">
        <v>475.46</v>
      </c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</row>
    <row r="8" spans="1:130" ht="15" thickBot="1" x14ac:dyDescent="0.35">
      <c r="A8" s="9">
        <v>45667</v>
      </c>
      <c r="B8" s="10" t="s">
        <v>0</v>
      </c>
      <c r="C8" s="10" t="s">
        <v>14</v>
      </c>
      <c r="D8" s="19">
        <v>4.8499999999999996</v>
      </c>
      <c r="E8" s="11"/>
      <c r="F8" s="12">
        <v>470.61</v>
      </c>
      <c r="G8" s="2"/>
      <c r="H8" s="2" t="s">
        <v>32</v>
      </c>
      <c r="I8" s="4">
        <f ca="1">SUM(I1,I2,I3,I4)</f>
        <v>215.07000000000002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1:130" ht="15" thickBot="1" x14ac:dyDescent="0.35">
      <c r="A9" s="9">
        <v>45668</v>
      </c>
      <c r="B9" s="10" t="s">
        <v>0</v>
      </c>
      <c r="C9" s="10" t="s">
        <v>15</v>
      </c>
      <c r="D9" s="19">
        <v>10.7</v>
      </c>
      <c r="E9" s="11"/>
      <c r="F9" s="12">
        <v>459.91</v>
      </c>
      <c r="G9" s="2"/>
      <c r="H9" s="2" t="s">
        <v>33</v>
      </c>
      <c r="I9" s="4">
        <f ca="1">I8-170</f>
        <v>45.070000000000022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1:130" ht="15" thickBot="1" x14ac:dyDescent="0.35">
      <c r="A10" s="9">
        <v>45671</v>
      </c>
      <c r="B10" s="10" t="s">
        <v>0</v>
      </c>
      <c r="C10" s="10" t="s">
        <v>23</v>
      </c>
      <c r="D10" s="19">
        <v>3.8</v>
      </c>
      <c r="E10" s="11"/>
      <c r="F10" s="12">
        <v>456.11</v>
      </c>
      <c r="G10" s="2"/>
      <c r="H10" s="2" t="s">
        <v>34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1:130" ht="15" thickBot="1" x14ac:dyDescent="0.35">
      <c r="A11" s="9">
        <v>45672</v>
      </c>
      <c r="B11" s="10" t="s">
        <v>0</v>
      </c>
      <c r="C11" s="10" t="s">
        <v>1</v>
      </c>
      <c r="D11" s="19">
        <v>5.9</v>
      </c>
      <c r="E11" s="11"/>
      <c r="F11" s="12">
        <v>450.21</v>
      </c>
      <c r="G11" s="2"/>
      <c r="H11" s="2" t="s">
        <v>35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2" spans="1:130" ht="15" thickBot="1" x14ac:dyDescent="0.35">
      <c r="A12" s="9">
        <v>45672</v>
      </c>
      <c r="B12" s="10" t="s">
        <v>17</v>
      </c>
      <c r="C12" s="10" t="s">
        <v>24</v>
      </c>
      <c r="D12" s="19">
        <v>28.44</v>
      </c>
      <c r="E12" s="11"/>
      <c r="F12" s="12">
        <v>421.77</v>
      </c>
      <c r="G12" s="2"/>
      <c r="H12" s="2" t="s">
        <v>36</v>
      </c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1:130" ht="15" thickBot="1" x14ac:dyDescent="0.35">
      <c r="A13" s="9">
        <v>45677</v>
      </c>
      <c r="B13" s="10" t="s">
        <v>17</v>
      </c>
      <c r="C13" s="10" t="s">
        <v>25</v>
      </c>
      <c r="D13" s="21">
        <v>30</v>
      </c>
      <c r="E13" s="11"/>
      <c r="F13" s="12">
        <f>391.77</f>
        <v>391.77</v>
      </c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ht="15" thickBot="1" x14ac:dyDescent="0.35">
      <c r="A14" s="9">
        <v>45678</v>
      </c>
      <c r="B14" s="10" t="s">
        <v>17</v>
      </c>
      <c r="C14" s="10" t="s">
        <v>26</v>
      </c>
      <c r="D14" s="22">
        <v>16.2</v>
      </c>
      <c r="E14" s="11"/>
      <c r="F14" s="12">
        <f>359.37+16.2</f>
        <v>375.57</v>
      </c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ht="15" thickBot="1" x14ac:dyDescent="0.35">
      <c r="A15" s="9">
        <v>45678</v>
      </c>
      <c r="B15" s="10" t="s">
        <v>17</v>
      </c>
      <c r="C15" s="10" t="s">
        <v>26</v>
      </c>
      <c r="D15" s="23">
        <v>16.2</v>
      </c>
      <c r="E15" s="11"/>
      <c r="F15" s="12">
        <v>359.37</v>
      </c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ht="15" thickBot="1" x14ac:dyDescent="0.35">
      <c r="A16" s="9">
        <v>45678</v>
      </c>
      <c r="B16" s="10" t="s">
        <v>0</v>
      </c>
      <c r="C16" s="10" t="s">
        <v>23</v>
      </c>
      <c r="D16" s="19">
        <v>3.8</v>
      </c>
      <c r="E16" s="11"/>
      <c r="F16" s="12">
        <v>355.57</v>
      </c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ht="15" thickBot="1" x14ac:dyDescent="0.35">
      <c r="A17" s="9">
        <v>45679</v>
      </c>
      <c r="B17" s="10" t="s">
        <v>0</v>
      </c>
      <c r="C17" s="10" t="s">
        <v>1</v>
      </c>
      <c r="D17" s="19">
        <v>5.9</v>
      </c>
      <c r="E17" s="11"/>
      <c r="F17" s="12">
        <v>349.67</v>
      </c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ht="15" thickBot="1" x14ac:dyDescent="0.35">
      <c r="A18" s="9">
        <v>45680</v>
      </c>
      <c r="B18" s="10" t="s">
        <v>0</v>
      </c>
      <c r="C18" s="10" t="s">
        <v>27</v>
      </c>
      <c r="D18" s="19">
        <v>2.99</v>
      </c>
      <c r="E18" s="11"/>
      <c r="F18" s="12">
        <v>346.68</v>
      </c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1:130" ht="15" thickBot="1" x14ac:dyDescent="0.35">
      <c r="A19" s="9">
        <v>45680</v>
      </c>
      <c r="B19" s="10" t="s">
        <v>0</v>
      </c>
      <c r="C19" s="10" t="s">
        <v>13</v>
      </c>
      <c r="D19" s="19">
        <v>21.55</v>
      </c>
      <c r="E19" s="11"/>
      <c r="F19" s="12">
        <v>325.13</v>
      </c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1:130" ht="15" thickBot="1" x14ac:dyDescent="0.35">
      <c r="A20" s="9">
        <v>45680</v>
      </c>
      <c r="B20" s="10" t="s">
        <v>0</v>
      </c>
      <c r="C20" s="10" t="s">
        <v>16</v>
      </c>
      <c r="D20" s="23">
        <v>52.1</v>
      </c>
      <c r="E20" s="11"/>
      <c r="F20" s="12">
        <v>273.02999999999997</v>
      </c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1:130" ht="15" thickBot="1" x14ac:dyDescent="0.35">
      <c r="A21" s="9">
        <v>45687</v>
      </c>
      <c r="B21" s="10" t="s">
        <v>0</v>
      </c>
      <c r="C21" s="10" t="s">
        <v>14</v>
      </c>
      <c r="D21" s="19">
        <v>3</v>
      </c>
      <c r="E21" s="11"/>
      <c r="F21" s="12">
        <v>270.02999999999997</v>
      </c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1:130" ht="15" thickBot="1" x14ac:dyDescent="0.35">
      <c r="A22" s="9">
        <v>45688</v>
      </c>
      <c r="B22" s="10" t="s">
        <v>0</v>
      </c>
      <c r="C22" s="10" t="s">
        <v>1</v>
      </c>
      <c r="D22" s="19">
        <v>4.2</v>
      </c>
      <c r="E22" s="11"/>
      <c r="F22" s="12">
        <v>265.83</v>
      </c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1:130" ht="15" thickBot="1" x14ac:dyDescent="0.35">
      <c r="A23" s="9">
        <v>45688</v>
      </c>
      <c r="B23" s="10" t="s">
        <v>0</v>
      </c>
      <c r="C23" s="10" t="s">
        <v>28</v>
      </c>
      <c r="D23" s="19">
        <v>4.2</v>
      </c>
      <c r="E23" s="11"/>
      <c r="F23" s="12">
        <v>261.63</v>
      </c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1:130" ht="15" thickBot="1" x14ac:dyDescent="0.35">
      <c r="A24" s="13">
        <v>45688</v>
      </c>
      <c r="B24" s="14" t="s">
        <v>0</v>
      </c>
      <c r="C24" s="14" t="s">
        <v>24</v>
      </c>
      <c r="D24" s="20">
        <v>18.5</v>
      </c>
      <c r="E24" s="15"/>
      <c r="F24" s="16">
        <v>243.13</v>
      </c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pans="1:130" x14ac:dyDescent="0.3"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pans="1:130" x14ac:dyDescent="0.3">
      <c r="A26" s="1" t="s">
        <v>10</v>
      </c>
      <c r="B26" s="1"/>
      <c r="C26" s="1"/>
      <c r="D26" s="17">
        <f>SUM(D2:D24)</f>
        <v>283.37</v>
      </c>
      <c r="E26" s="17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x14ac:dyDescent="0.3">
      <c r="A27" s="1" t="s">
        <v>11</v>
      </c>
      <c r="B27" s="1"/>
      <c r="C27" s="1"/>
      <c r="D27" s="1"/>
      <c r="E27" s="1"/>
      <c r="F27" s="17">
        <f>E26-D26</f>
        <v>-283.37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x14ac:dyDescent="0.3">
      <c r="A28" s="1"/>
      <c r="B28" s="1"/>
      <c r="C28" s="1"/>
      <c r="D28" s="1"/>
      <c r="E28" s="1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1:13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13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1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13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13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13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13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13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1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13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1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pans="1:13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pans="1:13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pans="1:13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pans="1:1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pans="1:1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67" spans="1:13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</row>
    <row r="68" spans="1:13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</row>
    <row r="69" spans="1:1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</row>
    <row r="70" spans="1:13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</row>
    <row r="71" spans="1:13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</row>
    <row r="72" spans="1:13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</row>
    <row r="73" spans="1:1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</row>
    <row r="74" spans="1:13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</row>
    <row r="99" spans="1:1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</row>
    <row r="100" spans="1:1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</row>
    <row r="101" spans="1:13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</row>
    <row r="102" spans="1:13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</row>
    <row r="103" spans="1:13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</row>
    <row r="104" spans="1:13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</row>
    <row r="105" spans="1:13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</row>
    <row r="106" spans="1:13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  <row r="130" spans="1:1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</row>
    <row r="131" spans="1:1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</row>
    <row r="132" spans="1:1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</row>
    <row r="133" spans="1:1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</row>
    <row r="134" spans="1:1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</row>
    <row r="135" spans="1:1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</row>
    <row r="136" spans="1:1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</row>
    <row r="137" spans="1:1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</row>
    <row r="138" spans="1:1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</row>
    <row r="139" spans="1:1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</row>
    <row r="140" spans="1:1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</row>
    <row r="141" spans="1:1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</row>
    <row r="142" spans="1:1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</row>
    <row r="143" spans="1:1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</row>
    <row r="144" spans="1:1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</row>
    <row r="145" spans="1:13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</row>
    <row r="146" spans="1:13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13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13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1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13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13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13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13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13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13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13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13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13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13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13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Dosio</dc:creator>
  <cp:lastModifiedBy>Thomas Dosio</cp:lastModifiedBy>
  <dcterms:created xsi:type="dcterms:W3CDTF">2024-11-14T11:02:11Z</dcterms:created>
  <dcterms:modified xsi:type="dcterms:W3CDTF">2025-02-19T09:16:43Z</dcterms:modified>
</cp:coreProperties>
</file>