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lucy_\bats\roost_finding\data\"/>
    </mc:Choice>
  </mc:AlternateContent>
  <xr:revisionPtr revIDLastSave="0" documentId="13_ncr:1_{918E6810-743D-42E0-BBF3-5CBFBEDF21BB}" xr6:coauthVersionLast="43" xr6:coauthVersionMax="43" xr10:uidLastSave="{00000000-0000-0000-0000-000000000000}"/>
  <bookViews>
    <workbookView xWindow="4290" yWindow="0" windowWidth="7950" windowHeight="9250" xr2:uid="{00000000-000D-0000-FFFF-FFFF00000000}"/>
  </bookViews>
  <sheets>
    <sheet name="all Bat Locations AONB" sheetId="1" r:id="rId1"/>
  </sheets>
  <definedNames>
    <definedName name="_xlnm._FilterDatabase" localSheetId="0" hidden="1">'all Bat Locations AONB'!$A$1:$N$560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Q2" i="1"/>
  <c r="L2" i="1" l="1"/>
  <c r="K2" i="1"/>
  <c r="I494" i="1"/>
  <c r="L494" i="1" s="1"/>
  <c r="I552" i="1"/>
  <c r="K552" i="1" s="1"/>
  <c r="H494" i="1"/>
  <c r="J2" i="1"/>
  <c r="O2" i="1" s="1"/>
  <c r="G494" i="1"/>
  <c r="G497" i="1"/>
  <c r="H497" i="1" l="1"/>
  <c r="J497" i="1" s="1"/>
  <c r="O497" i="1" s="1"/>
  <c r="G526" i="1"/>
  <c r="G498" i="1"/>
  <c r="G373" i="1" s="1"/>
  <c r="Q373" i="1" s="1"/>
  <c r="Q497" i="1"/>
  <c r="H495" i="1"/>
  <c r="R494" i="1"/>
  <c r="G495" i="1"/>
  <c r="Q495" i="1" s="1"/>
  <c r="Q494" i="1"/>
  <c r="H552" i="1"/>
  <c r="G552" i="1"/>
  <c r="Q552" i="1" s="1"/>
  <c r="H371" i="1"/>
  <c r="G371" i="1"/>
  <c r="H526" i="1"/>
  <c r="H498" i="1"/>
  <c r="H373" i="1" s="1"/>
  <c r="R373" i="1" s="1"/>
  <c r="L552" i="1"/>
  <c r="M552" i="1" s="1"/>
  <c r="N552" i="1" s="1"/>
  <c r="M2" i="1"/>
  <c r="N2" i="1" s="1"/>
  <c r="P2" i="1" s="1"/>
  <c r="I371" i="1"/>
  <c r="I372" i="1" s="1"/>
  <c r="K372" i="1" s="1"/>
  <c r="I553" i="1"/>
  <c r="K553" i="1" s="1"/>
  <c r="I495" i="1"/>
  <c r="L495" i="1" s="1"/>
  <c r="K494" i="1"/>
  <c r="I526" i="1"/>
  <c r="L526" i="1" s="1"/>
  <c r="J494" i="1"/>
  <c r="O494" i="1" s="1"/>
  <c r="J373" i="1" l="1"/>
  <c r="O373" i="1" s="1"/>
  <c r="R497" i="1"/>
  <c r="L372" i="1"/>
  <c r="M372" i="1" s="1"/>
  <c r="N372" i="1" s="1"/>
  <c r="R371" i="1"/>
  <c r="H372" i="1"/>
  <c r="R372" i="1" s="1"/>
  <c r="Q371" i="1"/>
  <c r="G372" i="1"/>
  <c r="G496" i="1"/>
  <c r="Q496" i="1" s="1"/>
  <c r="J495" i="1"/>
  <c r="O495" i="1" s="1"/>
  <c r="J371" i="1"/>
  <c r="O371" i="1" s="1"/>
  <c r="P552" i="1"/>
  <c r="H499" i="1"/>
  <c r="R499" i="1" s="1"/>
  <c r="R498" i="1"/>
  <c r="H496" i="1"/>
  <c r="R496" i="1" s="1"/>
  <c r="R495" i="1"/>
  <c r="G527" i="1"/>
  <c r="Q526" i="1"/>
  <c r="J552" i="1"/>
  <c r="O552" i="1" s="1"/>
  <c r="J526" i="1"/>
  <c r="O526" i="1" s="1"/>
  <c r="G553" i="1"/>
  <c r="J498" i="1"/>
  <c r="O498" i="1" s="1"/>
  <c r="H527" i="1"/>
  <c r="R526" i="1"/>
  <c r="H553" i="1"/>
  <c r="R552" i="1"/>
  <c r="G499" i="1"/>
  <c r="Q498" i="1"/>
  <c r="M494" i="1"/>
  <c r="N494" i="1" s="1"/>
  <c r="P494" i="1" s="1"/>
  <c r="K371" i="1"/>
  <c r="L371" i="1"/>
  <c r="I554" i="1"/>
  <c r="L554" i="1" s="1"/>
  <c r="L553" i="1"/>
  <c r="M553" i="1" s="1"/>
  <c r="N553" i="1" s="1"/>
  <c r="K526" i="1"/>
  <c r="I527" i="1"/>
  <c r="L527" i="1" s="1"/>
  <c r="K495" i="1"/>
  <c r="I496" i="1"/>
  <c r="J372" i="1" l="1"/>
  <c r="O372" i="1" s="1"/>
  <c r="Q372" i="1"/>
  <c r="J496" i="1"/>
  <c r="O496" i="1" s="1"/>
  <c r="J553" i="1"/>
  <c r="O553" i="1" s="1"/>
  <c r="Q527" i="1"/>
  <c r="G528" i="1"/>
  <c r="J527" i="1"/>
  <c r="O527" i="1" s="1"/>
  <c r="Q499" i="1"/>
  <c r="J499" i="1"/>
  <c r="O499" i="1" s="1"/>
  <c r="H528" i="1"/>
  <c r="R527" i="1"/>
  <c r="H554" i="1"/>
  <c r="R553" i="1"/>
  <c r="G554" i="1"/>
  <c r="Q553" i="1"/>
  <c r="I555" i="1"/>
  <c r="L555" i="1" s="1"/>
  <c r="M495" i="1"/>
  <c r="N495" i="1" s="1"/>
  <c r="P495" i="1" s="1"/>
  <c r="M526" i="1"/>
  <c r="N526" i="1" s="1"/>
  <c r="P526" i="1" s="1"/>
  <c r="K554" i="1"/>
  <c r="M371" i="1"/>
  <c r="N371" i="1" s="1"/>
  <c r="P371" i="1" s="1"/>
  <c r="K496" i="1"/>
  <c r="L496" i="1"/>
  <c r="I502" i="1"/>
  <c r="I528" i="1"/>
  <c r="L528" i="1" s="1"/>
  <c r="K527" i="1"/>
  <c r="P553" i="1" l="1"/>
  <c r="P372" i="1"/>
  <c r="H502" i="1"/>
  <c r="Q528" i="1"/>
  <c r="G529" i="1"/>
  <c r="J528" i="1"/>
  <c r="O528" i="1" s="1"/>
  <c r="H529" i="1"/>
  <c r="R528" i="1"/>
  <c r="Q554" i="1"/>
  <c r="G555" i="1"/>
  <c r="J554" i="1"/>
  <c r="O554" i="1" s="1"/>
  <c r="G502" i="1"/>
  <c r="H555" i="1"/>
  <c r="R554" i="1"/>
  <c r="I556" i="1"/>
  <c r="L556" i="1" s="1"/>
  <c r="K555" i="1"/>
  <c r="M555" i="1" s="1"/>
  <c r="N555" i="1" s="1"/>
  <c r="M527" i="1"/>
  <c r="N527" i="1" s="1"/>
  <c r="P527" i="1" s="1"/>
  <c r="M554" i="1"/>
  <c r="N554" i="1" s="1"/>
  <c r="M496" i="1"/>
  <c r="N496" i="1" s="1"/>
  <c r="P496" i="1" s="1"/>
  <c r="L502" i="1"/>
  <c r="I503" i="1"/>
  <c r="K502" i="1"/>
  <c r="I529" i="1"/>
  <c r="L529" i="1" s="1"/>
  <c r="K528" i="1"/>
  <c r="P554" i="1" l="1"/>
  <c r="I557" i="1"/>
  <c r="L557" i="1" s="1"/>
  <c r="R555" i="1"/>
  <c r="H556" i="1"/>
  <c r="H520" i="1"/>
  <c r="H521" i="1" s="1"/>
  <c r="H503" i="1"/>
  <c r="R502" i="1"/>
  <c r="G520" i="1"/>
  <c r="Q529" i="1"/>
  <c r="J529" i="1"/>
  <c r="O529" i="1" s="1"/>
  <c r="G530" i="1"/>
  <c r="Q502" i="1"/>
  <c r="J502" i="1"/>
  <c r="O502" i="1" s="1"/>
  <c r="G503" i="1"/>
  <c r="H530" i="1"/>
  <c r="R529" i="1"/>
  <c r="Q555" i="1"/>
  <c r="J555" i="1"/>
  <c r="O555" i="1" s="1"/>
  <c r="G556" i="1"/>
  <c r="K556" i="1"/>
  <c r="M556" i="1" s="1"/>
  <c r="N556" i="1" s="1"/>
  <c r="M502" i="1"/>
  <c r="N502" i="1" s="1"/>
  <c r="M528" i="1"/>
  <c r="N528" i="1" s="1"/>
  <c r="P528" i="1" s="1"/>
  <c r="I520" i="1"/>
  <c r="I521" i="1" s="1"/>
  <c r="L503" i="1"/>
  <c r="K503" i="1"/>
  <c r="I504" i="1"/>
  <c r="I530" i="1"/>
  <c r="L530" i="1" s="1"/>
  <c r="K529" i="1"/>
  <c r="I558" i="1"/>
  <c r="L558" i="1" s="1"/>
  <c r="K557" i="1"/>
  <c r="G536" i="1" l="1"/>
  <c r="G500" i="1" s="1"/>
  <c r="L521" i="1"/>
  <c r="I522" i="1"/>
  <c r="K521" i="1"/>
  <c r="Q520" i="1"/>
  <c r="G521" i="1"/>
  <c r="H522" i="1"/>
  <c r="R521" i="1"/>
  <c r="I536" i="1"/>
  <c r="P555" i="1"/>
  <c r="Q503" i="1"/>
  <c r="J503" i="1"/>
  <c r="O503" i="1" s="1"/>
  <c r="G504" i="1"/>
  <c r="P502" i="1"/>
  <c r="Q556" i="1"/>
  <c r="G557" i="1"/>
  <c r="J556" i="1"/>
  <c r="O556" i="1" s="1"/>
  <c r="Q530" i="1"/>
  <c r="G531" i="1"/>
  <c r="J530" i="1"/>
  <c r="O530" i="1" s="1"/>
  <c r="J520" i="1"/>
  <c r="O520" i="1" s="1"/>
  <c r="R520" i="1"/>
  <c r="R530" i="1"/>
  <c r="H531" i="1"/>
  <c r="H504" i="1"/>
  <c r="R503" i="1"/>
  <c r="R556" i="1"/>
  <c r="H557" i="1"/>
  <c r="M503" i="1"/>
  <c r="N503" i="1" s="1"/>
  <c r="M557" i="1"/>
  <c r="N557" i="1" s="1"/>
  <c r="M529" i="1"/>
  <c r="N529" i="1" s="1"/>
  <c r="P529" i="1" s="1"/>
  <c r="K520" i="1"/>
  <c r="L520" i="1"/>
  <c r="L504" i="1"/>
  <c r="I505" i="1"/>
  <c r="K504" i="1"/>
  <c r="I559" i="1"/>
  <c r="L559" i="1" s="1"/>
  <c r="K558" i="1"/>
  <c r="K530" i="1"/>
  <c r="I531" i="1"/>
  <c r="L531" i="1" s="1"/>
  <c r="G501" i="1" l="1"/>
  <c r="Q500" i="1"/>
  <c r="P503" i="1"/>
  <c r="I500" i="1"/>
  <c r="R522" i="1"/>
  <c r="H523" i="1"/>
  <c r="Q536" i="1"/>
  <c r="M521" i="1"/>
  <c r="N521" i="1" s="1"/>
  <c r="Q521" i="1"/>
  <c r="G522" i="1"/>
  <c r="J521" i="1"/>
  <c r="O521" i="1" s="1"/>
  <c r="L536" i="1"/>
  <c r="K536" i="1"/>
  <c r="G537" i="1"/>
  <c r="K522" i="1"/>
  <c r="I523" i="1"/>
  <c r="L522" i="1"/>
  <c r="G535" i="1"/>
  <c r="P556" i="1"/>
  <c r="R557" i="1"/>
  <c r="H558" i="1"/>
  <c r="Q531" i="1"/>
  <c r="G532" i="1"/>
  <c r="J531" i="1"/>
  <c r="O531" i="1" s="1"/>
  <c r="R504" i="1"/>
  <c r="H505" i="1"/>
  <c r="Q557" i="1"/>
  <c r="J557" i="1"/>
  <c r="O557" i="1" s="1"/>
  <c r="G558" i="1"/>
  <c r="R531" i="1"/>
  <c r="H532" i="1"/>
  <c r="Q504" i="1"/>
  <c r="G505" i="1"/>
  <c r="J504" i="1"/>
  <c r="O504" i="1" s="1"/>
  <c r="M504" i="1"/>
  <c r="N504" i="1" s="1"/>
  <c r="M520" i="1"/>
  <c r="N520" i="1" s="1"/>
  <c r="P520" i="1" s="1"/>
  <c r="M530" i="1"/>
  <c r="N530" i="1" s="1"/>
  <c r="P530" i="1" s="1"/>
  <c r="M558" i="1"/>
  <c r="N558" i="1" s="1"/>
  <c r="L505" i="1"/>
  <c r="I506" i="1"/>
  <c r="K505" i="1"/>
  <c r="I560" i="1"/>
  <c r="K559" i="1"/>
  <c r="I532" i="1"/>
  <c r="I533" i="1" s="1"/>
  <c r="I534" i="1" s="1"/>
  <c r="K531" i="1"/>
  <c r="L500" i="1" l="1"/>
  <c r="I501" i="1"/>
  <c r="K500" i="1"/>
  <c r="M500" i="1" s="1"/>
  <c r="N500" i="1" s="1"/>
  <c r="Q501" i="1"/>
  <c r="M522" i="1"/>
  <c r="N522" i="1" s="1"/>
  <c r="M536" i="1"/>
  <c r="N536" i="1" s="1"/>
  <c r="P536" i="1" s="1"/>
  <c r="Q537" i="1"/>
  <c r="L534" i="1"/>
  <c r="K534" i="1"/>
  <c r="L523" i="1"/>
  <c r="I524" i="1"/>
  <c r="K523" i="1"/>
  <c r="J522" i="1"/>
  <c r="O522" i="1" s="1"/>
  <c r="G523" i="1"/>
  <c r="Q522" i="1"/>
  <c r="G546" i="1"/>
  <c r="P521" i="1"/>
  <c r="H524" i="1"/>
  <c r="R523" i="1"/>
  <c r="Q535" i="1"/>
  <c r="P504" i="1"/>
  <c r="R505" i="1"/>
  <c r="H506" i="1"/>
  <c r="G329" i="1"/>
  <c r="G533" i="1"/>
  <c r="G534" i="1" s="1"/>
  <c r="Q532" i="1"/>
  <c r="J532" i="1"/>
  <c r="O532" i="1" s="1"/>
  <c r="R558" i="1"/>
  <c r="H559" i="1"/>
  <c r="H533" i="1"/>
  <c r="R532" i="1"/>
  <c r="H110" i="1"/>
  <c r="Q505" i="1"/>
  <c r="G506" i="1"/>
  <c r="J505" i="1"/>
  <c r="O505" i="1" s="1"/>
  <c r="Q558" i="1"/>
  <c r="J558" i="1"/>
  <c r="O558" i="1" s="1"/>
  <c r="G559" i="1"/>
  <c r="P557" i="1"/>
  <c r="H329" i="1"/>
  <c r="K533" i="1"/>
  <c r="L533" i="1"/>
  <c r="L532" i="1"/>
  <c r="M531" i="1"/>
  <c r="N531" i="1" s="1"/>
  <c r="P531" i="1" s="1"/>
  <c r="M559" i="1"/>
  <c r="N559" i="1" s="1"/>
  <c r="M505" i="1"/>
  <c r="N505" i="1" s="1"/>
  <c r="I329" i="1"/>
  <c r="K560" i="1"/>
  <c r="L560" i="1"/>
  <c r="L506" i="1"/>
  <c r="I507" i="1"/>
  <c r="K506" i="1"/>
  <c r="K532" i="1"/>
  <c r="I110" i="1"/>
  <c r="L110" i="1" s="1"/>
  <c r="G110" i="1"/>
  <c r="Q110" i="1" s="1"/>
  <c r="K501" i="1" l="1"/>
  <c r="L501" i="1"/>
  <c r="I537" i="1"/>
  <c r="M534" i="1"/>
  <c r="N534" i="1" s="1"/>
  <c r="R533" i="1"/>
  <c r="H534" i="1"/>
  <c r="R534" i="1" s="1"/>
  <c r="Q534" i="1"/>
  <c r="Q546" i="1"/>
  <c r="G547" i="1"/>
  <c r="M523" i="1"/>
  <c r="N523" i="1" s="1"/>
  <c r="R524" i="1"/>
  <c r="H525" i="1"/>
  <c r="R525" i="1" s="1"/>
  <c r="G524" i="1"/>
  <c r="Q523" i="1"/>
  <c r="J523" i="1"/>
  <c r="O523" i="1" s="1"/>
  <c r="K524" i="1"/>
  <c r="L524" i="1"/>
  <c r="I525" i="1"/>
  <c r="P522" i="1"/>
  <c r="P505" i="1"/>
  <c r="R110" i="1"/>
  <c r="Q329" i="1"/>
  <c r="J329" i="1"/>
  <c r="O329" i="1" s="1"/>
  <c r="Q559" i="1"/>
  <c r="J559" i="1"/>
  <c r="O559" i="1" s="1"/>
  <c r="G560" i="1"/>
  <c r="Q506" i="1"/>
  <c r="G507" i="1"/>
  <c r="J506" i="1"/>
  <c r="O506" i="1" s="1"/>
  <c r="R559" i="1"/>
  <c r="H560" i="1"/>
  <c r="R560" i="1" s="1"/>
  <c r="J533" i="1"/>
  <c r="O533" i="1" s="1"/>
  <c r="Q533" i="1"/>
  <c r="R506" i="1"/>
  <c r="H507" i="1"/>
  <c r="R329" i="1"/>
  <c r="P558" i="1"/>
  <c r="M532" i="1"/>
  <c r="N532" i="1" s="1"/>
  <c r="P532" i="1" s="1"/>
  <c r="M506" i="1"/>
  <c r="N506" i="1" s="1"/>
  <c r="M560" i="1"/>
  <c r="N560" i="1" s="1"/>
  <c r="L507" i="1"/>
  <c r="I508" i="1"/>
  <c r="K507" i="1"/>
  <c r="L329" i="1"/>
  <c r="K329" i="1"/>
  <c r="K110" i="1"/>
  <c r="J110" i="1"/>
  <c r="O110" i="1" s="1"/>
  <c r="K537" i="1" l="1"/>
  <c r="M537" i="1" s="1"/>
  <c r="N537" i="1" s="1"/>
  <c r="L537" i="1"/>
  <c r="M501" i="1"/>
  <c r="N501" i="1" s="1"/>
  <c r="Q524" i="1"/>
  <c r="J524" i="1"/>
  <c r="O524" i="1" s="1"/>
  <c r="G525" i="1"/>
  <c r="P523" i="1"/>
  <c r="J534" i="1"/>
  <c r="I304" i="1"/>
  <c r="M524" i="1"/>
  <c r="N524" i="1" s="1"/>
  <c r="Q547" i="1"/>
  <c r="G548" i="1"/>
  <c r="K525" i="1"/>
  <c r="L525" i="1"/>
  <c r="G304" i="1"/>
  <c r="I545" i="1"/>
  <c r="I538" i="1" s="1"/>
  <c r="P506" i="1"/>
  <c r="Q507" i="1"/>
  <c r="G508" i="1"/>
  <c r="J507" i="1"/>
  <c r="O507" i="1" s="1"/>
  <c r="J560" i="1"/>
  <c r="O560" i="1" s="1"/>
  <c r="Q560" i="1"/>
  <c r="P559" i="1"/>
  <c r="R507" i="1"/>
  <c r="H508" i="1"/>
  <c r="M507" i="1"/>
  <c r="N507" i="1" s="1"/>
  <c r="M110" i="1"/>
  <c r="N110" i="1" s="1"/>
  <c r="P110" i="1" s="1"/>
  <c r="M329" i="1"/>
  <c r="N329" i="1" s="1"/>
  <c r="P329" i="1" s="1"/>
  <c r="L508" i="1"/>
  <c r="K508" i="1"/>
  <c r="I509" i="1"/>
  <c r="P560" i="1" l="1"/>
  <c r="L538" i="1"/>
  <c r="K538" i="1"/>
  <c r="M538" i="1" s="1"/>
  <c r="N538" i="1" s="1"/>
  <c r="I539" i="1"/>
  <c r="M525" i="1"/>
  <c r="N525" i="1" s="1"/>
  <c r="G545" i="1"/>
  <c r="G538" i="1" s="1"/>
  <c r="L545" i="1"/>
  <c r="K545" i="1"/>
  <c r="Q304" i="1"/>
  <c r="Q548" i="1"/>
  <c r="G549" i="1"/>
  <c r="P524" i="1"/>
  <c r="H304" i="1"/>
  <c r="L304" i="1"/>
  <c r="K304" i="1"/>
  <c r="O534" i="1"/>
  <c r="P534" i="1"/>
  <c r="J525" i="1"/>
  <c r="O525" i="1" s="1"/>
  <c r="Q525" i="1"/>
  <c r="P507" i="1"/>
  <c r="Q508" i="1"/>
  <c r="G509" i="1"/>
  <c r="J508" i="1"/>
  <c r="O508" i="1" s="1"/>
  <c r="R508" i="1"/>
  <c r="H509" i="1"/>
  <c r="M533" i="1"/>
  <c r="N533" i="1" s="1"/>
  <c r="P533" i="1" s="1"/>
  <c r="M508" i="1"/>
  <c r="N508" i="1" s="1"/>
  <c r="L509" i="1"/>
  <c r="I510" i="1"/>
  <c r="K509" i="1"/>
  <c r="Q538" i="1" l="1"/>
  <c r="G539" i="1"/>
  <c r="L539" i="1"/>
  <c r="I540" i="1"/>
  <c r="K539" i="1"/>
  <c r="R304" i="1"/>
  <c r="G550" i="1"/>
  <c r="Q549" i="1"/>
  <c r="M304" i="1"/>
  <c r="N304" i="1" s="1"/>
  <c r="P525" i="1"/>
  <c r="M545" i="1"/>
  <c r="N545" i="1" s="1"/>
  <c r="I483" i="1"/>
  <c r="J304" i="1"/>
  <c r="O304" i="1" s="1"/>
  <c r="Q545" i="1"/>
  <c r="H483" i="1"/>
  <c r="R509" i="1"/>
  <c r="H510" i="1"/>
  <c r="Q509" i="1"/>
  <c r="G510" i="1"/>
  <c r="J509" i="1"/>
  <c r="O509" i="1" s="1"/>
  <c r="P508" i="1"/>
  <c r="M509" i="1"/>
  <c r="N509" i="1" s="1"/>
  <c r="L510" i="1"/>
  <c r="I511" i="1"/>
  <c r="K510" i="1"/>
  <c r="M539" i="1" l="1"/>
  <c r="N539" i="1" s="1"/>
  <c r="G540" i="1"/>
  <c r="Q539" i="1"/>
  <c r="K540" i="1"/>
  <c r="L540" i="1"/>
  <c r="R483" i="1"/>
  <c r="H484" i="1"/>
  <c r="G551" i="1"/>
  <c r="Q550" i="1"/>
  <c r="P509" i="1"/>
  <c r="G483" i="1"/>
  <c r="P304" i="1"/>
  <c r="L483" i="1"/>
  <c r="K483" i="1"/>
  <c r="I484" i="1"/>
  <c r="Q510" i="1"/>
  <c r="J510" i="1"/>
  <c r="O510" i="1" s="1"/>
  <c r="G511" i="1"/>
  <c r="R510" i="1"/>
  <c r="H511" i="1"/>
  <c r="M510" i="1"/>
  <c r="N510" i="1" s="1"/>
  <c r="L511" i="1"/>
  <c r="I512" i="1"/>
  <c r="K511" i="1"/>
  <c r="M540" i="1" l="1"/>
  <c r="N540" i="1" s="1"/>
  <c r="Q540" i="1"/>
  <c r="J483" i="1"/>
  <c r="O483" i="1" s="1"/>
  <c r="G484" i="1"/>
  <c r="Q483" i="1"/>
  <c r="L484" i="1"/>
  <c r="I485" i="1"/>
  <c r="K484" i="1"/>
  <c r="Q551" i="1"/>
  <c r="R484" i="1"/>
  <c r="H485" i="1"/>
  <c r="M483" i="1"/>
  <c r="N483" i="1" s="1"/>
  <c r="P483" i="1" s="1"/>
  <c r="R511" i="1"/>
  <c r="H512" i="1"/>
  <c r="H351" i="1"/>
  <c r="P510" i="1"/>
  <c r="G351" i="1"/>
  <c r="Q511" i="1"/>
  <c r="G512" i="1"/>
  <c r="J511" i="1"/>
  <c r="O511" i="1" s="1"/>
  <c r="M511" i="1"/>
  <c r="N511" i="1" s="1"/>
  <c r="L512" i="1"/>
  <c r="I513" i="1"/>
  <c r="K512" i="1"/>
  <c r="I351" i="1"/>
  <c r="L351" i="1" s="1"/>
  <c r="M484" i="1" l="1"/>
  <c r="N484" i="1" s="1"/>
  <c r="J484" i="1"/>
  <c r="O484" i="1" s="1"/>
  <c r="G485" i="1"/>
  <c r="Q484" i="1"/>
  <c r="L485" i="1"/>
  <c r="I486" i="1"/>
  <c r="K485" i="1"/>
  <c r="R485" i="1"/>
  <c r="H486" i="1"/>
  <c r="P511" i="1"/>
  <c r="R512" i="1"/>
  <c r="H513" i="1"/>
  <c r="Q512" i="1"/>
  <c r="G513" i="1"/>
  <c r="J512" i="1"/>
  <c r="O512" i="1" s="1"/>
  <c r="R351" i="1"/>
  <c r="H352" i="1"/>
  <c r="G352" i="1"/>
  <c r="Q351" i="1"/>
  <c r="J351" i="1"/>
  <c r="O351" i="1" s="1"/>
  <c r="M512" i="1"/>
  <c r="N512" i="1" s="1"/>
  <c r="L513" i="1"/>
  <c r="K513" i="1"/>
  <c r="I514" i="1"/>
  <c r="I352" i="1"/>
  <c r="L352" i="1" s="1"/>
  <c r="K351" i="1"/>
  <c r="P512" i="1" l="1"/>
  <c r="M485" i="1"/>
  <c r="N485" i="1" s="1"/>
  <c r="J485" i="1"/>
  <c r="O485" i="1" s="1"/>
  <c r="G486" i="1"/>
  <c r="Q485" i="1"/>
  <c r="R486" i="1"/>
  <c r="H487" i="1"/>
  <c r="H343" i="1" s="1"/>
  <c r="L486" i="1"/>
  <c r="I487" i="1"/>
  <c r="I343" i="1" s="1"/>
  <c r="K486" i="1"/>
  <c r="P484" i="1"/>
  <c r="R513" i="1"/>
  <c r="H514" i="1"/>
  <c r="G353" i="1"/>
  <c r="Q352" i="1"/>
  <c r="J352" i="1"/>
  <c r="O352" i="1" s="1"/>
  <c r="R352" i="1"/>
  <c r="H353" i="1"/>
  <c r="Q513" i="1"/>
  <c r="G514" i="1"/>
  <c r="J513" i="1"/>
  <c r="O513" i="1" s="1"/>
  <c r="M513" i="1"/>
  <c r="N513" i="1" s="1"/>
  <c r="M351" i="1"/>
  <c r="N351" i="1" s="1"/>
  <c r="P351" i="1" s="1"/>
  <c r="L514" i="1"/>
  <c r="I515" i="1"/>
  <c r="K514" i="1"/>
  <c r="I353" i="1"/>
  <c r="L353" i="1" s="1"/>
  <c r="K352" i="1"/>
  <c r="R343" i="1" l="1"/>
  <c r="H344" i="1"/>
  <c r="L343" i="1"/>
  <c r="K343" i="1"/>
  <c r="I344" i="1"/>
  <c r="M486" i="1"/>
  <c r="N486" i="1" s="1"/>
  <c r="R487" i="1"/>
  <c r="L487" i="1"/>
  <c r="K487" i="1"/>
  <c r="P485" i="1"/>
  <c r="J486" i="1"/>
  <c r="O486" i="1" s="1"/>
  <c r="G487" i="1"/>
  <c r="G343" i="1" s="1"/>
  <c r="Q486" i="1"/>
  <c r="P513" i="1"/>
  <c r="Q514" i="1"/>
  <c r="G515" i="1"/>
  <c r="J514" i="1"/>
  <c r="O514" i="1" s="1"/>
  <c r="G354" i="1"/>
  <c r="Q353" i="1"/>
  <c r="J353" i="1"/>
  <c r="O353" i="1" s="1"/>
  <c r="R514" i="1"/>
  <c r="H515" i="1"/>
  <c r="R353" i="1"/>
  <c r="H354" i="1"/>
  <c r="M352" i="1"/>
  <c r="N352" i="1" s="1"/>
  <c r="P352" i="1" s="1"/>
  <c r="M514" i="1"/>
  <c r="N514" i="1" s="1"/>
  <c r="K515" i="1"/>
  <c r="L515" i="1"/>
  <c r="I354" i="1"/>
  <c r="L354" i="1" s="1"/>
  <c r="K353" i="1"/>
  <c r="Q343" i="1" l="1"/>
  <c r="J343" i="1"/>
  <c r="O343" i="1" s="1"/>
  <c r="G344" i="1"/>
  <c r="I345" i="1"/>
  <c r="L344" i="1"/>
  <c r="K344" i="1"/>
  <c r="M344" i="1" s="1"/>
  <c r="N344" i="1" s="1"/>
  <c r="R344" i="1"/>
  <c r="H345" i="1"/>
  <c r="M343" i="1"/>
  <c r="N343" i="1" s="1"/>
  <c r="P486" i="1"/>
  <c r="G165" i="1"/>
  <c r="P514" i="1"/>
  <c r="M487" i="1"/>
  <c r="N487" i="1" s="1"/>
  <c r="I165" i="1"/>
  <c r="R515" i="1"/>
  <c r="J487" i="1"/>
  <c r="O487" i="1" s="1"/>
  <c r="Q487" i="1"/>
  <c r="J515" i="1"/>
  <c r="O515" i="1" s="1"/>
  <c r="Q515" i="1"/>
  <c r="G355" i="1"/>
  <c r="Q354" i="1"/>
  <c r="J354" i="1"/>
  <c r="O354" i="1" s="1"/>
  <c r="R354" i="1"/>
  <c r="H355" i="1"/>
  <c r="M515" i="1"/>
  <c r="N515" i="1" s="1"/>
  <c r="M353" i="1"/>
  <c r="N353" i="1" s="1"/>
  <c r="P353" i="1" s="1"/>
  <c r="I355" i="1"/>
  <c r="L355" i="1" s="1"/>
  <c r="K354" i="1"/>
  <c r="G345" i="1" l="1"/>
  <c r="J344" i="1"/>
  <c r="O344" i="1" s="1"/>
  <c r="Q344" i="1"/>
  <c r="P344" i="1"/>
  <c r="P343" i="1"/>
  <c r="R345" i="1"/>
  <c r="H488" i="1"/>
  <c r="R488" i="1" s="1"/>
  <c r="L345" i="1"/>
  <c r="K345" i="1"/>
  <c r="I488" i="1"/>
  <c r="Q165" i="1"/>
  <c r="G166" i="1"/>
  <c r="P487" i="1"/>
  <c r="H165" i="1"/>
  <c r="L165" i="1"/>
  <c r="I166" i="1"/>
  <c r="K165" i="1"/>
  <c r="P515" i="1"/>
  <c r="G356" i="1"/>
  <c r="Q355" i="1"/>
  <c r="J355" i="1"/>
  <c r="O355" i="1" s="1"/>
  <c r="R355" i="1"/>
  <c r="H356" i="1"/>
  <c r="H357" i="1" s="1"/>
  <c r="M354" i="1"/>
  <c r="N354" i="1" s="1"/>
  <c r="P354" i="1" s="1"/>
  <c r="I356" i="1"/>
  <c r="I357" i="1" s="1"/>
  <c r="K355" i="1"/>
  <c r="M345" i="1" l="1"/>
  <c r="N345" i="1" s="1"/>
  <c r="H346" i="1"/>
  <c r="K488" i="1"/>
  <c r="L488" i="1"/>
  <c r="I346" i="1"/>
  <c r="J345" i="1"/>
  <c r="O345" i="1" s="1"/>
  <c r="Q345" i="1"/>
  <c r="G488" i="1"/>
  <c r="M165" i="1"/>
  <c r="N165" i="1" s="1"/>
  <c r="P165" i="1" s="1"/>
  <c r="Q356" i="1"/>
  <c r="G357" i="1"/>
  <c r="L166" i="1"/>
  <c r="I167" i="1"/>
  <c r="K166" i="1"/>
  <c r="G470" i="1"/>
  <c r="G330" i="1" s="1"/>
  <c r="J165" i="1"/>
  <c r="O165" i="1" s="1"/>
  <c r="R165" i="1"/>
  <c r="H166" i="1"/>
  <c r="I541" i="1"/>
  <c r="H358" i="1"/>
  <c r="R357" i="1"/>
  <c r="L357" i="1"/>
  <c r="I358" i="1"/>
  <c r="K357" i="1"/>
  <c r="G167" i="1"/>
  <c r="Q166" i="1"/>
  <c r="J356" i="1"/>
  <c r="O356" i="1" s="1"/>
  <c r="R356" i="1"/>
  <c r="M355" i="1"/>
  <c r="N355" i="1" s="1"/>
  <c r="P355" i="1" s="1"/>
  <c r="K356" i="1"/>
  <c r="L356" i="1"/>
  <c r="G346" i="1" l="1"/>
  <c r="Q488" i="1"/>
  <c r="J488" i="1"/>
  <c r="O488" i="1" s="1"/>
  <c r="Q330" i="1"/>
  <c r="M488" i="1"/>
  <c r="N488" i="1" s="1"/>
  <c r="R346" i="1"/>
  <c r="H489" i="1"/>
  <c r="K346" i="1"/>
  <c r="M346" i="1" s="1"/>
  <c r="N346" i="1" s="1"/>
  <c r="L346" i="1"/>
  <c r="I489" i="1"/>
  <c r="P345" i="1"/>
  <c r="M166" i="1"/>
  <c r="N166" i="1" s="1"/>
  <c r="G541" i="1"/>
  <c r="I470" i="1"/>
  <c r="I330" i="1" s="1"/>
  <c r="J166" i="1"/>
  <c r="O166" i="1" s="1"/>
  <c r="H167" i="1"/>
  <c r="J167" i="1" s="1"/>
  <c r="O167" i="1" s="1"/>
  <c r="R166" i="1"/>
  <c r="L167" i="1"/>
  <c r="K167" i="1"/>
  <c r="I168" i="1"/>
  <c r="L358" i="1"/>
  <c r="K358" i="1"/>
  <c r="I359" i="1"/>
  <c r="Q167" i="1"/>
  <c r="G168" i="1"/>
  <c r="H359" i="1"/>
  <c r="R358" i="1"/>
  <c r="Q470" i="1"/>
  <c r="G471" i="1"/>
  <c r="G331" i="1" s="1"/>
  <c r="J357" i="1"/>
  <c r="O357" i="1" s="1"/>
  <c r="Q357" i="1"/>
  <c r="G358" i="1"/>
  <c r="M357" i="1"/>
  <c r="N357" i="1" s="1"/>
  <c r="I542" i="1"/>
  <c r="K541" i="1"/>
  <c r="L541" i="1"/>
  <c r="G74" i="1"/>
  <c r="H74" i="1"/>
  <c r="M356" i="1"/>
  <c r="N356" i="1" s="1"/>
  <c r="P356" i="1" s="1"/>
  <c r="I74" i="1"/>
  <c r="L74" i="1" s="1"/>
  <c r="K330" i="1" l="1"/>
  <c r="L330" i="1"/>
  <c r="H347" i="1"/>
  <c r="R489" i="1"/>
  <c r="I347" i="1"/>
  <c r="L489" i="1"/>
  <c r="K489" i="1"/>
  <c r="M489" i="1" s="1"/>
  <c r="N489" i="1" s="1"/>
  <c r="P488" i="1"/>
  <c r="Q331" i="1"/>
  <c r="J346" i="1"/>
  <c r="O346" i="1" s="1"/>
  <c r="Q346" i="1"/>
  <c r="G489" i="1"/>
  <c r="L359" i="1"/>
  <c r="I360" i="1"/>
  <c r="K359" i="1"/>
  <c r="L168" i="1"/>
  <c r="I169" i="1"/>
  <c r="K168" i="1"/>
  <c r="M541" i="1"/>
  <c r="N541" i="1" s="1"/>
  <c r="P357" i="1"/>
  <c r="M358" i="1"/>
  <c r="N358" i="1" s="1"/>
  <c r="M167" i="1"/>
  <c r="N167" i="1" s="1"/>
  <c r="P167" i="1" s="1"/>
  <c r="H470" i="1"/>
  <c r="H330" i="1" s="1"/>
  <c r="P166" i="1"/>
  <c r="Q541" i="1"/>
  <c r="G542" i="1"/>
  <c r="J358" i="1"/>
  <c r="O358" i="1" s="1"/>
  <c r="Q358" i="1"/>
  <c r="G359" i="1"/>
  <c r="I543" i="1"/>
  <c r="L542" i="1"/>
  <c r="K542" i="1"/>
  <c r="Q168" i="1"/>
  <c r="G169" i="1"/>
  <c r="H168" i="1"/>
  <c r="R167" i="1"/>
  <c r="H541" i="1"/>
  <c r="Q471" i="1"/>
  <c r="G472" i="1"/>
  <c r="G332" i="1" s="1"/>
  <c r="R359" i="1"/>
  <c r="H360" i="1"/>
  <c r="G317" i="1"/>
  <c r="L470" i="1"/>
  <c r="K470" i="1"/>
  <c r="I471" i="1"/>
  <c r="I331" i="1" s="1"/>
  <c r="G75" i="1"/>
  <c r="Q74" i="1"/>
  <c r="J74" i="1"/>
  <c r="O74" i="1" s="1"/>
  <c r="R74" i="1"/>
  <c r="H75" i="1"/>
  <c r="I75" i="1"/>
  <c r="L75" i="1" s="1"/>
  <c r="K74" i="1"/>
  <c r="M330" i="1" l="1"/>
  <c r="N330" i="1" s="1"/>
  <c r="P330" i="1" s="1"/>
  <c r="Q332" i="1"/>
  <c r="G347" i="1"/>
  <c r="J489" i="1"/>
  <c r="O489" i="1" s="1"/>
  <c r="Q489" i="1"/>
  <c r="L331" i="1"/>
  <c r="K331" i="1"/>
  <c r="M331" i="1" s="1"/>
  <c r="N331" i="1" s="1"/>
  <c r="P346" i="1"/>
  <c r="R347" i="1"/>
  <c r="H490" i="1"/>
  <c r="R330" i="1"/>
  <c r="J330" i="1"/>
  <c r="O330" i="1" s="1"/>
  <c r="L347" i="1"/>
  <c r="K347" i="1"/>
  <c r="M347" i="1" s="1"/>
  <c r="N347" i="1" s="1"/>
  <c r="I490" i="1"/>
  <c r="L471" i="1"/>
  <c r="K471" i="1"/>
  <c r="M471" i="1" s="1"/>
  <c r="N471" i="1" s="1"/>
  <c r="I472" i="1"/>
  <c r="I332" i="1" s="1"/>
  <c r="Q472" i="1"/>
  <c r="G473" i="1"/>
  <c r="M542" i="1"/>
  <c r="N542" i="1" s="1"/>
  <c r="Q542" i="1"/>
  <c r="G543" i="1"/>
  <c r="M168" i="1"/>
  <c r="N168" i="1" s="1"/>
  <c r="L360" i="1"/>
  <c r="K360" i="1"/>
  <c r="I361" i="1"/>
  <c r="M470" i="1"/>
  <c r="N470" i="1" s="1"/>
  <c r="R541" i="1"/>
  <c r="H542" i="1"/>
  <c r="J542" i="1" s="1"/>
  <c r="O542" i="1" s="1"/>
  <c r="J168" i="1"/>
  <c r="O168" i="1" s="1"/>
  <c r="R168" i="1"/>
  <c r="H169" i="1"/>
  <c r="J169" i="1" s="1"/>
  <c r="O169" i="1" s="1"/>
  <c r="I317" i="1"/>
  <c r="G360" i="1"/>
  <c r="J359" i="1"/>
  <c r="O359" i="1" s="1"/>
  <c r="Q359" i="1"/>
  <c r="J541" i="1"/>
  <c r="O541" i="1" s="1"/>
  <c r="R470" i="1"/>
  <c r="H471" i="1"/>
  <c r="H331" i="1" s="1"/>
  <c r="J470" i="1"/>
  <c r="O470" i="1" s="1"/>
  <c r="L169" i="1"/>
  <c r="I170" i="1"/>
  <c r="K169" i="1"/>
  <c r="H361" i="1"/>
  <c r="R360" i="1"/>
  <c r="G170" i="1"/>
  <c r="Q169" i="1"/>
  <c r="I544" i="1"/>
  <c r="I516" i="1" s="1"/>
  <c r="L543" i="1"/>
  <c r="K543" i="1"/>
  <c r="Q317" i="1"/>
  <c r="P358" i="1"/>
  <c r="M359" i="1"/>
  <c r="N359" i="1" s="1"/>
  <c r="P359" i="1" s="1"/>
  <c r="R75" i="1"/>
  <c r="H76" i="1"/>
  <c r="G76" i="1"/>
  <c r="Q75" i="1"/>
  <c r="J75" i="1"/>
  <c r="O75" i="1" s="1"/>
  <c r="M74" i="1"/>
  <c r="N74" i="1" s="1"/>
  <c r="P74" i="1" s="1"/>
  <c r="I76" i="1"/>
  <c r="L76" i="1" s="1"/>
  <c r="K75" i="1"/>
  <c r="R331" i="1" l="1"/>
  <c r="J331" i="1"/>
  <c r="O331" i="1" s="1"/>
  <c r="L490" i="1"/>
  <c r="I491" i="1"/>
  <c r="K490" i="1"/>
  <c r="L516" i="1"/>
  <c r="I517" i="1"/>
  <c r="K516" i="1"/>
  <c r="R490" i="1"/>
  <c r="H491" i="1"/>
  <c r="Q347" i="1"/>
  <c r="J347" i="1"/>
  <c r="O347" i="1" s="1"/>
  <c r="G490" i="1"/>
  <c r="P541" i="1"/>
  <c r="K332" i="1"/>
  <c r="L332" i="1"/>
  <c r="P489" i="1"/>
  <c r="M169" i="1"/>
  <c r="N169" i="1" s="1"/>
  <c r="P169" i="1" s="1"/>
  <c r="M543" i="1"/>
  <c r="N543" i="1" s="1"/>
  <c r="G361" i="1"/>
  <c r="Q360" i="1"/>
  <c r="J360" i="1"/>
  <c r="O360" i="1" s="1"/>
  <c r="H170" i="1"/>
  <c r="J170" i="1" s="1"/>
  <c r="O170" i="1" s="1"/>
  <c r="R169" i="1"/>
  <c r="L361" i="1"/>
  <c r="I362" i="1"/>
  <c r="K361" i="1"/>
  <c r="M361" i="1" s="1"/>
  <c r="N361" i="1" s="1"/>
  <c r="G171" i="1"/>
  <c r="Q170" i="1"/>
  <c r="H317" i="1"/>
  <c r="L317" i="1"/>
  <c r="K317" i="1"/>
  <c r="R542" i="1"/>
  <c r="H543" i="1"/>
  <c r="J543" i="1" s="1"/>
  <c r="O543" i="1" s="1"/>
  <c r="M360" i="1"/>
  <c r="N360" i="1" s="1"/>
  <c r="P360" i="1" s="1"/>
  <c r="G544" i="1"/>
  <c r="G516" i="1" s="1"/>
  <c r="Q543" i="1"/>
  <c r="L472" i="1"/>
  <c r="K472" i="1"/>
  <c r="I473" i="1"/>
  <c r="L544" i="1"/>
  <c r="K544" i="1"/>
  <c r="R471" i="1"/>
  <c r="H472" i="1"/>
  <c r="H332" i="1" s="1"/>
  <c r="J471" i="1"/>
  <c r="O471" i="1" s="1"/>
  <c r="G474" i="1"/>
  <c r="Q473" i="1"/>
  <c r="P471" i="1"/>
  <c r="R361" i="1"/>
  <c r="H362" i="1"/>
  <c r="L170" i="1"/>
  <c r="I171" i="1"/>
  <c r="K170" i="1"/>
  <c r="P470" i="1"/>
  <c r="P168" i="1"/>
  <c r="P542" i="1"/>
  <c r="Q76" i="1"/>
  <c r="J76" i="1"/>
  <c r="O76" i="1" s="1"/>
  <c r="R76" i="1"/>
  <c r="M75" i="1"/>
  <c r="N75" i="1" s="1"/>
  <c r="P75" i="1" s="1"/>
  <c r="K76" i="1"/>
  <c r="M332" i="1" l="1"/>
  <c r="N332" i="1" s="1"/>
  <c r="R332" i="1"/>
  <c r="J332" i="1"/>
  <c r="O332" i="1" s="1"/>
  <c r="I518" i="1"/>
  <c r="K517" i="1"/>
  <c r="L517" i="1"/>
  <c r="P347" i="1"/>
  <c r="M490" i="1"/>
  <c r="N490" i="1" s="1"/>
  <c r="P490" i="1" s="1"/>
  <c r="H348" i="1"/>
  <c r="R491" i="1"/>
  <c r="J490" i="1"/>
  <c r="O490" i="1" s="1"/>
  <c r="G491" i="1"/>
  <c r="Q490" i="1"/>
  <c r="G517" i="1"/>
  <c r="Q516" i="1"/>
  <c r="P332" i="1"/>
  <c r="M516" i="1"/>
  <c r="N516" i="1" s="1"/>
  <c r="I348" i="1"/>
  <c r="L491" i="1"/>
  <c r="K491" i="1"/>
  <c r="M491" i="1" s="1"/>
  <c r="N491" i="1" s="1"/>
  <c r="P331" i="1"/>
  <c r="M170" i="1"/>
  <c r="N170" i="1" s="1"/>
  <c r="P170" i="1" s="1"/>
  <c r="M317" i="1"/>
  <c r="N317" i="1" s="1"/>
  <c r="P317" i="1" s="1"/>
  <c r="L171" i="1"/>
  <c r="I172" i="1"/>
  <c r="K171" i="1"/>
  <c r="R472" i="1"/>
  <c r="H473" i="1"/>
  <c r="J472" i="1"/>
  <c r="O472" i="1" s="1"/>
  <c r="H171" i="1"/>
  <c r="R170" i="1"/>
  <c r="I474" i="1"/>
  <c r="L473" i="1"/>
  <c r="K473" i="1"/>
  <c r="R317" i="1"/>
  <c r="J317" i="1"/>
  <c r="O317" i="1" s="1"/>
  <c r="G172" i="1"/>
  <c r="Q171" i="1"/>
  <c r="L362" i="1"/>
  <c r="I363" i="1"/>
  <c r="K362" i="1"/>
  <c r="P543" i="1"/>
  <c r="H363" i="1"/>
  <c r="R362" i="1"/>
  <c r="M472" i="1"/>
  <c r="N472" i="1" s="1"/>
  <c r="Q474" i="1"/>
  <c r="G475" i="1"/>
  <c r="M544" i="1"/>
  <c r="N544" i="1" s="1"/>
  <c r="Q544" i="1"/>
  <c r="H544" i="1"/>
  <c r="R543" i="1"/>
  <c r="J361" i="1"/>
  <c r="O361" i="1" s="1"/>
  <c r="Q361" i="1"/>
  <c r="G362" i="1"/>
  <c r="M76" i="1"/>
  <c r="N76" i="1" s="1"/>
  <c r="P76" i="1" s="1"/>
  <c r="M517" i="1" l="1"/>
  <c r="N517" i="1" s="1"/>
  <c r="R544" i="1"/>
  <c r="H516" i="1"/>
  <c r="L348" i="1"/>
  <c r="I349" i="1"/>
  <c r="K348" i="1"/>
  <c r="R348" i="1"/>
  <c r="H349" i="1"/>
  <c r="G348" i="1"/>
  <c r="J491" i="1"/>
  <c r="O491" i="1" s="1"/>
  <c r="Q491" i="1"/>
  <c r="K518" i="1"/>
  <c r="M518" i="1" s="1"/>
  <c r="N518" i="1" s="1"/>
  <c r="I519" i="1"/>
  <c r="L518" i="1"/>
  <c r="Q517" i="1"/>
  <c r="G518" i="1"/>
  <c r="M171" i="1"/>
  <c r="N171" i="1" s="1"/>
  <c r="J544" i="1"/>
  <c r="O544" i="1" s="1"/>
  <c r="P472" i="1"/>
  <c r="M362" i="1"/>
  <c r="N362" i="1" s="1"/>
  <c r="M473" i="1"/>
  <c r="N473" i="1" s="1"/>
  <c r="Q475" i="1"/>
  <c r="G476" i="1"/>
  <c r="L474" i="1"/>
  <c r="I475" i="1"/>
  <c r="K474" i="1"/>
  <c r="L363" i="1"/>
  <c r="K363" i="1"/>
  <c r="I364" i="1"/>
  <c r="Q172" i="1"/>
  <c r="G173" i="1"/>
  <c r="P544" i="1"/>
  <c r="H364" i="1"/>
  <c r="R363" i="1"/>
  <c r="H172" i="1"/>
  <c r="R171" i="1"/>
  <c r="L172" i="1"/>
  <c r="K172" i="1"/>
  <c r="I173" i="1"/>
  <c r="J362" i="1"/>
  <c r="O362" i="1" s="1"/>
  <c r="G363" i="1"/>
  <c r="Q362" i="1"/>
  <c r="J171" i="1"/>
  <c r="O171" i="1" s="1"/>
  <c r="P361" i="1"/>
  <c r="R473" i="1"/>
  <c r="H474" i="1"/>
  <c r="J473" i="1"/>
  <c r="O473" i="1" s="1"/>
  <c r="P491" i="1" l="1"/>
  <c r="R516" i="1"/>
  <c r="H517" i="1"/>
  <c r="J516" i="1"/>
  <c r="G519" i="1"/>
  <c r="Q519" i="1" s="1"/>
  <c r="Q518" i="1"/>
  <c r="K519" i="1"/>
  <c r="L519" i="1"/>
  <c r="Q348" i="1"/>
  <c r="J348" i="1"/>
  <c r="O348" i="1" s="1"/>
  <c r="G349" i="1"/>
  <c r="M348" i="1"/>
  <c r="N348" i="1" s="1"/>
  <c r="P348" i="1" s="1"/>
  <c r="H350" i="1"/>
  <c r="R349" i="1"/>
  <c r="I350" i="1"/>
  <c r="K349" i="1"/>
  <c r="L349" i="1"/>
  <c r="M474" i="1"/>
  <c r="N474" i="1" s="1"/>
  <c r="P473" i="1"/>
  <c r="M363" i="1"/>
  <c r="N363" i="1" s="1"/>
  <c r="P362" i="1"/>
  <c r="L173" i="1"/>
  <c r="K173" i="1"/>
  <c r="I174" i="1"/>
  <c r="J363" i="1"/>
  <c r="O363" i="1" s="1"/>
  <c r="G364" i="1"/>
  <c r="Q363" i="1"/>
  <c r="M172" i="1"/>
  <c r="N172" i="1" s="1"/>
  <c r="Q173" i="1"/>
  <c r="G174" i="1"/>
  <c r="H475" i="1"/>
  <c r="R474" i="1"/>
  <c r="J474" i="1"/>
  <c r="O474" i="1" s="1"/>
  <c r="R364" i="1"/>
  <c r="H365" i="1"/>
  <c r="L475" i="1"/>
  <c r="K475" i="1"/>
  <c r="I476" i="1"/>
  <c r="G477" i="1"/>
  <c r="G333" i="1" s="1"/>
  <c r="Q476" i="1"/>
  <c r="J172" i="1"/>
  <c r="O172" i="1" s="1"/>
  <c r="R172" i="1"/>
  <c r="H173" i="1"/>
  <c r="P171" i="1"/>
  <c r="L364" i="1"/>
  <c r="K364" i="1"/>
  <c r="I365" i="1"/>
  <c r="M173" i="1" l="1"/>
  <c r="N173" i="1" s="1"/>
  <c r="Q333" i="1"/>
  <c r="M519" i="1"/>
  <c r="N519" i="1" s="1"/>
  <c r="R350" i="1"/>
  <c r="H492" i="1"/>
  <c r="L350" i="1"/>
  <c r="K350" i="1"/>
  <c r="M350" i="1" s="1"/>
  <c r="N350" i="1" s="1"/>
  <c r="I492" i="1"/>
  <c r="O516" i="1"/>
  <c r="P516" i="1"/>
  <c r="Q349" i="1"/>
  <c r="J349" i="1"/>
  <c r="O349" i="1" s="1"/>
  <c r="G350" i="1"/>
  <c r="J517" i="1"/>
  <c r="H518" i="1"/>
  <c r="R517" i="1"/>
  <c r="M349" i="1"/>
  <c r="N349" i="1" s="1"/>
  <c r="G478" i="1"/>
  <c r="G334" i="1" s="1"/>
  <c r="Q477" i="1"/>
  <c r="R365" i="1"/>
  <c r="H366" i="1"/>
  <c r="R475" i="1"/>
  <c r="H476" i="1"/>
  <c r="J475" i="1"/>
  <c r="O475" i="1" s="1"/>
  <c r="P474" i="1"/>
  <c r="Q364" i="1"/>
  <c r="J364" i="1"/>
  <c r="O364" i="1" s="1"/>
  <c r="G365" i="1"/>
  <c r="L476" i="1"/>
  <c r="K476" i="1"/>
  <c r="I477" i="1"/>
  <c r="I333" i="1" s="1"/>
  <c r="Q174" i="1"/>
  <c r="G175" i="1"/>
  <c r="L174" i="1"/>
  <c r="K174" i="1"/>
  <c r="M174" i="1" s="1"/>
  <c r="N174" i="1" s="1"/>
  <c r="I175" i="1"/>
  <c r="L365" i="1"/>
  <c r="I366" i="1"/>
  <c r="K365" i="1"/>
  <c r="M475" i="1"/>
  <c r="N475" i="1" s="1"/>
  <c r="P172" i="1"/>
  <c r="M364" i="1"/>
  <c r="N364" i="1" s="1"/>
  <c r="J173" i="1"/>
  <c r="O173" i="1" s="1"/>
  <c r="H174" i="1"/>
  <c r="R173" i="1"/>
  <c r="P363" i="1"/>
  <c r="L333" i="1" l="1"/>
  <c r="K333" i="1"/>
  <c r="M333" i="1" s="1"/>
  <c r="N333" i="1" s="1"/>
  <c r="Q334" i="1"/>
  <c r="J518" i="1"/>
  <c r="R518" i="1"/>
  <c r="H519" i="1"/>
  <c r="I493" i="1"/>
  <c r="K492" i="1"/>
  <c r="M492" i="1" s="1"/>
  <c r="N492" i="1" s="1"/>
  <c r="L492" i="1"/>
  <c r="P364" i="1"/>
  <c r="O517" i="1"/>
  <c r="P517" i="1"/>
  <c r="P173" i="1"/>
  <c r="P349" i="1"/>
  <c r="Q350" i="1"/>
  <c r="J350" i="1"/>
  <c r="O350" i="1" s="1"/>
  <c r="G492" i="1"/>
  <c r="R492" i="1"/>
  <c r="H493" i="1"/>
  <c r="R493" i="1" s="1"/>
  <c r="P475" i="1"/>
  <c r="M365" i="1"/>
  <c r="N365" i="1" s="1"/>
  <c r="L366" i="1"/>
  <c r="K366" i="1"/>
  <c r="I367" i="1"/>
  <c r="L175" i="1"/>
  <c r="I176" i="1"/>
  <c r="K175" i="1"/>
  <c r="R476" i="1"/>
  <c r="H477" i="1"/>
  <c r="H333" i="1" s="1"/>
  <c r="J476" i="1"/>
  <c r="O476" i="1" s="1"/>
  <c r="J174" i="1"/>
  <c r="O174" i="1" s="1"/>
  <c r="R174" i="1"/>
  <c r="H175" i="1"/>
  <c r="J175" i="1" s="1"/>
  <c r="O175" i="1" s="1"/>
  <c r="L477" i="1"/>
  <c r="I478" i="1"/>
  <c r="I334" i="1" s="1"/>
  <c r="K477" i="1"/>
  <c r="G176" i="1"/>
  <c r="Q175" i="1"/>
  <c r="M476" i="1"/>
  <c r="N476" i="1" s="1"/>
  <c r="G366" i="1"/>
  <c r="J365" i="1"/>
  <c r="O365" i="1" s="1"/>
  <c r="Q365" i="1"/>
  <c r="H367" i="1"/>
  <c r="R366" i="1"/>
  <c r="Q478" i="1"/>
  <c r="G479" i="1"/>
  <c r="G335" i="1" s="1"/>
  <c r="Q335" i="1" l="1"/>
  <c r="J519" i="1"/>
  <c r="R519" i="1"/>
  <c r="L493" i="1"/>
  <c r="K493" i="1"/>
  <c r="M493" i="1" s="1"/>
  <c r="N493" i="1" s="1"/>
  <c r="O518" i="1"/>
  <c r="P518" i="1"/>
  <c r="K334" i="1"/>
  <c r="L334" i="1"/>
  <c r="R333" i="1"/>
  <c r="J333" i="1"/>
  <c r="O333" i="1" s="1"/>
  <c r="G493" i="1"/>
  <c r="Q492" i="1"/>
  <c r="J492" i="1"/>
  <c r="O492" i="1" s="1"/>
  <c r="P350" i="1"/>
  <c r="M477" i="1"/>
  <c r="N477" i="1" s="1"/>
  <c r="M175" i="1"/>
  <c r="N175" i="1" s="1"/>
  <c r="P175" i="1" s="1"/>
  <c r="M366" i="1"/>
  <c r="N366" i="1" s="1"/>
  <c r="Q366" i="1"/>
  <c r="J366" i="1"/>
  <c r="O366" i="1" s="1"/>
  <c r="G367" i="1"/>
  <c r="L478" i="1"/>
  <c r="K478" i="1"/>
  <c r="I479" i="1"/>
  <c r="I335" i="1" s="1"/>
  <c r="L176" i="1"/>
  <c r="I177" i="1"/>
  <c r="I111" i="1" s="1"/>
  <c r="K176" i="1"/>
  <c r="H368" i="1"/>
  <c r="R367" i="1"/>
  <c r="G177" i="1"/>
  <c r="G111" i="1" s="1"/>
  <c r="Q176" i="1"/>
  <c r="P365" i="1"/>
  <c r="G480" i="1"/>
  <c r="G336" i="1" s="1"/>
  <c r="Q479" i="1"/>
  <c r="P476" i="1"/>
  <c r="P174" i="1"/>
  <c r="H176" i="1"/>
  <c r="R175" i="1"/>
  <c r="H478" i="1"/>
  <c r="H334" i="1" s="1"/>
  <c r="R477" i="1"/>
  <c r="J477" i="1"/>
  <c r="O477" i="1" s="1"/>
  <c r="L367" i="1"/>
  <c r="I368" i="1"/>
  <c r="K367" i="1"/>
  <c r="P492" i="1" l="1"/>
  <c r="M334" i="1"/>
  <c r="N334" i="1" s="1"/>
  <c r="G337" i="1"/>
  <c r="Q336" i="1"/>
  <c r="L111" i="1"/>
  <c r="K111" i="1"/>
  <c r="P333" i="1"/>
  <c r="J493" i="1"/>
  <c r="O493" i="1" s="1"/>
  <c r="Q493" i="1"/>
  <c r="Q111" i="1"/>
  <c r="R334" i="1"/>
  <c r="J334" i="1"/>
  <c r="O334" i="1" s="1"/>
  <c r="L335" i="1"/>
  <c r="K335" i="1"/>
  <c r="O519" i="1"/>
  <c r="P519" i="1"/>
  <c r="L368" i="1"/>
  <c r="I369" i="1"/>
  <c r="K368" i="1"/>
  <c r="M368" i="1" s="1"/>
  <c r="N368" i="1" s="1"/>
  <c r="R478" i="1"/>
  <c r="H479" i="1"/>
  <c r="H335" i="1" s="1"/>
  <c r="J478" i="1"/>
  <c r="O478" i="1" s="1"/>
  <c r="Q480" i="1"/>
  <c r="J367" i="1"/>
  <c r="O367" i="1" s="1"/>
  <c r="Q367" i="1"/>
  <c r="G368" i="1"/>
  <c r="P366" i="1"/>
  <c r="R368" i="1"/>
  <c r="H369" i="1"/>
  <c r="H35" i="1"/>
  <c r="L479" i="1"/>
  <c r="I480" i="1"/>
  <c r="I336" i="1" s="1"/>
  <c r="K479" i="1"/>
  <c r="P477" i="1"/>
  <c r="M176" i="1"/>
  <c r="N176" i="1" s="1"/>
  <c r="M478" i="1"/>
  <c r="N478" i="1" s="1"/>
  <c r="P478" i="1" s="1"/>
  <c r="M367" i="1"/>
  <c r="N367" i="1" s="1"/>
  <c r="J176" i="1"/>
  <c r="O176" i="1" s="1"/>
  <c r="R176" i="1"/>
  <c r="H177" i="1"/>
  <c r="H111" i="1" s="1"/>
  <c r="R111" i="1" s="1"/>
  <c r="G178" i="1"/>
  <c r="G112" i="1" s="1"/>
  <c r="Q177" i="1"/>
  <c r="L177" i="1"/>
  <c r="I178" i="1"/>
  <c r="I112" i="1" s="1"/>
  <c r="K177" i="1"/>
  <c r="P334" i="1" l="1"/>
  <c r="M111" i="1"/>
  <c r="N111" i="1" s="1"/>
  <c r="K336" i="1"/>
  <c r="M336" i="1" s="1"/>
  <c r="N336" i="1" s="1"/>
  <c r="I337" i="1"/>
  <c r="L336" i="1"/>
  <c r="P493" i="1"/>
  <c r="J111" i="1"/>
  <c r="O111" i="1" s="1"/>
  <c r="M177" i="1"/>
  <c r="N177" i="1" s="1"/>
  <c r="R335" i="1"/>
  <c r="J335" i="1"/>
  <c r="O335" i="1" s="1"/>
  <c r="P111" i="1"/>
  <c r="Q112" i="1"/>
  <c r="M479" i="1"/>
  <c r="N479" i="1" s="1"/>
  <c r="L112" i="1"/>
  <c r="K112" i="1"/>
  <c r="M335" i="1"/>
  <c r="N335" i="1" s="1"/>
  <c r="Q337" i="1"/>
  <c r="G338" i="1"/>
  <c r="P367" i="1"/>
  <c r="J177" i="1"/>
  <c r="O177" i="1" s="1"/>
  <c r="H178" i="1"/>
  <c r="H112" i="1" s="1"/>
  <c r="R112" i="1" s="1"/>
  <c r="R177" i="1"/>
  <c r="P176" i="1"/>
  <c r="R35" i="1"/>
  <c r="R369" i="1"/>
  <c r="H370" i="1"/>
  <c r="R370" i="1" s="1"/>
  <c r="G179" i="1"/>
  <c r="Q178" i="1"/>
  <c r="J178" i="1"/>
  <c r="O178" i="1" s="1"/>
  <c r="L480" i="1"/>
  <c r="K480" i="1"/>
  <c r="L369" i="1"/>
  <c r="K369" i="1"/>
  <c r="I370" i="1"/>
  <c r="L178" i="1"/>
  <c r="I179" i="1"/>
  <c r="K178" i="1"/>
  <c r="M178" i="1" s="1"/>
  <c r="N178" i="1" s="1"/>
  <c r="P178" i="1" s="1"/>
  <c r="R479" i="1"/>
  <c r="H480" i="1"/>
  <c r="H336" i="1" s="1"/>
  <c r="J479" i="1"/>
  <c r="O479" i="1" s="1"/>
  <c r="I35" i="1"/>
  <c r="J368" i="1"/>
  <c r="O368" i="1" s="1"/>
  <c r="G369" i="1"/>
  <c r="Q368" i="1"/>
  <c r="P335" i="1" l="1"/>
  <c r="M112" i="1"/>
  <c r="N112" i="1" s="1"/>
  <c r="J112" i="1"/>
  <c r="O112" i="1" s="1"/>
  <c r="K337" i="1"/>
  <c r="I338" i="1"/>
  <c r="L337" i="1"/>
  <c r="R336" i="1"/>
  <c r="H337" i="1"/>
  <c r="J336" i="1"/>
  <c r="O336" i="1" s="1"/>
  <c r="Q338" i="1"/>
  <c r="G481" i="1"/>
  <c r="J369" i="1"/>
  <c r="O369" i="1" s="1"/>
  <c r="G370" i="1"/>
  <c r="Q369" i="1"/>
  <c r="M369" i="1"/>
  <c r="N369" i="1" s="1"/>
  <c r="G180" i="1"/>
  <c r="Q179" i="1"/>
  <c r="H179" i="1"/>
  <c r="R178" i="1"/>
  <c r="G35" i="1"/>
  <c r="L35" i="1"/>
  <c r="K35" i="1"/>
  <c r="L179" i="1"/>
  <c r="I180" i="1"/>
  <c r="K179" i="1"/>
  <c r="P368" i="1"/>
  <c r="P479" i="1"/>
  <c r="R480" i="1"/>
  <c r="J480" i="1"/>
  <c r="O480" i="1" s="1"/>
  <c r="L370" i="1"/>
  <c r="K370" i="1"/>
  <c r="M480" i="1"/>
  <c r="N480" i="1" s="1"/>
  <c r="P177" i="1"/>
  <c r="P369" i="1" l="1"/>
  <c r="P336" i="1"/>
  <c r="M337" i="1"/>
  <c r="N337" i="1" s="1"/>
  <c r="G339" i="1"/>
  <c r="Q481" i="1"/>
  <c r="R337" i="1"/>
  <c r="H338" i="1"/>
  <c r="J337" i="1"/>
  <c r="O337" i="1" s="1"/>
  <c r="P112" i="1"/>
  <c r="P337" i="1"/>
  <c r="L338" i="1"/>
  <c r="K338" i="1"/>
  <c r="I481" i="1"/>
  <c r="M179" i="1"/>
  <c r="N179" i="1" s="1"/>
  <c r="P480" i="1"/>
  <c r="M370" i="1"/>
  <c r="N370" i="1" s="1"/>
  <c r="G181" i="1"/>
  <c r="G113" i="1" s="1"/>
  <c r="Q180" i="1"/>
  <c r="G415" i="1"/>
  <c r="G51" i="1" s="1"/>
  <c r="G318" i="1" s="1"/>
  <c r="Q370" i="1"/>
  <c r="J370" i="1"/>
  <c r="O370" i="1" s="1"/>
  <c r="R179" i="1"/>
  <c r="H180" i="1"/>
  <c r="J179" i="1"/>
  <c r="O179" i="1" s="1"/>
  <c r="I181" i="1"/>
  <c r="I113" i="1" s="1"/>
  <c r="K180" i="1"/>
  <c r="L180" i="1"/>
  <c r="M35" i="1"/>
  <c r="N35" i="1" s="1"/>
  <c r="Q35" i="1"/>
  <c r="J35" i="1"/>
  <c r="O35" i="1" s="1"/>
  <c r="K113" i="1" l="1"/>
  <c r="I114" i="1"/>
  <c r="L113" i="1"/>
  <c r="Q318" i="1"/>
  <c r="R338" i="1"/>
  <c r="H481" i="1"/>
  <c r="J338" i="1"/>
  <c r="O338" i="1" s="1"/>
  <c r="G114" i="1"/>
  <c r="Q113" i="1"/>
  <c r="I339" i="1"/>
  <c r="K481" i="1"/>
  <c r="M481" i="1" s="1"/>
  <c r="N481" i="1" s="1"/>
  <c r="L481" i="1"/>
  <c r="M338" i="1"/>
  <c r="N338" i="1" s="1"/>
  <c r="G340" i="1"/>
  <c r="Q339" i="1"/>
  <c r="Q51" i="1"/>
  <c r="M180" i="1"/>
  <c r="N180" i="1" s="1"/>
  <c r="P179" i="1"/>
  <c r="P35" i="1"/>
  <c r="R180" i="1"/>
  <c r="H181" i="1"/>
  <c r="H113" i="1" s="1"/>
  <c r="Q415" i="1"/>
  <c r="J180" i="1"/>
  <c r="O180" i="1" s="1"/>
  <c r="P370" i="1"/>
  <c r="G182" i="1"/>
  <c r="Q181" i="1"/>
  <c r="I415" i="1"/>
  <c r="I51" i="1" s="1"/>
  <c r="I318" i="1" s="1"/>
  <c r="L181" i="1"/>
  <c r="I182" i="1"/>
  <c r="K181" i="1"/>
  <c r="I452" i="1"/>
  <c r="I305" i="1" s="1"/>
  <c r="J181" i="1" l="1"/>
  <c r="O181" i="1" s="1"/>
  <c r="P180" i="1"/>
  <c r="M113" i="1"/>
  <c r="N113" i="1" s="1"/>
  <c r="L318" i="1"/>
  <c r="K318" i="1"/>
  <c r="M318" i="1" s="1"/>
  <c r="N318" i="1" s="1"/>
  <c r="L305" i="1"/>
  <c r="K305" i="1"/>
  <c r="I403" i="1"/>
  <c r="Q340" i="1"/>
  <c r="G482" i="1"/>
  <c r="L339" i="1"/>
  <c r="I340" i="1"/>
  <c r="K339" i="1"/>
  <c r="H339" i="1"/>
  <c r="J481" i="1"/>
  <c r="O481" i="1" s="1"/>
  <c r="R481" i="1"/>
  <c r="P338" i="1"/>
  <c r="K114" i="1"/>
  <c r="L114" i="1"/>
  <c r="J113" i="1"/>
  <c r="O113" i="1" s="1"/>
  <c r="R113" i="1"/>
  <c r="H114" i="1"/>
  <c r="R114" i="1" s="1"/>
  <c r="Q114" i="1"/>
  <c r="L51" i="1"/>
  <c r="K51" i="1"/>
  <c r="H415" i="1"/>
  <c r="H51" i="1" s="1"/>
  <c r="H318" i="1" s="1"/>
  <c r="H452" i="1"/>
  <c r="H305" i="1" s="1"/>
  <c r="I453" i="1"/>
  <c r="I306" i="1" s="1"/>
  <c r="K452" i="1"/>
  <c r="L452" i="1"/>
  <c r="M181" i="1"/>
  <c r="N181" i="1" s="1"/>
  <c r="P181" i="1" s="1"/>
  <c r="L415" i="1"/>
  <c r="K415" i="1"/>
  <c r="Q182" i="1"/>
  <c r="G183" i="1"/>
  <c r="G115" i="1" s="1"/>
  <c r="L182" i="1"/>
  <c r="I183" i="1"/>
  <c r="I115" i="1" s="1"/>
  <c r="K182" i="1"/>
  <c r="H182" i="1"/>
  <c r="R181" i="1"/>
  <c r="J114" i="1" l="1"/>
  <c r="O114" i="1" s="1"/>
  <c r="M51" i="1"/>
  <c r="N51" i="1" s="1"/>
  <c r="P113" i="1"/>
  <c r="M339" i="1"/>
  <c r="N339" i="1" s="1"/>
  <c r="K340" i="1"/>
  <c r="M340" i="1" s="1"/>
  <c r="N340" i="1" s="1"/>
  <c r="L340" i="1"/>
  <c r="I482" i="1"/>
  <c r="P481" i="1"/>
  <c r="R305" i="1"/>
  <c r="H403" i="1"/>
  <c r="R403" i="1" s="1"/>
  <c r="L115" i="1"/>
  <c r="I116" i="1"/>
  <c r="K115" i="1"/>
  <c r="M115" i="1" s="1"/>
  <c r="N115" i="1" s="1"/>
  <c r="M415" i="1"/>
  <c r="N415" i="1" s="1"/>
  <c r="L403" i="1"/>
  <c r="K403" i="1"/>
  <c r="M403" i="1" s="1"/>
  <c r="N403" i="1" s="1"/>
  <c r="G116" i="1"/>
  <c r="Q115" i="1"/>
  <c r="L306" i="1"/>
  <c r="K306" i="1"/>
  <c r="M306" i="1" s="1"/>
  <c r="N306" i="1" s="1"/>
  <c r="I404" i="1"/>
  <c r="R318" i="1"/>
  <c r="J318" i="1"/>
  <c r="O318" i="1" s="1"/>
  <c r="M114" i="1"/>
  <c r="N114" i="1" s="1"/>
  <c r="P114" i="1" s="1"/>
  <c r="R339" i="1"/>
  <c r="H340" i="1"/>
  <c r="J339" i="1"/>
  <c r="O339" i="1" s="1"/>
  <c r="G341" i="1"/>
  <c r="Q482" i="1"/>
  <c r="M305" i="1"/>
  <c r="N305" i="1" s="1"/>
  <c r="R51" i="1"/>
  <c r="J51" i="1"/>
  <c r="O51" i="1" s="1"/>
  <c r="H183" i="1"/>
  <c r="R182" i="1"/>
  <c r="L183" i="1"/>
  <c r="K183" i="1"/>
  <c r="Q183" i="1"/>
  <c r="M452" i="1"/>
  <c r="N452" i="1" s="1"/>
  <c r="R452" i="1"/>
  <c r="R415" i="1"/>
  <c r="J415" i="1"/>
  <c r="O415" i="1" s="1"/>
  <c r="M182" i="1"/>
  <c r="N182" i="1" s="1"/>
  <c r="J182" i="1"/>
  <c r="O182" i="1" s="1"/>
  <c r="K453" i="1"/>
  <c r="I454" i="1"/>
  <c r="I307" i="1" s="1"/>
  <c r="L453" i="1"/>
  <c r="P318" i="1" l="1"/>
  <c r="G117" i="1"/>
  <c r="Q116" i="1"/>
  <c r="I341" i="1"/>
  <c r="L482" i="1"/>
  <c r="K482" i="1"/>
  <c r="M482" i="1" s="1"/>
  <c r="N482" i="1" s="1"/>
  <c r="H453" i="1"/>
  <c r="H306" i="1" s="1"/>
  <c r="J183" i="1"/>
  <c r="O183" i="1" s="1"/>
  <c r="H115" i="1"/>
  <c r="R340" i="1"/>
  <c r="H482" i="1"/>
  <c r="J340" i="1"/>
  <c r="O340" i="1" s="1"/>
  <c r="I117" i="1"/>
  <c r="L116" i="1"/>
  <c r="K116" i="1"/>
  <c r="M116" i="1" s="1"/>
  <c r="N116" i="1" s="1"/>
  <c r="Q341" i="1"/>
  <c r="G342" i="1"/>
  <c r="L307" i="1"/>
  <c r="K307" i="1"/>
  <c r="I405" i="1"/>
  <c r="L404" i="1"/>
  <c r="K404" i="1"/>
  <c r="M404" i="1" s="1"/>
  <c r="N404" i="1" s="1"/>
  <c r="P339" i="1"/>
  <c r="P51" i="1"/>
  <c r="M183" i="1"/>
  <c r="N183" i="1" s="1"/>
  <c r="P182" i="1"/>
  <c r="I455" i="1"/>
  <c r="I308" i="1" s="1"/>
  <c r="L454" i="1"/>
  <c r="K454" i="1"/>
  <c r="P415" i="1"/>
  <c r="M453" i="1"/>
  <c r="N453" i="1" s="1"/>
  <c r="R183" i="1"/>
  <c r="R453" i="1"/>
  <c r="P183" i="1" l="1"/>
  <c r="H341" i="1"/>
  <c r="R482" i="1"/>
  <c r="J482" i="1"/>
  <c r="O482" i="1" s="1"/>
  <c r="R306" i="1"/>
  <c r="H404" i="1"/>
  <c r="P340" i="1"/>
  <c r="I342" i="1"/>
  <c r="L341" i="1"/>
  <c r="K341" i="1"/>
  <c r="M341" i="1" s="1"/>
  <c r="N341" i="1" s="1"/>
  <c r="L405" i="1"/>
  <c r="K405" i="1"/>
  <c r="M405" i="1" s="1"/>
  <c r="N405" i="1" s="1"/>
  <c r="Q342" i="1"/>
  <c r="L308" i="1"/>
  <c r="K308" i="1"/>
  <c r="I406" i="1"/>
  <c r="M307" i="1"/>
  <c r="N307" i="1" s="1"/>
  <c r="L117" i="1"/>
  <c r="K117" i="1"/>
  <c r="I184" i="1"/>
  <c r="H116" i="1"/>
  <c r="R115" i="1"/>
  <c r="J115" i="1"/>
  <c r="Q117" i="1"/>
  <c r="G184" i="1"/>
  <c r="M454" i="1"/>
  <c r="N454" i="1" s="1"/>
  <c r="G461" i="1"/>
  <c r="G52" i="1" s="1"/>
  <c r="L455" i="1"/>
  <c r="I456" i="1"/>
  <c r="K455" i="1"/>
  <c r="Q184" i="1" l="1"/>
  <c r="G185" i="1"/>
  <c r="K342" i="1"/>
  <c r="L342" i="1"/>
  <c r="R116" i="1"/>
  <c r="H117" i="1"/>
  <c r="J116" i="1"/>
  <c r="P482" i="1"/>
  <c r="Q52" i="1"/>
  <c r="G319" i="1"/>
  <c r="K184" i="1"/>
  <c r="M184" i="1" s="1"/>
  <c r="N184" i="1" s="1"/>
  <c r="I185" i="1"/>
  <c r="L184" i="1"/>
  <c r="K406" i="1"/>
  <c r="L406" i="1"/>
  <c r="R404" i="1"/>
  <c r="H454" i="1"/>
  <c r="R341" i="1"/>
  <c r="H342" i="1"/>
  <c r="J341" i="1"/>
  <c r="O341" i="1" s="1"/>
  <c r="O115" i="1"/>
  <c r="P115" i="1"/>
  <c r="M117" i="1"/>
  <c r="N117" i="1" s="1"/>
  <c r="M308" i="1"/>
  <c r="N308" i="1" s="1"/>
  <c r="M455" i="1"/>
  <c r="N455" i="1" s="1"/>
  <c r="K456" i="1"/>
  <c r="L456" i="1"/>
  <c r="I457" i="1"/>
  <c r="I309" i="1" s="1"/>
  <c r="I461" i="1"/>
  <c r="I52" i="1" s="1"/>
  <c r="Q461" i="1"/>
  <c r="M406" i="1" l="1"/>
  <c r="N406" i="1" s="1"/>
  <c r="Q319" i="1"/>
  <c r="G462" i="1"/>
  <c r="G53" i="1" s="1"/>
  <c r="O116" i="1"/>
  <c r="P116" i="1"/>
  <c r="M342" i="1"/>
  <c r="N342" i="1" s="1"/>
  <c r="H307" i="1"/>
  <c r="R454" i="1"/>
  <c r="L52" i="1"/>
  <c r="K52" i="1"/>
  <c r="I319" i="1"/>
  <c r="I45" i="1"/>
  <c r="L309" i="1"/>
  <c r="K309" i="1"/>
  <c r="R342" i="1"/>
  <c r="J342" i="1"/>
  <c r="O342" i="1" s="1"/>
  <c r="P341" i="1"/>
  <c r="L185" i="1"/>
  <c r="I186" i="1"/>
  <c r="K185" i="1"/>
  <c r="R117" i="1"/>
  <c r="H184" i="1"/>
  <c r="J117" i="1"/>
  <c r="O117" i="1" s="1"/>
  <c r="G186" i="1"/>
  <c r="Q185" i="1"/>
  <c r="M456" i="1"/>
  <c r="N456" i="1" s="1"/>
  <c r="L457" i="1"/>
  <c r="K457" i="1"/>
  <c r="Q462" i="1"/>
  <c r="H461" i="1"/>
  <c r="H52" i="1" s="1"/>
  <c r="K461" i="1"/>
  <c r="L461" i="1"/>
  <c r="I462" i="1"/>
  <c r="I53" i="1" s="1"/>
  <c r="P117" i="1" l="1"/>
  <c r="R52" i="1"/>
  <c r="H319" i="1"/>
  <c r="J52" i="1"/>
  <c r="O52" i="1" s="1"/>
  <c r="M309" i="1"/>
  <c r="N309" i="1" s="1"/>
  <c r="M52" i="1"/>
  <c r="N52" i="1" s="1"/>
  <c r="P52" i="1" s="1"/>
  <c r="P342" i="1"/>
  <c r="Q53" i="1"/>
  <c r="G320" i="1"/>
  <c r="H185" i="1"/>
  <c r="J184" i="1"/>
  <c r="R184" i="1"/>
  <c r="L319" i="1"/>
  <c r="K319" i="1"/>
  <c r="Q186" i="1"/>
  <c r="G118" i="1"/>
  <c r="M185" i="1"/>
  <c r="N185" i="1" s="1"/>
  <c r="L53" i="1"/>
  <c r="K53" i="1"/>
  <c r="I320" i="1"/>
  <c r="R307" i="1"/>
  <c r="H405" i="1"/>
  <c r="I118" i="1"/>
  <c r="L186" i="1"/>
  <c r="K186" i="1"/>
  <c r="K45" i="1"/>
  <c r="L45" i="1"/>
  <c r="I407" i="1"/>
  <c r="M457" i="1"/>
  <c r="N457" i="1" s="1"/>
  <c r="R461" i="1"/>
  <c r="H462" i="1"/>
  <c r="H53" i="1" s="1"/>
  <c r="J53" i="1" s="1"/>
  <c r="O53" i="1" s="1"/>
  <c r="J461" i="1"/>
  <c r="O461" i="1" s="1"/>
  <c r="M461" i="1"/>
  <c r="N461" i="1" s="1"/>
  <c r="P461" i="1" s="1"/>
  <c r="L462" i="1"/>
  <c r="K462" i="1"/>
  <c r="I463" i="1"/>
  <c r="I54" i="1" s="1"/>
  <c r="L54" i="1" l="1"/>
  <c r="K54" i="1"/>
  <c r="M54" i="1" s="1"/>
  <c r="N54" i="1" s="1"/>
  <c r="I321" i="1"/>
  <c r="L320" i="1"/>
  <c r="K320" i="1"/>
  <c r="M45" i="1"/>
  <c r="N45" i="1" s="1"/>
  <c r="L118" i="1"/>
  <c r="I119" i="1"/>
  <c r="K118" i="1"/>
  <c r="M53" i="1"/>
  <c r="N53" i="1" s="1"/>
  <c r="P53" i="1" s="1"/>
  <c r="O184" i="1"/>
  <c r="P184" i="1"/>
  <c r="R405" i="1"/>
  <c r="H455" i="1"/>
  <c r="M319" i="1"/>
  <c r="N319" i="1" s="1"/>
  <c r="H186" i="1"/>
  <c r="R185" i="1"/>
  <c r="J185" i="1"/>
  <c r="O185" i="1" s="1"/>
  <c r="R319" i="1"/>
  <c r="J319" i="1"/>
  <c r="O319" i="1" s="1"/>
  <c r="R53" i="1"/>
  <c r="H320" i="1"/>
  <c r="R320" i="1" s="1"/>
  <c r="Q118" i="1"/>
  <c r="G119" i="1"/>
  <c r="K407" i="1"/>
  <c r="I408" i="1"/>
  <c r="L407" i="1"/>
  <c r="M186" i="1"/>
  <c r="N186" i="1" s="1"/>
  <c r="Q320" i="1"/>
  <c r="G463" i="1"/>
  <c r="M462" i="1"/>
  <c r="N462" i="1" s="1"/>
  <c r="K463" i="1"/>
  <c r="L463" i="1"/>
  <c r="I464" i="1"/>
  <c r="I55" i="1" s="1"/>
  <c r="R462" i="1"/>
  <c r="H463" i="1"/>
  <c r="H54" i="1" s="1"/>
  <c r="J462" i="1"/>
  <c r="O462" i="1" s="1"/>
  <c r="J320" i="1" l="1"/>
  <c r="O320" i="1" s="1"/>
  <c r="P185" i="1"/>
  <c r="M118" i="1"/>
  <c r="N118" i="1" s="1"/>
  <c r="M320" i="1"/>
  <c r="N320" i="1" s="1"/>
  <c r="L55" i="1"/>
  <c r="K55" i="1"/>
  <c r="M55" i="1" s="1"/>
  <c r="N55" i="1" s="1"/>
  <c r="I322" i="1"/>
  <c r="Q119" i="1"/>
  <c r="H118" i="1"/>
  <c r="J186" i="1"/>
  <c r="O186" i="1" s="1"/>
  <c r="R186" i="1"/>
  <c r="L119" i="1"/>
  <c r="K119" i="1"/>
  <c r="M119" i="1" s="1"/>
  <c r="N119" i="1" s="1"/>
  <c r="P320" i="1"/>
  <c r="K408" i="1"/>
  <c r="M408" i="1" s="1"/>
  <c r="N408" i="1" s="1"/>
  <c r="L408" i="1"/>
  <c r="I458" i="1"/>
  <c r="P319" i="1"/>
  <c r="G54" i="1"/>
  <c r="Q463" i="1"/>
  <c r="R54" i="1"/>
  <c r="H321" i="1"/>
  <c r="R321" i="1" s="1"/>
  <c r="M407" i="1"/>
  <c r="N407" i="1" s="1"/>
  <c r="H308" i="1"/>
  <c r="R455" i="1"/>
  <c r="L321" i="1"/>
  <c r="K321" i="1"/>
  <c r="M321" i="1" s="1"/>
  <c r="N321" i="1" s="1"/>
  <c r="M463" i="1"/>
  <c r="N463" i="1" s="1"/>
  <c r="R463" i="1"/>
  <c r="J463" i="1"/>
  <c r="O463" i="1" s="1"/>
  <c r="P462" i="1"/>
  <c r="L464" i="1"/>
  <c r="K464" i="1"/>
  <c r="R308" i="1" l="1"/>
  <c r="H406" i="1"/>
  <c r="I409" i="1"/>
  <c r="K458" i="1"/>
  <c r="L458" i="1"/>
  <c r="H119" i="1"/>
  <c r="R118" i="1"/>
  <c r="J118" i="1"/>
  <c r="P186" i="1"/>
  <c r="M464" i="1"/>
  <c r="N464" i="1" s="1"/>
  <c r="H464" i="1"/>
  <c r="H55" i="1" s="1"/>
  <c r="K322" i="1"/>
  <c r="M322" i="1" s="1"/>
  <c r="N322" i="1" s="1"/>
  <c r="L322" i="1"/>
  <c r="I416" i="1"/>
  <c r="Q54" i="1"/>
  <c r="J54" i="1"/>
  <c r="G321" i="1"/>
  <c r="P463" i="1"/>
  <c r="R464" i="1" l="1"/>
  <c r="Q321" i="1"/>
  <c r="J321" i="1"/>
  <c r="G464" i="1"/>
  <c r="R406" i="1"/>
  <c r="H456" i="1"/>
  <c r="O54" i="1"/>
  <c r="P54" i="1"/>
  <c r="O118" i="1"/>
  <c r="P118" i="1"/>
  <c r="R55" i="1"/>
  <c r="H322" i="1"/>
  <c r="M458" i="1"/>
  <c r="N458" i="1" s="1"/>
  <c r="K416" i="1"/>
  <c r="L416" i="1"/>
  <c r="I465" i="1"/>
  <c r="R119" i="1"/>
  <c r="J119" i="1"/>
  <c r="K409" i="1"/>
  <c r="L409" i="1"/>
  <c r="I459" i="1"/>
  <c r="M416" i="1" l="1"/>
  <c r="N416" i="1" s="1"/>
  <c r="I56" i="1"/>
  <c r="L465" i="1"/>
  <c r="K465" i="1"/>
  <c r="R322" i="1"/>
  <c r="H416" i="1"/>
  <c r="M409" i="1"/>
  <c r="N409" i="1" s="1"/>
  <c r="G55" i="1"/>
  <c r="Q464" i="1"/>
  <c r="J464" i="1"/>
  <c r="O119" i="1"/>
  <c r="P119" i="1"/>
  <c r="O321" i="1"/>
  <c r="P321" i="1"/>
  <c r="I310" i="1"/>
  <c r="L459" i="1"/>
  <c r="K459" i="1"/>
  <c r="H457" i="1"/>
  <c r="R456" i="1"/>
  <c r="M465" i="1" l="1"/>
  <c r="N465" i="1" s="1"/>
  <c r="M459" i="1"/>
  <c r="N459" i="1" s="1"/>
  <c r="I311" i="1"/>
  <c r="L310" i="1"/>
  <c r="K310" i="1"/>
  <c r="Q55" i="1"/>
  <c r="J55" i="1"/>
  <c r="G322" i="1"/>
  <c r="H309" i="1"/>
  <c r="R457" i="1"/>
  <c r="O464" i="1"/>
  <c r="P464" i="1"/>
  <c r="R416" i="1"/>
  <c r="H465" i="1"/>
  <c r="K56" i="1"/>
  <c r="L56" i="1"/>
  <c r="I466" i="1"/>
  <c r="M310" i="1" l="1"/>
  <c r="N310" i="1" s="1"/>
  <c r="M56" i="1"/>
  <c r="N56" i="1" s="1"/>
  <c r="Q322" i="1"/>
  <c r="J322" i="1"/>
  <c r="G416" i="1"/>
  <c r="H56" i="1"/>
  <c r="R465" i="1"/>
  <c r="O55" i="1"/>
  <c r="P55" i="1"/>
  <c r="L311" i="1"/>
  <c r="K311" i="1"/>
  <c r="M311" i="1" s="1"/>
  <c r="N311" i="1" s="1"/>
  <c r="I410" i="1"/>
  <c r="I57" i="1"/>
  <c r="K466" i="1"/>
  <c r="L466" i="1"/>
  <c r="H45" i="1"/>
  <c r="R309" i="1"/>
  <c r="R45" i="1" l="1"/>
  <c r="H407" i="1"/>
  <c r="I312" i="1"/>
  <c r="K410" i="1"/>
  <c r="L410" i="1"/>
  <c r="O322" i="1"/>
  <c r="P322" i="1"/>
  <c r="M466" i="1"/>
  <c r="N466" i="1" s="1"/>
  <c r="R56" i="1"/>
  <c r="H466" i="1"/>
  <c r="L57" i="1"/>
  <c r="K57" i="1"/>
  <c r="I323" i="1"/>
  <c r="Q416" i="1"/>
  <c r="J416" i="1"/>
  <c r="G465" i="1"/>
  <c r="H264" i="1"/>
  <c r="M410" i="1" l="1"/>
  <c r="N410" i="1" s="1"/>
  <c r="L323" i="1"/>
  <c r="K323" i="1"/>
  <c r="I417" i="1"/>
  <c r="H57" i="1"/>
  <c r="R466" i="1"/>
  <c r="I313" i="1"/>
  <c r="K312" i="1"/>
  <c r="L312" i="1"/>
  <c r="G56" i="1"/>
  <c r="Q465" i="1"/>
  <c r="J465" i="1"/>
  <c r="M57" i="1"/>
  <c r="N57" i="1" s="1"/>
  <c r="R407" i="1"/>
  <c r="H408" i="1"/>
  <c r="O416" i="1"/>
  <c r="P416" i="1"/>
  <c r="I264" i="1"/>
  <c r="H265" i="1"/>
  <c r="R264" i="1"/>
  <c r="O465" i="1" l="1"/>
  <c r="P465" i="1"/>
  <c r="M312" i="1"/>
  <c r="N312" i="1" s="1"/>
  <c r="I324" i="1"/>
  <c r="L417" i="1"/>
  <c r="K417" i="1"/>
  <c r="M417" i="1" s="1"/>
  <c r="N417" i="1" s="1"/>
  <c r="R408" i="1"/>
  <c r="H458" i="1"/>
  <c r="K313" i="1"/>
  <c r="L313" i="1"/>
  <c r="I411" i="1"/>
  <c r="M323" i="1"/>
  <c r="N323" i="1" s="1"/>
  <c r="Q56" i="1"/>
  <c r="J56" i="1"/>
  <c r="G466" i="1"/>
  <c r="R57" i="1"/>
  <c r="H323" i="1"/>
  <c r="G264" i="1"/>
  <c r="R265" i="1"/>
  <c r="I265" i="1"/>
  <c r="L264" i="1"/>
  <c r="K264" i="1"/>
  <c r="G57" i="1" l="1"/>
  <c r="Q466" i="1"/>
  <c r="J466" i="1"/>
  <c r="L411" i="1"/>
  <c r="I412" i="1"/>
  <c r="K411" i="1"/>
  <c r="I58" i="1"/>
  <c r="L324" i="1"/>
  <c r="K324" i="1"/>
  <c r="O56" i="1"/>
  <c r="P56" i="1"/>
  <c r="R323" i="1"/>
  <c r="H417" i="1"/>
  <c r="M313" i="1"/>
  <c r="N313" i="1" s="1"/>
  <c r="H409" i="1"/>
  <c r="R458" i="1"/>
  <c r="M264" i="1"/>
  <c r="N264" i="1" s="1"/>
  <c r="K265" i="1"/>
  <c r="L265" i="1"/>
  <c r="G265" i="1"/>
  <c r="Q264" i="1"/>
  <c r="J264" i="1"/>
  <c r="O264" i="1" s="1"/>
  <c r="L58" i="1" l="1"/>
  <c r="K58" i="1"/>
  <c r="M58" i="1" s="1"/>
  <c r="N58" i="1" s="1"/>
  <c r="I418" i="1"/>
  <c r="O466" i="1"/>
  <c r="P466" i="1"/>
  <c r="M411" i="1"/>
  <c r="N411" i="1" s="1"/>
  <c r="R409" i="1"/>
  <c r="H459" i="1"/>
  <c r="H324" i="1"/>
  <c r="R417" i="1"/>
  <c r="M324" i="1"/>
  <c r="N324" i="1" s="1"/>
  <c r="I314" i="1"/>
  <c r="K412" i="1"/>
  <c r="L412" i="1"/>
  <c r="Q57" i="1"/>
  <c r="J57" i="1"/>
  <c r="G323" i="1"/>
  <c r="Q265" i="1"/>
  <c r="J265" i="1"/>
  <c r="O265" i="1" s="1"/>
  <c r="M265" i="1"/>
  <c r="N265" i="1" s="1"/>
  <c r="P264" i="1"/>
  <c r="O57" i="1" l="1"/>
  <c r="P57" i="1"/>
  <c r="L314" i="1"/>
  <c r="K314" i="1"/>
  <c r="M314" i="1" s="1"/>
  <c r="N314" i="1" s="1"/>
  <c r="I413" i="1"/>
  <c r="H310" i="1"/>
  <c r="R459" i="1"/>
  <c r="I59" i="1"/>
  <c r="K418" i="1"/>
  <c r="L418" i="1"/>
  <c r="Q323" i="1"/>
  <c r="J323" i="1"/>
  <c r="G417" i="1"/>
  <c r="M412" i="1"/>
  <c r="N412" i="1" s="1"/>
  <c r="H58" i="1"/>
  <c r="R324" i="1"/>
  <c r="P265" i="1"/>
  <c r="M418" i="1" l="1"/>
  <c r="N418" i="1" s="1"/>
  <c r="R58" i="1"/>
  <c r="H418" i="1"/>
  <c r="O323" i="1"/>
  <c r="P323" i="1"/>
  <c r="G324" i="1"/>
  <c r="Q417" i="1"/>
  <c r="J417" i="1"/>
  <c r="R310" i="1"/>
  <c r="H311" i="1"/>
  <c r="L59" i="1"/>
  <c r="K59" i="1"/>
  <c r="M59" i="1" s="1"/>
  <c r="N59" i="1" s="1"/>
  <c r="I325" i="1"/>
  <c r="I315" i="1"/>
  <c r="L413" i="1"/>
  <c r="K413" i="1"/>
  <c r="M413" i="1" s="1"/>
  <c r="N413" i="1" s="1"/>
  <c r="K315" i="1" l="1"/>
  <c r="L315" i="1"/>
  <c r="I46" i="1"/>
  <c r="R311" i="1"/>
  <c r="H410" i="1"/>
  <c r="O417" i="1"/>
  <c r="P417" i="1"/>
  <c r="K325" i="1"/>
  <c r="M325" i="1" s="1"/>
  <c r="N325" i="1" s="1"/>
  <c r="L325" i="1"/>
  <c r="I419" i="1"/>
  <c r="H59" i="1"/>
  <c r="R418" i="1"/>
  <c r="G58" i="1"/>
  <c r="Q324" i="1"/>
  <c r="J324" i="1"/>
  <c r="I142" i="1"/>
  <c r="H142" i="1"/>
  <c r="M315" i="1" l="1"/>
  <c r="N315" i="1" s="1"/>
  <c r="R59" i="1"/>
  <c r="H325" i="1"/>
  <c r="Q58" i="1"/>
  <c r="J58" i="1"/>
  <c r="G418" i="1"/>
  <c r="I60" i="1"/>
  <c r="K419" i="1"/>
  <c r="L419" i="1"/>
  <c r="K46" i="1"/>
  <c r="L46" i="1"/>
  <c r="I47" i="1"/>
  <c r="H312" i="1"/>
  <c r="R410" i="1"/>
  <c r="O324" i="1"/>
  <c r="P324" i="1"/>
  <c r="G142" i="1"/>
  <c r="R142" i="1"/>
  <c r="H143" i="1"/>
  <c r="H77" i="1" s="1"/>
  <c r="L142" i="1"/>
  <c r="I143" i="1"/>
  <c r="I77" i="1" s="1"/>
  <c r="K142" i="1"/>
  <c r="H78" i="1" l="1"/>
  <c r="R78" i="1" s="1"/>
  <c r="R77" i="1"/>
  <c r="R312" i="1"/>
  <c r="H313" i="1"/>
  <c r="O58" i="1"/>
  <c r="P58" i="1"/>
  <c r="K47" i="1"/>
  <c r="M47" i="1" s="1"/>
  <c r="N47" i="1" s="1"/>
  <c r="I48" i="1"/>
  <c r="L47" i="1"/>
  <c r="M419" i="1"/>
  <c r="N419" i="1" s="1"/>
  <c r="K60" i="1"/>
  <c r="M60" i="1" s="1"/>
  <c r="N60" i="1" s="1"/>
  <c r="L60" i="1"/>
  <c r="I467" i="1"/>
  <c r="R325" i="1"/>
  <c r="H419" i="1"/>
  <c r="L77" i="1"/>
  <c r="I78" i="1"/>
  <c r="K77" i="1"/>
  <c r="M77" i="1" s="1"/>
  <c r="N77" i="1" s="1"/>
  <c r="M46" i="1"/>
  <c r="N46" i="1" s="1"/>
  <c r="G59" i="1"/>
  <c r="Q418" i="1"/>
  <c r="J418" i="1"/>
  <c r="R143" i="1"/>
  <c r="H144" i="1"/>
  <c r="H79" i="1" s="1"/>
  <c r="R79" i="1" s="1"/>
  <c r="J142" i="1"/>
  <c r="O142" i="1" s="1"/>
  <c r="Q142" i="1"/>
  <c r="G143" i="1"/>
  <c r="G77" i="1" s="1"/>
  <c r="M142" i="1"/>
  <c r="N142" i="1" s="1"/>
  <c r="L143" i="1"/>
  <c r="K143" i="1"/>
  <c r="I144" i="1"/>
  <c r="I79" i="1" s="1"/>
  <c r="G78" i="1" l="1"/>
  <c r="Q77" i="1"/>
  <c r="J77" i="1"/>
  <c r="O77" i="1" s="1"/>
  <c r="Q59" i="1"/>
  <c r="J59" i="1"/>
  <c r="G325" i="1"/>
  <c r="I49" i="1"/>
  <c r="K48" i="1"/>
  <c r="L48" i="1"/>
  <c r="R313" i="1"/>
  <c r="H411" i="1"/>
  <c r="H60" i="1"/>
  <c r="R419" i="1"/>
  <c r="O418" i="1"/>
  <c r="P418" i="1"/>
  <c r="P77" i="1"/>
  <c r="K79" i="1"/>
  <c r="M79" i="1" s="1"/>
  <c r="N79" i="1" s="1"/>
  <c r="L79" i="1"/>
  <c r="P142" i="1"/>
  <c r="L78" i="1"/>
  <c r="K78" i="1"/>
  <c r="M78" i="1" s="1"/>
  <c r="N78" i="1" s="1"/>
  <c r="I61" i="1"/>
  <c r="K467" i="1"/>
  <c r="M467" i="1" s="1"/>
  <c r="N467" i="1" s="1"/>
  <c r="L467" i="1"/>
  <c r="M143" i="1"/>
  <c r="N143" i="1" s="1"/>
  <c r="R144" i="1"/>
  <c r="H145" i="1"/>
  <c r="H80" i="1" s="1"/>
  <c r="R80" i="1" s="1"/>
  <c r="L144" i="1"/>
  <c r="K144" i="1"/>
  <c r="I145" i="1"/>
  <c r="I80" i="1" s="1"/>
  <c r="Q143" i="1"/>
  <c r="J143" i="1"/>
  <c r="O143" i="1" s="1"/>
  <c r="G144" i="1"/>
  <c r="G79" i="1" s="1"/>
  <c r="L80" i="1" l="1"/>
  <c r="K80" i="1"/>
  <c r="M80" i="1" s="1"/>
  <c r="N80" i="1" s="1"/>
  <c r="M48" i="1"/>
  <c r="N48" i="1" s="1"/>
  <c r="J79" i="1"/>
  <c r="O79" i="1" s="1"/>
  <c r="Q79" i="1"/>
  <c r="R411" i="1"/>
  <c r="H412" i="1"/>
  <c r="K49" i="1"/>
  <c r="I50" i="1"/>
  <c r="L49" i="1"/>
  <c r="L61" i="1"/>
  <c r="K61" i="1"/>
  <c r="I326" i="1"/>
  <c r="Q325" i="1"/>
  <c r="J325" i="1"/>
  <c r="G419" i="1"/>
  <c r="R60" i="1"/>
  <c r="H467" i="1"/>
  <c r="O59" i="1"/>
  <c r="P59" i="1"/>
  <c r="J78" i="1"/>
  <c r="O78" i="1" s="1"/>
  <c r="Q78" i="1"/>
  <c r="J144" i="1"/>
  <c r="O144" i="1" s="1"/>
  <c r="Q144" i="1"/>
  <c r="G145" i="1"/>
  <c r="G80" i="1" s="1"/>
  <c r="H381" i="1"/>
  <c r="H214" i="1" s="1"/>
  <c r="I381" i="1"/>
  <c r="I214" i="1" s="1"/>
  <c r="R145" i="1"/>
  <c r="H146" i="1"/>
  <c r="H81" i="1" s="1"/>
  <c r="R81" i="1" s="1"/>
  <c r="L145" i="1"/>
  <c r="K145" i="1"/>
  <c r="I146" i="1"/>
  <c r="I81" i="1" s="1"/>
  <c r="P143" i="1"/>
  <c r="M144" i="1"/>
  <c r="N144" i="1" s="1"/>
  <c r="P144" i="1" l="1"/>
  <c r="P79" i="1"/>
  <c r="L81" i="1"/>
  <c r="K81" i="1"/>
  <c r="M81" i="1" s="1"/>
  <c r="N81" i="1" s="1"/>
  <c r="J80" i="1"/>
  <c r="O80" i="1" s="1"/>
  <c r="Q80" i="1"/>
  <c r="M145" i="1"/>
  <c r="N145" i="1" s="1"/>
  <c r="I128" i="1"/>
  <c r="K214" i="1"/>
  <c r="M214" i="1" s="1"/>
  <c r="N214" i="1" s="1"/>
  <c r="L214" i="1"/>
  <c r="I327" i="1"/>
  <c r="L326" i="1"/>
  <c r="K326" i="1"/>
  <c r="L50" i="1"/>
  <c r="K50" i="1"/>
  <c r="M50" i="1" s="1"/>
  <c r="N50" i="1" s="1"/>
  <c r="I316" i="1"/>
  <c r="P78" i="1"/>
  <c r="H128" i="1"/>
  <c r="R214" i="1"/>
  <c r="G60" i="1"/>
  <c r="Q419" i="1"/>
  <c r="J419" i="1"/>
  <c r="M61" i="1"/>
  <c r="N61" i="1" s="1"/>
  <c r="M49" i="1"/>
  <c r="N49" i="1" s="1"/>
  <c r="P80" i="1"/>
  <c r="H61" i="1"/>
  <c r="R467" i="1"/>
  <c r="O325" i="1"/>
  <c r="P325" i="1"/>
  <c r="H314" i="1"/>
  <c r="R412" i="1"/>
  <c r="L381" i="1"/>
  <c r="K381" i="1"/>
  <c r="Q145" i="1"/>
  <c r="J145" i="1"/>
  <c r="O145" i="1" s="1"/>
  <c r="G146" i="1"/>
  <c r="G81" i="1" s="1"/>
  <c r="R146" i="1"/>
  <c r="H147" i="1"/>
  <c r="H82" i="1" s="1"/>
  <c r="R82" i="1" s="1"/>
  <c r="R381" i="1"/>
  <c r="L146" i="1"/>
  <c r="I147" i="1"/>
  <c r="I82" i="1" s="1"/>
  <c r="K146" i="1"/>
  <c r="M326" i="1" l="1"/>
  <c r="N326" i="1" s="1"/>
  <c r="L82" i="1"/>
  <c r="K82" i="1"/>
  <c r="M82" i="1" s="1"/>
  <c r="N82" i="1" s="1"/>
  <c r="Q81" i="1"/>
  <c r="J81" i="1"/>
  <c r="O81" i="1" s="1"/>
  <c r="Q60" i="1"/>
  <c r="J60" i="1"/>
  <c r="G467" i="1"/>
  <c r="K316" i="1"/>
  <c r="L316" i="1"/>
  <c r="I460" i="1"/>
  <c r="K128" i="1"/>
  <c r="M128" i="1" s="1"/>
  <c r="N128" i="1" s="1"/>
  <c r="L128" i="1"/>
  <c r="I215" i="1"/>
  <c r="I62" i="1"/>
  <c r="K327" i="1"/>
  <c r="L327" i="1"/>
  <c r="R314" i="1"/>
  <c r="H413" i="1"/>
  <c r="R61" i="1"/>
  <c r="H326" i="1"/>
  <c r="O419" i="1"/>
  <c r="P419" i="1"/>
  <c r="R128" i="1"/>
  <c r="H215" i="1"/>
  <c r="M146" i="1"/>
  <c r="N146" i="1" s="1"/>
  <c r="P145" i="1"/>
  <c r="I148" i="1"/>
  <c r="I83" i="1" s="1"/>
  <c r="L147" i="1"/>
  <c r="K147" i="1"/>
  <c r="J146" i="1"/>
  <c r="O146" i="1" s="1"/>
  <c r="Q146" i="1"/>
  <c r="G147" i="1"/>
  <c r="G82" i="1" s="1"/>
  <c r="R147" i="1"/>
  <c r="H148" i="1"/>
  <c r="H83" i="1" s="1"/>
  <c r="R83" i="1" s="1"/>
  <c r="M381" i="1"/>
  <c r="N381" i="1" s="1"/>
  <c r="P81" i="1" l="1"/>
  <c r="I414" i="1"/>
  <c r="K460" i="1"/>
  <c r="L460" i="1"/>
  <c r="O60" i="1"/>
  <c r="P60" i="1"/>
  <c r="L83" i="1"/>
  <c r="K83" i="1"/>
  <c r="M83" i="1" s="1"/>
  <c r="N83" i="1" s="1"/>
  <c r="H315" i="1"/>
  <c r="R413" i="1"/>
  <c r="M327" i="1"/>
  <c r="N327" i="1" s="1"/>
  <c r="I129" i="1"/>
  <c r="L215" i="1"/>
  <c r="K215" i="1"/>
  <c r="L62" i="1"/>
  <c r="I63" i="1"/>
  <c r="K62" i="1"/>
  <c r="M316" i="1"/>
  <c r="N316" i="1" s="1"/>
  <c r="Q82" i="1"/>
  <c r="J82" i="1"/>
  <c r="O82" i="1" s="1"/>
  <c r="H129" i="1"/>
  <c r="R215" i="1"/>
  <c r="H327" i="1"/>
  <c r="R326" i="1"/>
  <c r="G61" i="1"/>
  <c r="Q467" i="1"/>
  <c r="J467" i="1"/>
  <c r="P146" i="1"/>
  <c r="M147" i="1"/>
  <c r="N147" i="1" s="1"/>
  <c r="K148" i="1"/>
  <c r="L148" i="1"/>
  <c r="I149" i="1"/>
  <c r="I84" i="1" s="1"/>
  <c r="R148" i="1"/>
  <c r="H149" i="1"/>
  <c r="H84" i="1" s="1"/>
  <c r="R84" i="1" s="1"/>
  <c r="Q147" i="1"/>
  <c r="J147" i="1"/>
  <c r="O147" i="1" s="1"/>
  <c r="G148" i="1"/>
  <c r="G83" i="1" s="1"/>
  <c r="K63" i="1" l="1"/>
  <c r="I64" i="1"/>
  <c r="L63" i="1"/>
  <c r="H46" i="1"/>
  <c r="R315" i="1"/>
  <c r="K84" i="1"/>
  <c r="L84" i="1"/>
  <c r="O467" i="1"/>
  <c r="P467" i="1"/>
  <c r="H62" i="1"/>
  <c r="R327" i="1"/>
  <c r="I10" i="1"/>
  <c r="K129" i="1"/>
  <c r="M129" i="1" s="1"/>
  <c r="N129" i="1" s="1"/>
  <c r="L129" i="1"/>
  <c r="J83" i="1"/>
  <c r="O83" i="1" s="1"/>
  <c r="Q83" i="1"/>
  <c r="P82" i="1"/>
  <c r="M460" i="1"/>
  <c r="N460" i="1" s="1"/>
  <c r="Q61" i="1"/>
  <c r="J61" i="1"/>
  <c r="G326" i="1"/>
  <c r="H10" i="1"/>
  <c r="R129" i="1"/>
  <c r="M62" i="1"/>
  <c r="N62" i="1" s="1"/>
  <c r="M215" i="1"/>
  <c r="N215" i="1" s="1"/>
  <c r="L414" i="1"/>
  <c r="K414" i="1"/>
  <c r="M414" i="1" s="1"/>
  <c r="N414" i="1" s="1"/>
  <c r="M148" i="1"/>
  <c r="N148" i="1" s="1"/>
  <c r="Q148" i="1"/>
  <c r="J148" i="1"/>
  <c r="O148" i="1" s="1"/>
  <c r="G149" i="1"/>
  <c r="G84" i="1" s="1"/>
  <c r="R149" i="1"/>
  <c r="H150" i="1"/>
  <c r="H85" i="1" s="1"/>
  <c r="R85" i="1" s="1"/>
  <c r="I150" i="1"/>
  <c r="I85" i="1" s="1"/>
  <c r="L149" i="1"/>
  <c r="K149" i="1"/>
  <c r="P147" i="1"/>
  <c r="M84" i="1" l="1"/>
  <c r="N84" i="1" s="1"/>
  <c r="M63" i="1"/>
  <c r="N63" i="1" s="1"/>
  <c r="L85" i="1"/>
  <c r="K85" i="1"/>
  <c r="R10" i="1"/>
  <c r="H216" i="1"/>
  <c r="L10" i="1"/>
  <c r="K10" i="1"/>
  <c r="I216" i="1"/>
  <c r="H47" i="1"/>
  <c r="R46" i="1"/>
  <c r="J84" i="1"/>
  <c r="O84" i="1" s="1"/>
  <c r="Q84" i="1"/>
  <c r="G327" i="1"/>
  <c r="Q326" i="1"/>
  <c r="J326" i="1"/>
  <c r="P83" i="1"/>
  <c r="O61" i="1"/>
  <c r="P61" i="1"/>
  <c r="H63" i="1"/>
  <c r="R62" i="1"/>
  <c r="L64" i="1"/>
  <c r="I65" i="1"/>
  <c r="K64" i="1"/>
  <c r="M149" i="1"/>
  <c r="N149" i="1" s="1"/>
  <c r="P148" i="1"/>
  <c r="I151" i="1"/>
  <c r="I86" i="1" s="1"/>
  <c r="L150" i="1"/>
  <c r="K150" i="1"/>
  <c r="Q149" i="1"/>
  <c r="J149" i="1"/>
  <c r="O149" i="1" s="1"/>
  <c r="G150" i="1"/>
  <c r="G85" i="1" s="1"/>
  <c r="R150" i="1"/>
  <c r="H151" i="1"/>
  <c r="H86" i="1" s="1"/>
  <c r="R86" i="1" s="1"/>
  <c r="M10" i="1" l="1"/>
  <c r="N10" i="1" s="1"/>
  <c r="M85" i="1"/>
  <c r="N85" i="1" s="1"/>
  <c r="M64" i="1"/>
  <c r="N64" i="1" s="1"/>
  <c r="G62" i="1"/>
  <c r="Q327" i="1"/>
  <c r="J327" i="1"/>
  <c r="H48" i="1"/>
  <c r="R47" i="1"/>
  <c r="R216" i="1"/>
  <c r="H249" i="1"/>
  <c r="J85" i="1"/>
  <c r="O85" i="1" s="1"/>
  <c r="Q85" i="1"/>
  <c r="L65" i="1"/>
  <c r="K65" i="1"/>
  <c r="M65" i="1" s="1"/>
  <c r="N65" i="1" s="1"/>
  <c r="I468" i="1"/>
  <c r="H64" i="1"/>
  <c r="R63" i="1"/>
  <c r="K216" i="1"/>
  <c r="L216" i="1"/>
  <c r="I249" i="1"/>
  <c r="O326" i="1"/>
  <c r="P326" i="1"/>
  <c r="P85" i="1"/>
  <c r="L86" i="1"/>
  <c r="K86" i="1"/>
  <c r="M86" i="1" s="1"/>
  <c r="N86" i="1" s="1"/>
  <c r="P84" i="1"/>
  <c r="M150" i="1"/>
  <c r="N150" i="1" s="1"/>
  <c r="P149" i="1"/>
  <c r="R151" i="1"/>
  <c r="H152" i="1"/>
  <c r="H87" i="1" s="1"/>
  <c r="Q150" i="1"/>
  <c r="J150" i="1"/>
  <c r="O150" i="1" s="1"/>
  <c r="G151" i="1"/>
  <c r="G86" i="1" s="1"/>
  <c r="I152" i="1"/>
  <c r="I87" i="1" s="1"/>
  <c r="L151" i="1"/>
  <c r="K151" i="1"/>
  <c r="M216" i="1" l="1"/>
  <c r="N216" i="1" s="1"/>
  <c r="R249" i="1"/>
  <c r="H289" i="1"/>
  <c r="O327" i="1"/>
  <c r="P327" i="1"/>
  <c r="J86" i="1"/>
  <c r="O86" i="1" s="1"/>
  <c r="Q86" i="1"/>
  <c r="K249" i="1"/>
  <c r="L249" i="1"/>
  <c r="I289" i="1"/>
  <c r="R64" i="1"/>
  <c r="H65" i="1"/>
  <c r="Q62" i="1"/>
  <c r="G63" i="1"/>
  <c r="J62" i="1"/>
  <c r="L87" i="1"/>
  <c r="K87" i="1"/>
  <c r="I88" i="1"/>
  <c r="H88" i="1"/>
  <c r="R88" i="1" s="1"/>
  <c r="R87" i="1"/>
  <c r="I66" i="1"/>
  <c r="K468" i="1"/>
  <c r="L468" i="1"/>
  <c r="R48" i="1"/>
  <c r="H49" i="1"/>
  <c r="M151" i="1"/>
  <c r="N151" i="1" s="1"/>
  <c r="P151" i="1" s="1"/>
  <c r="Q151" i="1"/>
  <c r="J151" i="1"/>
  <c r="O151" i="1" s="1"/>
  <c r="G152" i="1"/>
  <c r="G87" i="1" s="1"/>
  <c r="I153" i="1"/>
  <c r="L152" i="1"/>
  <c r="K152" i="1"/>
  <c r="R152" i="1"/>
  <c r="H153" i="1"/>
  <c r="P150" i="1"/>
  <c r="G88" i="1" l="1"/>
  <c r="Q87" i="1"/>
  <c r="J87" i="1"/>
  <c r="O87" i="1" s="1"/>
  <c r="O62" i="1"/>
  <c r="P62" i="1"/>
  <c r="R289" i="1"/>
  <c r="H382" i="1"/>
  <c r="M468" i="1"/>
  <c r="N468" i="1" s="1"/>
  <c r="L88" i="1"/>
  <c r="K88" i="1"/>
  <c r="M88" i="1" s="1"/>
  <c r="N88" i="1" s="1"/>
  <c r="G64" i="1"/>
  <c r="Q63" i="1"/>
  <c r="J63" i="1"/>
  <c r="L289" i="1"/>
  <c r="K289" i="1"/>
  <c r="M289" i="1" s="1"/>
  <c r="N289" i="1" s="1"/>
  <c r="I382" i="1"/>
  <c r="H50" i="1"/>
  <c r="R49" i="1"/>
  <c r="L66" i="1"/>
  <c r="K66" i="1"/>
  <c r="I469" i="1"/>
  <c r="M87" i="1"/>
  <c r="N87" i="1" s="1"/>
  <c r="P87" i="1" s="1"/>
  <c r="R65" i="1"/>
  <c r="H468" i="1"/>
  <c r="M249" i="1"/>
  <c r="N249" i="1" s="1"/>
  <c r="P86" i="1"/>
  <c r="M152" i="1"/>
  <c r="N152" i="1" s="1"/>
  <c r="L153" i="1"/>
  <c r="K153" i="1"/>
  <c r="I154" i="1"/>
  <c r="I89" i="1" s="1"/>
  <c r="H154" i="1"/>
  <c r="H89" i="1" s="1"/>
  <c r="R89" i="1" s="1"/>
  <c r="R153" i="1"/>
  <c r="G153" i="1"/>
  <c r="J152" i="1"/>
  <c r="O152" i="1" s="1"/>
  <c r="Q152" i="1"/>
  <c r="K89" i="1" l="1"/>
  <c r="M89" i="1" s="1"/>
  <c r="N89" i="1" s="1"/>
  <c r="L89" i="1"/>
  <c r="H66" i="1"/>
  <c r="R468" i="1"/>
  <c r="M66" i="1"/>
  <c r="N66" i="1" s="1"/>
  <c r="L382" i="1"/>
  <c r="K382" i="1"/>
  <c r="M382" i="1" s="1"/>
  <c r="N382" i="1" s="1"/>
  <c r="I434" i="1"/>
  <c r="G65" i="1"/>
  <c r="Q64" i="1"/>
  <c r="J64" i="1"/>
  <c r="R382" i="1"/>
  <c r="H434" i="1"/>
  <c r="I328" i="1"/>
  <c r="L469" i="1"/>
  <c r="K469" i="1"/>
  <c r="R50" i="1"/>
  <c r="H316" i="1"/>
  <c r="O63" i="1"/>
  <c r="P63" i="1"/>
  <c r="Q88" i="1"/>
  <c r="J88" i="1"/>
  <c r="O88" i="1" s="1"/>
  <c r="M153" i="1"/>
  <c r="N153" i="1" s="1"/>
  <c r="R154" i="1"/>
  <c r="H155" i="1"/>
  <c r="J153" i="1"/>
  <c r="O153" i="1" s="1"/>
  <c r="G154" i="1"/>
  <c r="G89" i="1" s="1"/>
  <c r="Q153" i="1"/>
  <c r="L154" i="1"/>
  <c r="I155" i="1"/>
  <c r="K154" i="1"/>
  <c r="M154" i="1" s="1"/>
  <c r="N154" i="1" s="1"/>
  <c r="P152" i="1"/>
  <c r="Q89" i="1" l="1"/>
  <c r="J89" i="1"/>
  <c r="O89" i="1" s="1"/>
  <c r="M469" i="1"/>
  <c r="N469" i="1" s="1"/>
  <c r="P88" i="1"/>
  <c r="I130" i="1"/>
  <c r="L434" i="1"/>
  <c r="K434" i="1"/>
  <c r="M434" i="1" s="1"/>
  <c r="N434" i="1" s="1"/>
  <c r="R316" i="1"/>
  <c r="H460" i="1"/>
  <c r="H130" i="1"/>
  <c r="R434" i="1"/>
  <c r="Q65" i="1"/>
  <c r="J65" i="1"/>
  <c r="G468" i="1"/>
  <c r="R66" i="1"/>
  <c r="H469" i="1"/>
  <c r="I67" i="1"/>
  <c r="K328" i="1"/>
  <c r="L328" i="1"/>
  <c r="O64" i="1"/>
  <c r="P64" i="1"/>
  <c r="P89" i="1"/>
  <c r="I156" i="1"/>
  <c r="K155" i="1"/>
  <c r="L155" i="1"/>
  <c r="J154" i="1"/>
  <c r="O154" i="1" s="1"/>
  <c r="G155" i="1"/>
  <c r="Q154" i="1"/>
  <c r="P153" i="1"/>
  <c r="H156" i="1"/>
  <c r="R155" i="1"/>
  <c r="H328" i="1" l="1"/>
  <c r="R469" i="1"/>
  <c r="M328" i="1"/>
  <c r="N328" i="1" s="1"/>
  <c r="G66" i="1"/>
  <c r="Q468" i="1"/>
  <c r="J468" i="1"/>
  <c r="R130" i="1"/>
  <c r="H217" i="1"/>
  <c r="L67" i="1"/>
  <c r="K67" i="1"/>
  <c r="M67" i="1" s="1"/>
  <c r="N67" i="1" s="1"/>
  <c r="O65" i="1"/>
  <c r="P65" i="1"/>
  <c r="R460" i="1"/>
  <c r="H414" i="1"/>
  <c r="R414" i="1" s="1"/>
  <c r="L130" i="1"/>
  <c r="K130" i="1"/>
  <c r="I217" i="1"/>
  <c r="M155" i="1"/>
  <c r="N155" i="1" s="1"/>
  <c r="R156" i="1"/>
  <c r="H157" i="1"/>
  <c r="H90" i="1" s="1"/>
  <c r="Q155" i="1"/>
  <c r="G156" i="1"/>
  <c r="J155" i="1"/>
  <c r="O155" i="1" s="1"/>
  <c r="L156" i="1"/>
  <c r="I157" i="1"/>
  <c r="I90" i="1" s="1"/>
  <c r="K156" i="1"/>
  <c r="P154" i="1"/>
  <c r="O468" i="1" l="1"/>
  <c r="P468" i="1"/>
  <c r="I91" i="1"/>
  <c r="K90" i="1"/>
  <c r="L90" i="1"/>
  <c r="I131" i="1"/>
  <c r="K217" i="1"/>
  <c r="M217" i="1" s="1"/>
  <c r="N217" i="1" s="1"/>
  <c r="L217" i="1"/>
  <c r="M130" i="1"/>
  <c r="N130" i="1" s="1"/>
  <c r="H131" i="1"/>
  <c r="R217" i="1"/>
  <c r="Q66" i="1"/>
  <c r="J66" i="1"/>
  <c r="G469" i="1"/>
  <c r="R90" i="1"/>
  <c r="H91" i="1"/>
  <c r="R91" i="1" s="1"/>
  <c r="H67" i="1"/>
  <c r="R67" i="1" s="1"/>
  <c r="R328" i="1"/>
  <c r="H158" i="1"/>
  <c r="H92" i="1" s="1"/>
  <c r="R157" i="1"/>
  <c r="G157" i="1"/>
  <c r="G90" i="1" s="1"/>
  <c r="Q156" i="1"/>
  <c r="J156" i="1"/>
  <c r="O156" i="1" s="1"/>
  <c r="M156" i="1"/>
  <c r="N156" i="1" s="1"/>
  <c r="L157" i="1"/>
  <c r="K157" i="1"/>
  <c r="I158" i="1"/>
  <c r="I92" i="1" s="1"/>
  <c r="P155" i="1"/>
  <c r="L91" i="1" l="1"/>
  <c r="K91" i="1"/>
  <c r="L92" i="1"/>
  <c r="I93" i="1"/>
  <c r="K92" i="1"/>
  <c r="G328" i="1"/>
  <c r="Q469" i="1"/>
  <c r="J469" i="1"/>
  <c r="R131" i="1"/>
  <c r="H218" i="1"/>
  <c r="L131" i="1"/>
  <c r="K131" i="1"/>
  <c r="M131" i="1" s="1"/>
  <c r="N131" i="1" s="1"/>
  <c r="I218" i="1"/>
  <c r="Q90" i="1"/>
  <c r="G91" i="1"/>
  <c r="J90" i="1"/>
  <c r="O90" i="1" s="1"/>
  <c r="R92" i="1"/>
  <c r="H93" i="1"/>
  <c r="R93" i="1" s="1"/>
  <c r="O66" i="1"/>
  <c r="P66" i="1"/>
  <c r="M90" i="1"/>
  <c r="N90" i="1" s="1"/>
  <c r="P156" i="1"/>
  <c r="M157" i="1"/>
  <c r="N157" i="1" s="1"/>
  <c r="L158" i="1"/>
  <c r="K158" i="1"/>
  <c r="I159" i="1"/>
  <c r="Q157" i="1"/>
  <c r="J157" i="1"/>
  <c r="O157" i="1" s="1"/>
  <c r="G158" i="1"/>
  <c r="G92" i="1" s="1"/>
  <c r="R158" i="1"/>
  <c r="H159" i="1"/>
  <c r="M91" i="1" l="1"/>
  <c r="N91" i="1" s="1"/>
  <c r="O469" i="1"/>
  <c r="P469" i="1"/>
  <c r="K93" i="1"/>
  <c r="M93" i="1" s="1"/>
  <c r="N93" i="1" s="1"/>
  <c r="L93" i="1"/>
  <c r="J92" i="1"/>
  <c r="O92" i="1" s="1"/>
  <c r="G93" i="1"/>
  <c r="Q92" i="1"/>
  <c r="Q91" i="1"/>
  <c r="J91" i="1"/>
  <c r="O91" i="1" s="1"/>
  <c r="H132" i="1"/>
  <c r="R218" i="1"/>
  <c r="G67" i="1"/>
  <c r="Q328" i="1"/>
  <c r="J328" i="1"/>
  <c r="P90" i="1"/>
  <c r="I132" i="1"/>
  <c r="L218" i="1"/>
  <c r="K218" i="1"/>
  <c r="M92" i="1"/>
  <c r="N92" i="1" s="1"/>
  <c r="P157" i="1"/>
  <c r="I160" i="1"/>
  <c r="I94" i="1" s="1"/>
  <c r="K159" i="1"/>
  <c r="L159" i="1"/>
  <c r="R159" i="1"/>
  <c r="H160" i="1"/>
  <c r="H94" i="1" s="1"/>
  <c r="J158" i="1"/>
  <c r="O158" i="1" s="1"/>
  <c r="Q158" i="1"/>
  <c r="G159" i="1"/>
  <c r="M158" i="1"/>
  <c r="N158" i="1" s="1"/>
  <c r="L132" i="1" l="1"/>
  <c r="K132" i="1"/>
  <c r="M132" i="1" s="1"/>
  <c r="N132" i="1" s="1"/>
  <c r="I219" i="1"/>
  <c r="P158" i="1"/>
  <c r="H95" i="1"/>
  <c r="R95" i="1" s="1"/>
  <c r="R94" i="1"/>
  <c r="K94" i="1"/>
  <c r="M94" i="1" s="1"/>
  <c r="N94" i="1" s="1"/>
  <c r="L94" i="1"/>
  <c r="I95" i="1"/>
  <c r="P92" i="1"/>
  <c r="Q67" i="1"/>
  <c r="J67" i="1"/>
  <c r="M218" i="1"/>
  <c r="N218" i="1" s="1"/>
  <c r="P91" i="1"/>
  <c r="O328" i="1"/>
  <c r="P328" i="1"/>
  <c r="R132" i="1"/>
  <c r="H219" i="1"/>
  <c r="J93" i="1"/>
  <c r="O93" i="1" s="1"/>
  <c r="Q93" i="1"/>
  <c r="L160" i="1"/>
  <c r="K160" i="1"/>
  <c r="R160" i="1"/>
  <c r="G160" i="1"/>
  <c r="G94" i="1" s="1"/>
  <c r="J159" i="1"/>
  <c r="O159" i="1" s="1"/>
  <c r="Q159" i="1"/>
  <c r="M159" i="1"/>
  <c r="N159" i="1" s="1"/>
  <c r="K95" i="1" l="1"/>
  <c r="M95" i="1" s="1"/>
  <c r="N95" i="1" s="1"/>
  <c r="L95" i="1"/>
  <c r="J94" i="1"/>
  <c r="O94" i="1" s="1"/>
  <c r="G95" i="1"/>
  <c r="Q94" i="1"/>
  <c r="I161" i="1"/>
  <c r="I96" i="1" s="1"/>
  <c r="O67" i="1"/>
  <c r="P67" i="1"/>
  <c r="H161" i="1"/>
  <c r="H96" i="1" s="1"/>
  <c r="M160" i="1"/>
  <c r="N160" i="1" s="1"/>
  <c r="H11" i="1"/>
  <c r="R219" i="1"/>
  <c r="P93" i="1"/>
  <c r="I11" i="1"/>
  <c r="L219" i="1"/>
  <c r="K219" i="1"/>
  <c r="P159" i="1"/>
  <c r="Q160" i="1"/>
  <c r="J160" i="1"/>
  <c r="O160" i="1" s="1"/>
  <c r="G161" i="1"/>
  <c r="G96" i="1" s="1"/>
  <c r="L161" i="1"/>
  <c r="K161" i="1"/>
  <c r="R161" i="1"/>
  <c r="M219" i="1" l="1"/>
  <c r="N219" i="1" s="1"/>
  <c r="M161" i="1"/>
  <c r="N161" i="1" s="1"/>
  <c r="Q95" i="1"/>
  <c r="J95" i="1"/>
  <c r="O95" i="1" s="1"/>
  <c r="G97" i="1"/>
  <c r="Q96" i="1"/>
  <c r="J96" i="1"/>
  <c r="O96" i="1" s="1"/>
  <c r="K11" i="1"/>
  <c r="M11" i="1" s="1"/>
  <c r="N11" i="1" s="1"/>
  <c r="L11" i="1"/>
  <c r="I220" i="1"/>
  <c r="R11" i="1"/>
  <c r="H220" i="1"/>
  <c r="P94" i="1"/>
  <c r="K96" i="1"/>
  <c r="L96" i="1"/>
  <c r="I97" i="1"/>
  <c r="R96" i="1"/>
  <c r="H97" i="1"/>
  <c r="P95" i="1"/>
  <c r="P160" i="1"/>
  <c r="H388" i="1"/>
  <c r="H266" i="1" s="1"/>
  <c r="Q161" i="1"/>
  <c r="J161" i="1"/>
  <c r="O161" i="1" s="1"/>
  <c r="H98" i="1" l="1"/>
  <c r="R97" i="1"/>
  <c r="M96" i="1"/>
  <c r="N96" i="1" s="1"/>
  <c r="P96" i="1" s="1"/>
  <c r="K220" i="1"/>
  <c r="M220" i="1" s="1"/>
  <c r="N220" i="1" s="1"/>
  <c r="L220" i="1"/>
  <c r="I250" i="1"/>
  <c r="G98" i="1"/>
  <c r="J97" i="1"/>
  <c r="O97" i="1" s="1"/>
  <c r="Q97" i="1"/>
  <c r="R266" i="1"/>
  <c r="H267" i="1"/>
  <c r="R267" i="1" s="1"/>
  <c r="I98" i="1"/>
  <c r="L97" i="1"/>
  <c r="K97" i="1"/>
  <c r="M97" i="1" s="1"/>
  <c r="N97" i="1" s="1"/>
  <c r="R220" i="1"/>
  <c r="H250" i="1"/>
  <c r="H389" i="1"/>
  <c r="R388" i="1"/>
  <c r="P161" i="1"/>
  <c r="I388" i="1"/>
  <c r="I266" i="1" s="1"/>
  <c r="I267" i="1" s="1"/>
  <c r="P97" i="1" l="1"/>
  <c r="R250" i="1"/>
  <c r="H290" i="1"/>
  <c r="I99" i="1"/>
  <c r="K98" i="1"/>
  <c r="L98" i="1"/>
  <c r="Q98" i="1"/>
  <c r="J98" i="1"/>
  <c r="O98" i="1" s="1"/>
  <c r="G99" i="1"/>
  <c r="L250" i="1"/>
  <c r="K250" i="1"/>
  <c r="M250" i="1" s="1"/>
  <c r="N250" i="1" s="1"/>
  <c r="I290" i="1"/>
  <c r="K267" i="1"/>
  <c r="L267" i="1"/>
  <c r="H99" i="1"/>
  <c r="R98" i="1"/>
  <c r="L266" i="1"/>
  <c r="K266" i="1"/>
  <c r="G388" i="1"/>
  <c r="G266" i="1" s="1"/>
  <c r="G267" i="1" s="1"/>
  <c r="R389" i="1"/>
  <c r="H390" i="1"/>
  <c r="H20" i="1" s="1"/>
  <c r="R20" i="1" s="1"/>
  <c r="L388" i="1"/>
  <c r="I389" i="1"/>
  <c r="K388" i="1"/>
  <c r="M267" i="1" l="1"/>
  <c r="N267" i="1" s="1"/>
  <c r="M98" i="1"/>
  <c r="N98" i="1" s="1"/>
  <c r="G100" i="1"/>
  <c r="J99" i="1"/>
  <c r="O99" i="1" s="1"/>
  <c r="Q99" i="1"/>
  <c r="P98" i="1"/>
  <c r="L290" i="1"/>
  <c r="K290" i="1"/>
  <c r="M290" i="1" s="1"/>
  <c r="N290" i="1" s="1"/>
  <c r="I435" i="1"/>
  <c r="L99" i="1"/>
  <c r="I100" i="1"/>
  <c r="K99" i="1"/>
  <c r="M99" i="1" s="1"/>
  <c r="N99" i="1" s="1"/>
  <c r="P99" i="1" s="1"/>
  <c r="R99" i="1"/>
  <c r="H100" i="1"/>
  <c r="R290" i="1"/>
  <c r="H435" i="1"/>
  <c r="Q267" i="1"/>
  <c r="J267" i="1"/>
  <c r="O267" i="1" s="1"/>
  <c r="M266" i="1"/>
  <c r="N266" i="1" s="1"/>
  <c r="J266" i="1"/>
  <c r="O266" i="1" s="1"/>
  <c r="Q266" i="1"/>
  <c r="M388" i="1"/>
  <c r="N388" i="1" s="1"/>
  <c r="P388" i="1" s="1"/>
  <c r="L389" i="1"/>
  <c r="K389" i="1"/>
  <c r="M389" i="1" s="1"/>
  <c r="N389" i="1" s="1"/>
  <c r="I390" i="1"/>
  <c r="I20" i="1" s="1"/>
  <c r="R390" i="1"/>
  <c r="J388" i="1"/>
  <c r="O388" i="1" s="1"/>
  <c r="G389" i="1"/>
  <c r="Q388" i="1"/>
  <c r="R100" i="1" l="1"/>
  <c r="H101" i="1"/>
  <c r="K20" i="1"/>
  <c r="M20" i="1" s="1"/>
  <c r="N20" i="1" s="1"/>
  <c r="L20" i="1"/>
  <c r="I383" i="1"/>
  <c r="K435" i="1"/>
  <c r="L435" i="1"/>
  <c r="H383" i="1"/>
  <c r="R435" i="1"/>
  <c r="K100" i="1"/>
  <c r="L100" i="1"/>
  <c r="I101" i="1"/>
  <c r="J100" i="1"/>
  <c r="O100" i="1" s="1"/>
  <c r="Q100" i="1"/>
  <c r="G101" i="1"/>
  <c r="P267" i="1"/>
  <c r="P266" i="1"/>
  <c r="L390" i="1"/>
  <c r="K390" i="1"/>
  <c r="Q389" i="1"/>
  <c r="J389" i="1"/>
  <c r="O389" i="1" s="1"/>
  <c r="G390" i="1"/>
  <c r="G20" i="1" s="1"/>
  <c r="M100" i="1" l="1"/>
  <c r="N100" i="1" s="1"/>
  <c r="P100" i="1" s="1"/>
  <c r="M435" i="1"/>
  <c r="N435" i="1" s="1"/>
  <c r="Q20" i="1"/>
  <c r="J20" i="1"/>
  <c r="O20" i="1" s="1"/>
  <c r="M390" i="1"/>
  <c r="N390" i="1" s="1"/>
  <c r="I102" i="1"/>
  <c r="K101" i="1"/>
  <c r="L101" i="1"/>
  <c r="H384" i="1"/>
  <c r="R383" i="1"/>
  <c r="I384" i="1"/>
  <c r="L383" i="1"/>
  <c r="K383" i="1"/>
  <c r="J101" i="1"/>
  <c r="O101" i="1" s="1"/>
  <c r="G102" i="1"/>
  <c r="Q101" i="1"/>
  <c r="P20" i="1"/>
  <c r="H102" i="1"/>
  <c r="R101" i="1"/>
  <c r="P389" i="1"/>
  <c r="Q390" i="1"/>
  <c r="J390" i="1"/>
  <c r="O390" i="1" s="1"/>
  <c r="M383" i="1" l="1"/>
  <c r="N383" i="1" s="1"/>
  <c r="H103" i="1"/>
  <c r="R102" i="1"/>
  <c r="L102" i="1"/>
  <c r="I103" i="1"/>
  <c r="K102" i="1"/>
  <c r="H133" i="1"/>
  <c r="R384" i="1"/>
  <c r="G103" i="1"/>
  <c r="Q102" i="1"/>
  <c r="J102" i="1"/>
  <c r="O102" i="1" s="1"/>
  <c r="I133" i="1"/>
  <c r="L384" i="1"/>
  <c r="K384" i="1"/>
  <c r="M384" i="1" s="1"/>
  <c r="N384" i="1" s="1"/>
  <c r="M101" i="1"/>
  <c r="N101" i="1" s="1"/>
  <c r="P101" i="1" s="1"/>
  <c r="P390" i="1"/>
  <c r="M102" i="1" l="1"/>
  <c r="N102" i="1" s="1"/>
  <c r="Q103" i="1"/>
  <c r="G104" i="1"/>
  <c r="J103" i="1"/>
  <c r="O103" i="1" s="1"/>
  <c r="K103" i="1"/>
  <c r="M103" i="1" s="1"/>
  <c r="N103" i="1" s="1"/>
  <c r="L103" i="1"/>
  <c r="I104" i="1"/>
  <c r="K133" i="1"/>
  <c r="M133" i="1" s="1"/>
  <c r="N133" i="1" s="1"/>
  <c r="L133" i="1"/>
  <c r="I221" i="1"/>
  <c r="R133" i="1"/>
  <c r="H221" i="1"/>
  <c r="P102" i="1"/>
  <c r="H104" i="1"/>
  <c r="R103" i="1"/>
  <c r="P103" i="1" l="1"/>
  <c r="K104" i="1"/>
  <c r="L104" i="1"/>
  <c r="I105" i="1"/>
  <c r="Q104" i="1"/>
  <c r="J104" i="1"/>
  <c r="O104" i="1" s="1"/>
  <c r="G105" i="1"/>
  <c r="H134" i="1"/>
  <c r="R221" i="1"/>
  <c r="H105" i="1"/>
  <c r="R104" i="1"/>
  <c r="I134" i="1"/>
  <c r="K221" i="1"/>
  <c r="L221" i="1"/>
  <c r="M104" i="1" l="1"/>
  <c r="N104" i="1" s="1"/>
  <c r="P104" i="1" s="1"/>
  <c r="H106" i="1"/>
  <c r="R105" i="1"/>
  <c r="M221" i="1"/>
  <c r="N221" i="1" s="1"/>
  <c r="K134" i="1"/>
  <c r="L134" i="1"/>
  <c r="I385" i="1"/>
  <c r="R134" i="1"/>
  <c r="H385" i="1"/>
  <c r="I106" i="1"/>
  <c r="K105" i="1"/>
  <c r="L105" i="1"/>
  <c r="Q105" i="1"/>
  <c r="G106" i="1"/>
  <c r="J105" i="1"/>
  <c r="O105" i="1" s="1"/>
  <c r="J106" i="1" l="1"/>
  <c r="O106" i="1" s="1"/>
  <c r="Q106" i="1"/>
  <c r="G162" i="1"/>
  <c r="R106" i="1"/>
  <c r="H162" i="1"/>
  <c r="K106" i="1"/>
  <c r="L106" i="1"/>
  <c r="I162" i="1"/>
  <c r="H135" i="1"/>
  <c r="R385" i="1"/>
  <c r="M134" i="1"/>
  <c r="N134" i="1" s="1"/>
  <c r="M105" i="1"/>
  <c r="N105" i="1" s="1"/>
  <c r="P105" i="1" s="1"/>
  <c r="I135" i="1"/>
  <c r="K385" i="1"/>
  <c r="L385" i="1"/>
  <c r="M385" i="1" l="1"/>
  <c r="N385" i="1" s="1"/>
  <c r="M106" i="1"/>
  <c r="N106" i="1" s="1"/>
  <c r="P106" i="1" s="1"/>
  <c r="R135" i="1"/>
  <c r="H222" i="1"/>
  <c r="I107" i="1"/>
  <c r="L162" i="1"/>
  <c r="K162" i="1"/>
  <c r="M162" i="1" s="1"/>
  <c r="N162" i="1" s="1"/>
  <c r="L135" i="1"/>
  <c r="K135" i="1"/>
  <c r="I222" i="1"/>
  <c r="H107" i="1"/>
  <c r="R162" i="1"/>
  <c r="G107" i="1"/>
  <c r="Q162" i="1"/>
  <c r="J162" i="1"/>
  <c r="O162" i="1" s="1"/>
  <c r="I136" i="1" l="1"/>
  <c r="K222" i="1"/>
  <c r="L222" i="1"/>
  <c r="J107" i="1"/>
  <c r="O107" i="1" s="1"/>
  <c r="Q107" i="1"/>
  <c r="G163" i="1"/>
  <c r="M135" i="1"/>
  <c r="N135" i="1" s="1"/>
  <c r="K107" i="1"/>
  <c r="M107" i="1" s="1"/>
  <c r="N107" i="1" s="1"/>
  <c r="P107" i="1" s="1"/>
  <c r="L107" i="1"/>
  <c r="I163" i="1"/>
  <c r="R222" i="1"/>
  <c r="H136" i="1"/>
  <c r="R107" i="1"/>
  <c r="H163" i="1"/>
  <c r="P162" i="1"/>
  <c r="R136" i="1" l="1"/>
  <c r="H223" i="1"/>
  <c r="H108" i="1"/>
  <c r="R163" i="1"/>
  <c r="I108" i="1"/>
  <c r="L163" i="1"/>
  <c r="K163" i="1"/>
  <c r="M163" i="1" s="1"/>
  <c r="N163" i="1" s="1"/>
  <c r="P163" i="1" s="1"/>
  <c r="G108" i="1"/>
  <c r="Q163" i="1"/>
  <c r="J163" i="1"/>
  <c r="O163" i="1" s="1"/>
  <c r="M222" i="1"/>
  <c r="N222" i="1" s="1"/>
  <c r="K136" i="1"/>
  <c r="M136" i="1" s="1"/>
  <c r="N136" i="1" s="1"/>
  <c r="L136" i="1"/>
  <c r="I223" i="1"/>
  <c r="G109" i="1" l="1"/>
  <c r="Q108" i="1"/>
  <c r="J108" i="1"/>
  <c r="O108" i="1" s="1"/>
  <c r="R108" i="1"/>
  <c r="H109" i="1"/>
  <c r="H137" i="1"/>
  <c r="R223" i="1"/>
  <c r="I137" i="1"/>
  <c r="K223" i="1"/>
  <c r="M223" i="1" s="1"/>
  <c r="N223" i="1" s="1"/>
  <c r="L223" i="1"/>
  <c r="L108" i="1"/>
  <c r="I109" i="1"/>
  <c r="K108" i="1"/>
  <c r="K109" i="1" l="1"/>
  <c r="L109" i="1"/>
  <c r="I164" i="1"/>
  <c r="K137" i="1"/>
  <c r="L137" i="1"/>
  <c r="I224" i="1"/>
  <c r="R137" i="1"/>
  <c r="H224" i="1"/>
  <c r="M108" i="1"/>
  <c r="N108" i="1" s="1"/>
  <c r="P108" i="1" s="1"/>
  <c r="R109" i="1"/>
  <c r="H164" i="1"/>
  <c r="R164" i="1" s="1"/>
  <c r="J109" i="1"/>
  <c r="O109" i="1" s="1"/>
  <c r="Q109" i="1"/>
  <c r="G164" i="1"/>
  <c r="H440" i="1"/>
  <c r="H391" i="1" s="1"/>
  <c r="J164" i="1" l="1"/>
  <c r="O164" i="1" s="1"/>
  <c r="Q164" i="1"/>
  <c r="I12" i="1"/>
  <c r="K224" i="1"/>
  <c r="L224" i="1"/>
  <c r="H12" i="1"/>
  <c r="R224" i="1"/>
  <c r="M137" i="1"/>
  <c r="N137" i="1" s="1"/>
  <c r="H392" i="1"/>
  <c r="R391" i="1"/>
  <c r="M109" i="1"/>
  <c r="N109" i="1" s="1"/>
  <c r="P109" i="1" s="1"/>
  <c r="K164" i="1"/>
  <c r="L164" i="1"/>
  <c r="R440" i="1"/>
  <c r="I440" i="1"/>
  <c r="I391" i="1" s="1"/>
  <c r="R12" i="1" l="1"/>
  <c r="H138" i="1"/>
  <c r="L391" i="1"/>
  <c r="I392" i="1"/>
  <c r="K391" i="1"/>
  <c r="M164" i="1"/>
  <c r="N164" i="1" s="1"/>
  <c r="P164" i="1" s="1"/>
  <c r="M224" i="1"/>
  <c r="N224" i="1" s="1"/>
  <c r="H230" i="1"/>
  <c r="R392" i="1"/>
  <c r="L12" i="1"/>
  <c r="K12" i="1"/>
  <c r="I138" i="1"/>
  <c r="K440" i="1"/>
  <c r="L440" i="1"/>
  <c r="G440" i="1"/>
  <c r="G391" i="1" s="1"/>
  <c r="M391" i="1" l="1"/>
  <c r="N391" i="1" s="1"/>
  <c r="R138" i="1"/>
  <c r="H225" i="1"/>
  <c r="K138" i="1"/>
  <c r="M138" i="1" s="1"/>
  <c r="N138" i="1" s="1"/>
  <c r="L138" i="1"/>
  <c r="I225" i="1"/>
  <c r="R230" i="1"/>
  <c r="H293" i="1"/>
  <c r="I230" i="1"/>
  <c r="L392" i="1"/>
  <c r="K392" i="1"/>
  <c r="M392" i="1" s="1"/>
  <c r="N392" i="1" s="1"/>
  <c r="P391" i="1"/>
  <c r="G392" i="1"/>
  <c r="J391" i="1"/>
  <c r="O391" i="1" s="1"/>
  <c r="Q391" i="1"/>
  <c r="M12" i="1"/>
  <c r="N12" i="1" s="1"/>
  <c r="M440" i="1"/>
  <c r="N440" i="1" s="1"/>
  <c r="J440" i="1"/>
  <c r="O440" i="1" s="1"/>
  <c r="Q440" i="1"/>
  <c r="P440" i="1" l="1"/>
  <c r="G230" i="1"/>
  <c r="Q392" i="1"/>
  <c r="J392" i="1"/>
  <c r="O392" i="1" s="1"/>
  <c r="L230" i="1"/>
  <c r="K230" i="1"/>
  <c r="M230" i="1" s="1"/>
  <c r="N230" i="1" s="1"/>
  <c r="I293" i="1"/>
  <c r="H21" i="1"/>
  <c r="R293" i="1"/>
  <c r="R225" i="1"/>
  <c r="H251" i="1"/>
  <c r="L225" i="1"/>
  <c r="K225" i="1"/>
  <c r="I251" i="1"/>
  <c r="P392" i="1" l="1"/>
  <c r="L251" i="1"/>
  <c r="K251" i="1"/>
  <c r="M251" i="1" s="1"/>
  <c r="N251" i="1" s="1"/>
  <c r="I291" i="1"/>
  <c r="M225" i="1"/>
  <c r="N225" i="1" s="1"/>
  <c r="I21" i="1"/>
  <c r="L293" i="1"/>
  <c r="K293" i="1"/>
  <c r="J230" i="1"/>
  <c r="O230" i="1" s="1"/>
  <c r="Q230" i="1"/>
  <c r="G293" i="1"/>
  <c r="R251" i="1"/>
  <c r="H291" i="1"/>
  <c r="R21" i="1"/>
  <c r="H268" i="1"/>
  <c r="M293" i="1" l="1"/>
  <c r="N293" i="1" s="1"/>
  <c r="P230" i="1"/>
  <c r="R268" i="1"/>
  <c r="H294" i="1"/>
  <c r="G21" i="1"/>
  <c r="J293" i="1"/>
  <c r="O293" i="1" s="1"/>
  <c r="Q293" i="1"/>
  <c r="I226" i="1"/>
  <c r="K291" i="1"/>
  <c r="M291" i="1" s="1"/>
  <c r="N291" i="1" s="1"/>
  <c r="L291" i="1"/>
  <c r="H226" i="1"/>
  <c r="R291" i="1"/>
  <c r="L21" i="1"/>
  <c r="K21" i="1"/>
  <c r="I268" i="1"/>
  <c r="M21" i="1" l="1"/>
  <c r="N21" i="1" s="1"/>
  <c r="H36" i="1"/>
  <c r="L226" i="1"/>
  <c r="K226" i="1"/>
  <c r="I292" i="1"/>
  <c r="Q21" i="1"/>
  <c r="J21" i="1"/>
  <c r="O21" i="1" s="1"/>
  <c r="G268" i="1"/>
  <c r="L268" i="1"/>
  <c r="K268" i="1"/>
  <c r="I294" i="1"/>
  <c r="R226" i="1"/>
  <c r="H292" i="1"/>
  <c r="P293" i="1"/>
  <c r="H22" i="1"/>
  <c r="R294" i="1"/>
  <c r="J268" i="1" l="1"/>
  <c r="O268" i="1" s="1"/>
  <c r="Q268" i="1"/>
  <c r="G294" i="1"/>
  <c r="M226" i="1"/>
  <c r="N226" i="1" s="1"/>
  <c r="R22" i="1"/>
  <c r="H231" i="1"/>
  <c r="I22" i="1"/>
  <c r="K294" i="1"/>
  <c r="L294" i="1"/>
  <c r="M268" i="1"/>
  <c r="N268" i="1" s="1"/>
  <c r="P268" i="1" s="1"/>
  <c r="I36" i="1"/>
  <c r="R36" i="1"/>
  <c r="H13" i="1"/>
  <c r="R292" i="1"/>
  <c r="I13" i="1"/>
  <c r="L292" i="1"/>
  <c r="K292" i="1"/>
  <c r="M292" i="1" s="1"/>
  <c r="N292" i="1" s="1"/>
  <c r="P21" i="1"/>
  <c r="G36" i="1" l="1"/>
  <c r="M294" i="1"/>
  <c r="N294" i="1" s="1"/>
  <c r="R13" i="1"/>
  <c r="H227" i="1"/>
  <c r="L22" i="1"/>
  <c r="K22" i="1"/>
  <c r="M22" i="1" s="1"/>
  <c r="N22" i="1" s="1"/>
  <c r="I231" i="1"/>
  <c r="G22" i="1"/>
  <c r="Q294" i="1"/>
  <c r="J294" i="1"/>
  <c r="O294" i="1" s="1"/>
  <c r="L36" i="1"/>
  <c r="K36" i="1"/>
  <c r="M36" i="1" s="1"/>
  <c r="N36" i="1" s="1"/>
  <c r="P36" i="1" s="1"/>
  <c r="H232" i="1"/>
  <c r="R231" i="1"/>
  <c r="L13" i="1"/>
  <c r="K13" i="1"/>
  <c r="I227" i="1"/>
  <c r="P294" i="1" l="1"/>
  <c r="K227" i="1"/>
  <c r="L227" i="1"/>
  <c r="I252" i="1"/>
  <c r="R232" i="1"/>
  <c r="H295" i="1"/>
  <c r="J22" i="1"/>
  <c r="O22" i="1" s="1"/>
  <c r="Q22" i="1"/>
  <c r="G231" i="1"/>
  <c r="R227" i="1"/>
  <c r="H252" i="1"/>
  <c r="M13" i="1"/>
  <c r="N13" i="1" s="1"/>
  <c r="I232" i="1"/>
  <c r="L231" i="1"/>
  <c r="K231" i="1"/>
  <c r="M231" i="1" s="1"/>
  <c r="N231" i="1" s="1"/>
  <c r="J36" i="1"/>
  <c r="O36" i="1" s="1"/>
  <c r="Q36" i="1"/>
  <c r="M227" i="1" l="1"/>
  <c r="N227" i="1" s="1"/>
  <c r="Q231" i="1"/>
  <c r="J231" i="1"/>
  <c r="O231" i="1" s="1"/>
  <c r="G232" i="1"/>
  <c r="K232" i="1"/>
  <c r="M232" i="1" s="1"/>
  <c r="N232" i="1" s="1"/>
  <c r="L232" i="1"/>
  <c r="I295" i="1"/>
  <c r="R295" i="1"/>
  <c r="H441" i="1"/>
  <c r="R252" i="1"/>
  <c r="H386" i="1"/>
  <c r="P231" i="1"/>
  <c r="L252" i="1"/>
  <c r="K252" i="1"/>
  <c r="M252" i="1" s="1"/>
  <c r="N252" i="1" s="1"/>
  <c r="I386" i="1"/>
  <c r="P22" i="1"/>
  <c r="H23" i="1" l="1"/>
  <c r="R441" i="1"/>
  <c r="K386" i="1"/>
  <c r="M386" i="1" s="1"/>
  <c r="N386" i="1" s="1"/>
  <c r="L386" i="1"/>
  <c r="I436" i="1"/>
  <c r="J232" i="1"/>
  <c r="O232" i="1" s="1"/>
  <c r="Q232" i="1"/>
  <c r="G295" i="1"/>
  <c r="R386" i="1"/>
  <c r="H436" i="1"/>
  <c r="L295" i="1"/>
  <c r="K295" i="1"/>
  <c r="M295" i="1" s="1"/>
  <c r="N295" i="1" s="1"/>
  <c r="I441" i="1"/>
  <c r="Q295" i="1" l="1"/>
  <c r="J295" i="1"/>
  <c r="O295" i="1" s="1"/>
  <c r="G441" i="1"/>
  <c r="P232" i="1"/>
  <c r="I14" i="1"/>
  <c r="K436" i="1"/>
  <c r="L436" i="1"/>
  <c r="R23" i="1"/>
  <c r="H269" i="1"/>
  <c r="H14" i="1"/>
  <c r="R436" i="1"/>
  <c r="I23" i="1"/>
  <c r="K441" i="1"/>
  <c r="L441" i="1"/>
  <c r="P295" i="1"/>
  <c r="M441" i="1" l="1"/>
  <c r="N441" i="1" s="1"/>
  <c r="H37" i="1"/>
  <c r="R14" i="1"/>
  <c r="H228" i="1"/>
  <c r="M436" i="1"/>
  <c r="N436" i="1" s="1"/>
  <c r="G23" i="1"/>
  <c r="Q441" i="1"/>
  <c r="J441" i="1"/>
  <c r="O441" i="1" s="1"/>
  <c r="R269" i="1"/>
  <c r="H296" i="1"/>
  <c r="L14" i="1"/>
  <c r="K14" i="1"/>
  <c r="I228" i="1"/>
  <c r="L23" i="1"/>
  <c r="K23" i="1"/>
  <c r="I269" i="1"/>
  <c r="K228" i="1" l="1"/>
  <c r="L228" i="1"/>
  <c r="I253" i="1"/>
  <c r="Q23" i="1"/>
  <c r="J23" i="1"/>
  <c r="O23" i="1" s="1"/>
  <c r="G269" i="1"/>
  <c r="I37" i="1"/>
  <c r="I296" i="1"/>
  <c r="K269" i="1"/>
  <c r="L269" i="1"/>
  <c r="M23" i="1"/>
  <c r="N23" i="1" s="1"/>
  <c r="P23" i="1" s="1"/>
  <c r="M14" i="1"/>
  <c r="N14" i="1" s="1"/>
  <c r="P441" i="1"/>
  <c r="R228" i="1"/>
  <c r="H253" i="1"/>
  <c r="H270" i="1"/>
  <c r="R296" i="1"/>
  <c r="R37" i="1"/>
  <c r="G381" i="1"/>
  <c r="J381" i="1" s="1"/>
  <c r="O381" i="1" s="1"/>
  <c r="P381" i="1"/>
  <c r="G206" i="1"/>
  <c r="H206" i="1"/>
  <c r="H239" i="1"/>
  <c r="G452" i="1"/>
  <c r="I187" i="1"/>
  <c r="K187" i="1" s="1"/>
  <c r="G187" i="1"/>
  <c r="G188" i="1"/>
  <c r="G189" i="1" s="1"/>
  <c r="H187" i="1"/>
  <c r="H188" i="1"/>
  <c r="H189" i="1" s="1"/>
  <c r="H190" i="1" s="1"/>
  <c r="H120" i="1" s="1"/>
  <c r="R120" i="1" s="1"/>
  <c r="J187" i="1"/>
  <c r="O187" i="1" s="1"/>
  <c r="J452" i="1"/>
  <c r="O452" i="1" s="1"/>
  <c r="P452" i="1"/>
  <c r="Q187" i="1"/>
  <c r="Q452" i="1"/>
  <c r="R187" i="1"/>
  <c r="I68" i="1"/>
  <c r="K68" i="1" s="1"/>
  <c r="I139" i="1"/>
  <c r="L139" i="1" s="1"/>
  <c r="G68" i="1"/>
  <c r="G139" i="1"/>
  <c r="Q139" i="1" s="1"/>
  <c r="H68" i="1"/>
  <c r="H139" i="1"/>
  <c r="R139" i="1" s="1"/>
  <c r="I535" i="1"/>
  <c r="K535" i="1" s="1"/>
  <c r="H535" i="1"/>
  <c r="R535" i="1" s="1"/>
  <c r="L68" i="1"/>
  <c r="R68" i="1"/>
  <c r="J68" i="1"/>
  <c r="O68" i="1" s="1"/>
  <c r="Q68" i="1"/>
  <c r="R239" i="1"/>
  <c r="Q206" i="1"/>
  <c r="Q381" i="1"/>
  <c r="J535" i="1" l="1"/>
  <c r="O535" i="1" s="1"/>
  <c r="J188" i="1"/>
  <c r="O188" i="1" s="1"/>
  <c r="Q188" i="1"/>
  <c r="M228" i="1"/>
  <c r="N228" i="1" s="1"/>
  <c r="H140" i="1"/>
  <c r="H69" i="1" s="1"/>
  <c r="H3" i="1" s="1"/>
  <c r="Q189" i="1"/>
  <c r="G190" i="1"/>
  <c r="G120" i="1" s="1"/>
  <c r="R188" i="1"/>
  <c r="R253" i="1"/>
  <c r="H387" i="1"/>
  <c r="K139" i="1"/>
  <c r="M269" i="1"/>
  <c r="N269" i="1" s="1"/>
  <c r="K37" i="1"/>
  <c r="L37" i="1"/>
  <c r="K253" i="1"/>
  <c r="L253" i="1"/>
  <c r="I387" i="1"/>
  <c r="H546" i="1"/>
  <c r="G305" i="1"/>
  <c r="G214" i="1"/>
  <c r="G37" i="1"/>
  <c r="I270" i="1"/>
  <c r="K296" i="1"/>
  <c r="L296" i="1"/>
  <c r="G296" i="1"/>
  <c r="J269" i="1"/>
  <c r="O269" i="1" s="1"/>
  <c r="Q269" i="1"/>
  <c r="H24" i="1"/>
  <c r="R270" i="1"/>
  <c r="R206" i="1"/>
  <c r="R69" i="1"/>
  <c r="J206" i="1"/>
  <c r="O206" i="1" s="1"/>
  <c r="L535" i="1"/>
  <c r="M535" i="1" s="1"/>
  <c r="N535" i="1" s="1"/>
  <c r="P535" i="1" s="1"/>
  <c r="R189" i="1"/>
  <c r="G239" i="1"/>
  <c r="J189" i="1"/>
  <c r="O189" i="1" s="1"/>
  <c r="J546" i="1"/>
  <c r="O546" i="1" s="1"/>
  <c r="J214" i="1"/>
  <c r="M139" i="1"/>
  <c r="N139" i="1" s="1"/>
  <c r="P139" i="1" s="1"/>
  <c r="G281" i="1"/>
  <c r="G374" i="1" s="1"/>
  <c r="M68" i="1"/>
  <c r="N68" i="1" s="1"/>
  <c r="P68" i="1" s="1"/>
  <c r="R140" i="1"/>
  <c r="J139" i="1"/>
  <c r="O139" i="1" s="1"/>
  <c r="H281" i="1"/>
  <c r="I546" i="1"/>
  <c r="G140" i="1"/>
  <c r="G69" i="1" s="1"/>
  <c r="G70" i="1" s="1"/>
  <c r="I188" i="1"/>
  <c r="L187" i="1"/>
  <c r="M187" i="1" s="1"/>
  <c r="N187" i="1" s="1"/>
  <c r="P187" i="1" s="1"/>
  <c r="R190" i="1"/>
  <c r="H191" i="1"/>
  <c r="G191" i="1"/>
  <c r="J190" i="1"/>
  <c r="O190" i="1" s="1"/>
  <c r="Q190" i="1"/>
  <c r="M296" i="1" l="1"/>
  <c r="N296" i="1" s="1"/>
  <c r="H70" i="1"/>
  <c r="R70" i="1" s="1"/>
  <c r="M37" i="1"/>
  <c r="N37" i="1" s="1"/>
  <c r="P37" i="1" s="1"/>
  <c r="G3" i="1"/>
  <c r="Q69" i="1"/>
  <c r="L140" i="1"/>
  <c r="I69" i="1"/>
  <c r="I70" i="1" s="1"/>
  <c r="I140" i="1" s="1"/>
  <c r="K140" i="1" s="1"/>
  <c r="G420" i="1"/>
  <c r="Q374" i="1"/>
  <c r="K270" i="1"/>
  <c r="M270" i="1" s="1"/>
  <c r="N270" i="1" s="1"/>
  <c r="L270" i="1"/>
  <c r="I24" i="1"/>
  <c r="J37" i="1"/>
  <c r="O37" i="1" s="1"/>
  <c r="Q37" i="1"/>
  <c r="H547" i="1"/>
  <c r="R546" i="1"/>
  <c r="Q120" i="1"/>
  <c r="J120" i="1"/>
  <c r="O120" i="1" s="1"/>
  <c r="R281" i="1"/>
  <c r="H374" i="1"/>
  <c r="O214" i="1"/>
  <c r="P214" i="1"/>
  <c r="H25" i="1"/>
  <c r="R24" i="1"/>
  <c r="G270" i="1"/>
  <c r="Q296" i="1"/>
  <c r="J296" i="1"/>
  <c r="O296" i="1" s="1"/>
  <c r="G215" i="1"/>
  <c r="G128" i="1"/>
  <c r="Q214" i="1"/>
  <c r="L387" i="1"/>
  <c r="K387" i="1"/>
  <c r="M387" i="1" s="1"/>
  <c r="N387" i="1" s="1"/>
  <c r="I437" i="1"/>
  <c r="Q305" i="1"/>
  <c r="J305" i="1"/>
  <c r="G403" i="1"/>
  <c r="R387" i="1"/>
  <c r="H437" i="1"/>
  <c r="R3" i="1"/>
  <c r="H71" i="1"/>
  <c r="M140" i="1"/>
  <c r="N140" i="1" s="1"/>
  <c r="J69" i="1"/>
  <c r="O69" i="1" s="1"/>
  <c r="P296" i="1"/>
  <c r="M253" i="1"/>
  <c r="N253" i="1" s="1"/>
  <c r="P269" i="1"/>
  <c r="Q239" i="1"/>
  <c r="J239" i="1"/>
  <c r="O239" i="1" s="1"/>
  <c r="J281" i="1"/>
  <c r="O281" i="1" s="1"/>
  <c r="Q281" i="1"/>
  <c r="H192" i="1"/>
  <c r="H121" i="1" s="1"/>
  <c r="R121" i="1" s="1"/>
  <c r="R191" i="1"/>
  <c r="I189" i="1"/>
  <c r="K188" i="1"/>
  <c r="L188" i="1"/>
  <c r="Q191" i="1"/>
  <c r="G192" i="1"/>
  <c r="G121" i="1" s="1"/>
  <c r="J191" i="1"/>
  <c r="O191" i="1" s="1"/>
  <c r="Q140" i="1"/>
  <c r="J140" i="1"/>
  <c r="O140" i="1" s="1"/>
  <c r="K70" i="1"/>
  <c r="L70" i="1"/>
  <c r="L546" i="1"/>
  <c r="I547" i="1"/>
  <c r="K546" i="1"/>
  <c r="G71" i="1"/>
  <c r="G141" i="1" s="1"/>
  <c r="G4" i="1" s="1"/>
  <c r="J70" i="1"/>
  <c r="O70" i="1" s="1"/>
  <c r="Q70" i="1"/>
  <c r="P140" i="1" l="1"/>
  <c r="Q4" i="1"/>
  <c r="I229" i="1"/>
  <c r="L437" i="1"/>
  <c r="K437" i="1"/>
  <c r="J128" i="1"/>
  <c r="Q128" i="1"/>
  <c r="J270" i="1"/>
  <c r="O270" i="1" s="1"/>
  <c r="Q270" i="1"/>
  <c r="G24" i="1"/>
  <c r="I3" i="1"/>
  <c r="L69" i="1"/>
  <c r="K69" i="1"/>
  <c r="R71" i="1"/>
  <c r="H141" i="1"/>
  <c r="G453" i="1"/>
  <c r="Q403" i="1"/>
  <c r="J403" i="1"/>
  <c r="Q215" i="1"/>
  <c r="G129" i="1"/>
  <c r="J215" i="1"/>
  <c r="J374" i="1"/>
  <c r="O374" i="1" s="1"/>
  <c r="R374" i="1"/>
  <c r="H420" i="1"/>
  <c r="H38" i="1"/>
  <c r="P270" i="1"/>
  <c r="J121" i="1"/>
  <c r="O121" i="1" s="1"/>
  <c r="Q121" i="1"/>
  <c r="M188" i="1"/>
  <c r="N188" i="1" s="1"/>
  <c r="P188" i="1" s="1"/>
  <c r="O305" i="1"/>
  <c r="P305" i="1"/>
  <c r="R25" i="1"/>
  <c r="H233" i="1"/>
  <c r="H234" i="1" s="1"/>
  <c r="H229" i="1"/>
  <c r="R437" i="1"/>
  <c r="J547" i="1"/>
  <c r="O547" i="1" s="1"/>
  <c r="H548" i="1"/>
  <c r="R547" i="1"/>
  <c r="K24" i="1"/>
  <c r="I25" i="1"/>
  <c r="L24" i="1"/>
  <c r="J420" i="1"/>
  <c r="O420" i="1" s="1"/>
  <c r="G421" i="1"/>
  <c r="Q420" i="1"/>
  <c r="J3" i="1"/>
  <c r="O3" i="1" s="1"/>
  <c r="Q3" i="1"/>
  <c r="M70" i="1"/>
  <c r="N70" i="1" s="1"/>
  <c r="P70" i="1" s="1"/>
  <c r="M546" i="1"/>
  <c r="N546" i="1" s="1"/>
  <c r="P546" i="1" s="1"/>
  <c r="K547" i="1"/>
  <c r="I548" i="1"/>
  <c r="L547" i="1"/>
  <c r="Q141" i="1"/>
  <c r="J141" i="1"/>
  <c r="O141" i="1" s="1"/>
  <c r="H193" i="1"/>
  <c r="H122" i="1" s="1"/>
  <c r="R192" i="1"/>
  <c r="G72" i="1"/>
  <c r="G5" i="1" s="1"/>
  <c r="J71" i="1"/>
  <c r="O71" i="1" s="1"/>
  <c r="Q71" i="1"/>
  <c r="J192" i="1"/>
  <c r="O192" i="1" s="1"/>
  <c r="G193" i="1"/>
  <c r="G122" i="1" s="1"/>
  <c r="Q192" i="1"/>
  <c r="L189" i="1"/>
  <c r="K189" i="1"/>
  <c r="I190" i="1"/>
  <c r="I120" i="1" s="1"/>
  <c r="R234" i="1" l="1"/>
  <c r="H235" i="1"/>
  <c r="M69" i="1"/>
  <c r="N69" i="1" s="1"/>
  <c r="P69" i="1" s="1"/>
  <c r="M437" i="1"/>
  <c r="N437" i="1" s="1"/>
  <c r="K120" i="1"/>
  <c r="L120" i="1"/>
  <c r="R233" i="1"/>
  <c r="H271" i="1"/>
  <c r="O403" i="1"/>
  <c r="P403" i="1"/>
  <c r="R141" i="1"/>
  <c r="H4" i="1"/>
  <c r="Q122" i="1"/>
  <c r="J122" i="1"/>
  <c r="O122" i="1" s="1"/>
  <c r="Q5" i="1"/>
  <c r="J548" i="1"/>
  <c r="O548" i="1" s="1"/>
  <c r="H549" i="1"/>
  <c r="R548" i="1"/>
  <c r="R38" i="1"/>
  <c r="P215" i="1"/>
  <c r="O215" i="1"/>
  <c r="K3" i="1"/>
  <c r="L3" i="1"/>
  <c r="I71" i="1"/>
  <c r="L229" i="1"/>
  <c r="K229" i="1"/>
  <c r="I254" i="1"/>
  <c r="L25" i="1"/>
  <c r="K25" i="1"/>
  <c r="M25" i="1" s="1"/>
  <c r="N25" i="1" s="1"/>
  <c r="I233" i="1"/>
  <c r="I234" i="1" s="1"/>
  <c r="H421" i="1"/>
  <c r="R420" i="1"/>
  <c r="G10" i="1"/>
  <c r="J129" i="1"/>
  <c r="Q129" i="1"/>
  <c r="J453" i="1"/>
  <c r="G306" i="1"/>
  <c r="Q453" i="1"/>
  <c r="G25" i="1"/>
  <c r="J24" i="1"/>
  <c r="O24" i="1" s="1"/>
  <c r="Q24" i="1"/>
  <c r="O128" i="1"/>
  <c r="P128" i="1"/>
  <c r="R122" i="1"/>
  <c r="G422" i="1"/>
  <c r="Q421" i="1"/>
  <c r="J421" i="1"/>
  <c r="O421" i="1" s="1"/>
  <c r="M24" i="1"/>
  <c r="N24" i="1" s="1"/>
  <c r="P24" i="1" s="1"/>
  <c r="I38" i="1"/>
  <c r="R229" i="1"/>
  <c r="H254" i="1"/>
  <c r="M547" i="1"/>
  <c r="N547" i="1" s="1"/>
  <c r="P547" i="1" s="1"/>
  <c r="M189" i="1"/>
  <c r="N189" i="1" s="1"/>
  <c r="P189" i="1" s="1"/>
  <c r="H194" i="1"/>
  <c r="R193" i="1"/>
  <c r="K190" i="1"/>
  <c r="I191" i="1"/>
  <c r="L190" i="1"/>
  <c r="J193" i="1"/>
  <c r="O193" i="1" s="1"/>
  <c r="Q193" i="1"/>
  <c r="G194" i="1"/>
  <c r="I549" i="1"/>
  <c r="K548" i="1"/>
  <c r="L548" i="1"/>
  <c r="G73" i="1"/>
  <c r="Q72" i="1"/>
  <c r="L234" i="1" l="1"/>
  <c r="K234" i="1"/>
  <c r="M234" i="1" s="1"/>
  <c r="N234" i="1" s="1"/>
  <c r="I235" i="1"/>
  <c r="R235" i="1"/>
  <c r="H236" i="1"/>
  <c r="R254" i="1"/>
  <c r="H438" i="1"/>
  <c r="L38" i="1"/>
  <c r="K38" i="1"/>
  <c r="M38" i="1" s="1"/>
  <c r="N38" i="1" s="1"/>
  <c r="P38" i="1" s="1"/>
  <c r="G423" i="1"/>
  <c r="Q422" i="1"/>
  <c r="G38" i="1"/>
  <c r="Q306" i="1"/>
  <c r="J306" i="1"/>
  <c r="G404" i="1"/>
  <c r="J10" i="1"/>
  <c r="Q10" i="1"/>
  <c r="G216" i="1"/>
  <c r="O453" i="1"/>
  <c r="P453" i="1"/>
  <c r="I141" i="1"/>
  <c r="L71" i="1"/>
  <c r="K71" i="1"/>
  <c r="M71" i="1" s="1"/>
  <c r="N71" i="1" s="1"/>
  <c r="P71" i="1" s="1"/>
  <c r="R549" i="1"/>
  <c r="H550" i="1"/>
  <c r="J549" i="1"/>
  <c r="O549" i="1" s="1"/>
  <c r="H422" i="1"/>
  <c r="R421" i="1"/>
  <c r="K254" i="1"/>
  <c r="M254" i="1" s="1"/>
  <c r="N254" i="1" s="1"/>
  <c r="L254" i="1"/>
  <c r="I438" i="1"/>
  <c r="R4" i="1"/>
  <c r="J4" i="1"/>
  <c r="O4" i="1" s="1"/>
  <c r="H72" i="1"/>
  <c r="R271" i="1"/>
  <c r="H393" i="1"/>
  <c r="M120" i="1"/>
  <c r="N120" i="1" s="1"/>
  <c r="P120" i="1" s="1"/>
  <c r="G233" i="1"/>
  <c r="G234" i="1" s="1"/>
  <c r="Q25" i="1"/>
  <c r="J25" i="1"/>
  <c r="O25" i="1" s="1"/>
  <c r="P129" i="1"/>
  <c r="O129" i="1"/>
  <c r="K233" i="1"/>
  <c r="M233" i="1" s="1"/>
  <c r="N233" i="1" s="1"/>
  <c r="L233" i="1"/>
  <c r="I271" i="1"/>
  <c r="M229" i="1"/>
  <c r="N229" i="1" s="1"/>
  <c r="M3" i="1"/>
  <c r="N3" i="1" s="1"/>
  <c r="P3" i="1" s="1"/>
  <c r="M548" i="1"/>
  <c r="N548" i="1" s="1"/>
  <c r="P548" i="1" s="1"/>
  <c r="I550" i="1"/>
  <c r="L549" i="1"/>
  <c r="K549" i="1"/>
  <c r="I192" i="1"/>
  <c r="I121" i="1" s="1"/>
  <c r="L191" i="1"/>
  <c r="K191" i="1"/>
  <c r="Q73" i="1"/>
  <c r="G195" i="1"/>
  <c r="Q194" i="1"/>
  <c r="J194" i="1"/>
  <c r="O194" i="1" s="1"/>
  <c r="M190" i="1"/>
  <c r="N190" i="1" s="1"/>
  <c r="P190" i="1" s="1"/>
  <c r="R194" i="1"/>
  <c r="H195" i="1"/>
  <c r="J234" i="1" l="1"/>
  <c r="O234" i="1" s="1"/>
  <c r="Q234" i="1"/>
  <c r="G235" i="1"/>
  <c r="L235" i="1"/>
  <c r="K235" i="1"/>
  <c r="M235" i="1" s="1"/>
  <c r="N235" i="1" s="1"/>
  <c r="I236" i="1"/>
  <c r="R236" i="1"/>
  <c r="H237" i="1"/>
  <c r="R237" i="1" s="1"/>
  <c r="J233" i="1"/>
  <c r="O233" i="1" s="1"/>
  <c r="Q233" i="1"/>
  <c r="G271" i="1"/>
  <c r="R72" i="1"/>
  <c r="H5" i="1"/>
  <c r="J72" i="1"/>
  <c r="O72" i="1" s="1"/>
  <c r="I255" i="1"/>
  <c r="K438" i="1"/>
  <c r="L438" i="1"/>
  <c r="H423" i="1"/>
  <c r="R422" i="1"/>
  <c r="O10" i="1"/>
  <c r="P10" i="1"/>
  <c r="J422" i="1"/>
  <c r="O422" i="1" s="1"/>
  <c r="I393" i="1"/>
  <c r="K271" i="1"/>
  <c r="L271" i="1"/>
  <c r="L121" i="1"/>
  <c r="K121" i="1"/>
  <c r="M121" i="1" s="1"/>
  <c r="N121" i="1" s="1"/>
  <c r="P121" i="1" s="1"/>
  <c r="H26" i="1"/>
  <c r="R393" i="1"/>
  <c r="P25" i="1"/>
  <c r="G454" i="1"/>
  <c r="J404" i="1"/>
  <c r="Q404" i="1"/>
  <c r="G424" i="1"/>
  <c r="Q423" i="1"/>
  <c r="J423" i="1"/>
  <c r="O423" i="1" s="1"/>
  <c r="H255" i="1"/>
  <c r="R438" i="1"/>
  <c r="R550" i="1"/>
  <c r="H551" i="1"/>
  <c r="J550" i="1"/>
  <c r="O550" i="1" s="1"/>
  <c r="L141" i="1"/>
  <c r="I4" i="1"/>
  <c r="K141" i="1"/>
  <c r="G249" i="1"/>
  <c r="Q216" i="1"/>
  <c r="J216" i="1"/>
  <c r="O306" i="1"/>
  <c r="P306" i="1"/>
  <c r="Q38" i="1"/>
  <c r="J38" i="1"/>
  <c r="O38" i="1" s="1"/>
  <c r="M191" i="1"/>
  <c r="N191" i="1" s="1"/>
  <c r="P191" i="1" s="1"/>
  <c r="M549" i="1"/>
  <c r="N549" i="1" s="1"/>
  <c r="P549" i="1" s="1"/>
  <c r="H196" i="1"/>
  <c r="R195" i="1"/>
  <c r="G196" i="1"/>
  <c r="J195" i="1"/>
  <c r="O195" i="1" s="1"/>
  <c r="Q195" i="1"/>
  <c r="K192" i="1"/>
  <c r="I193" i="1"/>
  <c r="I122" i="1" s="1"/>
  <c r="L192" i="1"/>
  <c r="L550" i="1"/>
  <c r="I551" i="1"/>
  <c r="K550" i="1"/>
  <c r="M271" i="1" l="1"/>
  <c r="N271" i="1" s="1"/>
  <c r="P234" i="1"/>
  <c r="Q235" i="1"/>
  <c r="J235" i="1"/>
  <c r="O235" i="1" s="1"/>
  <c r="G236" i="1"/>
  <c r="L236" i="1"/>
  <c r="K236" i="1"/>
  <c r="M236" i="1" s="1"/>
  <c r="N236" i="1" s="1"/>
  <c r="I237" i="1"/>
  <c r="L122" i="1"/>
  <c r="K122" i="1"/>
  <c r="O404" i="1"/>
  <c r="P404" i="1"/>
  <c r="R26" i="1"/>
  <c r="H27" i="1"/>
  <c r="L255" i="1"/>
  <c r="I256" i="1"/>
  <c r="K255" i="1"/>
  <c r="M255" i="1" s="1"/>
  <c r="N255" i="1" s="1"/>
  <c r="G393" i="1"/>
  <c r="Q271" i="1"/>
  <c r="J271" i="1"/>
  <c r="O271" i="1" s="1"/>
  <c r="G289" i="1"/>
  <c r="Q249" i="1"/>
  <c r="J249" i="1"/>
  <c r="J454" i="1"/>
  <c r="G307" i="1"/>
  <c r="Q454" i="1"/>
  <c r="I26" i="1"/>
  <c r="L393" i="1"/>
  <c r="K393" i="1"/>
  <c r="M393" i="1" s="1"/>
  <c r="N393" i="1" s="1"/>
  <c r="H424" i="1"/>
  <c r="R423" i="1"/>
  <c r="M141" i="1"/>
  <c r="N141" i="1" s="1"/>
  <c r="P141" i="1" s="1"/>
  <c r="J551" i="1"/>
  <c r="O551" i="1" s="1"/>
  <c r="R551" i="1"/>
  <c r="G240" i="1"/>
  <c r="Q424" i="1"/>
  <c r="J424" i="1"/>
  <c r="O424" i="1" s="1"/>
  <c r="R5" i="1"/>
  <c r="H73" i="1"/>
  <c r="J5" i="1"/>
  <c r="O5" i="1" s="1"/>
  <c r="O216" i="1"/>
  <c r="P216" i="1"/>
  <c r="K4" i="1"/>
  <c r="L4" i="1"/>
  <c r="I72" i="1"/>
  <c r="R255" i="1"/>
  <c r="H256" i="1"/>
  <c r="M438" i="1"/>
  <c r="N438" i="1" s="1"/>
  <c r="P233" i="1"/>
  <c r="G197" i="1"/>
  <c r="J196" i="1"/>
  <c r="O196" i="1" s="1"/>
  <c r="Q196" i="1"/>
  <c r="K551" i="1"/>
  <c r="L551" i="1"/>
  <c r="K193" i="1"/>
  <c r="I194" i="1"/>
  <c r="L193" i="1"/>
  <c r="M192" i="1"/>
  <c r="N192" i="1" s="1"/>
  <c r="P192" i="1" s="1"/>
  <c r="M550" i="1"/>
  <c r="N550" i="1" s="1"/>
  <c r="P550" i="1" s="1"/>
  <c r="H197" i="1"/>
  <c r="R196" i="1"/>
  <c r="M4" i="1" l="1"/>
  <c r="N4" i="1" s="1"/>
  <c r="P4" i="1" s="1"/>
  <c r="L237" i="1"/>
  <c r="K237" i="1"/>
  <c r="M237" i="1" s="1"/>
  <c r="N237" i="1" s="1"/>
  <c r="P235" i="1"/>
  <c r="J236" i="1"/>
  <c r="O236" i="1" s="1"/>
  <c r="Q236" i="1"/>
  <c r="G237" i="1"/>
  <c r="R256" i="1"/>
  <c r="H257" i="1"/>
  <c r="R73" i="1"/>
  <c r="J73" i="1"/>
  <c r="O73" i="1" s="1"/>
  <c r="H240" i="1"/>
  <c r="R424" i="1"/>
  <c r="G26" i="1"/>
  <c r="Q393" i="1"/>
  <c r="J393" i="1"/>
  <c r="O393" i="1" s="1"/>
  <c r="P271" i="1"/>
  <c r="Q307" i="1"/>
  <c r="J307" i="1"/>
  <c r="G405" i="1"/>
  <c r="G382" i="1"/>
  <c r="Q289" i="1"/>
  <c r="J289" i="1"/>
  <c r="H28" i="1"/>
  <c r="R27" i="1"/>
  <c r="M551" i="1"/>
  <c r="N551" i="1" s="1"/>
  <c r="P551" i="1" s="1"/>
  <c r="I5" i="1"/>
  <c r="K72" i="1"/>
  <c r="L72" i="1"/>
  <c r="P454" i="1"/>
  <c r="O454" i="1"/>
  <c r="K256" i="1"/>
  <c r="L256" i="1"/>
  <c r="I257" i="1"/>
  <c r="G282" i="1"/>
  <c r="J240" i="1"/>
  <c r="O240" i="1" s="1"/>
  <c r="Q240" i="1"/>
  <c r="K26" i="1"/>
  <c r="I27" i="1"/>
  <c r="L26" i="1"/>
  <c r="O249" i="1"/>
  <c r="P249" i="1"/>
  <c r="M122" i="1"/>
  <c r="N122" i="1" s="1"/>
  <c r="P122" i="1" s="1"/>
  <c r="H198" i="1"/>
  <c r="R197" i="1"/>
  <c r="L194" i="1"/>
  <c r="I195" i="1"/>
  <c r="K194" i="1"/>
  <c r="G198" i="1"/>
  <c r="Q197" i="1"/>
  <c r="J197" i="1"/>
  <c r="O197" i="1" s="1"/>
  <c r="M193" i="1"/>
  <c r="N193" i="1" s="1"/>
  <c r="P193" i="1" s="1"/>
  <c r="M256" i="1" l="1"/>
  <c r="N256" i="1" s="1"/>
  <c r="J237" i="1"/>
  <c r="O237" i="1" s="1"/>
  <c r="Q237" i="1"/>
  <c r="P236" i="1"/>
  <c r="I28" i="1"/>
  <c r="L27" i="1"/>
  <c r="K27" i="1"/>
  <c r="Q282" i="1"/>
  <c r="G425" i="1"/>
  <c r="I258" i="1"/>
  <c r="K257" i="1"/>
  <c r="M257" i="1" s="1"/>
  <c r="N257" i="1" s="1"/>
  <c r="L257" i="1"/>
  <c r="G434" i="1"/>
  <c r="Q382" i="1"/>
  <c r="J382" i="1"/>
  <c r="P393" i="1"/>
  <c r="Q26" i="1"/>
  <c r="J26" i="1"/>
  <c r="O26" i="1" s="1"/>
  <c r="G27" i="1"/>
  <c r="M26" i="1"/>
  <c r="N26" i="1" s="1"/>
  <c r="M72" i="1"/>
  <c r="N72" i="1" s="1"/>
  <c r="P72" i="1" s="1"/>
  <c r="R28" i="1"/>
  <c r="H29" i="1"/>
  <c r="G455" i="1"/>
  <c r="J405" i="1"/>
  <c r="Q405" i="1"/>
  <c r="H258" i="1"/>
  <c r="R257" i="1"/>
  <c r="H39" i="1"/>
  <c r="L5" i="1"/>
  <c r="K5" i="1"/>
  <c r="M5" i="1" s="1"/>
  <c r="N5" i="1" s="1"/>
  <c r="P5" i="1" s="1"/>
  <c r="I73" i="1"/>
  <c r="O289" i="1"/>
  <c r="P289" i="1"/>
  <c r="O307" i="1"/>
  <c r="P307" i="1"/>
  <c r="H282" i="1"/>
  <c r="J282" i="1" s="1"/>
  <c r="O282" i="1" s="1"/>
  <c r="R240" i="1"/>
  <c r="M194" i="1"/>
  <c r="N194" i="1" s="1"/>
  <c r="P194" i="1" s="1"/>
  <c r="Q198" i="1"/>
  <c r="G199" i="1"/>
  <c r="G123" i="1" s="1"/>
  <c r="J198" i="1"/>
  <c r="O198" i="1" s="1"/>
  <c r="K195" i="1"/>
  <c r="I196" i="1"/>
  <c r="L195" i="1"/>
  <c r="H199" i="1"/>
  <c r="H123" i="1" s="1"/>
  <c r="R198" i="1"/>
  <c r="P237" i="1" l="1"/>
  <c r="R123" i="1"/>
  <c r="K73" i="1"/>
  <c r="M73" i="1" s="1"/>
  <c r="N73" i="1" s="1"/>
  <c r="P73" i="1" s="1"/>
  <c r="L73" i="1"/>
  <c r="R39" i="1"/>
  <c r="G308" i="1"/>
  <c r="J455" i="1"/>
  <c r="Q455" i="1"/>
  <c r="P26" i="1"/>
  <c r="L28" i="1"/>
  <c r="K28" i="1"/>
  <c r="I29" i="1"/>
  <c r="R258" i="1"/>
  <c r="H259" i="1"/>
  <c r="R29" i="1"/>
  <c r="H30" i="1"/>
  <c r="J27" i="1"/>
  <c r="O27" i="1" s="1"/>
  <c r="G28" i="1"/>
  <c r="Q27" i="1"/>
  <c r="P382" i="1"/>
  <c r="O382" i="1"/>
  <c r="I39" i="1"/>
  <c r="R282" i="1"/>
  <c r="H425" i="1"/>
  <c r="I259" i="1"/>
  <c r="K258" i="1"/>
  <c r="L258" i="1"/>
  <c r="M27" i="1"/>
  <c r="N27" i="1" s="1"/>
  <c r="P27" i="1" s="1"/>
  <c r="Q123" i="1"/>
  <c r="J123" i="1"/>
  <c r="O123" i="1" s="1"/>
  <c r="O405" i="1"/>
  <c r="P405" i="1"/>
  <c r="G130" i="1"/>
  <c r="J434" i="1"/>
  <c r="Q434" i="1"/>
  <c r="G241" i="1"/>
  <c r="Q425" i="1"/>
  <c r="H200" i="1"/>
  <c r="R199" i="1"/>
  <c r="L196" i="1"/>
  <c r="I197" i="1"/>
  <c r="K196" i="1"/>
  <c r="M195" i="1"/>
  <c r="N195" i="1" s="1"/>
  <c r="P195" i="1" s="1"/>
  <c r="G200" i="1"/>
  <c r="J199" i="1"/>
  <c r="O199" i="1" s="1"/>
  <c r="Q199" i="1"/>
  <c r="M28" i="1" l="1"/>
  <c r="N28" i="1" s="1"/>
  <c r="Q130" i="1"/>
  <c r="J130" i="1"/>
  <c r="G217" i="1"/>
  <c r="I15" i="1"/>
  <c r="K259" i="1"/>
  <c r="L259" i="1"/>
  <c r="P455" i="1"/>
  <c r="O455" i="1"/>
  <c r="R425" i="1"/>
  <c r="H241" i="1"/>
  <c r="J241" i="1" s="1"/>
  <c r="O241" i="1" s="1"/>
  <c r="K39" i="1"/>
  <c r="L39" i="1"/>
  <c r="J28" i="1"/>
  <c r="O28" i="1" s="1"/>
  <c r="Q28" i="1"/>
  <c r="G29" i="1"/>
  <c r="H15" i="1"/>
  <c r="R259" i="1"/>
  <c r="Q308" i="1"/>
  <c r="J308" i="1"/>
  <c r="G406" i="1"/>
  <c r="Q241" i="1"/>
  <c r="G207" i="1"/>
  <c r="J425" i="1"/>
  <c r="O425" i="1" s="1"/>
  <c r="O434" i="1"/>
  <c r="P434" i="1"/>
  <c r="G39" i="1"/>
  <c r="M258" i="1"/>
  <c r="N258" i="1" s="1"/>
  <c r="R30" i="1"/>
  <c r="H31" i="1"/>
  <c r="I30" i="1"/>
  <c r="K29" i="1"/>
  <c r="L29" i="1"/>
  <c r="R200" i="1"/>
  <c r="H201" i="1"/>
  <c r="L197" i="1"/>
  <c r="I198" i="1"/>
  <c r="K197" i="1"/>
  <c r="M197" i="1" s="1"/>
  <c r="N197" i="1" s="1"/>
  <c r="P197" i="1" s="1"/>
  <c r="G201" i="1"/>
  <c r="J200" i="1"/>
  <c r="O200" i="1" s="1"/>
  <c r="Q200" i="1"/>
  <c r="M196" i="1"/>
  <c r="N196" i="1" s="1"/>
  <c r="P196" i="1" s="1"/>
  <c r="H32" i="1" l="1"/>
  <c r="R31" i="1"/>
  <c r="H40" i="1"/>
  <c r="I16" i="1"/>
  <c r="L15" i="1"/>
  <c r="K15" i="1"/>
  <c r="Q39" i="1"/>
  <c r="J39" i="1"/>
  <c r="O39" i="1" s="1"/>
  <c r="Q207" i="1"/>
  <c r="G283" i="1"/>
  <c r="R241" i="1"/>
  <c r="H207" i="1"/>
  <c r="J207" i="1" s="1"/>
  <c r="O207" i="1" s="1"/>
  <c r="P28" i="1"/>
  <c r="G131" i="1"/>
  <c r="Q217" i="1"/>
  <c r="J217" i="1"/>
  <c r="M29" i="1"/>
  <c r="N29" i="1" s="1"/>
  <c r="G456" i="1"/>
  <c r="J406" i="1"/>
  <c r="Q406" i="1"/>
  <c r="H16" i="1"/>
  <c r="R15" i="1"/>
  <c r="O130" i="1"/>
  <c r="P130" i="1"/>
  <c r="I31" i="1"/>
  <c r="K30" i="1"/>
  <c r="L30" i="1"/>
  <c r="O308" i="1"/>
  <c r="P308" i="1"/>
  <c r="G30" i="1"/>
  <c r="Q29" i="1"/>
  <c r="J29" i="1"/>
  <c r="O29" i="1" s="1"/>
  <c r="M39" i="1"/>
  <c r="N39" i="1" s="1"/>
  <c r="P39" i="1" s="1"/>
  <c r="M259" i="1"/>
  <c r="N259" i="1" s="1"/>
  <c r="I199" i="1"/>
  <c r="I123" i="1" s="1"/>
  <c r="L198" i="1"/>
  <c r="K198" i="1"/>
  <c r="G202" i="1"/>
  <c r="G124" i="1" s="1"/>
  <c r="J201" i="1"/>
  <c r="O201" i="1" s="1"/>
  <c r="Q201" i="1"/>
  <c r="H202" i="1"/>
  <c r="H124" i="1" s="1"/>
  <c r="R124" i="1" s="1"/>
  <c r="R201" i="1"/>
  <c r="M30" i="1" l="1"/>
  <c r="N30" i="1" s="1"/>
  <c r="M15" i="1"/>
  <c r="N15" i="1" s="1"/>
  <c r="P217" i="1"/>
  <c r="O217" i="1"/>
  <c r="R207" i="1"/>
  <c r="H283" i="1"/>
  <c r="J283" i="1" s="1"/>
  <c r="O283" i="1" s="1"/>
  <c r="Q283" i="1"/>
  <c r="G426" i="1"/>
  <c r="L16" i="1"/>
  <c r="K16" i="1"/>
  <c r="I260" i="1"/>
  <c r="Q124" i="1"/>
  <c r="J124" i="1"/>
  <c r="O124" i="1" s="1"/>
  <c r="L123" i="1"/>
  <c r="K123" i="1"/>
  <c r="M123" i="1" s="1"/>
  <c r="N123" i="1" s="1"/>
  <c r="P123" i="1" s="1"/>
  <c r="P406" i="1"/>
  <c r="O406" i="1"/>
  <c r="I40" i="1"/>
  <c r="R40" i="1"/>
  <c r="Q30" i="1"/>
  <c r="G31" i="1"/>
  <c r="J30" i="1"/>
  <c r="O30" i="1" s="1"/>
  <c r="G457" i="1"/>
  <c r="Q456" i="1"/>
  <c r="J456" i="1"/>
  <c r="Q131" i="1"/>
  <c r="J131" i="1"/>
  <c r="G218" i="1"/>
  <c r="K31" i="1"/>
  <c r="I32" i="1"/>
  <c r="L31" i="1"/>
  <c r="R16" i="1"/>
  <c r="H260" i="1"/>
  <c r="P29" i="1"/>
  <c r="R32" i="1"/>
  <c r="H33" i="1"/>
  <c r="Q202" i="1"/>
  <c r="G203" i="1"/>
  <c r="G125" i="1" s="1"/>
  <c r="J202" i="1"/>
  <c r="O202" i="1" s="1"/>
  <c r="I200" i="1"/>
  <c r="L199" i="1"/>
  <c r="K199" i="1"/>
  <c r="R202" i="1"/>
  <c r="H203" i="1"/>
  <c r="H125" i="1" s="1"/>
  <c r="M198" i="1"/>
  <c r="N198" i="1" s="1"/>
  <c r="P198" i="1" s="1"/>
  <c r="R33" i="1" l="1"/>
  <c r="H297" i="1"/>
  <c r="P456" i="1"/>
  <c r="O456" i="1"/>
  <c r="G40" i="1"/>
  <c r="Q426" i="1"/>
  <c r="G208" i="1"/>
  <c r="G132" i="1"/>
  <c r="J218" i="1"/>
  <c r="Q218" i="1"/>
  <c r="Q31" i="1"/>
  <c r="J31" i="1"/>
  <c r="O31" i="1" s="1"/>
  <c r="G32" i="1"/>
  <c r="I17" i="1"/>
  <c r="K260" i="1"/>
  <c r="L260" i="1"/>
  <c r="I33" i="1"/>
  <c r="K32" i="1"/>
  <c r="L32" i="1"/>
  <c r="P131" i="1"/>
  <c r="O131" i="1"/>
  <c r="G309" i="1"/>
  <c r="Q457" i="1"/>
  <c r="J457" i="1"/>
  <c r="M16" i="1"/>
  <c r="N16" i="1" s="1"/>
  <c r="H126" i="1"/>
  <c r="R125" i="1"/>
  <c r="Q125" i="1"/>
  <c r="G126" i="1"/>
  <c r="J125" i="1"/>
  <c r="O125" i="1" s="1"/>
  <c r="H17" i="1"/>
  <c r="R260" i="1"/>
  <c r="M31" i="1"/>
  <c r="N31" i="1" s="1"/>
  <c r="P31" i="1" s="1"/>
  <c r="P30" i="1"/>
  <c r="H41" i="1"/>
  <c r="L40" i="1"/>
  <c r="K40" i="1"/>
  <c r="R283" i="1"/>
  <c r="H426" i="1"/>
  <c r="M199" i="1"/>
  <c r="N199" i="1" s="1"/>
  <c r="P199" i="1" s="1"/>
  <c r="R203" i="1"/>
  <c r="I201" i="1"/>
  <c r="L200" i="1"/>
  <c r="K200" i="1"/>
  <c r="J203" i="1"/>
  <c r="O203" i="1" s="1"/>
  <c r="Q203" i="1"/>
  <c r="M200" i="1" l="1"/>
  <c r="N200" i="1" s="1"/>
  <c r="P200" i="1" s="1"/>
  <c r="R426" i="1"/>
  <c r="H208" i="1"/>
  <c r="G127" i="1"/>
  <c r="Q126" i="1"/>
  <c r="J126" i="1"/>
  <c r="O126" i="1" s="1"/>
  <c r="K33" i="1"/>
  <c r="M33" i="1" s="1"/>
  <c r="N33" i="1" s="1"/>
  <c r="L33" i="1"/>
  <c r="I297" i="1"/>
  <c r="J32" i="1"/>
  <c r="O32" i="1" s="1"/>
  <c r="Q32" i="1"/>
  <c r="G33" i="1"/>
  <c r="P218" i="1"/>
  <c r="O218" i="1"/>
  <c r="J426" i="1"/>
  <c r="O426" i="1" s="1"/>
  <c r="O457" i="1"/>
  <c r="P457" i="1"/>
  <c r="Q132" i="1"/>
  <c r="J132" i="1"/>
  <c r="G219" i="1"/>
  <c r="I41" i="1"/>
  <c r="R41" i="1"/>
  <c r="H42" i="1"/>
  <c r="H18" i="1"/>
  <c r="R17" i="1"/>
  <c r="M260" i="1"/>
  <c r="N260" i="1" s="1"/>
  <c r="G242" i="1"/>
  <c r="J208" i="1"/>
  <c r="Q208" i="1"/>
  <c r="R297" i="1"/>
  <c r="H298" i="1"/>
  <c r="H299" i="1" s="1"/>
  <c r="M40" i="1"/>
  <c r="N40" i="1" s="1"/>
  <c r="P40" i="1" s="1"/>
  <c r="H127" i="1"/>
  <c r="R126" i="1"/>
  <c r="G45" i="1"/>
  <c r="Q309" i="1"/>
  <c r="J309" i="1"/>
  <c r="M32" i="1"/>
  <c r="N32" i="1" s="1"/>
  <c r="P32" i="1" s="1"/>
  <c r="I18" i="1"/>
  <c r="L17" i="1"/>
  <c r="K17" i="1"/>
  <c r="Q40" i="1"/>
  <c r="J40" i="1"/>
  <c r="O40" i="1" s="1"/>
  <c r="K201" i="1"/>
  <c r="L201" i="1"/>
  <c r="I202" i="1"/>
  <c r="I124" i="1" s="1"/>
  <c r="R299" i="1" l="1"/>
  <c r="H300" i="1"/>
  <c r="M17" i="1"/>
  <c r="N17" i="1" s="1"/>
  <c r="O309" i="1"/>
  <c r="P309" i="1"/>
  <c r="R127" i="1"/>
  <c r="H204" i="1"/>
  <c r="G11" i="1"/>
  <c r="Q219" i="1"/>
  <c r="J219" i="1"/>
  <c r="J33" i="1"/>
  <c r="O33" i="1" s="1"/>
  <c r="Q33" i="1"/>
  <c r="G297" i="1"/>
  <c r="O208" i="1"/>
  <c r="O132" i="1"/>
  <c r="P132" i="1"/>
  <c r="J127" i="1"/>
  <c r="O127" i="1" s="1"/>
  <c r="Q127" i="1"/>
  <c r="G204" i="1"/>
  <c r="I19" i="1"/>
  <c r="K18" i="1"/>
  <c r="L18" i="1"/>
  <c r="J45" i="1"/>
  <c r="Q45" i="1"/>
  <c r="G407" i="1"/>
  <c r="H34" i="1"/>
  <c r="R298" i="1"/>
  <c r="Q242" i="1"/>
  <c r="G284" i="1"/>
  <c r="H19" i="1"/>
  <c r="R18" i="1"/>
  <c r="R208" i="1"/>
  <c r="H242" i="1"/>
  <c r="J242" i="1" s="1"/>
  <c r="O242" i="1" s="1"/>
  <c r="G41" i="1"/>
  <c r="L124" i="1"/>
  <c r="K124" i="1"/>
  <c r="R42" i="1"/>
  <c r="L41" i="1"/>
  <c r="K41" i="1"/>
  <c r="I42" i="1"/>
  <c r="K297" i="1"/>
  <c r="L297" i="1"/>
  <c r="I298" i="1"/>
  <c r="I299" i="1" s="1"/>
  <c r="M201" i="1"/>
  <c r="N201" i="1" s="1"/>
  <c r="P201" i="1" s="1"/>
  <c r="L202" i="1"/>
  <c r="I203" i="1"/>
  <c r="I125" i="1" s="1"/>
  <c r="K202" i="1"/>
  <c r="M18" i="1" l="1"/>
  <c r="N18" i="1" s="1"/>
  <c r="R300" i="1"/>
  <c r="H301" i="1"/>
  <c r="R301" i="1" s="1"/>
  <c r="L299" i="1"/>
  <c r="K299" i="1"/>
  <c r="M299" i="1" s="1"/>
  <c r="N299" i="1" s="1"/>
  <c r="I300" i="1"/>
  <c r="M297" i="1"/>
  <c r="N297" i="1" s="1"/>
  <c r="P33" i="1"/>
  <c r="I126" i="1"/>
  <c r="K125" i="1"/>
  <c r="L125" i="1"/>
  <c r="M125" i="1" s="1"/>
  <c r="N125" i="1" s="1"/>
  <c r="P125" i="1" s="1"/>
  <c r="K42" i="1"/>
  <c r="L42" i="1"/>
  <c r="Q284" i="1"/>
  <c r="G427" i="1"/>
  <c r="R34" i="1"/>
  <c r="H442" i="1"/>
  <c r="G205" i="1"/>
  <c r="J204" i="1"/>
  <c r="O204" i="1" s="1"/>
  <c r="Q204" i="1"/>
  <c r="G298" i="1"/>
  <c r="G299" i="1" s="1"/>
  <c r="J297" i="1"/>
  <c r="O297" i="1" s="1"/>
  <c r="Q297" i="1"/>
  <c r="I34" i="1"/>
  <c r="K298" i="1"/>
  <c r="L298" i="1"/>
  <c r="M41" i="1"/>
  <c r="N41" i="1" s="1"/>
  <c r="P41" i="1" s="1"/>
  <c r="M124" i="1"/>
  <c r="N124" i="1" s="1"/>
  <c r="P124" i="1" s="1"/>
  <c r="G408" i="1"/>
  <c r="Q407" i="1"/>
  <c r="J407" i="1"/>
  <c r="J11" i="1"/>
  <c r="Q11" i="1"/>
  <c r="G220" i="1"/>
  <c r="J41" i="1"/>
  <c r="O41" i="1" s="1"/>
  <c r="G42" i="1"/>
  <c r="Q41" i="1"/>
  <c r="P297" i="1"/>
  <c r="H43" i="1"/>
  <c r="R242" i="1"/>
  <c r="H284" i="1"/>
  <c r="J284" i="1" s="1"/>
  <c r="O284" i="1" s="1"/>
  <c r="R19" i="1"/>
  <c r="H439" i="1"/>
  <c r="O45" i="1"/>
  <c r="P45" i="1"/>
  <c r="K19" i="1"/>
  <c r="L19" i="1"/>
  <c r="I439" i="1"/>
  <c r="O219" i="1"/>
  <c r="P219" i="1"/>
  <c r="R204" i="1"/>
  <c r="H205" i="1"/>
  <c r="R205" i="1" s="1"/>
  <c r="M202" i="1"/>
  <c r="N202" i="1" s="1"/>
  <c r="P202" i="1" s="1"/>
  <c r="K203" i="1"/>
  <c r="L203" i="1"/>
  <c r="M42" i="1" l="1"/>
  <c r="N42" i="1" s="1"/>
  <c r="P42" i="1" s="1"/>
  <c r="Q299" i="1"/>
  <c r="J299" i="1"/>
  <c r="O299" i="1" s="1"/>
  <c r="G300" i="1"/>
  <c r="L300" i="1"/>
  <c r="K300" i="1"/>
  <c r="I301" i="1"/>
  <c r="R439" i="1"/>
  <c r="H261" i="1"/>
  <c r="G250" i="1"/>
  <c r="J220" i="1"/>
  <c r="Q220" i="1"/>
  <c r="J205" i="1"/>
  <c r="O205" i="1" s="1"/>
  <c r="Q205" i="1"/>
  <c r="M19" i="1"/>
  <c r="N19" i="1" s="1"/>
  <c r="G458" i="1"/>
  <c r="J408" i="1"/>
  <c r="Q408" i="1"/>
  <c r="M298" i="1"/>
  <c r="N298" i="1" s="1"/>
  <c r="P298" i="1" s="1"/>
  <c r="G34" i="1"/>
  <c r="Q298" i="1"/>
  <c r="J298" i="1"/>
  <c r="O298" i="1" s="1"/>
  <c r="H443" i="1"/>
  <c r="H444" i="1" s="1"/>
  <c r="R442" i="1"/>
  <c r="R284" i="1"/>
  <c r="H427" i="1"/>
  <c r="R43" i="1"/>
  <c r="H302" i="1"/>
  <c r="J42" i="1"/>
  <c r="O42" i="1" s="1"/>
  <c r="Q42" i="1"/>
  <c r="O11" i="1"/>
  <c r="P11" i="1"/>
  <c r="L34" i="1"/>
  <c r="K34" i="1"/>
  <c r="M34" i="1" s="1"/>
  <c r="N34" i="1" s="1"/>
  <c r="I442" i="1"/>
  <c r="I43" i="1"/>
  <c r="I261" i="1"/>
  <c r="K439" i="1"/>
  <c r="L439" i="1"/>
  <c r="P407" i="1"/>
  <c r="O407" i="1"/>
  <c r="J427" i="1"/>
  <c r="O427" i="1" s="1"/>
  <c r="Q427" i="1"/>
  <c r="G209" i="1"/>
  <c r="I127" i="1"/>
  <c r="K126" i="1"/>
  <c r="L126" i="1"/>
  <c r="M203" i="1"/>
  <c r="N203" i="1" s="1"/>
  <c r="P203" i="1" s="1"/>
  <c r="R444" i="1" l="1"/>
  <c r="H445" i="1"/>
  <c r="P299" i="1"/>
  <c r="Q300" i="1"/>
  <c r="J300" i="1"/>
  <c r="O300" i="1" s="1"/>
  <c r="G301" i="1"/>
  <c r="M126" i="1"/>
  <c r="N126" i="1" s="1"/>
  <c r="P126" i="1" s="1"/>
  <c r="L301" i="1"/>
  <c r="K301" i="1"/>
  <c r="M301" i="1" s="1"/>
  <c r="N301" i="1" s="1"/>
  <c r="M300" i="1"/>
  <c r="N300" i="1" s="1"/>
  <c r="P300" i="1" s="1"/>
  <c r="Q209" i="1"/>
  <c r="G243" i="1"/>
  <c r="G43" i="1"/>
  <c r="H272" i="1"/>
  <c r="R443" i="1"/>
  <c r="O220" i="1"/>
  <c r="P220" i="1"/>
  <c r="R427" i="1"/>
  <c r="H209" i="1"/>
  <c r="J250" i="1"/>
  <c r="Q250" i="1"/>
  <c r="G290" i="1"/>
  <c r="P408" i="1"/>
  <c r="O408" i="1"/>
  <c r="R261" i="1"/>
  <c r="H262" i="1"/>
  <c r="M439" i="1"/>
  <c r="N439" i="1" s="1"/>
  <c r="K43" i="1"/>
  <c r="L43" i="1"/>
  <c r="I302" i="1"/>
  <c r="L127" i="1"/>
  <c r="M127" i="1" s="1"/>
  <c r="N127" i="1" s="1"/>
  <c r="P127" i="1" s="1"/>
  <c r="K127" i="1"/>
  <c r="I204" i="1"/>
  <c r="I262" i="1"/>
  <c r="L261" i="1"/>
  <c r="K261" i="1"/>
  <c r="L442" i="1"/>
  <c r="K442" i="1"/>
  <c r="I443" i="1"/>
  <c r="I444" i="1" s="1"/>
  <c r="R302" i="1"/>
  <c r="J34" i="1"/>
  <c r="O34" i="1" s="1"/>
  <c r="Q34" i="1"/>
  <c r="G442" i="1"/>
  <c r="G409" i="1"/>
  <c r="J458" i="1"/>
  <c r="Q458" i="1"/>
  <c r="L444" i="1" l="1"/>
  <c r="I445" i="1"/>
  <c r="K444" i="1"/>
  <c r="M444" i="1" s="1"/>
  <c r="N444" i="1" s="1"/>
  <c r="J301" i="1"/>
  <c r="O301" i="1" s="1"/>
  <c r="Q301" i="1"/>
  <c r="R445" i="1"/>
  <c r="H446" i="1"/>
  <c r="H44" i="1"/>
  <c r="I205" i="1"/>
  <c r="K204" i="1"/>
  <c r="L204" i="1"/>
  <c r="J442" i="1"/>
  <c r="O442" i="1" s="1"/>
  <c r="G443" i="1"/>
  <c r="G444" i="1" s="1"/>
  <c r="Q442" i="1"/>
  <c r="M261" i="1"/>
  <c r="N261" i="1" s="1"/>
  <c r="M43" i="1"/>
  <c r="N43" i="1" s="1"/>
  <c r="P43" i="1" s="1"/>
  <c r="O250" i="1"/>
  <c r="P250" i="1"/>
  <c r="Q243" i="1"/>
  <c r="G285" i="1"/>
  <c r="R209" i="1"/>
  <c r="H243" i="1"/>
  <c r="P458" i="1"/>
  <c r="O458" i="1"/>
  <c r="M442" i="1"/>
  <c r="N442" i="1" s="1"/>
  <c r="P442" i="1" s="1"/>
  <c r="K262" i="1"/>
  <c r="L262" i="1"/>
  <c r="I263" i="1"/>
  <c r="K302" i="1"/>
  <c r="M302" i="1" s="1"/>
  <c r="N302" i="1" s="1"/>
  <c r="L302" i="1"/>
  <c r="R262" i="1"/>
  <c r="H263" i="1"/>
  <c r="R263" i="1" s="1"/>
  <c r="J290" i="1"/>
  <c r="Q290" i="1"/>
  <c r="G435" i="1"/>
  <c r="J43" i="1"/>
  <c r="O43" i="1" s="1"/>
  <c r="Q43" i="1"/>
  <c r="G302" i="1"/>
  <c r="J209" i="1"/>
  <c r="O209" i="1" s="1"/>
  <c r="I272" i="1"/>
  <c r="L443" i="1"/>
  <c r="K443" i="1"/>
  <c r="G459" i="1"/>
  <c r="Q409" i="1"/>
  <c r="J409" i="1"/>
  <c r="R272" i="1"/>
  <c r="H273" i="1"/>
  <c r="H274" i="1" s="1"/>
  <c r="R274" i="1" s="1"/>
  <c r="P34" i="1"/>
  <c r="Q444" i="1" l="1"/>
  <c r="G445" i="1"/>
  <c r="J444" i="1"/>
  <c r="O444" i="1" s="1"/>
  <c r="R446" i="1"/>
  <c r="H447" i="1"/>
  <c r="H275" i="1"/>
  <c r="L445" i="1"/>
  <c r="K445" i="1"/>
  <c r="M445" i="1" s="1"/>
  <c r="N445" i="1" s="1"/>
  <c r="I446" i="1"/>
  <c r="M204" i="1"/>
  <c r="N204" i="1" s="1"/>
  <c r="P204" i="1" s="1"/>
  <c r="P301" i="1"/>
  <c r="M443" i="1"/>
  <c r="N443" i="1" s="1"/>
  <c r="Q302" i="1"/>
  <c r="J302" i="1"/>
  <c r="O302" i="1" s="1"/>
  <c r="I44" i="1"/>
  <c r="P409" i="1"/>
  <c r="O409" i="1"/>
  <c r="O290" i="1"/>
  <c r="P290" i="1"/>
  <c r="M262" i="1"/>
  <c r="N262" i="1" s="1"/>
  <c r="Q285" i="1"/>
  <c r="G428" i="1"/>
  <c r="G272" i="1"/>
  <c r="J443" i="1"/>
  <c r="O443" i="1" s="1"/>
  <c r="Q443" i="1"/>
  <c r="L205" i="1"/>
  <c r="K205" i="1"/>
  <c r="L272" i="1"/>
  <c r="K272" i="1"/>
  <c r="I273" i="1"/>
  <c r="I274" i="1" s="1"/>
  <c r="R243" i="1"/>
  <c r="H285" i="1"/>
  <c r="J243" i="1"/>
  <c r="O243" i="1" s="1"/>
  <c r="R273" i="1"/>
  <c r="H394" i="1"/>
  <c r="G310" i="1"/>
  <c r="Q459" i="1"/>
  <c r="J459" i="1"/>
  <c r="G383" i="1"/>
  <c r="J435" i="1"/>
  <c r="Q435" i="1"/>
  <c r="L263" i="1"/>
  <c r="K263" i="1"/>
  <c r="M263" i="1" s="1"/>
  <c r="N263" i="1" s="1"/>
  <c r="R44" i="1"/>
  <c r="H238" i="1"/>
  <c r="L274" i="1" l="1"/>
  <c r="K274" i="1"/>
  <c r="M274" i="1" s="1"/>
  <c r="N274" i="1" s="1"/>
  <c r="L446" i="1"/>
  <c r="K446" i="1"/>
  <c r="M446" i="1" s="1"/>
  <c r="N446" i="1" s="1"/>
  <c r="I447" i="1"/>
  <c r="R275" i="1"/>
  <c r="H276" i="1"/>
  <c r="P444" i="1"/>
  <c r="G275" i="1"/>
  <c r="J445" i="1"/>
  <c r="O445" i="1" s="1"/>
  <c r="Q445" i="1"/>
  <c r="G446" i="1"/>
  <c r="R447" i="1"/>
  <c r="H448" i="1"/>
  <c r="R394" i="1"/>
  <c r="H395" i="1"/>
  <c r="I275" i="1"/>
  <c r="P302" i="1"/>
  <c r="R238" i="1"/>
  <c r="H303" i="1"/>
  <c r="P459" i="1"/>
  <c r="O459" i="1"/>
  <c r="M205" i="1"/>
  <c r="N205" i="1" s="1"/>
  <c r="P205" i="1" s="1"/>
  <c r="G273" i="1"/>
  <c r="G274" i="1" s="1"/>
  <c r="Q272" i="1"/>
  <c r="J272" i="1"/>
  <c r="O272" i="1" s="1"/>
  <c r="G44" i="1"/>
  <c r="K273" i="1"/>
  <c r="L273" i="1"/>
  <c r="I394" i="1"/>
  <c r="I395" i="1" s="1"/>
  <c r="G375" i="1"/>
  <c r="Q428" i="1"/>
  <c r="J383" i="1"/>
  <c r="Q383" i="1"/>
  <c r="G384" i="1"/>
  <c r="O435" i="1"/>
  <c r="P435" i="1"/>
  <c r="G311" i="1"/>
  <c r="Q310" i="1"/>
  <c r="J310" i="1"/>
  <c r="R285" i="1"/>
  <c r="H428" i="1"/>
  <c r="J428" i="1" s="1"/>
  <c r="O428" i="1" s="1"/>
  <c r="M272" i="1"/>
  <c r="N272" i="1" s="1"/>
  <c r="P272" i="1" s="1"/>
  <c r="J285" i="1"/>
  <c r="O285" i="1" s="1"/>
  <c r="L44" i="1"/>
  <c r="K44" i="1"/>
  <c r="I238" i="1"/>
  <c r="P443" i="1"/>
  <c r="P445" i="1" l="1"/>
  <c r="R448" i="1"/>
  <c r="H449" i="1"/>
  <c r="R276" i="1"/>
  <c r="H277" i="1"/>
  <c r="K275" i="1"/>
  <c r="M275" i="1" s="1"/>
  <c r="N275" i="1" s="1"/>
  <c r="L275" i="1"/>
  <c r="I276" i="1"/>
  <c r="Q275" i="1"/>
  <c r="J275" i="1"/>
  <c r="O275" i="1" s="1"/>
  <c r="G276" i="1"/>
  <c r="K395" i="1"/>
  <c r="L395" i="1"/>
  <c r="I396" i="1"/>
  <c r="J274" i="1"/>
  <c r="O274" i="1" s="1"/>
  <c r="Q274" i="1"/>
  <c r="R395" i="1"/>
  <c r="H396" i="1"/>
  <c r="Q446" i="1"/>
  <c r="J446" i="1"/>
  <c r="O446" i="1" s="1"/>
  <c r="G447" i="1"/>
  <c r="L447" i="1"/>
  <c r="K447" i="1"/>
  <c r="M447" i="1" s="1"/>
  <c r="N447" i="1" s="1"/>
  <c r="I448" i="1"/>
  <c r="O383" i="1"/>
  <c r="P383" i="1"/>
  <c r="K394" i="1"/>
  <c r="L394" i="1"/>
  <c r="O310" i="1"/>
  <c r="P310" i="1"/>
  <c r="L238" i="1"/>
  <c r="K238" i="1"/>
  <c r="I303" i="1"/>
  <c r="G133" i="1"/>
  <c r="J384" i="1"/>
  <c r="Q384" i="1"/>
  <c r="M273" i="1"/>
  <c r="N273" i="1" s="1"/>
  <c r="J44" i="1"/>
  <c r="O44" i="1" s="1"/>
  <c r="Q44" i="1"/>
  <c r="G238" i="1"/>
  <c r="J273" i="1"/>
  <c r="O273" i="1" s="1"/>
  <c r="Q273" i="1"/>
  <c r="G394" i="1"/>
  <c r="G395" i="1" s="1"/>
  <c r="R303" i="1"/>
  <c r="M44" i="1"/>
  <c r="N44" i="1" s="1"/>
  <c r="P44" i="1" s="1"/>
  <c r="H375" i="1"/>
  <c r="R428" i="1"/>
  <c r="Q311" i="1"/>
  <c r="J311" i="1"/>
  <c r="G410" i="1"/>
  <c r="Q375" i="1"/>
  <c r="G210" i="1"/>
  <c r="R396" i="1" l="1"/>
  <c r="H397" i="1"/>
  <c r="L396" i="1"/>
  <c r="I397" i="1"/>
  <c r="K396" i="1"/>
  <c r="M396" i="1" s="1"/>
  <c r="N396" i="1" s="1"/>
  <c r="Q276" i="1"/>
  <c r="J276" i="1"/>
  <c r="O276" i="1" s="1"/>
  <c r="G277" i="1"/>
  <c r="R449" i="1"/>
  <c r="H450" i="1"/>
  <c r="J447" i="1"/>
  <c r="O447" i="1" s="1"/>
  <c r="Q447" i="1"/>
  <c r="G448" i="1"/>
  <c r="P275" i="1"/>
  <c r="L448" i="1"/>
  <c r="K448" i="1"/>
  <c r="I449" i="1"/>
  <c r="M395" i="1"/>
  <c r="N395" i="1" s="1"/>
  <c r="R277" i="1"/>
  <c r="H278" i="1"/>
  <c r="R278" i="1" s="1"/>
  <c r="P446" i="1"/>
  <c r="J395" i="1"/>
  <c r="O395" i="1" s="1"/>
  <c r="Q395" i="1"/>
  <c r="G396" i="1"/>
  <c r="M394" i="1"/>
  <c r="N394" i="1" s="1"/>
  <c r="P447" i="1"/>
  <c r="P274" i="1"/>
  <c r="L276" i="1"/>
  <c r="K276" i="1"/>
  <c r="M276" i="1" s="1"/>
  <c r="N276" i="1" s="1"/>
  <c r="P276" i="1" s="1"/>
  <c r="I277" i="1"/>
  <c r="Q238" i="1"/>
  <c r="J238" i="1"/>
  <c r="O238" i="1" s="1"/>
  <c r="G303" i="1"/>
  <c r="M238" i="1"/>
  <c r="N238" i="1" s="1"/>
  <c r="P238" i="1" s="1"/>
  <c r="J394" i="1"/>
  <c r="O394" i="1" s="1"/>
  <c r="Q394" i="1"/>
  <c r="O384" i="1"/>
  <c r="P384" i="1"/>
  <c r="P394" i="1"/>
  <c r="G312" i="1"/>
  <c r="Q410" i="1"/>
  <c r="J410" i="1"/>
  <c r="O311" i="1"/>
  <c r="P311" i="1"/>
  <c r="J133" i="1"/>
  <c r="Q133" i="1"/>
  <c r="G221" i="1"/>
  <c r="R375" i="1"/>
  <c r="H210" i="1"/>
  <c r="Q210" i="1"/>
  <c r="G244" i="1"/>
  <c r="J375" i="1"/>
  <c r="O375" i="1" s="1"/>
  <c r="P273" i="1"/>
  <c r="L303" i="1"/>
  <c r="K303" i="1"/>
  <c r="M303" i="1" s="1"/>
  <c r="N303" i="1" s="1"/>
  <c r="Q396" i="1" l="1"/>
  <c r="G397" i="1"/>
  <c r="J396" i="1"/>
  <c r="O396" i="1" s="1"/>
  <c r="M448" i="1"/>
  <c r="N448" i="1" s="1"/>
  <c r="J277" i="1"/>
  <c r="O277" i="1" s="1"/>
  <c r="Q277" i="1"/>
  <c r="G278" i="1"/>
  <c r="L397" i="1"/>
  <c r="K397" i="1"/>
  <c r="I398" i="1"/>
  <c r="P303" i="1"/>
  <c r="L277" i="1"/>
  <c r="K277" i="1"/>
  <c r="I278" i="1"/>
  <c r="P395" i="1"/>
  <c r="R450" i="1"/>
  <c r="H451" i="1"/>
  <c r="R451" i="1" s="1"/>
  <c r="R397" i="1"/>
  <c r="H398" i="1"/>
  <c r="L449" i="1"/>
  <c r="K449" i="1"/>
  <c r="I450" i="1"/>
  <c r="J448" i="1"/>
  <c r="O448" i="1" s="1"/>
  <c r="Q448" i="1"/>
  <c r="G449" i="1"/>
  <c r="P410" i="1"/>
  <c r="O410" i="1"/>
  <c r="R210" i="1"/>
  <c r="H244" i="1"/>
  <c r="P133" i="1"/>
  <c r="O133" i="1"/>
  <c r="Q303" i="1"/>
  <c r="J303" i="1"/>
  <c r="O303" i="1" s="1"/>
  <c r="J244" i="1"/>
  <c r="O244" i="1" s="1"/>
  <c r="Q244" i="1"/>
  <c r="G286" i="1"/>
  <c r="J312" i="1"/>
  <c r="G313" i="1"/>
  <c r="Q312" i="1"/>
  <c r="H279" i="1"/>
  <c r="J210" i="1"/>
  <c r="O210" i="1" s="1"/>
  <c r="G134" i="1"/>
  <c r="J221" i="1"/>
  <c r="Q221" i="1"/>
  <c r="P448" i="1" l="1"/>
  <c r="R398" i="1"/>
  <c r="H399" i="1"/>
  <c r="J278" i="1"/>
  <c r="O278" i="1" s="1"/>
  <c r="Q278" i="1"/>
  <c r="P396" i="1"/>
  <c r="K450" i="1"/>
  <c r="L450" i="1"/>
  <c r="I451" i="1"/>
  <c r="L278" i="1"/>
  <c r="K278" i="1"/>
  <c r="K398" i="1"/>
  <c r="M398" i="1" s="1"/>
  <c r="N398" i="1" s="1"/>
  <c r="L398" i="1"/>
  <c r="I399" i="1"/>
  <c r="J397" i="1"/>
  <c r="O397" i="1" s="1"/>
  <c r="Q397" i="1"/>
  <c r="G398" i="1"/>
  <c r="J449" i="1"/>
  <c r="O449" i="1" s="1"/>
  <c r="Q449" i="1"/>
  <c r="G450" i="1"/>
  <c r="M449" i="1"/>
  <c r="N449" i="1" s="1"/>
  <c r="P449" i="1" s="1"/>
  <c r="M277" i="1"/>
  <c r="N277" i="1" s="1"/>
  <c r="P277" i="1" s="1"/>
  <c r="M397" i="1"/>
  <c r="N397" i="1" s="1"/>
  <c r="P397" i="1" s="1"/>
  <c r="O221" i="1"/>
  <c r="P221" i="1"/>
  <c r="R279" i="1"/>
  <c r="H280" i="1"/>
  <c r="G385" i="1"/>
  <c r="J134" i="1"/>
  <c r="Q134" i="1"/>
  <c r="G411" i="1"/>
  <c r="J313" i="1"/>
  <c r="Q313" i="1"/>
  <c r="O312" i="1"/>
  <c r="P312" i="1"/>
  <c r="I279" i="1"/>
  <c r="G376" i="1"/>
  <c r="Q286" i="1"/>
  <c r="R244" i="1"/>
  <c r="H286" i="1"/>
  <c r="J450" i="1" l="1"/>
  <c r="O450" i="1" s="1"/>
  <c r="Q450" i="1"/>
  <c r="G451" i="1"/>
  <c r="M278" i="1"/>
  <c r="N278" i="1" s="1"/>
  <c r="P278" i="1" s="1"/>
  <c r="M450" i="1"/>
  <c r="N450" i="1" s="1"/>
  <c r="P450" i="1" s="1"/>
  <c r="R399" i="1"/>
  <c r="H400" i="1"/>
  <c r="L399" i="1"/>
  <c r="K399" i="1"/>
  <c r="I400" i="1"/>
  <c r="J398" i="1"/>
  <c r="O398" i="1" s="1"/>
  <c r="Q398" i="1"/>
  <c r="G399" i="1"/>
  <c r="L451" i="1"/>
  <c r="K451" i="1"/>
  <c r="M451" i="1" s="1"/>
  <c r="N451" i="1" s="1"/>
  <c r="R286" i="1"/>
  <c r="H376" i="1"/>
  <c r="J286" i="1"/>
  <c r="O286" i="1" s="1"/>
  <c r="K279" i="1"/>
  <c r="M279" i="1" s="1"/>
  <c r="N279" i="1" s="1"/>
  <c r="L279" i="1"/>
  <c r="I280" i="1"/>
  <c r="G412" i="1"/>
  <c r="J411" i="1"/>
  <c r="Q411" i="1"/>
  <c r="R280" i="1"/>
  <c r="J376" i="1"/>
  <c r="O376" i="1" s="1"/>
  <c r="Q376" i="1"/>
  <c r="G429" i="1"/>
  <c r="O134" i="1"/>
  <c r="P134" i="1"/>
  <c r="G279" i="1"/>
  <c r="O313" i="1"/>
  <c r="P313" i="1"/>
  <c r="G135" i="1"/>
  <c r="Q385" i="1"/>
  <c r="J385" i="1"/>
  <c r="R400" i="1" l="1"/>
  <c r="H401" i="1"/>
  <c r="P398" i="1"/>
  <c r="L400" i="1"/>
  <c r="K400" i="1"/>
  <c r="M400" i="1" s="1"/>
  <c r="N400" i="1" s="1"/>
  <c r="I401" i="1"/>
  <c r="Q451" i="1"/>
  <c r="J451" i="1"/>
  <c r="O451" i="1" s="1"/>
  <c r="Q399" i="1"/>
  <c r="J399" i="1"/>
  <c r="O399" i="1" s="1"/>
  <c r="G400" i="1"/>
  <c r="M399" i="1"/>
  <c r="N399" i="1" s="1"/>
  <c r="P399" i="1" s="1"/>
  <c r="O411" i="1"/>
  <c r="P411" i="1"/>
  <c r="P385" i="1"/>
  <c r="O385" i="1"/>
  <c r="G314" i="1"/>
  <c r="J412" i="1"/>
  <c r="Q412" i="1"/>
  <c r="Q135" i="1"/>
  <c r="J135" i="1"/>
  <c r="G222" i="1"/>
  <c r="G6" i="1"/>
  <c r="Q429" i="1"/>
  <c r="L280" i="1"/>
  <c r="K280" i="1"/>
  <c r="I402" i="1"/>
  <c r="R376" i="1"/>
  <c r="H429" i="1"/>
  <c r="J429" i="1" s="1"/>
  <c r="O429" i="1" s="1"/>
  <c r="J279" i="1"/>
  <c r="O279" i="1" s="1"/>
  <c r="Q279" i="1"/>
  <c r="G280" i="1"/>
  <c r="L401" i="1" l="1"/>
  <c r="K401" i="1"/>
  <c r="R401" i="1"/>
  <c r="H402" i="1"/>
  <c r="R402" i="1" s="1"/>
  <c r="P279" i="1"/>
  <c r="J400" i="1"/>
  <c r="O400" i="1" s="1"/>
  <c r="Q400" i="1"/>
  <c r="G401" i="1"/>
  <c r="P451" i="1"/>
  <c r="J280" i="1"/>
  <c r="O280" i="1" s="1"/>
  <c r="Q280" i="1"/>
  <c r="G402" i="1"/>
  <c r="L402" i="1"/>
  <c r="K402" i="1"/>
  <c r="M402" i="1" s="1"/>
  <c r="N402" i="1" s="1"/>
  <c r="M280" i="1"/>
  <c r="N280" i="1" s="1"/>
  <c r="G211" i="1"/>
  <c r="Q6" i="1"/>
  <c r="H6" i="1"/>
  <c r="J6" i="1" s="1"/>
  <c r="O6" i="1" s="1"/>
  <c r="R429" i="1"/>
  <c r="G136" i="1"/>
  <c r="Q222" i="1"/>
  <c r="J222" i="1"/>
  <c r="O412" i="1"/>
  <c r="P412" i="1"/>
  <c r="P135" i="1"/>
  <c r="O135" i="1"/>
  <c r="Q314" i="1"/>
  <c r="G413" i="1"/>
  <c r="J314" i="1"/>
  <c r="P280" i="1" l="1"/>
  <c r="P400" i="1"/>
  <c r="M401" i="1"/>
  <c r="N401" i="1" s="1"/>
  <c r="J401" i="1"/>
  <c r="O401" i="1" s="1"/>
  <c r="Q401" i="1"/>
  <c r="O314" i="1"/>
  <c r="P314" i="1"/>
  <c r="G315" i="1"/>
  <c r="J413" i="1"/>
  <c r="Q413" i="1"/>
  <c r="J136" i="1"/>
  <c r="Q136" i="1"/>
  <c r="G223" i="1"/>
  <c r="Q211" i="1"/>
  <c r="G245" i="1"/>
  <c r="J402" i="1"/>
  <c r="O402" i="1" s="1"/>
  <c r="Q402" i="1"/>
  <c r="P222" i="1"/>
  <c r="O222" i="1"/>
  <c r="R6" i="1"/>
  <c r="H211" i="1"/>
  <c r="P401" i="1" l="1"/>
  <c r="P402" i="1"/>
  <c r="O413" i="1"/>
  <c r="P413" i="1"/>
  <c r="G137" i="1"/>
  <c r="Q223" i="1"/>
  <c r="J223" i="1"/>
  <c r="Q245" i="1"/>
  <c r="G287" i="1"/>
  <c r="Q315" i="1"/>
  <c r="J315" i="1"/>
  <c r="G46" i="1"/>
  <c r="P136" i="1"/>
  <c r="O136" i="1"/>
  <c r="R211" i="1"/>
  <c r="H245" i="1"/>
  <c r="J211" i="1"/>
  <c r="O211" i="1" s="1"/>
  <c r="R245" i="1" l="1"/>
  <c r="H287" i="1"/>
  <c r="G377" i="1"/>
  <c r="Q287" i="1"/>
  <c r="J245" i="1"/>
  <c r="O245" i="1" s="1"/>
  <c r="J137" i="1"/>
  <c r="Q137" i="1"/>
  <c r="G224" i="1"/>
  <c r="G47" i="1"/>
  <c r="Q46" i="1"/>
  <c r="J46" i="1"/>
  <c r="P315" i="1"/>
  <c r="O315" i="1"/>
  <c r="P223" i="1"/>
  <c r="O223" i="1"/>
  <c r="O46" i="1" l="1"/>
  <c r="P46" i="1"/>
  <c r="O137" i="1"/>
  <c r="P137" i="1"/>
  <c r="Q377" i="1"/>
  <c r="G430" i="1"/>
  <c r="R287" i="1"/>
  <c r="H377" i="1"/>
  <c r="Q47" i="1"/>
  <c r="G48" i="1"/>
  <c r="J47" i="1"/>
  <c r="G12" i="1"/>
  <c r="Q224" i="1"/>
  <c r="J224" i="1"/>
  <c r="J287" i="1"/>
  <c r="O287" i="1" s="1"/>
  <c r="O47" i="1" l="1"/>
  <c r="P47" i="1"/>
  <c r="Q48" i="1"/>
  <c r="G49" i="1"/>
  <c r="J48" i="1"/>
  <c r="O224" i="1"/>
  <c r="P224" i="1"/>
  <c r="G212" i="1"/>
  <c r="Q430" i="1"/>
  <c r="J12" i="1"/>
  <c r="Q12" i="1"/>
  <c r="G138" i="1"/>
  <c r="R377" i="1"/>
  <c r="H430" i="1"/>
  <c r="J377" i="1"/>
  <c r="O377" i="1" s="1"/>
  <c r="Q212" i="1" l="1"/>
  <c r="G246" i="1"/>
  <c r="G50" i="1"/>
  <c r="Q49" i="1"/>
  <c r="J49" i="1"/>
  <c r="R430" i="1"/>
  <c r="H212" i="1"/>
  <c r="O12" i="1"/>
  <c r="P12" i="1"/>
  <c r="Q138" i="1"/>
  <c r="J138" i="1"/>
  <c r="G225" i="1"/>
  <c r="J430" i="1"/>
  <c r="O430" i="1" s="1"/>
  <c r="O48" i="1"/>
  <c r="P48" i="1"/>
  <c r="P138" i="1" l="1"/>
  <c r="O138" i="1"/>
  <c r="R212" i="1"/>
  <c r="H246" i="1"/>
  <c r="Q50" i="1"/>
  <c r="J50" i="1"/>
  <c r="G316" i="1"/>
  <c r="G378" i="1"/>
  <c r="Q246" i="1"/>
  <c r="J246" i="1"/>
  <c r="O246" i="1" s="1"/>
  <c r="O49" i="1"/>
  <c r="P49" i="1"/>
  <c r="G251" i="1"/>
  <c r="J225" i="1"/>
  <c r="Q225" i="1"/>
  <c r="J212" i="1"/>
  <c r="O212" i="1" s="1"/>
  <c r="J316" i="1" l="1"/>
  <c r="Q316" i="1"/>
  <c r="G460" i="1"/>
  <c r="P225" i="1"/>
  <c r="O225" i="1"/>
  <c r="O50" i="1"/>
  <c r="P50" i="1"/>
  <c r="J251" i="1"/>
  <c r="Q251" i="1"/>
  <c r="G291" i="1"/>
  <c r="Q378" i="1"/>
  <c r="G431" i="1"/>
  <c r="R246" i="1"/>
  <c r="H378" i="1"/>
  <c r="O251" i="1" l="1"/>
  <c r="P251" i="1"/>
  <c r="J460" i="1"/>
  <c r="Q460" i="1"/>
  <c r="G414" i="1"/>
  <c r="R378" i="1"/>
  <c r="H431" i="1"/>
  <c r="G226" i="1"/>
  <c r="J291" i="1"/>
  <c r="Q291" i="1"/>
  <c r="J378" i="1"/>
  <c r="O378" i="1" s="1"/>
  <c r="G7" i="1"/>
  <c r="Q431" i="1"/>
  <c r="O316" i="1"/>
  <c r="P316" i="1"/>
  <c r="G8" i="1" l="1"/>
  <c r="Q7" i="1"/>
  <c r="G292" i="1"/>
  <c r="Q226" i="1"/>
  <c r="J226" i="1"/>
  <c r="H7" i="1"/>
  <c r="J7" i="1" s="1"/>
  <c r="O7" i="1" s="1"/>
  <c r="R431" i="1"/>
  <c r="P460" i="1"/>
  <c r="O460" i="1"/>
  <c r="J431" i="1"/>
  <c r="O431" i="1" s="1"/>
  <c r="O291" i="1"/>
  <c r="P291" i="1"/>
  <c r="J414" i="1"/>
  <c r="Q414" i="1"/>
  <c r="G13" i="1" l="1"/>
  <c r="J292" i="1"/>
  <c r="Q292" i="1"/>
  <c r="R7" i="1"/>
  <c r="H8" i="1"/>
  <c r="O226" i="1"/>
  <c r="P226" i="1"/>
  <c r="O414" i="1"/>
  <c r="P414" i="1"/>
  <c r="G9" i="1"/>
  <c r="Q8" i="1"/>
  <c r="J8" i="1"/>
  <c r="O8" i="1" s="1"/>
  <c r="P292" i="1" l="1"/>
  <c r="O292" i="1"/>
  <c r="J9" i="1"/>
  <c r="O9" i="1" s="1"/>
  <c r="Q9" i="1"/>
  <c r="G213" i="1"/>
  <c r="H9" i="1"/>
  <c r="R8" i="1"/>
  <c r="J13" i="1"/>
  <c r="Q13" i="1"/>
  <c r="G227" i="1"/>
  <c r="O13" i="1" l="1"/>
  <c r="P13" i="1"/>
  <c r="R9" i="1"/>
  <c r="H213" i="1"/>
  <c r="G252" i="1"/>
  <c r="Q227" i="1"/>
  <c r="J227" i="1"/>
  <c r="Q213" i="1"/>
  <c r="G247" i="1"/>
  <c r="R213" i="1" l="1"/>
  <c r="H247" i="1"/>
  <c r="J213" i="1"/>
  <c r="O213" i="1" s="1"/>
  <c r="G379" i="1"/>
  <c r="J247" i="1"/>
  <c r="O247" i="1" s="1"/>
  <c r="Q247" i="1"/>
  <c r="O227" i="1"/>
  <c r="P227" i="1"/>
  <c r="G386" i="1"/>
  <c r="Q252" i="1"/>
  <c r="J252" i="1"/>
  <c r="Q379" i="1" l="1"/>
  <c r="G432" i="1"/>
  <c r="G436" i="1"/>
  <c r="Q386" i="1"/>
  <c r="J386" i="1"/>
  <c r="O252" i="1"/>
  <c r="P252" i="1"/>
  <c r="H379" i="1"/>
  <c r="J379" i="1" s="1"/>
  <c r="O379" i="1" s="1"/>
  <c r="R247" i="1"/>
  <c r="G14" i="1" l="1"/>
  <c r="Q436" i="1"/>
  <c r="J436" i="1"/>
  <c r="G248" i="1"/>
  <c r="Q432" i="1"/>
  <c r="P386" i="1"/>
  <c r="O386" i="1"/>
  <c r="R379" i="1"/>
  <c r="H432" i="1"/>
  <c r="G288" i="1" l="1"/>
  <c r="Q248" i="1"/>
  <c r="O436" i="1"/>
  <c r="P436" i="1"/>
  <c r="H248" i="1"/>
  <c r="J248" i="1" s="1"/>
  <c r="O248" i="1" s="1"/>
  <c r="R432" i="1"/>
  <c r="J432" i="1"/>
  <c r="O432" i="1" s="1"/>
  <c r="Q14" i="1"/>
  <c r="J14" i="1"/>
  <c r="G228" i="1"/>
  <c r="O14" i="1" l="1"/>
  <c r="P14" i="1"/>
  <c r="G253" i="1"/>
  <c r="Q228" i="1"/>
  <c r="J228" i="1"/>
  <c r="R248" i="1"/>
  <c r="H288" i="1"/>
  <c r="G380" i="1"/>
  <c r="Q288" i="1"/>
  <c r="Q380" i="1" l="1"/>
  <c r="G433" i="1"/>
  <c r="R288" i="1"/>
  <c r="H380" i="1"/>
  <c r="J380" i="1" s="1"/>
  <c r="O380" i="1" s="1"/>
  <c r="G387" i="1"/>
  <c r="J253" i="1"/>
  <c r="Q253" i="1"/>
  <c r="J288" i="1"/>
  <c r="O288" i="1" s="1"/>
  <c r="O228" i="1"/>
  <c r="P228" i="1"/>
  <c r="O253" i="1" l="1"/>
  <c r="P253" i="1"/>
  <c r="Q433" i="1"/>
  <c r="G437" i="1"/>
  <c r="Q387" i="1"/>
  <c r="J387" i="1"/>
  <c r="R380" i="1"/>
  <c r="H433" i="1"/>
  <c r="R433" i="1" s="1"/>
  <c r="J433" i="1" l="1"/>
  <c r="O433" i="1" s="1"/>
  <c r="P387" i="1"/>
  <c r="O387" i="1"/>
  <c r="Q437" i="1"/>
  <c r="J437" i="1"/>
  <c r="G229" i="1"/>
  <c r="O437" i="1" l="1"/>
  <c r="P437" i="1"/>
  <c r="G254" i="1"/>
  <c r="J229" i="1"/>
  <c r="Q229" i="1"/>
  <c r="G438" i="1" l="1"/>
  <c r="J254" i="1"/>
  <c r="Q254" i="1"/>
  <c r="O229" i="1"/>
  <c r="P229" i="1"/>
  <c r="O254" i="1" l="1"/>
  <c r="P254" i="1"/>
  <c r="G255" i="1"/>
  <c r="Q438" i="1"/>
  <c r="J438" i="1"/>
  <c r="J255" i="1" l="1"/>
  <c r="G256" i="1"/>
  <c r="Q255" i="1"/>
  <c r="O438" i="1"/>
  <c r="P438" i="1"/>
  <c r="Q256" i="1" l="1"/>
  <c r="G257" i="1"/>
  <c r="J256" i="1"/>
  <c r="P255" i="1"/>
  <c r="O255" i="1"/>
  <c r="P256" i="1" l="1"/>
  <c r="O256" i="1"/>
  <c r="G258" i="1"/>
  <c r="J257" i="1"/>
  <c r="Q257" i="1"/>
  <c r="J258" i="1" l="1"/>
  <c r="Q258" i="1"/>
  <c r="G259" i="1"/>
  <c r="P257" i="1"/>
  <c r="O257" i="1"/>
  <c r="G15" i="1" l="1"/>
  <c r="J259" i="1"/>
  <c r="Q259" i="1"/>
  <c r="O258" i="1"/>
  <c r="P258" i="1"/>
  <c r="O259" i="1" l="1"/>
  <c r="P259" i="1"/>
  <c r="Q15" i="1"/>
  <c r="G16" i="1"/>
  <c r="J15" i="1"/>
  <c r="J16" i="1" l="1"/>
  <c r="Q16" i="1"/>
  <c r="G260" i="1"/>
  <c r="O15" i="1"/>
  <c r="P15" i="1"/>
  <c r="G17" i="1" l="1"/>
  <c r="J260" i="1"/>
  <c r="Q260" i="1"/>
  <c r="O16" i="1"/>
  <c r="P16" i="1"/>
  <c r="O260" i="1" l="1"/>
  <c r="P260" i="1"/>
  <c r="Q17" i="1"/>
  <c r="J17" i="1"/>
  <c r="G18" i="1"/>
  <c r="O17" i="1" l="1"/>
  <c r="P17" i="1"/>
  <c r="G19" i="1"/>
  <c r="J18" i="1"/>
  <c r="Q18" i="1"/>
  <c r="O18" i="1" l="1"/>
  <c r="P18" i="1"/>
  <c r="G439" i="1"/>
  <c r="J19" i="1"/>
  <c r="Q19" i="1"/>
  <c r="J439" i="1" l="1"/>
  <c r="Q439" i="1"/>
  <c r="G261" i="1"/>
  <c r="O19" i="1"/>
  <c r="P19" i="1"/>
  <c r="Q261" i="1" l="1"/>
  <c r="G262" i="1"/>
  <c r="J261" i="1"/>
  <c r="O439" i="1"/>
  <c r="P439" i="1"/>
  <c r="O261" i="1" l="1"/>
  <c r="P261" i="1"/>
  <c r="Q262" i="1"/>
  <c r="J262" i="1"/>
  <c r="G263" i="1"/>
  <c r="O262" i="1" l="1"/>
  <c r="P262" i="1"/>
  <c r="Q263" i="1"/>
  <c r="J263" i="1"/>
  <c r="O263" i="1" l="1"/>
  <c r="P263" i="1"/>
  <c r="I206" i="1"/>
  <c r="I239" i="1"/>
  <c r="I281" i="1"/>
  <c r="I374" i="1"/>
  <c r="I420" i="1"/>
  <c r="I421" i="1"/>
  <c r="I422" i="1" s="1"/>
  <c r="I240" i="1"/>
  <c r="I282" i="1"/>
  <c r="I241" i="1"/>
  <c r="I207" i="1"/>
  <c r="I283" i="1"/>
  <c r="I208" i="1"/>
  <c r="L208" i="1" s="1"/>
  <c r="I242" i="1"/>
  <c r="I284" i="1"/>
  <c r="I209" i="1"/>
  <c r="I210" i="1" s="1"/>
  <c r="I243" i="1"/>
  <c r="I285" i="1"/>
  <c r="I375" i="1"/>
  <c r="I244" i="1"/>
  <c r="I286" i="1"/>
  <c r="I287" i="1" s="1"/>
  <c r="I376" i="1"/>
  <c r="I6" i="1"/>
  <c r="I245" i="1"/>
  <c r="I246" i="1" s="1"/>
  <c r="I377" i="1"/>
  <c r="I378" i="1"/>
  <c r="I379" i="1" s="1"/>
  <c r="I7" i="1"/>
  <c r="I8" i="1" s="1"/>
  <c r="K6" i="1"/>
  <c r="M6" i="1" s="1"/>
  <c r="N6" i="1" s="1"/>
  <c r="P6" i="1" s="1"/>
  <c r="L6" i="1"/>
  <c r="K286" i="1"/>
  <c r="L286" i="1"/>
  <c r="M286" i="1"/>
  <c r="N286" i="1" s="1"/>
  <c r="P286" i="1" s="1"/>
  <c r="K245" i="1"/>
  <c r="L245" i="1"/>
  <c r="M245" i="1"/>
  <c r="N245" i="1"/>
  <c r="P245" i="1" s="1"/>
  <c r="K378" i="1"/>
  <c r="L378" i="1"/>
  <c r="M378" i="1"/>
  <c r="N378" i="1" s="1"/>
  <c r="P378" i="1" s="1"/>
  <c r="K285" i="1"/>
  <c r="M285" i="1" s="1"/>
  <c r="N285" i="1" s="1"/>
  <c r="P285" i="1" s="1"/>
  <c r="L285" i="1"/>
  <c r="K377" i="1"/>
  <c r="L377" i="1"/>
  <c r="M377" i="1"/>
  <c r="N377" i="1" s="1"/>
  <c r="P377" i="1" s="1"/>
  <c r="K244" i="1"/>
  <c r="M244" i="1" s="1"/>
  <c r="N244" i="1" s="1"/>
  <c r="P244" i="1" s="1"/>
  <c r="L244" i="1"/>
  <c r="K284" i="1"/>
  <c r="L284" i="1"/>
  <c r="M284" i="1"/>
  <c r="N284" i="1"/>
  <c r="P284" i="1" s="1"/>
  <c r="K283" i="1"/>
  <c r="M283" i="1" s="1"/>
  <c r="N283" i="1" s="1"/>
  <c r="P283" i="1" s="1"/>
  <c r="L283" i="1"/>
  <c r="K376" i="1"/>
  <c r="L376" i="1"/>
  <c r="M376" i="1" s="1"/>
  <c r="N376" i="1" s="1"/>
  <c r="P376" i="1" s="1"/>
  <c r="K243" i="1"/>
  <c r="M243" i="1" s="1"/>
  <c r="N243" i="1" s="1"/>
  <c r="P243" i="1" s="1"/>
  <c r="L243" i="1"/>
  <c r="K375" i="1"/>
  <c r="M375" i="1" s="1"/>
  <c r="N375" i="1" s="1"/>
  <c r="P375" i="1" s="1"/>
  <c r="L375" i="1"/>
  <c r="K242" i="1"/>
  <c r="L242" i="1"/>
  <c r="M242" i="1" s="1"/>
  <c r="N242" i="1" s="1"/>
  <c r="P242" i="1" s="1"/>
  <c r="K282" i="1"/>
  <c r="M282" i="1" s="1"/>
  <c r="N282" i="1" s="1"/>
  <c r="P282" i="1" s="1"/>
  <c r="L282" i="1"/>
  <c r="K421" i="1"/>
  <c r="L421" i="1"/>
  <c r="M421" i="1" s="1"/>
  <c r="N421" i="1" s="1"/>
  <c r="P421" i="1" s="1"/>
  <c r="K240" i="1"/>
  <c r="M240" i="1" s="1"/>
  <c r="N240" i="1" s="1"/>
  <c r="P240" i="1" s="1"/>
  <c r="L240" i="1"/>
  <c r="K241" i="1"/>
  <c r="M241" i="1" s="1"/>
  <c r="N241" i="1" s="1"/>
  <c r="P241" i="1" s="1"/>
  <c r="L241" i="1"/>
  <c r="K7" i="1"/>
  <c r="L7" i="1"/>
  <c r="M7" i="1"/>
  <c r="N7" i="1" s="1"/>
  <c r="P7" i="1" s="1"/>
  <c r="K206" i="1"/>
  <c r="L206" i="1"/>
  <c r="M206" i="1" s="1"/>
  <c r="N206" i="1" s="1"/>
  <c r="P206" i="1" s="1"/>
  <c r="K374" i="1"/>
  <c r="M374" i="1" s="1"/>
  <c r="N374" i="1" s="1"/>
  <c r="P374" i="1" s="1"/>
  <c r="L374" i="1"/>
  <c r="K207" i="1"/>
  <c r="L207" i="1"/>
  <c r="M207" i="1"/>
  <c r="N207" i="1" s="1"/>
  <c r="P207" i="1" s="1"/>
  <c r="K209" i="1"/>
  <c r="L209" i="1"/>
  <c r="M209" i="1" s="1"/>
  <c r="N209" i="1" s="1"/>
  <c r="P209" i="1" s="1"/>
  <c r="K239" i="1"/>
  <c r="M239" i="1" s="1"/>
  <c r="N239" i="1" s="1"/>
  <c r="P239" i="1" s="1"/>
  <c r="L239" i="1"/>
  <c r="K420" i="1"/>
  <c r="M420" i="1" s="1"/>
  <c r="N420" i="1" s="1"/>
  <c r="P420" i="1" s="1"/>
  <c r="L420" i="1"/>
  <c r="K281" i="1"/>
  <c r="L281" i="1"/>
  <c r="M281" i="1"/>
  <c r="N281" i="1" s="1"/>
  <c r="P281" i="1" s="1"/>
  <c r="H536" i="1"/>
  <c r="H537" i="1" s="1"/>
  <c r="H500" i="1"/>
  <c r="J500" i="1" s="1"/>
  <c r="O500" i="1" s="1"/>
  <c r="H545" i="1"/>
  <c r="J545" i="1" s="1"/>
  <c r="O545" i="1" s="1"/>
  <c r="P545" i="1"/>
  <c r="R545" i="1"/>
  <c r="P500" i="1"/>
  <c r="I497" i="1"/>
  <c r="I498" i="1"/>
  <c r="K498" i="1" s="1"/>
  <c r="M498" i="1" s="1"/>
  <c r="N498" i="1" s="1"/>
  <c r="P498" i="1" s="1"/>
  <c r="I373" i="1"/>
  <c r="J536" i="1"/>
  <c r="O536" i="1" s="1"/>
  <c r="R536" i="1"/>
  <c r="L498" i="1"/>
  <c r="K373" i="1"/>
  <c r="M373" i="1" s="1"/>
  <c r="N373" i="1" s="1"/>
  <c r="P373" i="1" s="1"/>
  <c r="L373" i="1"/>
  <c r="K497" i="1"/>
  <c r="M497" i="1" s="1"/>
  <c r="N497" i="1" s="1"/>
  <c r="P497" i="1" s="1"/>
  <c r="L497" i="1"/>
  <c r="I9" i="1" l="1"/>
  <c r="K8" i="1"/>
  <c r="M8" i="1" s="1"/>
  <c r="N8" i="1" s="1"/>
  <c r="P8" i="1" s="1"/>
  <c r="L8" i="1"/>
  <c r="L422" i="1"/>
  <c r="I423" i="1"/>
  <c r="K422" i="1"/>
  <c r="M422" i="1" s="1"/>
  <c r="N422" i="1" s="1"/>
  <c r="P422" i="1" s="1"/>
  <c r="I380" i="1"/>
  <c r="L379" i="1"/>
  <c r="K379" i="1"/>
  <c r="K287" i="1"/>
  <c r="M287" i="1" s="1"/>
  <c r="N287" i="1" s="1"/>
  <c r="P287" i="1" s="1"/>
  <c r="L287" i="1"/>
  <c r="I288" i="1"/>
  <c r="R537" i="1"/>
  <c r="J537" i="1"/>
  <c r="H538" i="1"/>
  <c r="K246" i="1"/>
  <c r="I247" i="1"/>
  <c r="L246" i="1"/>
  <c r="K210" i="1"/>
  <c r="M210" i="1" s="1"/>
  <c r="N210" i="1" s="1"/>
  <c r="P210" i="1" s="1"/>
  <c r="I211" i="1"/>
  <c r="L210" i="1"/>
  <c r="I499" i="1"/>
  <c r="R500" i="1"/>
  <c r="K208" i="1"/>
  <c r="M208" i="1" s="1"/>
  <c r="N208" i="1" s="1"/>
  <c r="P208" i="1" s="1"/>
  <c r="H501" i="1"/>
  <c r="K499" i="1" l="1"/>
  <c r="L499" i="1"/>
  <c r="L211" i="1"/>
  <c r="I212" i="1"/>
  <c r="K211" i="1"/>
  <c r="M211" i="1" s="1"/>
  <c r="N211" i="1" s="1"/>
  <c r="P211" i="1" s="1"/>
  <c r="M246" i="1"/>
  <c r="N246" i="1" s="1"/>
  <c r="P246" i="1" s="1"/>
  <c r="K288" i="1"/>
  <c r="L288" i="1"/>
  <c r="R538" i="1"/>
  <c r="H539" i="1"/>
  <c r="J538" i="1"/>
  <c r="K380" i="1"/>
  <c r="L380" i="1"/>
  <c r="P537" i="1"/>
  <c r="O537" i="1"/>
  <c r="J501" i="1"/>
  <c r="R501" i="1"/>
  <c r="L247" i="1"/>
  <c r="I248" i="1"/>
  <c r="K247" i="1"/>
  <c r="M247" i="1" s="1"/>
  <c r="N247" i="1" s="1"/>
  <c r="P247" i="1" s="1"/>
  <c r="M379" i="1"/>
  <c r="N379" i="1" s="1"/>
  <c r="P379" i="1" s="1"/>
  <c r="K423" i="1"/>
  <c r="I424" i="1"/>
  <c r="L423" i="1"/>
  <c r="L9" i="1"/>
  <c r="K9" i="1"/>
  <c r="P501" i="1" l="1"/>
  <c r="O501" i="1"/>
  <c r="M380" i="1"/>
  <c r="N380" i="1" s="1"/>
  <c r="P380" i="1" s="1"/>
  <c r="K212" i="1"/>
  <c r="L212" i="1"/>
  <c r="I213" i="1"/>
  <c r="I425" i="1"/>
  <c r="K424" i="1"/>
  <c r="L424" i="1"/>
  <c r="K248" i="1"/>
  <c r="M248" i="1" s="1"/>
  <c r="N248" i="1" s="1"/>
  <c r="P248" i="1" s="1"/>
  <c r="L248" i="1"/>
  <c r="O538" i="1"/>
  <c r="P538" i="1"/>
  <c r="M288" i="1"/>
  <c r="N288" i="1" s="1"/>
  <c r="P288" i="1" s="1"/>
  <c r="M9" i="1"/>
  <c r="N9" i="1" s="1"/>
  <c r="P9" i="1" s="1"/>
  <c r="M423" i="1"/>
  <c r="N423" i="1" s="1"/>
  <c r="P423" i="1" s="1"/>
  <c r="J539" i="1"/>
  <c r="H540" i="1"/>
  <c r="R539" i="1"/>
  <c r="M499" i="1"/>
  <c r="N499" i="1" s="1"/>
  <c r="P499" i="1" s="1"/>
  <c r="M424" i="1" l="1"/>
  <c r="N424" i="1" s="1"/>
  <c r="P424" i="1" s="1"/>
  <c r="M212" i="1"/>
  <c r="N212" i="1" s="1"/>
  <c r="P212" i="1" s="1"/>
  <c r="J540" i="1"/>
  <c r="R540" i="1"/>
  <c r="L425" i="1"/>
  <c r="I426" i="1"/>
  <c r="K425" i="1"/>
  <c r="M425" i="1" s="1"/>
  <c r="N425" i="1" s="1"/>
  <c r="P425" i="1" s="1"/>
  <c r="K213" i="1"/>
  <c r="M213" i="1" s="1"/>
  <c r="N213" i="1" s="1"/>
  <c r="P213" i="1" s="1"/>
  <c r="L213" i="1"/>
  <c r="O539" i="1"/>
  <c r="P539" i="1"/>
  <c r="P540" i="1" l="1"/>
  <c r="O540" i="1"/>
  <c r="K426" i="1"/>
  <c r="M426" i="1" s="1"/>
  <c r="N426" i="1" s="1"/>
  <c r="P426" i="1" s="1"/>
  <c r="I427" i="1"/>
  <c r="L426" i="1"/>
  <c r="I428" i="1" l="1"/>
  <c r="K427" i="1"/>
  <c r="M427" i="1" s="1"/>
  <c r="N427" i="1" s="1"/>
  <c r="P427" i="1" s="1"/>
  <c r="L427" i="1"/>
  <c r="I429" i="1" l="1"/>
  <c r="K428" i="1"/>
  <c r="M428" i="1" s="1"/>
  <c r="N428" i="1" s="1"/>
  <c r="P428" i="1" s="1"/>
  <c r="L428" i="1"/>
  <c r="L429" i="1" l="1"/>
  <c r="I430" i="1"/>
  <c r="K429" i="1"/>
  <c r="M429" i="1" s="1"/>
  <c r="N429" i="1" s="1"/>
  <c r="P429" i="1" s="1"/>
  <c r="K430" i="1" l="1"/>
  <c r="I431" i="1"/>
  <c r="L430" i="1"/>
  <c r="K431" i="1" l="1"/>
  <c r="I432" i="1"/>
  <c r="L431" i="1"/>
  <c r="M430" i="1"/>
  <c r="N430" i="1" s="1"/>
  <c r="P430" i="1" s="1"/>
  <c r="L432" i="1" l="1"/>
  <c r="I433" i="1"/>
  <c r="K432" i="1"/>
  <c r="M432" i="1" s="1"/>
  <c r="N432" i="1" s="1"/>
  <c r="P432" i="1" s="1"/>
  <c r="M431" i="1"/>
  <c r="N431" i="1" s="1"/>
  <c r="P431" i="1" s="1"/>
  <c r="K433" i="1" l="1"/>
  <c r="M433" i="1" s="1"/>
  <c r="N433" i="1" s="1"/>
  <c r="P433" i="1" s="1"/>
  <c r="L433" i="1"/>
</calcChain>
</file>

<file path=xl/sharedStrings.xml><?xml version="1.0" encoding="utf-8"?>
<sst xmlns="http://schemas.openxmlformats.org/spreadsheetml/2006/main" count="584" uniqueCount="132">
  <si>
    <t>BatID</t>
  </si>
  <si>
    <t>Time</t>
  </si>
  <si>
    <t>Date</t>
  </si>
  <si>
    <t>studyday</t>
  </si>
  <si>
    <t>X</t>
  </si>
  <si>
    <t>Y</t>
  </si>
  <si>
    <t>Time Taken</t>
  </si>
  <si>
    <t>089180</t>
  </si>
  <si>
    <t>089380</t>
  </si>
  <si>
    <t>088890</t>
  </si>
  <si>
    <t>089480</t>
  </si>
  <si>
    <t>089300</t>
  </si>
  <si>
    <t>089335</t>
  </si>
  <si>
    <t>089600</t>
  </si>
  <si>
    <t>089780</t>
  </si>
  <si>
    <t>088830</t>
  </si>
  <si>
    <t>089200</t>
  </si>
  <si>
    <t>088730</t>
  </si>
  <si>
    <t>089080</t>
  </si>
  <si>
    <t>088700</t>
  </si>
  <si>
    <t>319700</t>
  </si>
  <si>
    <t>088750</t>
  </si>
  <si>
    <t>088630</t>
  </si>
  <si>
    <t>088800</t>
  </si>
  <si>
    <t>088850</t>
  </si>
  <si>
    <t>089330</t>
  </si>
  <si>
    <t>088550</t>
  </si>
  <si>
    <t>088780</t>
  </si>
  <si>
    <t>089100</t>
  </si>
  <si>
    <t>088400</t>
  </si>
  <si>
    <t>089400</t>
  </si>
  <si>
    <t>089530</t>
  </si>
  <si>
    <t>089850</t>
  </si>
  <si>
    <t>089750</t>
  </si>
  <si>
    <t>090120</t>
  </si>
  <si>
    <t>090000</t>
  </si>
  <si>
    <t>090100</t>
  </si>
  <si>
    <t>088950</t>
  </si>
  <si>
    <t>089450</t>
  </si>
  <si>
    <t>089452</t>
  </si>
  <si>
    <t>089250</t>
  </si>
  <si>
    <t>089500</t>
  </si>
  <si>
    <t>089290</t>
  </si>
  <si>
    <t>089350</t>
  </si>
  <si>
    <t>089000</t>
  </si>
  <si>
    <t>089455</t>
  </si>
  <si>
    <t>088450</t>
  </si>
  <si>
    <t>088430</t>
  </si>
  <si>
    <t>089680</t>
  </si>
  <si>
    <t>089930</t>
  </si>
  <si>
    <t>088520</t>
  </si>
  <si>
    <t>089050</t>
  </si>
  <si>
    <t>088930</t>
  </si>
  <si>
    <t>089110</t>
  </si>
  <si>
    <t>089010</t>
  </si>
  <si>
    <t>089120</t>
  </si>
  <si>
    <t>089650</t>
  </si>
  <si>
    <t>089430</t>
  </si>
  <si>
    <t>089900</t>
  </si>
  <si>
    <t>089950</t>
  </si>
  <si>
    <t>086899</t>
  </si>
  <si>
    <t>088350</t>
  </si>
  <si>
    <t>088600</t>
  </si>
  <si>
    <t>089150</t>
  </si>
  <si>
    <t>089580</t>
  </si>
  <si>
    <t>089630</t>
  </si>
  <si>
    <t>089800</t>
  </si>
  <si>
    <t>088340</t>
  </si>
  <si>
    <t>088680</t>
  </si>
  <si>
    <t>089550</t>
  </si>
  <si>
    <t>088500</t>
  </si>
  <si>
    <t>088330</t>
  </si>
  <si>
    <t>088250</t>
  </si>
  <si>
    <t>088120</t>
  </si>
  <si>
    <t>088380</t>
  </si>
  <si>
    <t>088650</t>
  </si>
  <si>
    <t>088300</t>
  </si>
  <si>
    <t>088280</t>
  </si>
  <si>
    <t>088900</t>
  </si>
  <si>
    <t>088200</t>
  </si>
  <si>
    <t>088580</t>
  </si>
  <si>
    <t>089220</t>
  </si>
  <si>
    <t>088880</t>
  </si>
  <si>
    <t>089230</t>
  </si>
  <si>
    <t>319010</t>
  </si>
  <si>
    <t>089730</t>
  </si>
  <si>
    <t>089390</t>
  </si>
  <si>
    <t>088320</t>
  </si>
  <si>
    <t>088410</t>
  </si>
  <si>
    <t>320300</t>
  </si>
  <si>
    <t>088905</t>
  </si>
  <si>
    <t>319550</t>
  </si>
  <si>
    <t>090050</t>
  </si>
  <si>
    <t>091400</t>
  </si>
  <si>
    <t>088420</t>
  </si>
  <si>
    <t>088530</t>
  </si>
  <si>
    <t>088480</t>
  </si>
  <si>
    <t>089145</t>
  </si>
  <si>
    <t>088610</t>
  </si>
  <si>
    <t>088620</t>
  </si>
  <si>
    <t>088510</t>
  </si>
  <si>
    <t>320329</t>
  </si>
  <si>
    <t>088080</t>
  </si>
  <si>
    <t>089567</t>
  </si>
  <si>
    <t>089467</t>
  </si>
  <si>
    <t>088150</t>
  </si>
  <si>
    <t>099630</t>
  </si>
  <si>
    <t>098450</t>
  </si>
  <si>
    <t>099400</t>
  </si>
  <si>
    <t>099310</t>
  </si>
  <si>
    <t>098500</t>
  </si>
  <si>
    <t>098350</t>
  </si>
  <si>
    <t>098300</t>
  </si>
  <si>
    <t>099300</t>
  </si>
  <si>
    <t>098000</t>
  </si>
  <si>
    <t>098200</t>
  </si>
  <si>
    <t>097400</t>
  </si>
  <si>
    <t>098150</t>
  </si>
  <si>
    <t>098100</t>
  </si>
  <si>
    <t>098130</t>
  </si>
  <si>
    <t>start x</t>
  </si>
  <si>
    <t>start y</t>
  </si>
  <si>
    <t>320400</t>
  </si>
  <si>
    <t>start time</t>
  </si>
  <si>
    <t>1 day - time</t>
  </si>
  <si>
    <t>min</t>
  </si>
  <si>
    <t>Time taken</t>
  </si>
  <si>
    <t>Distance Squared</t>
  </si>
  <si>
    <t>Speed</t>
  </si>
  <si>
    <t>Distance</t>
  </si>
  <si>
    <t>X displacement</t>
  </si>
  <si>
    <t>Y 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</si>
</sst>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NumberFormat="1"/>
    <xf numFmtId="164" fontId="5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2" fontId="2" fillId="0" borderId="0" xfId="0" applyNumberFormat="1" applyFont="1"/>
    <xf numFmtId="2" fontId="0" fillId="0" borderId="0" xfId="0" applyNumberFormat="1"/>
    <xf numFmtId="49" fontId="3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0"/>
  <sheetViews>
    <sheetView tabSelected="1" topLeftCell="M1" zoomScaleNormal="100" workbookViewId="0">
      <selection activeCell="G14" sqref="G14"/>
    </sheetView>
  </sheetViews>
  <sheetFormatPr defaultRowHeight="12.5" x14ac:dyDescent="0.25"/>
  <cols>
    <col min="2" max="2" width="9.1796875" style="5"/>
    <col min="3" max="3" width="10.1796875" bestFit="1" customWidth="1"/>
    <col min="4" max="4" width="9.1796875" style="10"/>
    <col min="5" max="6" width="9.1796875" style="2"/>
    <col min="7" max="8" width="9.1796875" style="6"/>
    <col min="9" max="9" width="9.1796875" style="5"/>
    <col min="10" max="10" width="10.54296875" customWidth="1"/>
    <col min="11" max="11" width="14" customWidth="1"/>
    <col min="12" max="13" width="11.7265625" customWidth="1"/>
    <col min="15" max="15" width="16.08984375" bestFit="1" customWidth="1"/>
  </cols>
  <sheetData>
    <row r="1" spans="1:18" ht="14.5" x14ac:dyDescent="0.3">
      <c r="A1" s="3" t="s">
        <v>0</v>
      </c>
      <c r="B1" s="7" t="s">
        <v>1</v>
      </c>
      <c r="C1" s="3" t="s">
        <v>2</v>
      </c>
      <c r="D1" s="9" t="s">
        <v>3</v>
      </c>
      <c r="E1" s="4" t="s">
        <v>4</v>
      </c>
      <c r="F1" s="4" t="s">
        <v>5</v>
      </c>
      <c r="G1" s="12" t="s">
        <v>120</v>
      </c>
      <c r="H1" s="12" t="s">
        <v>121</v>
      </c>
      <c r="I1" s="13" t="s">
        <v>123</v>
      </c>
      <c r="J1" s="3" t="s">
        <v>129</v>
      </c>
      <c r="K1" s="3" t="s">
        <v>6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128</v>
      </c>
      <c r="Q1" s="3" t="s">
        <v>130</v>
      </c>
      <c r="R1" s="3" t="s">
        <v>131</v>
      </c>
    </row>
    <row r="2" spans="1:18" ht="14.5" x14ac:dyDescent="0.25">
      <c r="A2">
        <v>1</v>
      </c>
      <c r="B2" s="8">
        <v>0.89583333333333337</v>
      </c>
      <c r="C2" s="1">
        <v>39952</v>
      </c>
      <c r="D2" s="6">
        <v>1</v>
      </c>
      <c r="E2" s="2">
        <v>320400</v>
      </c>
      <c r="F2" s="2" t="s">
        <v>7</v>
      </c>
      <c r="G2" s="14" t="s">
        <v>122</v>
      </c>
      <c r="H2" s="2" t="s">
        <v>7</v>
      </c>
      <c r="I2" s="8">
        <v>0.89583333333333337</v>
      </c>
      <c r="J2">
        <f>SQRT((E2-G2)^2+(F2-H2)^2)</f>
        <v>0</v>
      </c>
      <c r="K2" s="5">
        <f>B2-I2</f>
        <v>0</v>
      </c>
      <c r="L2" s="5">
        <f>1-(I2-B2)</f>
        <v>1</v>
      </c>
      <c r="M2" s="5">
        <f>MIN(ABS(K2),ABS(L2))</f>
        <v>0</v>
      </c>
      <c r="N2" s="6">
        <f>M2*60*60*24</f>
        <v>0</v>
      </c>
      <c r="O2">
        <f>J2^2</f>
        <v>0</v>
      </c>
      <c r="P2">
        <f>IF(N2=0,0,J2/N2)</f>
        <v>0</v>
      </c>
      <c r="Q2" s="2">
        <f>E2-G2</f>
        <v>0</v>
      </c>
      <c r="R2" s="2">
        <f>F2-H2</f>
        <v>0</v>
      </c>
    </row>
    <row r="3" spans="1:18" ht="14.5" x14ac:dyDescent="0.25">
      <c r="A3">
        <v>1</v>
      </c>
      <c r="B3" s="8">
        <v>0.89861111111111114</v>
      </c>
      <c r="C3" s="1">
        <v>39952</v>
      </c>
      <c r="D3" s="6">
        <v>1</v>
      </c>
      <c r="E3" s="2">
        <v>320250</v>
      </c>
      <c r="F3" s="2" t="s">
        <v>8</v>
      </c>
      <c r="G3" s="15" t="str">
        <f>IF(D3-D2=0,G2,E3)</f>
        <v>320400</v>
      </c>
      <c r="H3" s="6" t="str">
        <f>IF(D3-D2=0,H2,F3)</f>
        <v>089180</v>
      </c>
      <c r="I3" s="5">
        <f>IF(D3-D2=0,I2,B3)</f>
        <v>0.89583333333333337</v>
      </c>
      <c r="J3">
        <f>SQRT((E3-G3)^2+(F3-H3)^2)</f>
        <v>250</v>
      </c>
      <c r="K3" s="5">
        <f>B3-I3</f>
        <v>2.7777777777777679E-3</v>
      </c>
      <c r="L3" s="5">
        <f>1-(I3-B3)</f>
        <v>1.0027777777777778</v>
      </c>
      <c r="M3" s="5">
        <f>MIN(ABS(K3),ABS(L3))</f>
        <v>2.7777777777777679E-3</v>
      </c>
      <c r="N3" s="6">
        <f>M3*60*60*24</f>
        <v>239.99999999999915</v>
      </c>
      <c r="O3">
        <f>J3^2</f>
        <v>62500</v>
      </c>
      <c r="P3">
        <f>IF(N3=0,0,J3/N3)</f>
        <v>1.0416666666666703</v>
      </c>
      <c r="Q3" s="2">
        <f>E3-G3</f>
        <v>-150</v>
      </c>
      <c r="R3" s="2">
        <f>F3-H3</f>
        <v>200</v>
      </c>
    </row>
    <row r="4" spans="1:18" ht="14.5" x14ac:dyDescent="0.25">
      <c r="A4">
        <v>1</v>
      </c>
      <c r="B4" s="8">
        <v>0.90694444444444444</v>
      </c>
      <c r="C4" s="1">
        <v>39952</v>
      </c>
      <c r="D4" s="6">
        <v>1</v>
      </c>
      <c r="E4" s="2">
        <v>320400</v>
      </c>
      <c r="F4" s="2" t="s">
        <v>7</v>
      </c>
      <c r="G4" s="15" t="str">
        <f>IF(D4-D3=0,G3,E4)</f>
        <v>320400</v>
      </c>
      <c r="H4" s="6" t="str">
        <f>IF(D4-D3=0,H3,F4)</f>
        <v>089180</v>
      </c>
      <c r="I4" s="5">
        <f>IF(D4-D3=0,I3,B4)</f>
        <v>0.89583333333333337</v>
      </c>
      <c r="J4">
        <f>SQRT((E4-G4)^2+(F4-H4)^2)</f>
        <v>0</v>
      </c>
      <c r="K4" s="5">
        <f>B4-I4</f>
        <v>1.1111111111111072E-2</v>
      </c>
      <c r="L4" s="5">
        <f>1-(I4-B4)</f>
        <v>1.0111111111111111</v>
      </c>
      <c r="M4" s="5">
        <f>MIN(ABS(K4),ABS(L4))</f>
        <v>1.1111111111111072E-2</v>
      </c>
      <c r="N4" s="6">
        <f>M4*60*60*24</f>
        <v>959.99999999999659</v>
      </c>
      <c r="O4">
        <f>J4^2</f>
        <v>0</v>
      </c>
      <c r="P4">
        <f>IF(N4=0,0,J4/N4)</f>
        <v>0</v>
      </c>
      <c r="Q4" s="2">
        <f>E4-G4</f>
        <v>0</v>
      </c>
      <c r="R4" s="2">
        <f>F4-H4</f>
        <v>0</v>
      </c>
    </row>
    <row r="5" spans="1:18" ht="14.5" x14ac:dyDescent="0.25">
      <c r="A5">
        <v>1</v>
      </c>
      <c r="B5" s="8">
        <v>0.92499999999999993</v>
      </c>
      <c r="C5" s="1">
        <v>39952</v>
      </c>
      <c r="D5" s="6">
        <v>1</v>
      </c>
      <c r="E5" s="2">
        <v>320500</v>
      </c>
      <c r="F5" s="2" t="s">
        <v>9</v>
      </c>
      <c r="G5" s="15" t="str">
        <f>IF(D5-D4=0,G4,E5)</f>
        <v>320400</v>
      </c>
      <c r="H5" s="6" t="str">
        <f>IF(D5-D4=0,H4,F5)</f>
        <v>089180</v>
      </c>
      <c r="I5" s="5">
        <f>IF(D5-D4=0,I4,B5)</f>
        <v>0.89583333333333337</v>
      </c>
      <c r="J5">
        <f>SQRT((E5-G5)^2+(F5-H5)^2)</f>
        <v>306.75723300355935</v>
      </c>
      <c r="K5" s="5">
        <f>B5-I5</f>
        <v>2.9166666666666563E-2</v>
      </c>
      <c r="L5" s="5">
        <f>1-(I5-B5)</f>
        <v>1.0291666666666666</v>
      </c>
      <c r="M5" s="5">
        <f>MIN(ABS(K5),ABS(L5))</f>
        <v>2.9166666666666563E-2</v>
      </c>
      <c r="N5" s="6">
        <f>M5*60*60*24</f>
        <v>2519.9999999999909</v>
      </c>
      <c r="O5">
        <f>J5^2</f>
        <v>94100</v>
      </c>
      <c r="P5">
        <f>IF(N5=0,0,J5/N5)</f>
        <v>0.1217290607156986</v>
      </c>
      <c r="Q5" s="2">
        <f>E5-G5</f>
        <v>100</v>
      </c>
      <c r="R5" s="2">
        <f>F5-H5</f>
        <v>-290</v>
      </c>
    </row>
    <row r="6" spans="1:18" ht="14.5" x14ac:dyDescent="0.25">
      <c r="A6">
        <v>1</v>
      </c>
      <c r="B6" s="8">
        <v>0.125</v>
      </c>
      <c r="C6" s="1">
        <v>39957</v>
      </c>
      <c r="D6" s="6">
        <v>5</v>
      </c>
      <c r="E6" s="2">
        <v>321500</v>
      </c>
      <c r="F6" s="2" t="s">
        <v>10</v>
      </c>
      <c r="G6" s="6">
        <f>IF(D6-D5=0,G5,E6)</f>
        <v>321500</v>
      </c>
      <c r="H6" s="6" t="str">
        <f>IF(D6-D5=0,H5,F6)</f>
        <v>089480</v>
      </c>
      <c r="I6" s="5">
        <f>IF(D6-D5=0,I5,B6)</f>
        <v>0.125</v>
      </c>
      <c r="J6">
        <f>SQRT((E6-G6)^2+(F6-H6)^2)</f>
        <v>0</v>
      </c>
      <c r="K6" s="5">
        <f>B6-I6</f>
        <v>0</v>
      </c>
      <c r="L6" s="5">
        <f>1-(I6-B6)</f>
        <v>1</v>
      </c>
      <c r="M6" s="5">
        <f>MIN(ABS(K6),ABS(L6))</f>
        <v>0</v>
      </c>
      <c r="N6" s="6">
        <f>M6*60*60*24</f>
        <v>0</v>
      </c>
      <c r="O6">
        <f>J6^2</f>
        <v>0</v>
      </c>
      <c r="P6">
        <f>IF(N6=0,0,J6/N6)</f>
        <v>0</v>
      </c>
      <c r="Q6" s="2">
        <f>E6-G6</f>
        <v>0</v>
      </c>
      <c r="R6" s="2">
        <f>F6-H6</f>
        <v>0</v>
      </c>
    </row>
    <row r="7" spans="1:18" ht="14.5" x14ac:dyDescent="0.25">
      <c r="A7">
        <v>1</v>
      </c>
      <c r="B7" s="8">
        <v>0.18611111111111112</v>
      </c>
      <c r="C7" s="1">
        <v>39957</v>
      </c>
      <c r="D7" s="6">
        <v>5</v>
      </c>
      <c r="E7" s="2">
        <v>321570</v>
      </c>
      <c r="F7" s="2" t="s">
        <v>11</v>
      </c>
      <c r="G7" s="6">
        <f>IF(D7-D6=0,G6,E7)</f>
        <v>321500</v>
      </c>
      <c r="H7" s="6" t="str">
        <f>IF(D7-D6=0,H6,F7)</f>
        <v>089480</v>
      </c>
      <c r="I7" s="5">
        <f>IF(D7-D6=0,I6,B7)</f>
        <v>0.125</v>
      </c>
      <c r="J7">
        <f>SQRT((E7-G7)^2+(F7-H7)^2)</f>
        <v>193.13207915827965</v>
      </c>
      <c r="K7" s="5">
        <f>B7-I7</f>
        <v>6.1111111111111116E-2</v>
      </c>
      <c r="L7" s="5">
        <f>1-(I7-B7)</f>
        <v>1.0611111111111111</v>
      </c>
      <c r="M7" s="5">
        <f>MIN(ABS(K7),ABS(L7))</f>
        <v>6.1111111111111116E-2</v>
      </c>
      <c r="N7" s="6">
        <f>M7*60*60*24</f>
        <v>5280.0000000000009</v>
      </c>
      <c r="O7">
        <f>J7^2</f>
        <v>37300</v>
      </c>
      <c r="P7">
        <f>IF(N7=0,0,J7/N7)</f>
        <v>3.6578045295128717E-2</v>
      </c>
      <c r="Q7" s="2">
        <f>E7-G7</f>
        <v>70</v>
      </c>
      <c r="R7" s="2">
        <f>F7-H7</f>
        <v>-180</v>
      </c>
    </row>
    <row r="8" spans="1:18" ht="14.5" x14ac:dyDescent="0.25">
      <c r="A8">
        <v>1</v>
      </c>
      <c r="B8" s="8">
        <v>0.19236111111111112</v>
      </c>
      <c r="C8" s="1">
        <v>39957</v>
      </c>
      <c r="D8" s="6">
        <v>5</v>
      </c>
      <c r="E8" s="2">
        <v>321681</v>
      </c>
      <c r="F8" s="2" t="s">
        <v>12</v>
      </c>
      <c r="G8" s="6">
        <f>IF(D8-D7=0,G7,E8)</f>
        <v>321500</v>
      </c>
      <c r="H8" s="6" t="str">
        <f>IF(D8-D7=0,H7,F8)</f>
        <v>089480</v>
      </c>
      <c r="I8" s="5">
        <f>IF(D8-D7=0,I7,B8)</f>
        <v>0.125</v>
      </c>
      <c r="J8">
        <f>SQRT((E8-G8)^2+(F8-H8)^2)</f>
        <v>231.91808898833224</v>
      </c>
      <c r="K8" s="5">
        <f>B8-I8</f>
        <v>6.7361111111111122E-2</v>
      </c>
      <c r="L8" s="5">
        <f>1-(I8-B8)</f>
        <v>1.0673611111111112</v>
      </c>
      <c r="M8" s="5">
        <f>MIN(ABS(K8),ABS(L8))</f>
        <v>6.7361111111111122E-2</v>
      </c>
      <c r="N8" s="6">
        <f>M8*60*60*24</f>
        <v>5820.0000000000009</v>
      </c>
      <c r="O8">
        <f>J8^2</f>
        <v>53785.999999999993</v>
      </c>
      <c r="P8">
        <f>IF(N8=0,0,J8/N8)</f>
        <v>3.9848468898338867E-2</v>
      </c>
      <c r="Q8" s="2">
        <f>E8-G8</f>
        <v>181</v>
      </c>
      <c r="R8" s="2">
        <f>F8-H8</f>
        <v>-145</v>
      </c>
    </row>
    <row r="9" spans="1:18" ht="14.5" x14ac:dyDescent="0.25">
      <c r="A9">
        <v>1</v>
      </c>
      <c r="B9" s="8">
        <v>0.19791666666666666</v>
      </c>
      <c r="C9" s="1">
        <v>39957</v>
      </c>
      <c r="D9" s="6">
        <v>5</v>
      </c>
      <c r="E9" s="2">
        <v>321500</v>
      </c>
      <c r="F9" s="2" t="s">
        <v>10</v>
      </c>
      <c r="G9" s="6">
        <f>IF(D9-D8=0,G8,E9)</f>
        <v>321500</v>
      </c>
      <c r="H9" s="6" t="str">
        <f>IF(D9-D8=0,H8,F9)</f>
        <v>089480</v>
      </c>
      <c r="I9" s="5">
        <f>IF(D9-D8=0,I8,B9)</f>
        <v>0.125</v>
      </c>
      <c r="J9">
        <f>SQRT((E9-G9)^2+(F9-H9)^2)</f>
        <v>0</v>
      </c>
      <c r="K9" s="5">
        <f>B9-I9</f>
        <v>7.2916666666666657E-2</v>
      </c>
      <c r="L9" s="5">
        <f>1-(I9-B9)</f>
        <v>1.0729166666666667</v>
      </c>
      <c r="M9" s="5">
        <f>MIN(ABS(K9),ABS(L9))</f>
        <v>7.2916666666666657E-2</v>
      </c>
      <c r="N9" s="6">
        <f>M9*60*60*24</f>
        <v>6299.9999999999982</v>
      </c>
      <c r="O9">
        <f>J9^2</f>
        <v>0</v>
      </c>
      <c r="P9">
        <f>IF(N9=0,0,J9/N9)</f>
        <v>0</v>
      </c>
      <c r="Q9" s="2">
        <f>E9-G9</f>
        <v>0</v>
      </c>
      <c r="R9" s="2">
        <f>F9-H9</f>
        <v>0</v>
      </c>
    </row>
    <row r="10" spans="1:18" ht="14.5" x14ac:dyDescent="0.25">
      <c r="A10">
        <v>1</v>
      </c>
      <c r="B10" s="8">
        <v>1.4583333333333332E-2</v>
      </c>
      <c r="C10" s="1">
        <v>39958</v>
      </c>
      <c r="D10" s="6">
        <v>6</v>
      </c>
      <c r="E10" s="2">
        <v>320400</v>
      </c>
      <c r="F10" s="2" t="s">
        <v>7</v>
      </c>
      <c r="G10" s="6">
        <f>IF(D10-D9=0,G9,E10)</f>
        <v>320400</v>
      </c>
      <c r="H10" s="6" t="str">
        <f>IF(D10-D9=0,H9,F10)</f>
        <v>089180</v>
      </c>
      <c r="I10" s="5">
        <f>IF(D10-D9=0,I9,B10)</f>
        <v>1.4583333333333332E-2</v>
      </c>
      <c r="J10">
        <f>SQRT((E10-G10)^2+(F10-H10)^2)</f>
        <v>0</v>
      </c>
      <c r="K10" s="5">
        <f>B10-I10</f>
        <v>0</v>
      </c>
      <c r="L10" s="5">
        <f>1-(I10-B10)</f>
        <v>1</v>
      </c>
      <c r="M10" s="5">
        <f>MIN(ABS(K10),ABS(L10))</f>
        <v>0</v>
      </c>
      <c r="N10" s="6">
        <f>M10*60*60*24</f>
        <v>0</v>
      </c>
      <c r="O10">
        <f>J10^2</f>
        <v>0</v>
      </c>
      <c r="P10">
        <f>IF(N10=0,0,J10/N10)</f>
        <v>0</v>
      </c>
      <c r="Q10" s="2">
        <f>E10-G10</f>
        <v>0</v>
      </c>
      <c r="R10" s="2">
        <f>F10-H10</f>
        <v>0</v>
      </c>
    </row>
    <row r="11" spans="1:18" ht="14.5" x14ac:dyDescent="0.25">
      <c r="A11">
        <v>1</v>
      </c>
      <c r="B11" s="8">
        <v>4.027777777777778E-2</v>
      </c>
      <c r="C11" s="1">
        <v>39958</v>
      </c>
      <c r="D11" s="6">
        <v>6</v>
      </c>
      <c r="E11" s="2">
        <v>320400</v>
      </c>
      <c r="F11" s="2" t="s">
        <v>7</v>
      </c>
      <c r="G11" s="6">
        <f>IF(D11-D10=0,G10,E11)</f>
        <v>320400</v>
      </c>
      <c r="H11" s="6" t="str">
        <f>IF(D11-D10=0,H10,F11)</f>
        <v>089180</v>
      </c>
      <c r="I11" s="5">
        <f>IF(D11-D10=0,I10,B11)</f>
        <v>1.4583333333333332E-2</v>
      </c>
      <c r="J11">
        <f>SQRT((E11-G11)^2+(F11-H11)^2)</f>
        <v>0</v>
      </c>
      <c r="K11" s="5">
        <f>B11-I11</f>
        <v>2.569444444444445E-2</v>
      </c>
      <c r="L11" s="5">
        <f>1-(I11-B11)</f>
        <v>1.0256944444444445</v>
      </c>
      <c r="M11" s="5">
        <f>MIN(ABS(K11),ABS(L11))</f>
        <v>2.569444444444445E-2</v>
      </c>
      <c r="N11" s="6">
        <f>M11*60*60*24</f>
        <v>2220.0000000000005</v>
      </c>
      <c r="O11">
        <f>J11^2</f>
        <v>0</v>
      </c>
      <c r="P11">
        <f>IF(N11=0,0,J11/N11)</f>
        <v>0</v>
      </c>
      <c r="Q11" s="2">
        <f>E11-G11</f>
        <v>0</v>
      </c>
      <c r="R11" s="2">
        <f>F11-H11</f>
        <v>0</v>
      </c>
    </row>
    <row r="12" spans="1:18" ht="14.5" x14ac:dyDescent="0.25">
      <c r="A12">
        <v>1</v>
      </c>
      <c r="B12" s="8">
        <v>0.10069444444444443</v>
      </c>
      <c r="C12" s="1">
        <v>39958</v>
      </c>
      <c r="D12" s="6">
        <v>6</v>
      </c>
      <c r="E12" s="2">
        <v>320400</v>
      </c>
      <c r="F12" s="2" t="s">
        <v>7</v>
      </c>
      <c r="G12" s="6">
        <f>IF(D12-D11=0,G11,E12)</f>
        <v>320400</v>
      </c>
      <c r="H12" s="6" t="str">
        <f>IF(D12-D11=0,H11,F12)</f>
        <v>089180</v>
      </c>
      <c r="I12" s="5">
        <f>IF(D12-D11=0,I11,B12)</f>
        <v>1.4583333333333332E-2</v>
      </c>
      <c r="J12">
        <f>SQRT((E12-G12)^2+(F12-H12)^2)</f>
        <v>0</v>
      </c>
      <c r="K12" s="5">
        <f>B12-I12</f>
        <v>8.6111111111111097E-2</v>
      </c>
      <c r="L12" s="5">
        <f>1-(I12-B12)</f>
        <v>1.086111111111111</v>
      </c>
      <c r="M12" s="5">
        <f>MIN(ABS(K12),ABS(L12))</f>
        <v>8.6111111111111097E-2</v>
      </c>
      <c r="N12" s="6">
        <f>M12*60*60*24</f>
        <v>7439.9999999999982</v>
      </c>
      <c r="O12">
        <f>J12^2</f>
        <v>0</v>
      </c>
      <c r="P12">
        <f>IF(N12=0,0,J12/N12)</f>
        <v>0</v>
      </c>
      <c r="Q12" s="2">
        <f>E12-G12</f>
        <v>0</v>
      </c>
      <c r="R12" s="2">
        <f>F12-H12</f>
        <v>0</v>
      </c>
    </row>
    <row r="13" spans="1:18" ht="14.5" x14ac:dyDescent="0.25">
      <c r="A13">
        <v>1</v>
      </c>
      <c r="B13" s="8">
        <v>0.18819444444444444</v>
      </c>
      <c r="C13" s="1">
        <v>39958</v>
      </c>
      <c r="D13" s="6">
        <v>6</v>
      </c>
      <c r="E13" s="2">
        <v>320400</v>
      </c>
      <c r="F13" s="2" t="s">
        <v>7</v>
      </c>
      <c r="G13" s="6">
        <f>IF(D13-D12=0,G12,E13)</f>
        <v>320400</v>
      </c>
      <c r="H13" s="6" t="str">
        <f>IF(D13-D12=0,H12,F13)</f>
        <v>089180</v>
      </c>
      <c r="I13" s="5">
        <f>IF(D13-D12=0,I12,B13)</f>
        <v>1.4583333333333332E-2</v>
      </c>
      <c r="J13">
        <f>SQRT((E13-G13)^2+(F13-H13)^2)</f>
        <v>0</v>
      </c>
      <c r="K13" s="5">
        <f>B13-I13</f>
        <v>0.1736111111111111</v>
      </c>
      <c r="L13" s="5">
        <f>1-(I13-B13)</f>
        <v>1.1736111111111112</v>
      </c>
      <c r="M13" s="5">
        <f>MIN(ABS(K13),ABS(L13))</f>
        <v>0.1736111111111111</v>
      </c>
      <c r="N13" s="6">
        <f>M13*60*60*24</f>
        <v>15000</v>
      </c>
      <c r="O13">
        <f>J13^2</f>
        <v>0</v>
      </c>
      <c r="P13">
        <f>IF(N13=0,0,J13/N13)</f>
        <v>0</v>
      </c>
      <c r="Q13" s="2">
        <f>E13-G13</f>
        <v>0</v>
      </c>
      <c r="R13" s="2">
        <f>F13-H13</f>
        <v>0</v>
      </c>
    </row>
    <row r="14" spans="1:18" ht="14.5" x14ac:dyDescent="0.25">
      <c r="A14">
        <v>1</v>
      </c>
      <c r="B14" s="8">
        <v>0.19444444444444445</v>
      </c>
      <c r="C14" s="1">
        <v>39958</v>
      </c>
      <c r="D14" s="6">
        <v>6</v>
      </c>
      <c r="E14" s="2">
        <v>320400</v>
      </c>
      <c r="F14" s="2" t="s">
        <v>7</v>
      </c>
      <c r="G14" s="6">
        <f>IF(D14-D13=0,G13,E14)</f>
        <v>320400</v>
      </c>
      <c r="H14" s="6" t="str">
        <f>IF(D14-D13=0,H13,F14)</f>
        <v>089180</v>
      </c>
      <c r="I14" s="5">
        <f>IF(D14-D13=0,I13,B14)</f>
        <v>1.4583333333333332E-2</v>
      </c>
      <c r="J14">
        <f>SQRT((E14-G14)^2+(F14-H14)^2)</f>
        <v>0</v>
      </c>
      <c r="K14" s="5">
        <f>B14-I14</f>
        <v>0.17986111111111111</v>
      </c>
      <c r="L14" s="5">
        <f>1-(I14-B14)</f>
        <v>1.179861111111111</v>
      </c>
      <c r="M14" s="5">
        <f>MIN(ABS(K14),ABS(L14))</f>
        <v>0.17986111111111111</v>
      </c>
      <c r="N14" s="6">
        <f>M14*60*60*24</f>
        <v>15540</v>
      </c>
      <c r="O14">
        <f>J14^2</f>
        <v>0</v>
      </c>
      <c r="P14">
        <f>IF(N14=0,0,J14/N14)</f>
        <v>0</v>
      </c>
      <c r="Q14" s="2">
        <f>E14-G14</f>
        <v>0</v>
      </c>
      <c r="R14" s="2">
        <f>F14-H14</f>
        <v>0</v>
      </c>
    </row>
    <row r="15" spans="1:18" ht="14.5" x14ac:dyDescent="0.25">
      <c r="A15">
        <v>1</v>
      </c>
      <c r="B15" s="8">
        <v>0.96111111111111114</v>
      </c>
      <c r="C15" s="1">
        <v>39957</v>
      </c>
      <c r="D15" s="6">
        <v>6</v>
      </c>
      <c r="E15" s="2">
        <v>321250</v>
      </c>
      <c r="F15" s="2" t="s">
        <v>13</v>
      </c>
      <c r="G15" s="6">
        <f>IF(D15-D14=0,G14,E15)</f>
        <v>320400</v>
      </c>
      <c r="H15" s="6" t="str">
        <f>IF(D15-D14=0,H14,F15)</f>
        <v>089180</v>
      </c>
      <c r="I15" s="5">
        <f>IF(D15-D14=0,I14,B15)</f>
        <v>1.4583333333333332E-2</v>
      </c>
      <c r="J15">
        <f>SQRT((E15-G15)^2+(F15-H15)^2)</f>
        <v>948.10336989170116</v>
      </c>
      <c r="K15" s="5">
        <f>B15-I15</f>
        <v>0.94652777777777786</v>
      </c>
      <c r="L15" s="5">
        <f>1-(I15-B15)</f>
        <v>1.9465277777777779</v>
      </c>
      <c r="M15" s="5">
        <f>MIN(ABS(K15),ABS(L15))</f>
        <v>0.94652777777777786</v>
      </c>
      <c r="N15" s="6">
        <f>M15*60*60*24</f>
        <v>81780.000000000015</v>
      </c>
      <c r="O15">
        <f>J15^2</f>
        <v>898899.99999999988</v>
      </c>
      <c r="P15">
        <f>IF(N15=0,0,J15/N15)</f>
        <v>1.1593340301928356E-2</v>
      </c>
      <c r="Q15" s="2">
        <f>E15-G15</f>
        <v>850</v>
      </c>
      <c r="R15" s="2">
        <f>F15-H15</f>
        <v>420</v>
      </c>
    </row>
    <row r="16" spans="1:18" ht="14.5" x14ac:dyDescent="0.25">
      <c r="A16">
        <v>1</v>
      </c>
      <c r="B16" s="8">
        <v>0.96875</v>
      </c>
      <c r="C16" s="1">
        <v>39957</v>
      </c>
      <c r="D16" s="6">
        <v>6</v>
      </c>
      <c r="E16" s="2">
        <v>321350</v>
      </c>
      <c r="F16" s="2" t="s">
        <v>14</v>
      </c>
      <c r="G16" s="6">
        <f>IF(D16-D15=0,G15,E16)</f>
        <v>320400</v>
      </c>
      <c r="H16" s="6" t="str">
        <f>IF(D16-D15=0,H15,F16)</f>
        <v>089180</v>
      </c>
      <c r="I16" s="5">
        <f>IF(D16-D15=0,I15,B16)</f>
        <v>1.4583333333333332E-2</v>
      </c>
      <c r="J16">
        <f>SQRT((E16-G16)^2+(F16-H16)^2)</f>
        <v>1123.6102527122116</v>
      </c>
      <c r="K16" s="5">
        <f>B16-I16</f>
        <v>0.95416666666666672</v>
      </c>
      <c r="L16" s="5">
        <f>1-(I16-B16)</f>
        <v>1.9541666666666666</v>
      </c>
      <c r="M16" s="5">
        <f>MIN(ABS(K16),ABS(L16))</f>
        <v>0.95416666666666672</v>
      </c>
      <c r="N16" s="6">
        <f>M16*60*60*24</f>
        <v>82440</v>
      </c>
      <c r="O16">
        <f>J16^2</f>
        <v>1262500</v>
      </c>
      <c r="P16">
        <f>IF(N16=0,0,J16/N16)</f>
        <v>1.3629430527804605E-2</v>
      </c>
      <c r="Q16" s="2">
        <f>E16-G16</f>
        <v>950</v>
      </c>
      <c r="R16" s="2">
        <f>F16-H16</f>
        <v>600</v>
      </c>
    </row>
    <row r="17" spans="1:18" ht="14.5" x14ac:dyDescent="0.25">
      <c r="A17">
        <v>1</v>
      </c>
      <c r="B17" s="8">
        <v>0.97222222222222221</v>
      </c>
      <c r="C17" s="1">
        <v>39957</v>
      </c>
      <c r="D17" s="6">
        <v>6</v>
      </c>
      <c r="E17" s="2">
        <v>321650</v>
      </c>
      <c r="F17" s="2" t="s">
        <v>15</v>
      </c>
      <c r="G17" s="6">
        <f>IF(D17-D16=0,G16,E17)</f>
        <v>320400</v>
      </c>
      <c r="H17" s="6" t="str">
        <f>IF(D17-D16=0,H16,F17)</f>
        <v>089180</v>
      </c>
      <c r="I17" s="5">
        <f>IF(D17-D16=0,I16,B17)</f>
        <v>1.4583333333333332E-2</v>
      </c>
      <c r="J17">
        <f>SQRT((E17-G17)^2+(F17-H17)^2)</f>
        <v>1298.0754985747169</v>
      </c>
      <c r="K17" s="5">
        <f>B17-I17</f>
        <v>0.95763888888888893</v>
      </c>
      <c r="L17" s="5">
        <f>1-(I17-B17)</f>
        <v>1.9576388888888889</v>
      </c>
      <c r="M17" s="5">
        <f>MIN(ABS(K17),ABS(L17))</f>
        <v>0.95763888888888893</v>
      </c>
      <c r="N17" s="6">
        <f>M17*60*60*24</f>
        <v>82740</v>
      </c>
      <c r="O17">
        <f>J17^2</f>
        <v>1684999.9999999998</v>
      </c>
      <c r="P17">
        <f>IF(N17=0,0,J17/N17)</f>
        <v>1.5688608878108738E-2</v>
      </c>
      <c r="Q17" s="2">
        <f>E17-G17</f>
        <v>1250</v>
      </c>
      <c r="R17" s="2">
        <f>F17-H17</f>
        <v>-350</v>
      </c>
    </row>
    <row r="18" spans="1:18" ht="14.5" x14ac:dyDescent="0.25">
      <c r="A18">
        <v>1</v>
      </c>
      <c r="B18" s="8">
        <v>0.97291666666666676</v>
      </c>
      <c r="C18" s="1">
        <v>39957</v>
      </c>
      <c r="D18" s="6">
        <v>6</v>
      </c>
      <c r="E18" s="2">
        <v>321730</v>
      </c>
      <c r="F18" s="2" t="s">
        <v>16</v>
      </c>
      <c r="G18" s="6">
        <f>IF(D18-D17=0,G17,E18)</f>
        <v>320400</v>
      </c>
      <c r="H18" s="6" t="str">
        <f>IF(D18-D17=0,H17,F18)</f>
        <v>089180</v>
      </c>
      <c r="I18" s="5">
        <f>IF(D18-D17=0,I17,B18)</f>
        <v>1.4583333333333332E-2</v>
      </c>
      <c r="J18">
        <f>SQRT((E18-G18)^2+(F18-H18)^2)</f>
        <v>1330.1503674397118</v>
      </c>
      <c r="K18" s="5">
        <f>B18-I18</f>
        <v>0.95833333333333348</v>
      </c>
      <c r="L18" s="5">
        <f>1-(I18-B18)</f>
        <v>1.9583333333333335</v>
      </c>
      <c r="M18" s="5">
        <f>MIN(ABS(K18),ABS(L18))</f>
        <v>0.95833333333333348</v>
      </c>
      <c r="N18" s="6">
        <f>M18*60*60*24</f>
        <v>82800.000000000015</v>
      </c>
      <c r="O18">
        <f>J18^2</f>
        <v>1769300.0000000002</v>
      </c>
      <c r="P18">
        <f>IF(N18=0,0,J18/N18)</f>
        <v>1.6064617964247723E-2</v>
      </c>
      <c r="Q18" s="2">
        <f>E18-G18</f>
        <v>1330</v>
      </c>
      <c r="R18" s="2">
        <f>F18-H18</f>
        <v>20</v>
      </c>
    </row>
    <row r="19" spans="1:18" ht="14.5" x14ac:dyDescent="0.25">
      <c r="A19">
        <v>1</v>
      </c>
      <c r="B19" s="8">
        <v>0.97291666666666676</v>
      </c>
      <c r="C19" s="1">
        <v>39957</v>
      </c>
      <c r="D19" s="6">
        <v>6</v>
      </c>
      <c r="E19" s="2">
        <v>321730</v>
      </c>
      <c r="F19" s="2" t="s">
        <v>16</v>
      </c>
      <c r="G19" s="6">
        <f>IF(D19-D18=0,G18,E19)</f>
        <v>320400</v>
      </c>
      <c r="H19" s="6" t="str">
        <f>IF(D19-D18=0,H18,F19)</f>
        <v>089180</v>
      </c>
      <c r="I19" s="5">
        <f>IF(D19-D18=0,I18,B19)</f>
        <v>1.4583333333333332E-2</v>
      </c>
      <c r="J19">
        <f>SQRT((E19-G19)^2+(F19-H19)^2)</f>
        <v>1330.1503674397118</v>
      </c>
      <c r="K19" s="5">
        <f>B19-I19</f>
        <v>0.95833333333333348</v>
      </c>
      <c r="L19" s="5">
        <f>1-(I19-B19)</f>
        <v>1.9583333333333335</v>
      </c>
      <c r="M19" s="5">
        <f>MIN(ABS(K19),ABS(L19))</f>
        <v>0.95833333333333348</v>
      </c>
      <c r="N19" s="6">
        <f>M19*60*60*24</f>
        <v>82800.000000000015</v>
      </c>
      <c r="O19">
        <f>J19^2</f>
        <v>1769300.0000000002</v>
      </c>
      <c r="P19">
        <f>IF(N19=0,0,J19/N19)</f>
        <v>1.6064617964247723E-2</v>
      </c>
      <c r="Q19" s="2">
        <f>E19-G19</f>
        <v>1330</v>
      </c>
      <c r="R19" s="2">
        <f>F19-H19</f>
        <v>20</v>
      </c>
    </row>
    <row r="20" spans="1:18" ht="14.5" x14ac:dyDescent="0.25">
      <c r="A20">
        <v>1</v>
      </c>
      <c r="B20" s="8">
        <v>7.6388888888888895E-2</v>
      </c>
      <c r="C20" s="1">
        <v>39959</v>
      </c>
      <c r="D20" s="6">
        <v>7</v>
      </c>
      <c r="E20" s="2">
        <v>319930</v>
      </c>
      <c r="F20" s="2" t="s">
        <v>23</v>
      </c>
      <c r="G20" s="6">
        <f>IF(D20-D19=0,G19,E20)</f>
        <v>319930</v>
      </c>
      <c r="H20" s="6" t="str">
        <f>IF(D20-D19=0,H19,F20)</f>
        <v>088800</v>
      </c>
      <c r="I20" s="5">
        <f>IF(D20-D19=0,I19,B20)</f>
        <v>7.6388888888888895E-2</v>
      </c>
      <c r="J20">
        <f>SQRT((E20-G20)^2+(F20-H20)^2)</f>
        <v>0</v>
      </c>
      <c r="K20" s="5">
        <f>B20-I20</f>
        <v>0</v>
      </c>
      <c r="L20" s="5">
        <f>1-(I20-B20)</f>
        <v>1</v>
      </c>
      <c r="M20" s="5">
        <f>MIN(ABS(K20),ABS(L20))</f>
        <v>0</v>
      </c>
      <c r="N20" s="6">
        <f>M20*60*60*24</f>
        <v>0</v>
      </c>
      <c r="O20">
        <f>J20^2</f>
        <v>0</v>
      </c>
      <c r="P20">
        <f>IF(N20=0,0,J20/N20)</f>
        <v>0</v>
      </c>
      <c r="Q20" s="2">
        <f>E20-G20</f>
        <v>0</v>
      </c>
      <c r="R20" s="2">
        <f>F20-H20</f>
        <v>0</v>
      </c>
    </row>
    <row r="21" spans="1:18" ht="14.5" x14ac:dyDescent="0.25">
      <c r="A21">
        <v>1</v>
      </c>
      <c r="B21" s="8">
        <v>9.7222222222222224E-2</v>
      </c>
      <c r="C21" s="1">
        <v>39959</v>
      </c>
      <c r="D21" s="6">
        <v>7</v>
      </c>
      <c r="E21" s="2">
        <v>320150</v>
      </c>
      <c r="F21" s="2" t="s">
        <v>24</v>
      </c>
      <c r="G21" s="6">
        <f>IF(D21-D20=0,G20,E21)</f>
        <v>319930</v>
      </c>
      <c r="H21" s="6" t="str">
        <f>IF(D21-D20=0,H20,F21)</f>
        <v>088800</v>
      </c>
      <c r="I21" s="5">
        <f>IF(D21-D20=0,I20,B21)</f>
        <v>7.6388888888888895E-2</v>
      </c>
      <c r="J21">
        <f>SQRT((E21-G21)^2+(F21-H21)^2)</f>
        <v>225.61028345356956</v>
      </c>
      <c r="K21" s="5">
        <f>B21-I21</f>
        <v>2.0833333333333329E-2</v>
      </c>
      <c r="L21" s="5">
        <f>1-(I21-B21)</f>
        <v>1.0208333333333333</v>
      </c>
      <c r="M21" s="5">
        <f>MIN(ABS(K21),ABS(L21))</f>
        <v>2.0833333333333329E-2</v>
      </c>
      <c r="N21" s="6">
        <f>M21*60*60*24</f>
        <v>1799.9999999999995</v>
      </c>
      <c r="O21">
        <f>J21^2</f>
        <v>50900.000000000007</v>
      </c>
      <c r="P21">
        <f>IF(N21=0,0,J21/N21)</f>
        <v>0.12533904636309423</v>
      </c>
      <c r="Q21" s="2">
        <f>E21-G21</f>
        <v>220</v>
      </c>
      <c r="R21" s="2">
        <f>F21-H21</f>
        <v>50</v>
      </c>
    </row>
    <row r="22" spans="1:18" ht="14.5" x14ac:dyDescent="0.25">
      <c r="A22">
        <v>1</v>
      </c>
      <c r="B22" s="8">
        <v>0.10069444444444443</v>
      </c>
      <c r="C22" s="1">
        <v>39959</v>
      </c>
      <c r="D22" s="6">
        <v>7</v>
      </c>
      <c r="E22" s="2">
        <v>321000</v>
      </c>
      <c r="F22" s="2" t="s">
        <v>25</v>
      </c>
      <c r="G22" s="6">
        <f>IF(D22-D21=0,G21,E22)</f>
        <v>319930</v>
      </c>
      <c r="H22" s="6" t="str">
        <f>IF(D22-D21=0,H21,F22)</f>
        <v>088800</v>
      </c>
      <c r="I22" s="5">
        <f>IF(D22-D21=0,I21,B22)</f>
        <v>7.6388888888888895E-2</v>
      </c>
      <c r="J22">
        <f>SQRT((E22-G22)^2+(F22-H22)^2)</f>
        <v>1194.0686747419513</v>
      </c>
      <c r="K22" s="5">
        <f>B22-I22</f>
        <v>2.4305555555555539E-2</v>
      </c>
      <c r="L22" s="5">
        <f>1-(I22-B22)</f>
        <v>1.0243055555555556</v>
      </c>
      <c r="M22" s="5">
        <f>MIN(ABS(K22),ABS(L22))</f>
        <v>2.4305555555555539E-2</v>
      </c>
      <c r="N22" s="6">
        <f>M22*60*60*24</f>
        <v>2099.9999999999986</v>
      </c>
      <c r="O22">
        <f>J22^2</f>
        <v>1425800</v>
      </c>
      <c r="P22">
        <f>IF(N22=0,0,J22/N22)</f>
        <v>0.56860413082950101</v>
      </c>
      <c r="Q22" s="2">
        <f>E22-G22</f>
        <v>1070</v>
      </c>
      <c r="R22" s="2">
        <f>F22-H22</f>
        <v>530</v>
      </c>
    </row>
    <row r="23" spans="1:18" ht="14.5" x14ac:dyDescent="0.25">
      <c r="A23">
        <v>1</v>
      </c>
      <c r="B23" s="8">
        <v>0.11388888888888889</v>
      </c>
      <c r="C23" s="1">
        <v>39959</v>
      </c>
      <c r="D23" s="6">
        <v>7</v>
      </c>
      <c r="E23" s="2">
        <v>320100</v>
      </c>
      <c r="F23" s="2" t="s">
        <v>26</v>
      </c>
      <c r="G23" s="6">
        <f>IF(D23-D22=0,G22,E23)</f>
        <v>319930</v>
      </c>
      <c r="H23" s="6" t="str">
        <f>IF(D23-D22=0,H22,F23)</f>
        <v>088800</v>
      </c>
      <c r="I23" s="5">
        <f>IF(D23-D22=0,I22,B23)</f>
        <v>7.6388888888888895E-2</v>
      </c>
      <c r="J23">
        <f>SQRT((E23-G23)^2+(F23-H23)^2)</f>
        <v>302.32432915661946</v>
      </c>
      <c r="K23" s="5">
        <f>B23-I23</f>
        <v>3.7499999999999992E-2</v>
      </c>
      <c r="L23" s="5">
        <f>1-(I23-B23)</f>
        <v>1.0375000000000001</v>
      </c>
      <c r="M23" s="5">
        <f>MIN(ABS(K23),ABS(L23))</f>
        <v>3.7499999999999992E-2</v>
      </c>
      <c r="N23" s="6">
        <f>M23*60*60*24</f>
        <v>3239.9999999999991</v>
      </c>
      <c r="O23">
        <f>J23^2</f>
        <v>91399.999999999985</v>
      </c>
      <c r="P23">
        <f>IF(N23=0,0,J23/N23)</f>
        <v>9.3309978134759122E-2</v>
      </c>
      <c r="Q23" s="2">
        <f>E23-G23</f>
        <v>170</v>
      </c>
      <c r="R23" s="2">
        <f>F23-H23</f>
        <v>-250</v>
      </c>
    </row>
    <row r="24" spans="1:18" ht="14.5" x14ac:dyDescent="0.25">
      <c r="A24">
        <v>1</v>
      </c>
      <c r="B24" s="8">
        <v>0.13333333333333333</v>
      </c>
      <c r="C24" s="1">
        <v>39959</v>
      </c>
      <c r="D24" s="6">
        <v>7</v>
      </c>
      <c r="E24" s="2">
        <v>319880</v>
      </c>
      <c r="F24" s="2" t="s">
        <v>27</v>
      </c>
      <c r="G24" s="6">
        <f>IF(D24-D23=0,G23,E24)</f>
        <v>319930</v>
      </c>
      <c r="H24" s="6" t="str">
        <f>IF(D24-D23=0,H23,F24)</f>
        <v>088800</v>
      </c>
      <c r="I24" s="5">
        <f>IF(D24-D23=0,I23,B24)</f>
        <v>7.6388888888888895E-2</v>
      </c>
      <c r="J24">
        <f>SQRT((E24-G24)^2+(F24-H24)^2)</f>
        <v>53.851648071345039</v>
      </c>
      <c r="K24" s="5">
        <f>B24-I24</f>
        <v>5.6944444444444436E-2</v>
      </c>
      <c r="L24" s="5">
        <f>1-(I24-B24)</f>
        <v>1.0569444444444445</v>
      </c>
      <c r="M24" s="5">
        <f>MIN(ABS(K24),ABS(L24))</f>
        <v>5.6944444444444436E-2</v>
      </c>
      <c r="N24" s="6">
        <f>M24*60*60*24</f>
        <v>4919.9999999999991</v>
      </c>
      <c r="O24">
        <f>J24^2</f>
        <v>2900</v>
      </c>
      <c r="P24">
        <f>IF(N24=0,0,J24/N24)</f>
        <v>1.0945456925070133E-2</v>
      </c>
      <c r="Q24" s="2">
        <f>E24-G24</f>
        <v>-50</v>
      </c>
      <c r="R24" s="2">
        <f>F24-H24</f>
        <v>-20</v>
      </c>
    </row>
    <row r="25" spans="1:18" ht="14.5" x14ac:dyDescent="0.25">
      <c r="A25">
        <v>1</v>
      </c>
      <c r="B25" s="8">
        <v>0.13472222222222222</v>
      </c>
      <c r="C25" s="1">
        <v>39959</v>
      </c>
      <c r="D25" s="6">
        <v>7</v>
      </c>
      <c r="E25" s="2">
        <v>319600</v>
      </c>
      <c r="F25" s="2" t="s">
        <v>22</v>
      </c>
      <c r="G25" s="6">
        <f>IF(D25-D24=0,G24,E25)</f>
        <v>319930</v>
      </c>
      <c r="H25" s="6" t="str">
        <f>IF(D25-D24=0,H24,F25)</f>
        <v>088800</v>
      </c>
      <c r="I25" s="5">
        <f>IF(D25-D24=0,I24,B25)</f>
        <v>7.6388888888888895E-2</v>
      </c>
      <c r="J25">
        <f>SQRT((E25-G25)^2+(F25-H25)^2)</f>
        <v>371.21422386541173</v>
      </c>
      <c r="K25" s="5">
        <f>B25-I25</f>
        <v>5.833333333333332E-2</v>
      </c>
      <c r="L25" s="5">
        <f>1-(I25-B25)</f>
        <v>1.0583333333333333</v>
      </c>
      <c r="M25" s="5">
        <f>MIN(ABS(K25),ABS(L25))</f>
        <v>5.833333333333332E-2</v>
      </c>
      <c r="N25" s="6">
        <f>M25*60*60*24</f>
        <v>5039.9999999999982</v>
      </c>
      <c r="O25">
        <f>J25^2</f>
        <v>137800</v>
      </c>
      <c r="P25">
        <f>IF(N25=0,0,J25/N25)</f>
        <v>7.3653615846311873E-2</v>
      </c>
      <c r="Q25" s="2">
        <f>E25-G25</f>
        <v>-330</v>
      </c>
      <c r="R25" s="2">
        <f>F25-H25</f>
        <v>-170</v>
      </c>
    </row>
    <row r="26" spans="1:18" ht="14.5" x14ac:dyDescent="0.25">
      <c r="A26">
        <v>1</v>
      </c>
      <c r="B26" s="8">
        <v>0.14930555555555555</v>
      </c>
      <c r="C26" s="1">
        <v>39959</v>
      </c>
      <c r="D26" s="6">
        <v>7</v>
      </c>
      <c r="E26" s="2">
        <v>320080</v>
      </c>
      <c r="F26" s="2" t="s">
        <v>28</v>
      </c>
      <c r="G26" s="6">
        <f>IF(D26-D25=0,G25,E26)</f>
        <v>319930</v>
      </c>
      <c r="H26" s="6" t="str">
        <f>IF(D26-D25=0,H25,F26)</f>
        <v>088800</v>
      </c>
      <c r="I26" s="5">
        <f>IF(D26-D25=0,I25,B26)</f>
        <v>7.6388888888888895E-2</v>
      </c>
      <c r="J26">
        <f>SQRT((E26-G26)^2+(F26-H26)^2)</f>
        <v>335.41019662496848</v>
      </c>
      <c r="K26" s="5">
        <f>B26-I26</f>
        <v>7.2916666666666657E-2</v>
      </c>
      <c r="L26" s="5">
        <f>1-(I26-B26)</f>
        <v>1.0729166666666667</v>
      </c>
      <c r="M26" s="5">
        <f>MIN(ABS(K26),ABS(L26))</f>
        <v>7.2916666666666657E-2</v>
      </c>
      <c r="N26" s="6">
        <f>M26*60*60*24</f>
        <v>6299.9999999999982</v>
      </c>
      <c r="O26">
        <f>J26^2</f>
        <v>112500.00000000001</v>
      </c>
      <c r="P26">
        <f>IF(N26=0,0,J26/N26)</f>
        <v>5.3239713749995012E-2</v>
      </c>
      <c r="Q26" s="2">
        <f>E26-G26</f>
        <v>150</v>
      </c>
      <c r="R26" s="2">
        <f>F26-H26</f>
        <v>300</v>
      </c>
    </row>
    <row r="27" spans="1:18" ht="14.5" x14ac:dyDescent="0.25">
      <c r="A27">
        <v>1</v>
      </c>
      <c r="B27" s="8">
        <v>0.16111111111111112</v>
      </c>
      <c r="C27" s="1">
        <v>39959</v>
      </c>
      <c r="D27" s="6">
        <v>7</v>
      </c>
      <c r="E27" s="2">
        <v>319400</v>
      </c>
      <c r="F27" s="2" t="s">
        <v>29</v>
      </c>
      <c r="G27" s="6">
        <f>IF(D27-D26=0,G26,E27)</f>
        <v>319930</v>
      </c>
      <c r="H27" s="6" t="str">
        <f>IF(D27-D26=0,H26,F27)</f>
        <v>088800</v>
      </c>
      <c r="I27" s="5">
        <f>IF(D27-D26=0,I26,B27)</f>
        <v>7.6388888888888895E-2</v>
      </c>
      <c r="J27">
        <f>SQRT((E27-G27)^2+(F27-H27)^2)</f>
        <v>664.0030120413611</v>
      </c>
      <c r="K27" s="5">
        <f>B27-I27</f>
        <v>8.4722222222222227E-2</v>
      </c>
      <c r="L27" s="5">
        <f>1-(I27-B27)</f>
        <v>1.0847222222222221</v>
      </c>
      <c r="M27" s="5">
        <f>MIN(ABS(K27),ABS(L27))</f>
        <v>8.4722222222222227E-2</v>
      </c>
      <c r="N27" s="6">
        <f>M27*60*60*24</f>
        <v>7320.0000000000018</v>
      </c>
      <c r="O27">
        <f>J27^2</f>
        <v>440899.99999999994</v>
      </c>
      <c r="P27">
        <f>IF(N27=0,0,J27/N27)</f>
        <v>9.0710793994721442E-2</v>
      </c>
      <c r="Q27" s="2">
        <f>E27-G27</f>
        <v>-530</v>
      </c>
      <c r="R27" s="2">
        <f>F27-H27</f>
        <v>-400</v>
      </c>
    </row>
    <row r="28" spans="1:18" ht="14.5" x14ac:dyDescent="0.25">
      <c r="A28">
        <v>1</v>
      </c>
      <c r="B28" s="8">
        <v>0.1763888888888889</v>
      </c>
      <c r="C28" s="1">
        <v>39959</v>
      </c>
      <c r="D28" s="6">
        <v>7</v>
      </c>
      <c r="E28" s="2">
        <v>319900</v>
      </c>
      <c r="F28" s="2" t="s">
        <v>23</v>
      </c>
      <c r="G28" s="6">
        <f>IF(D28-D27=0,G27,E28)</f>
        <v>319930</v>
      </c>
      <c r="H28" s="6" t="str">
        <f>IF(D28-D27=0,H27,F28)</f>
        <v>088800</v>
      </c>
      <c r="I28" s="5">
        <f>IF(D28-D27=0,I27,B28)</f>
        <v>7.6388888888888895E-2</v>
      </c>
      <c r="J28">
        <f>SQRT((E28-G28)^2+(F28-H28)^2)</f>
        <v>30</v>
      </c>
      <c r="K28" s="5">
        <f>B28-I28</f>
        <v>0.1</v>
      </c>
      <c r="L28" s="5">
        <f>1-(I28-B28)</f>
        <v>1.1000000000000001</v>
      </c>
      <c r="M28" s="5">
        <f>MIN(ABS(K28),ABS(L28))</f>
        <v>0.1</v>
      </c>
      <c r="N28" s="6">
        <f>M28*60*60*24</f>
        <v>8640</v>
      </c>
      <c r="O28">
        <f>J28^2</f>
        <v>900</v>
      </c>
      <c r="P28">
        <f>IF(N28=0,0,J28/N28)</f>
        <v>3.472222222222222E-3</v>
      </c>
      <c r="Q28" s="2">
        <f>E28-G28</f>
        <v>-30</v>
      </c>
      <c r="R28" s="2">
        <f>F28-H28</f>
        <v>0</v>
      </c>
    </row>
    <row r="29" spans="1:18" ht="14.5" x14ac:dyDescent="0.25">
      <c r="A29">
        <v>1</v>
      </c>
      <c r="B29" s="8">
        <v>0.17777777777777778</v>
      </c>
      <c r="C29" s="1">
        <v>39959</v>
      </c>
      <c r="D29" s="6">
        <v>7</v>
      </c>
      <c r="E29" s="2">
        <v>319500</v>
      </c>
      <c r="F29" s="2" t="s">
        <v>26</v>
      </c>
      <c r="G29" s="6">
        <f>IF(D29-D28=0,G28,E29)</f>
        <v>319930</v>
      </c>
      <c r="H29" s="6" t="str">
        <f>IF(D29-D28=0,H28,F29)</f>
        <v>088800</v>
      </c>
      <c r="I29" s="5">
        <f>IF(D29-D28=0,I28,B29)</f>
        <v>7.6388888888888895E-2</v>
      </c>
      <c r="J29">
        <f>SQRT((E29-G29)^2+(F29-H29)^2)</f>
        <v>497.39320461783552</v>
      </c>
      <c r="K29" s="5">
        <f>B29-I29</f>
        <v>0.10138888888888889</v>
      </c>
      <c r="L29" s="5">
        <f>1-(I29-B29)</f>
        <v>1.101388888888889</v>
      </c>
      <c r="M29" s="5">
        <f>MIN(ABS(K29),ABS(L29))</f>
        <v>0.10138888888888889</v>
      </c>
      <c r="N29" s="6">
        <f>M29*60*60*24</f>
        <v>8760</v>
      </c>
      <c r="O29">
        <f>J29^2</f>
        <v>247400</v>
      </c>
      <c r="P29">
        <f>IF(N29=0,0,J29/N29)</f>
        <v>5.678004618925063E-2</v>
      </c>
      <c r="Q29" s="2">
        <f>E29-G29</f>
        <v>-430</v>
      </c>
      <c r="R29" s="2">
        <f>F29-H29</f>
        <v>-250</v>
      </c>
    </row>
    <row r="30" spans="1:18" ht="14.5" x14ac:dyDescent="0.25">
      <c r="A30">
        <v>1</v>
      </c>
      <c r="B30" s="8">
        <v>0.17916666666666667</v>
      </c>
      <c r="C30" s="1">
        <v>39959</v>
      </c>
      <c r="D30" s="6">
        <v>7</v>
      </c>
      <c r="E30" s="2">
        <v>319550</v>
      </c>
      <c r="F30" s="2" t="s">
        <v>15</v>
      </c>
      <c r="G30" s="6">
        <f>IF(D30-D29=0,G29,E30)</f>
        <v>319930</v>
      </c>
      <c r="H30" s="6" t="str">
        <f>IF(D30-D29=0,H29,F30)</f>
        <v>088800</v>
      </c>
      <c r="I30" s="5">
        <f>IF(D30-D29=0,I29,B30)</f>
        <v>7.6388888888888895E-2</v>
      </c>
      <c r="J30">
        <f>SQRT((E30-G30)^2+(F30-H30)^2)</f>
        <v>381.18237105091833</v>
      </c>
      <c r="K30" s="5">
        <f>B30-I30</f>
        <v>0.10277777777777777</v>
      </c>
      <c r="L30" s="5">
        <f>1-(I30-B30)</f>
        <v>1.1027777777777779</v>
      </c>
      <c r="M30" s="5">
        <f>MIN(ABS(K30),ABS(L30))</f>
        <v>0.10277777777777777</v>
      </c>
      <c r="N30" s="6">
        <f>M30*60*60*24</f>
        <v>8879.9999999999982</v>
      </c>
      <c r="O30">
        <f>J30^2</f>
        <v>145299.99999999997</v>
      </c>
      <c r="P30">
        <f>IF(N30=0,0,J30/N30)</f>
        <v>4.2925942685914237E-2</v>
      </c>
      <c r="Q30" s="2">
        <f>E30-G30</f>
        <v>-380</v>
      </c>
      <c r="R30" s="2">
        <f>F30-H30</f>
        <v>30</v>
      </c>
    </row>
    <row r="31" spans="1:18" ht="14.5" x14ac:dyDescent="0.25">
      <c r="A31">
        <v>1</v>
      </c>
      <c r="B31" s="8">
        <v>0.18194444444444444</v>
      </c>
      <c r="C31" s="1">
        <v>39959</v>
      </c>
      <c r="D31" s="6">
        <v>7</v>
      </c>
      <c r="E31" s="2">
        <v>319750</v>
      </c>
      <c r="F31" s="2" t="s">
        <v>21</v>
      </c>
      <c r="G31" s="6">
        <f>IF(D31-D30=0,G30,E31)</f>
        <v>319930</v>
      </c>
      <c r="H31" s="6" t="str">
        <f>IF(D31-D30=0,H30,F31)</f>
        <v>088800</v>
      </c>
      <c r="I31" s="5">
        <f>IF(D31-D30=0,I30,B31)</f>
        <v>7.6388888888888895E-2</v>
      </c>
      <c r="J31">
        <f>SQRT((E31-G31)^2+(F31-H31)^2)</f>
        <v>186.81541692269406</v>
      </c>
      <c r="K31" s="5">
        <f>B31-I31</f>
        <v>0.10555555555555554</v>
      </c>
      <c r="L31" s="5">
        <f>1-(I31-B31)</f>
        <v>1.1055555555555556</v>
      </c>
      <c r="M31" s="5">
        <f>MIN(ABS(K31),ABS(L31))</f>
        <v>0.10555555555555554</v>
      </c>
      <c r="N31" s="6">
        <f>M31*60*60*24</f>
        <v>9119.9999999999982</v>
      </c>
      <c r="O31">
        <f>J31^2</f>
        <v>34900.000000000007</v>
      </c>
      <c r="P31">
        <f>IF(N31=0,0,J31/N31)</f>
        <v>2.0484146592400668E-2</v>
      </c>
      <c r="Q31" s="2">
        <f>E31-G31</f>
        <v>-180</v>
      </c>
      <c r="R31" s="2">
        <f>F31-H31</f>
        <v>-50</v>
      </c>
    </row>
    <row r="32" spans="1:18" ht="14.5" x14ac:dyDescent="0.25">
      <c r="A32">
        <v>1</v>
      </c>
      <c r="B32" s="8">
        <v>0.18611111111111112</v>
      </c>
      <c r="C32" s="1">
        <v>39959</v>
      </c>
      <c r="D32" s="6">
        <v>7</v>
      </c>
      <c r="E32" s="2">
        <v>321330</v>
      </c>
      <c r="F32" s="2" t="s">
        <v>30</v>
      </c>
      <c r="G32" s="6">
        <f>IF(D32-D31=0,G31,E32)</f>
        <v>319930</v>
      </c>
      <c r="H32" s="6" t="str">
        <f>IF(D32-D31=0,H31,F32)</f>
        <v>088800</v>
      </c>
      <c r="I32" s="5">
        <f>IF(D32-D31=0,I31,B32)</f>
        <v>7.6388888888888895E-2</v>
      </c>
      <c r="J32">
        <f>SQRT((E32-G32)^2+(F32-H32)^2)</f>
        <v>1523.1546211727816</v>
      </c>
      <c r="K32" s="5">
        <f>B32-I32</f>
        <v>0.10972222222222222</v>
      </c>
      <c r="L32" s="5">
        <f>1-(I32-B32)</f>
        <v>1.1097222222222223</v>
      </c>
      <c r="M32" s="5">
        <f>MIN(ABS(K32),ABS(L32))</f>
        <v>0.10972222222222222</v>
      </c>
      <c r="N32" s="6">
        <f>M32*60*60*24</f>
        <v>9480</v>
      </c>
      <c r="O32">
        <f>J32^2</f>
        <v>2320000</v>
      </c>
      <c r="P32">
        <f>IF(N32=0,0,J32/N32)</f>
        <v>0.160670318689112</v>
      </c>
      <c r="Q32" s="2">
        <f>E32-G32</f>
        <v>1400</v>
      </c>
      <c r="R32" s="2">
        <f>F32-H32</f>
        <v>600</v>
      </c>
    </row>
    <row r="33" spans="1:18" ht="14.5" x14ac:dyDescent="0.25">
      <c r="A33">
        <v>1</v>
      </c>
      <c r="B33" s="8">
        <v>0.18680555555555556</v>
      </c>
      <c r="C33" s="1">
        <v>39959</v>
      </c>
      <c r="D33" s="6">
        <v>7</v>
      </c>
      <c r="E33" s="2">
        <v>321430</v>
      </c>
      <c r="F33" s="2" t="s">
        <v>30</v>
      </c>
      <c r="G33" s="6">
        <f>IF(D33-D32=0,G32,E33)</f>
        <v>319930</v>
      </c>
      <c r="H33" s="6" t="str">
        <f>IF(D33-D32=0,H32,F33)</f>
        <v>088800</v>
      </c>
      <c r="I33" s="5">
        <f>IF(D33-D32=0,I32,B33)</f>
        <v>7.6388888888888895E-2</v>
      </c>
      <c r="J33">
        <f>SQRT((E33-G33)^2+(F33-H33)^2)</f>
        <v>1615.5494421403512</v>
      </c>
      <c r="K33" s="5">
        <f>B33-I33</f>
        <v>0.11041666666666666</v>
      </c>
      <c r="L33" s="5">
        <f>1-(I33-B33)</f>
        <v>1.1104166666666666</v>
      </c>
      <c r="M33" s="5">
        <f>MIN(ABS(K33),ABS(L33))</f>
        <v>0.11041666666666666</v>
      </c>
      <c r="N33" s="6">
        <f>M33*60*60*24</f>
        <v>9540</v>
      </c>
      <c r="O33">
        <f>J33^2</f>
        <v>2610000</v>
      </c>
      <c r="P33">
        <f>IF(N33=0,0,J33/N33)</f>
        <v>0.16934480525580201</v>
      </c>
      <c r="Q33" s="2">
        <f>E33-G33</f>
        <v>1500</v>
      </c>
      <c r="R33" s="2">
        <f>F33-H33</f>
        <v>600</v>
      </c>
    </row>
    <row r="34" spans="1:18" ht="14.5" x14ac:dyDescent="0.25">
      <c r="A34">
        <v>1</v>
      </c>
      <c r="B34" s="8">
        <v>0.19097222222222221</v>
      </c>
      <c r="C34" s="1">
        <v>39959</v>
      </c>
      <c r="D34" s="6">
        <v>7</v>
      </c>
      <c r="E34" s="2">
        <v>321500</v>
      </c>
      <c r="F34" s="2" t="s">
        <v>31</v>
      </c>
      <c r="G34" s="6">
        <f>IF(D34-D33=0,G33,E34)</f>
        <v>319930</v>
      </c>
      <c r="H34" s="6" t="str">
        <f>IF(D34-D33=0,H33,F34)</f>
        <v>088800</v>
      </c>
      <c r="I34" s="5">
        <f>IF(D34-D33=0,I33,B34)</f>
        <v>7.6388888888888895E-2</v>
      </c>
      <c r="J34">
        <f>SQRT((E34-G34)^2+(F34-H34)^2)</f>
        <v>1731.415605797753</v>
      </c>
      <c r="K34" s="5">
        <f>B34-I34</f>
        <v>0.11458333333333331</v>
      </c>
      <c r="L34" s="5">
        <f>1-(I34-B34)</f>
        <v>1.1145833333333333</v>
      </c>
      <c r="M34" s="5">
        <f>MIN(ABS(K34),ABS(L34))</f>
        <v>0.11458333333333331</v>
      </c>
      <c r="N34" s="6">
        <f>M34*60*60*24</f>
        <v>9899.9999999999982</v>
      </c>
      <c r="O34">
        <f>J34^2</f>
        <v>2997800</v>
      </c>
      <c r="P34">
        <f>IF(N34=0,0,J34/N34)</f>
        <v>0.17489046523209628</v>
      </c>
      <c r="Q34" s="2">
        <f>E34-G34</f>
        <v>1570</v>
      </c>
      <c r="R34" s="2">
        <f>F34-H34</f>
        <v>730</v>
      </c>
    </row>
    <row r="35" spans="1:18" ht="14.5" x14ac:dyDescent="0.25">
      <c r="A35">
        <v>1</v>
      </c>
      <c r="B35" s="8">
        <v>0.88888888888888884</v>
      </c>
      <c r="C35" s="1">
        <v>39958</v>
      </c>
      <c r="D35" s="6">
        <v>7</v>
      </c>
      <c r="E35" s="2">
        <v>320400</v>
      </c>
      <c r="F35" s="2" t="s">
        <v>7</v>
      </c>
      <c r="G35" s="6" t="e">
        <f>IF(D35-#REF!=0,#REF!,E35)</f>
        <v>#REF!</v>
      </c>
      <c r="H35" s="6" t="e">
        <f>IF(D35-#REF!=0,#REF!,F35)</f>
        <v>#REF!</v>
      </c>
      <c r="I35" s="5" t="e">
        <f>IF(D35-#REF!=0,#REF!,B35)</f>
        <v>#REF!</v>
      </c>
      <c r="J35" t="e">
        <f>SQRT((E35-G35)^2+(F35-H35)^2)</f>
        <v>#REF!</v>
      </c>
      <c r="K35" s="5" t="e">
        <f>B35-I35</f>
        <v>#REF!</v>
      </c>
      <c r="L35" s="5" t="e">
        <f>1-(I35-B35)</f>
        <v>#REF!</v>
      </c>
      <c r="M35" s="5" t="e">
        <f>MIN(ABS(K35),ABS(L35))</f>
        <v>#REF!</v>
      </c>
      <c r="N35" s="6" t="e">
        <f>M35*60*60*24</f>
        <v>#REF!</v>
      </c>
      <c r="O35" t="e">
        <f>J35^2</f>
        <v>#REF!</v>
      </c>
      <c r="P35" t="e">
        <f>IF(N35=0,0,J35/N35)</f>
        <v>#REF!</v>
      </c>
      <c r="Q35" s="2" t="e">
        <f>E35-G35</f>
        <v>#REF!</v>
      </c>
      <c r="R35" s="2" t="e">
        <f>F35-H35</f>
        <v>#REF!</v>
      </c>
    </row>
    <row r="36" spans="1:18" ht="14.5" x14ac:dyDescent="0.25">
      <c r="A36">
        <v>1</v>
      </c>
      <c r="B36" s="8">
        <v>0.91319444444444453</v>
      </c>
      <c r="C36" s="1">
        <v>39958</v>
      </c>
      <c r="D36" s="6">
        <v>7</v>
      </c>
      <c r="E36" s="2">
        <v>320400</v>
      </c>
      <c r="F36" s="2" t="s">
        <v>7</v>
      </c>
      <c r="G36" s="6" t="e">
        <f>IF(D36-D35=0,G35,E36)</f>
        <v>#REF!</v>
      </c>
      <c r="H36" s="6" t="e">
        <f>IF(D36-D35=0,H35,F36)</f>
        <v>#REF!</v>
      </c>
      <c r="I36" s="5" t="e">
        <f>IF(D36-D35=0,I35,B36)</f>
        <v>#REF!</v>
      </c>
      <c r="J36" t="e">
        <f>SQRT((E36-G36)^2+(F36-H36)^2)</f>
        <v>#REF!</v>
      </c>
      <c r="K36" s="5" t="e">
        <f>B36-I36</f>
        <v>#REF!</v>
      </c>
      <c r="L36" s="5" t="e">
        <f>1-(I36-B36)</f>
        <v>#REF!</v>
      </c>
      <c r="M36" s="5" t="e">
        <f>MIN(ABS(K36),ABS(L36))</f>
        <v>#REF!</v>
      </c>
      <c r="N36" s="6" t="e">
        <f>M36*60*60*24</f>
        <v>#REF!</v>
      </c>
      <c r="O36" t="e">
        <f>J36^2</f>
        <v>#REF!</v>
      </c>
      <c r="P36" t="e">
        <f>IF(N36=0,0,J36/N36)</f>
        <v>#REF!</v>
      </c>
      <c r="Q36" s="2" t="e">
        <f>E36-G36</f>
        <v>#REF!</v>
      </c>
      <c r="R36" s="2" t="e">
        <f>F36-H36</f>
        <v>#REF!</v>
      </c>
    </row>
    <row r="37" spans="1:18" ht="14.5" x14ac:dyDescent="0.25">
      <c r="A37">
        <v>1</v>
      </c>
      <c r="B37" s="8">
        <v>0.92708333333333337</v>
      </c>
      <c r="C37" s="1">
        <v>39958</v>
      </c>
      <c r="D37" s="6">
        <v>7</v>
      </c>
      <c r="E37" s="2">
        <v>320400</v>
      </c>
      <c r="F37" s="2" t="s">
        <v>7</v>
      </c>
      <c r="G37" s="6" t="e">
        <f>IF(D37-D36=0,G36,E37)</f>
        <v>#REF!</v>
      </c>
      <c r="H37" s="6" t="e">
        <f>IF(D37-D36=0,H36,F37)</f>
        <v>#REF!</v>
      </c>
      <c r="I37" s="5" t="e">
        <f>IF(D37-D36=0,I36,B37)</f>
        <v>#REF!</v>
      </c>
      <c r="J37" t="e">
        <f>SQRT((E37-G37)^2+(F37-H37)^2)</f>
        <v>#REF!</v>
      </c>
      <c r="K37" s="5" t="e">
        <f>B37-I37</f>
        <v>#REF!</v>
      </c>
      <c r="L37" s="5" t="e">
        <f>1-(I37-B37)</f>
        <v>#REF!</v>
      </c>
      <c r="M37" s="5" t="e">
        <f>MIN(ABS(K37),ABS(L37))</f>
        <v>#REF!</v>
      </c>
      <c r="N37" s="6" t="e">
        <f>M37*60*60*24</f>
        <v>#REF!</v>
      </c>
      <c r="O37" t="e">
        <f>J37^2</f>
        <v>#REF!</v>
      </c>
      <c r="P37" t="e">
        <f>IF(N37=0,0,J37/N37)</f>
        <v>#REF!</v>
      </c>
      <c r="Q37" s="2" t="e">
        <f>E37-G37</f>
        <v>#REF!</v>
      </c>
      <c r="R37" s="2" t="e">
        <f>F37-H37</f>
        <v>#REF!</v>
      </c>
    </row>
    <row r="38" spans="1:18" ht="14.5" x14ac:dyDescent="0.25">
      <c r="A38">
        <v>1</v>
      </c>
      <c r="B38" s="8">
        <v>0.9375</v>
      </c>
      <c r="C38" s="1">
        <v>39958</v>
      </c>
      <c r="D38" s="6">
        <v>7</v>
      </c>
      <c r="E38" s="2">
        <v>320330</v>
      </c>
      <c r="F38" s="2" t="s">
        <v>17</v>
      </c>
      <c r="G38" s="6" t="e">
        <f>IF(D38-D37=0,G37,E38)</f>
        <v>#REF!</v>
      </c>
      <c r="H38" s="6" t="e">
        <f>IF(D38-D37=0,H37,F38)</f>
        <v>#REF!</v>
      </c>
      <c r="I38" s="5" t="e">
        <f>IF(D38-D37=0,I37,B38)</f>
        <v>#REF!</v>
      </c>
      <c r="J38" t="e">
        <f>SQRT((E38-G38)^2+(F38-H38)^2)</f>
        <v>#REF!</v>
      </c>
      <c r="K38" s="5" t="e">
        <f>B38-I38</f>
        <v>#REF!</v>
      </c>
      <c r="L38" s="5" t="e">
        <f>1-(I38-B38)</f>
        <v>#REF!</v>
      </c>
      <c r="M38" s="5" t="e">
        <f>MIN(ABS(K38),ABS(L38))</f>
        <v>#REF!</v>
      </c>
      <c r="N38" s="6" t="e">
        <f>M38*60*60*24</f>
        <v>#REF!</v>
      </c>
      <c r="O38" t="e">
        <f>J38^2</f>
        <v>#REF!</v>
      </c>
      <c r="P38" t="e">
        <f>IF(N38=0,0,J38/N38)</f>
        <v>#REF!</v>
      </c>
      <c r="Q38" s="2" t="e">
        <f>E38-G38</f>
        <v>#REF!</v>
      </c>
      <c r="R38" s="2" t="e">
        <f>F38-H38</f>
        <v>#REF!</v>
      </c>
    </row>
    <row r="39" spans="1:18" ht="14.5" x14ac:dyDescent="0.25">
      <c r="A39">
        <v>1</v>
      </c>
      <c r="B39" s="8">
        <v>0.94305555555555554</v>
      </c>
      <c r="C39" s="1">
        <v>39958</v>
      </c>
      <c r="D39" s="6">
        <v>7</v>
      </c>
      <c r="E39" s="2">
        <v>320400</v>
      </c>
      <c r="F39" s="2" t="s">
        <v>18</v>
      </c>
      <c r="G39" s="6" t="e">
        <f>IF(D39-D38=0,G38,E39)</f>
        <v>#REF!</v>
      </c>
      <c r="H39" s="6" t="e">
        <f>IF(D39-D38=0,H38,F39)</f>
        <v>#REF!</v>
      </c>
      <c r="I39" s="5" t="e">
        <f>IF(D39-D38=0,I38,B39)</f>
        <v>#REF!</v>
      </c>
      <c r="J39" t="e">
        <f>SQRT((E39-G39)^2+(F39-H39)^2)</f>
        <v>#REF!</v>
      </c>
      <c r="K39" s="5" t="e">
        <f>B39-I39</f>
        <v>#REF!</v>
      </c>
      <c r="L39" s="5" t="e">
        <f>1-(I39-B39)</f>
        <v>#REF!</v>
      </c>
      <c r="M39" s="5" t="e">
        <f>MIN(ABS(K39),ABS(L39))</f>
        <v>#REF!</v>
      </c>
      <c r="N39" s="6" t="e">
        <f>M39*60*60*24</f>
        <v>#REF!</v>
      </c>
      <c r="O39" t="e">
        <f>J39^2</f>
        <v>#REF!</v>
      </c>
      <c r="P39" t="e">
        <f>IF(N39=0,0,J39/N39)</f>
        <v>#REF!</v>
      </c>
      <c r="Q39" s="2" t="e">
        <f>E39-G39</f>
        <v>#REF!</v>
      </c>
      <c r="R39" s="2" t="e">
        <f>F39-H39</f>
        <v>#REF!</v>
      </c>
    </row>
    <row r="40" spans="1:18" ht="14.5" x14ac:dyDescent="0.25">
      <c r="A40">
        <v>1</v>
      </c>
      <c r="B40" s="8">
        <v>0.94791666666666663</v>
      </c>
      <c r="C40" s="1">
        <v>39958</v>
      </c>
      <c r="D40" s="6">
        <v>7</v>
      </c>
      <c r="E40" s="2">
        <v>319750</v>
      </c>
      <c r="F40" s="2" t="s">
        <v>19</v>
      </c>
      <c r="G40" s="6" t="e">
        <f>IF(D40-D39=0,G39,E40)</f>
        <v>#REF!</v>
      </c>
      <c r="H40" s="6" t="e">
        <f>IF(D40-D39=0,H39,F40)</f>
        <v>#REF!</v>
      </c>
      <c r="I40" s="5" t="e">
        <f>IF(D40-D39=0,I39,B40)</f>
        <v>#REF!</v>
      </c>
      <c r="J40" t="e">
        <f>SQRT((E40-G40)^2+(F40-H40)^2)</f>
        <v>#REF!</v>
      </c>
      <c r="K40" s="5" t="e">
        <f>B40-I40</f>
        <v>#REF!</v>
      </c>
      <c r="L40" s="5" t="e">
        <f>1-(I40-B40)</f>
        <v>#REF!</v>
      </c>
      <c r="M40" s="5" t="e">
        <f>MIN(ABS(K40),ABS(L40))</f>
        <v>#REF!</v>
      </c>
      <c r="N40" s="6" t="e">
        <f>M40*60*60*24</f>
        <v>#REF!</v>
      </c>
      <c r="O40" t="e">
        <f>J40^2</f>
        <v>#REF!</v>
      </c>
      <c r="P40" t="e">
        <f>IF(N40=0,0,J40/N40)</f>
        <v>#REF!</v>
      </c>
      <c r="Q40" s="2" t="e">
        <f>E40-G40</f>
        <v>#REF!</v>
      </c>
      <c r="R40" s="2" t="e">
        <f>F40-H40</f>
        <v>#REF!</v>
      </c>
    </row>
    <row r="41" spans="1:18" ht="14.5" x14ac:dyDescent="0.25">
      <c r="A41">
        <v>1</v>
      </c>
      <c r="B41" s="8">
        <v>0.95624999999999993</v>
      </c>
      <c r="C41" s="1">
        <v>39958</v>
      </c>
      <c r="D41" s="6">
        <v>7</v>
      </c>
      <c r="E41" s="2" t="s">
        <v>20</v>
      </c>
      <c r="F41" s="2" t="s">
        <v>21</v>
      </c>
      <c r="G41" s="6" t="e">
        <f>IF(D41-D40=0,G40,E41)</f>
        <v>#REF!</v>
      </c>
      <c r="H41" s="6" t="e">
        <f>IF(D41-D40=0,H40,F41)</f>
        <v>#REF!</v>
      </c>
      <c r="I41" s="5" t="e">
        <f>IF(D41-D40=0,I40,B41)</f>
        <v>#REF!</v>
      </c>
      <c r="J41" t="e">
        <f>SQRT((E41-G41)^2+(F41-H41)^2)</f>
        <v>#REF!</v>
      </c>
      <c r="K41" s="5" t="e">
        <f>B41-I41</f>
        <v>#REF!</v>
      </c>
      <c r="L41" s="5" t="e">
        <f>1-(I41-B41)</f>
        <v>#REF!</v>
      </c>
      <c r="M41" s="5" t="e">
        <f>MIN(ABS(K41),ABS(L41))</f>
        <v>#REF!</v>
      </c>
      <c r="N41" s="6" t="e">
        <f>M41*60*60*24</f>
        <v>#REF!</v>
      </c>
      <c r="O41" t="e">
        <f>J41^2</f>
        <v>#REF!</v>
      </c>
      <c r="P41" t="e">
        <f>IF(N41=0,0,J41/N41)</f>
        <v>#REF!</v>
      </c>
      <c r="Q41" s="2" t="e">
        <f>E41-G41</f>
        <v>#REF!</v>
      </c>
      <c r="R41" s="2" t="e">
        <f>F41-H41</f>
        <v>#REF!</v>
      </c>
    </row>
    <row r="42" spans="1:18" ht="14.5" x14ac:dyDescent="0.25">
      <c r="A42">
        <v>1</v>
      </c>
      <c r="B42" s="8">
        <v>0.95833333333333337</v>
      </c>
      <c r="C42" s="1">
        <v>39958</v>
      </c>
      <c r="D42" s="6">
        <v>7</v>
      </c>
      <c r="E42" s="2">
        <v>319600</v>
      </c>
      <c r="F42" s="2" t="s">
        <v>22</v>
      </c>
      <c r="G42" s="6" t="e">
        <f>IF(D42-D41=0,G41,E42)</f>
        <v>#REF!</v>
      </c>
      <c r="H42" s="6" t="e">
        <f>IF(D42-D41=0,H41,F42)</f>
        <v>#REF!</v>
      </c>
      <c r="I42" s="5" t="e">
        <f>IF(D42-D41=0,I41,B42)</f>
        <v>#REF!</v>
      </c>
      <c r="J42" t="e">
        <f>SQRT((E42-G42)^2+(F42-H42)^2)</f>
        <v>#REF!</v>
      </c>
      <c r="K42" s="5" t="e">
        <f>B42-I42</f>
        <v>#REF!</v>
      </c>
      <c r="L42" s="5" t="e">
        <f>1-(I42-B42)</f>
        <v>#REF!</v>
      </c>
      <c r="M42" s="5" t="e">
        <f>MIN(ABS(K42),ABS(L42))</f>
        <v>#REF!</v>
      </c>
      <c r="N42" s="6" t="e">
        <f>M42*60*60*24</f>
        <v>#REF!</v>
      </c>
      <c r="O42" t="e">
        <f>J42^2</f>
        <v>#REF!</v>
      </c>
      <c r="P42" t="e">
        <f>IF(N42=0,0,J42/N42)</f>
        <v>#REF!</v>
      </c>
      <c r="Q42" s="2" t="e">
        <f>E42-G42</f>
        <v>#REF!</v>
      </c>
      <c r="R42" s="2" t="e">
        <f>F42-H42</f>
        <v>#REF!</v>
      </c>
    </row>
    <row r="43" spans="1:18" ht="14.5" x14ac:dyDescent="0.25">
      <c r="A43">
        <v>1</v>
      </c>
      <c r="B43" s="8">
        <v>0.96180555555555547</v>
      </c>
      <c r="C43" s="1">
        <v>39958</v>
      </c>
      <c r="D43" s="6">
        <v>7</v>
      </c>
      <c r="E43" s="2">
        <v>320150</v>
      </c>
      <c r="F43" s="2" t="s">
        <v>13</v>
      </c>
      <c r="G43" s="6" t="e">
        <f>IF(D43-D42=0,G42,E43)</f>
        <v>#REF!</v>
      </c>
      <c r="H43" s="6" t="e">
        <f>IF(D43-D42=0,H42,F43)</f>
        <v>#REF!</v>
      </c>
      <c r="I43" s="5" t="e">
        <f>IF(D43-D42=0,I42,B43)</f>
        <v>#REF!</v>
      </c>
      <c r="J43" t="e">
        <f>SQRT((E43-G43)^2+(F43-H43)^2)</f>
        <v>#REF!</v>
      </c>
      <c r="K43" s="5" t="e">
        <f>B43-I43</f>
        <v>#REF!</v>
      </c>
      <c r="L43" s="5" t="e">
        <f>1-(I43-B43)</f>
        <v>#REF!</v>
      </c>
      <c r="M43" s="5" t="e">
        <f>MIN(ABS(K43),ABS(L43))</f>
        <v>#REF!</v>
      </c>
      <c r="N43" s="6" t="e">
        <f>M43*60*60*24</f>
        <v>#REF!</v>
      </c>
      <c r="O43" t="e">
        <f>J43^2</f>
        <v>#REF!</v>
      </c>
      <c r="P43" t="e">
        <f>IF(N43=0,0,J43/N43)</f>
        <v>#REF!</v>
      </c>
      <c r="Q43" s="2" t="e">
        <f>E43-G43</f>
        <v>#REF!</v>
      </c>
      <c r="R43" s="2" t="e">
        <f>F43-H43</f>
        <v>#REF!</v>
      </c>
    </row>
    <row r="44" spans="1:18" ht="14.5" x14ac:dyDescent="0.25">
      <c r="A44">
        <v>1</v>
      </c>
      <c r="B44" s="8">
        <v>0.97430555555555554</v>
      </c>
      <c r="C44" s="1">
        <v>39958</v>
      </c>
      <c r="D44" s="6">
        <v>7</v>
      </c>
      <c r="E44" s="2">
        <v>319600</v>
      </c>
      <c r="F44" s="2" t="s">
        <v>22</v>
      </c>
      <c r="G44" s="6" t="e">
        <f>IF(D44-D43=0,G43,E44)</f>
        <v>#REF!</v>
      </c>
      <c r="H44" s="6" t="e">
        <f>IF(D44-D43=0,H43,F44)</f>
        <v>#REF!</v>
      </c>
      <c r="I44" s="5" t="e">
        <f>IF(D44-D43=0,I43,B44)</f>
        <v>#REF!</v>
      </c>
      <c r="J44" t="e">
        <f>SQRT((E44-G44)^2+(F44-H44)^2)</f>
        <v>#REF!</v>
      </c>
      <c r="K44" s="5" t="e">
        <f>B44-I44</f>
        <v>#REF!</v>
      </c>
      <c r="L44" s="5" t="e">
        <f>1-(I44-B44)</f>
        <v>#REF!</v>
      </c>
      <c r="M44" s="5" t="e">
        <f>MIN(ABS(K44),ABS(L44))</f>
        <v>#REF!</v>
      </c>
      <c r="N44" s="6" t="e">
        <f>M44*60*60*24</f>
        <v>#REF!</v>
      </c>
      <c r="O44" t="e">
        <f>J44^2</f>
        <v>#REF!</v>
      </c>
      <c r="P44" t="e">
        <f>IF(N44=0,0,J44/N44)</f>
        <v>#REF!</v>
      </c>
      <c r="Q44" s="2" t="e">
        <f>E44-G44</f>
        <v>#REF!</v>
      </c>
      <c r="R44" s="2" t="e">
        <f>F44-H44</f>
        <v>#REF!</v>
      </c>
    </row>
    <row r="45" spans="1:18" ht="14.5" x14ac:dyDescent="0.25">
      <c r="A45">
        <v>1</v>
      </c>
      <c r="B45" s="8">
        <v>0.19791666666666666</v>
      </c>
      <c r="C45" s="1">
        <v>39960</v>
      </c>
      <c r="D45" s="6">
        <v>8</v>
      </c>
      <c r="E45" s="2">
        <v>320400</v>
      </c>
      <c r="F45" s="2" t="s">
        <v>7</v>
      </c>
      <c r="G45" s="6">
        <f>IF(D45-D44=0,G44,E45)</f>
        <v>320400</v>
      </c>
      <c r="H45" s="6" t="str">
        <f>IF(D45-D44=0,H44,F45)</f>
        <v>089180</v>
      </c>
      <c r="I45" s="5">
        <f>IF(D45-D44=0,I44,B45)</f>
        <v>0.19791666666666666</v>
      </c>
      <c r="J45">
        <f>SQRT((E45-G45)^2+(F45-H45)^2)</f>
        <v>0</v>
      </c>
      <c r="K45" s="5">
        <f>B45-I45</f>
        <v>0</v>
      </c>
      <c r="L45" s="5">
        <f>1-(I45-B45)</f>
        <v>1</v>
      </c>
      <c r="M45" s="5">
        <f>MIN(ABS(K45),ABS(L45))</f>
        <v>0</v>
      </c>
      <c r="N45" s="6">
        <f>M45*60*60*24</f>
        <v>0</v>
      </c>
      <c r="O45">
        <f>J45^2</f>
        <v>0</v>
      </c>
      <c r="P45">
        <f>IF(N45=0,0,J45/N45)</f>
        <v>0</v>
      </c>
      <c r="Q45" s="2">
        <f>E45-G45</f>
        <v>0</v>
      </c>
      <c r="R45" s="2">
        <f>F45-H45</f>
        <v>0</v>
      </c>
    </row>
    <row r="46" spans="1:18" ht="14.5" x14ac:dyDescent="0.25">
      <c r="A46">
        <v>1</v>
      </c>
      <c r="B46" s="8">
        <v>0.94791666666666663</v>
      </c>
      <c r="C46" s="1">
        <v>39959</v>
      </c>
      <c r="D46" s="6">
        <v>8</v>
      </c>
      <c r="E46" s="2">
        <v>321300</v>
      </c>
      <c r="F46" s="2" t="s">
        <v>32</v>
      </c>
      <c r="G46" s="6">
        <f>IF(D46-D45=0,G45,E46)</f>
        <v>320400</v>
      </c>
      <c r="H46" s="6" t="str">
        <f>IF(D46-D45=0,H45,F46)</f>
        <v>089180</v>
      </c>
      <c r="I46" s="5">
        <f>IF(D46-D45=0,I45,B46)</f>
        <v>0.19791666666666666</v>
      </c>
      <c r="J46">
        <f>SQRT((E46-G46)^2+(F46-H46)^2)</f>
        <v>1122.0071301021219</v>
      </c>
      <c r="K46" s="5">
        <f>B46-I46</f>
        <v>0.75</v>
      </c>
      <c r="L46" s="5">
        <f>1-(I46-B46)</f>
        <v>1.75</v>
      </c>
      <c r="M46" s="5">
        <f>MIN(ABS(K46),ABS(L46))</f>
        <v>0.75</v>
      </c>
      <c r="N46" s="6">
        <f>M46*60*60*24</f>
        <v>64800</v>
      </c>
      <c r="O46">
        <f>J46^2</f>
        <v>1258899.9999999998</v>
      </c>
      <c r="P46">
        <f>IF(N46=0,0,J46/N46)</f>
        <v>1.7314924847254966E-2</v>
      </c>
      <c r="Q46" s="2">
        <f>E46-G46</f>
        <v>900</v>
      </c>
      <c r="R46" s="2">
        <f>F46-H46</f>
        <v>670</v>
      </c>
    </row>
    <row r="47" spans="1:18" ht="14.5" x14ac:dyDescent="0.25">
      <c r="A47">
        <v>1</v>
      </c>
      <c r="B47" s="8">
        <v>0.94930555555555562</v>
      </c>
      <c r="C47" s="1">
        <v>39959</v>
      </c>
      <c r="D47" s="6">
        <v>8</v>
      </c>
      <c r="E47" s="2">
        <v>321250</v>
      </c>
      <c r="F47" s="2" t="s">
        <v>33</v>
      </c>
      <c r="G47" s="6">
        <f>IF(D47-D46=0,G46,E47)</f>
        <v>320400</v>
      </c>
      <c r="H47" s="6" t="str">
        <f>IF(D47-D46=0,H46,F47)</f>
        <v>089180</v>
      </c>
      <c r="I47" s="5">
        <f>IF(D47-D46=0,I46,B47)</f>
        <v>0.19791666666666666</v>
      </c>
      <c r="J47">
        <f>SQRT((E47-G47)^2+(F47-H47)^2)</f>
        <v>1023.4256201600583</v>
      </c>
      <c r="K47" s="5">
        <f>B47-I47</f>
        <v>0.75138888888888899</v>
      </c>
      <c r="L47" s="5">
        <f>1-(I47-B47)</f>
        <v>1.7513888888888891</v>
      </c>
      <c r="M47" s="5">
        <f>MIN(ABS(K47),ABS(L47))</f>
        <v>0.75138888888888899</v>
      </c>
      <c r="N47" s="6">
        <f>M47*60*60*24</f>
        <v>64920.000000000015</v>
      </c>
      <c r="O47">
        <f>J47^2</f>
        <v>1047400</v>
      </c>
      <c r="P47">
        <f>IF(N47=0,0,J47/N47)</f>
        <v>1.5764411894024308E-2</v>
      </c>
      <c r="Q47" s="2">
        <f>E47-G47</f>
        <v>850</v>
      </c>
      <c r="R47" s="2">
        <f>F47-H47</f>
        <v>570</v>
      </c>
    </row>
    <row r="48" spans="1:18" ht="14.5" x14ac:dyDescent="0.25">
      <c r="A48">
        <v>1</v>
      </c>
      <c r="B48" s="8">
        <v>0.95000000000000007</v>
      </c>
      <c r="C48" s="1">
        <v>39959</v>
      </c>
      <c r="D48" s="6">
        <v>8</v>
      </c>
      <c r="E48" s="2">
        <v>321410</v>
      </c>
      <c r="F48" s="2" t="s">
        <v>34</v>
      </c>
      <c r="G48" s="6">
        <f>IF(D48-D47=0,G47,E48)</f>
        <v>320400</v>
      </c>
      <c r="H48" s="6" t="str">
        <f>IF(D48-D47=0,H47,F48)</f>
        <v>089180</v>
      </c>
      <c r="I48" s="5">
        <f>IF(D48-D47=0,I47,B48)</f>
        <v>0.19791666666666666</v>
      </c>
      <c r="J48">
        <f>SQRT((E48-G48)^2+(F48-H48)^2)</f>
        <v>1379.7463535012514</v>
      </c>
      <c r="K48" s="5">
        <f>B48-I48</f>
        <v>0.75208333333333344</v>
      </c>
      <c r="L48" s="5">
        <f>1-(I48-B48)</f>
        <v>1.7520833333333334</v>
      </c>
      <c r="M48" s="5">
        <f>MIN(ABS(K48),ABS(L48))</f>
        <v>0.75208333333333344</v>
      </c>
      <c r="N48" s="6">
        <f>M48*60*60*24</f>
        <v>64980.000000000015</v>
      </c>
      <c r="O48">
        <f>J48^2</f>
        <v>1903700.0000000002</v>
      </c>
      <c r="P48">
        <f>IF(N48=0,0,J48/N48)</f>
        <v>2.123340033089029E-2</v>
      </c>
      <c r="Q48" s="2">
        <f>E48-G48</f>
        <v>1010</v>
      </c>
      <c r="R48" s="2">
        <f>F48-H48</f>
        <v>940</v>
      </c>
    </row>
    <row r="49" spans="1:18" ht="14.5" x14ac:dyDescent="0.25">
      <c r="A49">
        <v>1</v>
      </c>
      <c r="B49" s="8">
        <v>0.95138888888888884</v>
      </c>
      <c r="C49" s="1">
        <v>39959</v>
      </c>
      <c r="D49" s="6">
        <v>8</v>
      </c>
      <c r="E49" s="2">
        <v>321550</v>
      </c>
      <c r="F49" s="2" t="s">
        <v>35</v>
      </c>
      <c r="G49" s="6">
        <f>IF(D49-D48=0,G48,E49)</f>
        <v>320400</v>
      </c>
      <c r="H49" s="6" t="str">
        <f>IF(D49-D48=0,H48,F49)</f>
        <v>089180</v>
      </c>
      <c r="I49" s="5">
        <f>IF(D49-D48=0,I48,B49)</f>
        <v>0.19791666666666666</v>
      </c>
      <c r="J49">
        <f>SQRT((E49-G49)^2+(F49-H49)^2)</f>
        <v>1412.4092891226678</v>
      </c>
      <c r="K49" s="5">
        <f>B49-I49</f>
        <v>0.75347222222222221</v>
      </c>
      <c r="L49" s="5">
        <f>1-(I49-B49)</f>
        <v>1.7534722222222223</v>
      </c>
      <c r="M49" s="5">
        <f>MIN(ABS(K49),ABS(L49))</f>
        <v>0.75347222222222221</v>
      </c>
      <c r="N49" s="6">
        <f>M49*60*60*24</f>
        <v>65100</v>
      </c>
      <c r="O49">
        <f>J49^2</f>
        <v>1994899.9999999998</v>
      </c>
      <c r="P49">
        <f>IF(N49=0,0,J49/N49)</f>
        <v>2.1695995224618552E-2</v>
      </c>
      <c r="Q49" s="2">
        <f>E49-G49</f>
        <v>1150</v>
      </c>
      <c r="R49" s="2">
        <f>F49-H49</f>
        <v>820</v>
      </c>
    </row>
    <row r="50" spans="1:18" ht="14.5" x14ac:dyDescent="0.25">
      <c r="A50">
        <v>1</v>
      </c>
      <c r="B50" s="8">
        <v>0.9590277777777777</v>
      </c>
      <c r="C50" s="1">
        <v>39959</v>
      </c>
      <c r="D50" s="6">
        <v>8</v>
      </c>
      <c r="E50" s="2">
        <v>321330</v>
      </c>
      <c r="F50" s="2" t="s">
        <v>36</v>
      </c>
      <c r="G50" s="6">
        <f>IF(D50-D49=0,G49,E50)</f>
        <v>320400</v>
      </c>
      <c r="H50" s="6" t="str">
        <f>IF(D50-D49=0,H49,F50)</f>
        <v>089180</v>
      </c>
      <c r="I50" s="5">
        <f>IF(D50-D49=0,I49,B50)</f>
        <v>0.19791666666666666</v>
      </c>
      <c r="J50">
        <f>SQRT((E50-G50)^2+(F50-H50)^2)</f>
        <v>1308.1666560496028</v>
      </c>
      <c r="K50" s="5">
        <f>B50-I50</f>
        <v>0.76111111111111107</v>
      </c>
      <c r="L50" s="5">
        <f>1-(I50-B50)</f>
        <v>1.7611111111111111</v>
      </c>
      <c r="M50" s="5">
        <f>MIN(ABS(K50),ABS(L50))</f>
        <v>0.76111111111111107</v>
      </c>
      <c r="N50" s="6">
        <f>M50*60*60*24</f>
        <v>65760</v>
      </c>
      <c r="O50">
        <f>J50^2</f>
        <v>1711299.9999999998</v>
      </c>
      <c r="P50">
        <f>IF(N50=0,0,J50/N50)</f>
        <v>1.9893045256228752E-2</v>
      </c>
      <c r="Q50" s="2">
        <f>E50-G50</f>
        <v>930</v>
      </c>
      <c r="R50" s="2">
        <f>F50-H50</f>
        <v>920</v>
      </c>
    </row>
    <row r="51" spans="1:18" ht="14.5" x14ac:dyDescent="0.25">
      <c r="A51">
        <v>1</v>
      </c>
      <c r="B51" s="8">
        <v>4.8611111111111112E-3</v>
      </c>
      <c r="C51" s="1">
        <v>39961</v>
      </c>
      <c r="D51" s="6">
        <v>9</v>
      </c>
      <c r="E51" s="2">
        <v>320400</v>
      </c>
      <c r="F51" s="2" t="s">
        <v>7</v>
      </c>
      <c r="G51" s="6">
        <f>IF(D51-D50=0,G50,E51)</f>
        <v>320400</v>
      </c>
      <c r="H51" s="6" t="str">
        <f>IF(D51-D50=0,H50,F51)</f>
        <v>089180</v>
      </c>
      <c r="I51" s="5">
        <f>IF(D51-D50=0,I50,B51)</f>
        <v>4.8611111111111112E-3</v>
      </c>
      <c r="J51">
        <f>SQRT((E51-G51)^2+(F51-H51)^2)</f>
        <v>0</v>
      </c>
      <c r="K51" s="5">
        <f>B51-I51</f>
        <v>0</v>
      </c>
      <c r="L51" s="5">
        <f>1-(I51-B51)</f>
        <v>1</v>
      </c>
      <c r="M51" s="5">
        <f>MIN(ABS(K51),ABS(L51))</f>
        <v>0</v>
      </c>
      <c r="N51" s="6">
        <f>M51*60*60*24</f>
        <v>0</v>
      </c>
      <c r="O51">
        <f>J51^2</f>
        <v>0</v>
      </c>
      <c r="P51">
        <f>IF(N51=0,0,J51/N51)</f>
        <v>0</v>
      </c>
      <c r="Q51" s="2">
        <f>E51-G51</f>
        <v>0</v>
      </c>
      <c r="R51" s="2">
        <f>F51-H51</f>
        <v>0</v>
      </c>
    </row>
    <row r="52" spans="1:18" ht="14.5" x14ac:dyDescent="0.25">
      <c r="A52">
        <v>1</v>
      </c>
      <c r="B52" s="8">
        <v>1.3888888888888888E-2</v>
      </c>
      <c r="C52" s="1">
        <v>39961</v>
      </c>
      <c r="D52" s="6">
        <v>9</v>
      </c>
      <c r="E52" s="2">
        <v>320400</v>
      </c>
      <c r="F52" s="2" t="s">
        <v>7</v>
      </c>
      <c r="G52" s="6">
        <f>IF(D52-D51=0,G51,E52)</f>
        <v>320400</v>
      </c>
      <c r="H52" s="6" t="str">
        <f>IF(D52-D51=0,H51,F52)</f>
        <v>089180</v>
      </c>
      <c r="I52" s="5">
        <f>IF(D52-D51=0,I51,B52)</f>
        <v>4.8611111111111112E-3</v>
      </c>
      <c r="J52">
        <f>SQRT((E52-G52)^2+(F52-H52)^2)</f>
        <v>0</v>
      </c>
      <c r="K52" s="5">
        <f>B52-I52</f>
        <v>9.0277777777777769E-3</v>
      </c>
      <c r="L52" s="5">
        <f>1-(I52-B52)</f>
        <v>1.0090277777777779</v>
      </c>
      <c r="M52" s="5">
        <f>MIN(ABS(K52),ABS(L52))</f>
        <v>9.0277777777777769E-3</v>
      </c>
      <c r="N52" s="6">
        <f>M52*60*60*24</f>
        <v>780</v>
      </c>
      <c r="O52">
        <f>J52^2</f>
        <v>0</v>
      </c>
      <c r="P52">
        <f>IF(N52=0,0,J52/N52)</f>
        <v>0</v>
      </c>
      <c r="Q52" s="2">
        <f>E52-G52</f>
        <v>0</v>
      </c>
      <c r="R52" s="2">
        <f>F52-H52</f>
        <v>0</v>
      </c>
    </row>
    <row r="53" spans="1:18" ht="14.5" x14ac:dyDescent="0.25">
      <c r="A53">
        <v>1</v>
      </c>
      <c r="B53" s="8">
        <v>3.7499999999999999E-2</v>
      </c>
      <c r="C53" s="1">
        <v>39961</v>
      </c>
      <c r="D53" s="6">
        <v>9</v>
      </c>
      <c r="E53" s="2">
        <v>320400</v>
      </c>
      <c r="F53" s="2" t="s">
        <v>7</v>
      </c>
      <c r="G53" s="6">
        <f>IF(D53-D52=0,G52,E53)</f>
        <v>320400</v>
      </c>
      <c r="H53" s="6" t="str">
        <f>IF(D53-D52=0,H52,F53)</f>
        <v>089180</v>
      </c>
      <c r="I53" s="5">
        <f>IF(D53-D52=0,I52,B53)</f>
        <v>4.8611111111111112E-3</v>
      </c>
      <c r="J53">
        <f>SQRT((E53-G53)^2+(F53-H53)^2)</f>
        <v>0</v>
      </c>
      <c r="K53" s="5">
        <f>B53-I53</f>
        <v>3.2638888888888884E-2</v>
      </c>
      <c r="L53" s="5">
        <f>1-(I53-B53)</f>
        <v>1.0326388888888889</v>
      </c>
      <c r="M53" s="5">
        <f>MIN(ABS(K53),ABS(L53))</f>
        <v>3.2638888888888884E-2</v>
      </c>
      <c r="N53" s="6">
        <f>M53*60*60*24</f>
        <v>2819.9999999999995</v>
      </c>
      <c r="O53">
        <f>J53^2</f>
        <v>0</v>
      </c>
      <c r="P53">
        <f>IF(N53=0,0,J53/N53)</f>
        <v>0</v>
      </c>
      <c r="Q53" s="2">
        <f>E53-G53</f>
        <v>0</v>
      </c>
      <c r="R53" s="2">
        <f>F53-H53</f>
        <v>0</v>
      </c>
    </row>
    <row r="54" spans="1:18" ht="14.5" x14ac:dyDescent="0.25">
      <c r="A54">
        <v>1</v>
      </c>
      <c r="B54" s="8">
        <v>5.5555555555555552E-2</v>
      </c>
      <c r="C54" s="1">
        <v>39961</v>
      </c>
      <c r="D54" s="6">
        <v>9</v>
      </c>
      <c r="E54" s="2">
        <v>320400</v>
      </c>
      <c r="F54" s="2" t="s">
        <v>7</v>
      </c>
      <c r="G54" s="6">
        <f>IF(D54-D53=0,G53,E54)</f>
        <v>320400</v>
      </c>
      <c r="H54" s="6" t="str">
        <f>IF(D54-D53=0,H53,F54)</f>
        <v>089180</v>
      </c>
      <c r="I54" s="5">
        <f>IF(D54-D53=0,I53,B54)</f>
        <v>4.8611111111111112E-3</v>
      </c>
      <c r="J54">
        <f>SQRT((E54-G54)^2+(F54-H54)^2)</f>
        <v>0</v>
      </c>
      <c r="K54" s="5">
        <f>B54-I54</f>
        <v>5.0694444444444445E-2</v>
      </c>
      <c r="L54" s="5">
        <f>1-(I54-B54)</f>
        <v>1.0506944444444444</v>
      </c>
      <c r="M54" s="5">
        <f>MIN(ABS(K54),ABS(L54))</f>
        <v>5.0694444444444445E-2</v>
      </c>
      <c r="N54" s="6">
        <f>M54*60*60*24</f>
        <v>4380</v>
      </c>
      <c r="O54">
        <f>J54^2</f>
        <v>0</v>
      </c>
      <c r="P54">
        <f>IF(N54=0,0,J54/N54)</f>
        <v>0</v>
      </c>
      <c r="Q54" s="2">
        <f>E54-G54</f>
        <v>0</v>
      </c>
      <c r="R54" s="2">
        <f>F54-H54</f>
        <v>0</v>
      </c>
    </row>
    <row r="55" spans="1:18" ht="14.5" x14ac:dyDescent="0.25">
      <c r="A55">
        <v>1</v>
      </c>
      <c r="B55" s="8">
        <v>7.013888888888889E-2</v>
      </c>
      <c r="C55" s="1">
        <v>39961</v>
      </c>
      <c r="D55" s="6">
        <v>9</v>
      </c>
      <c r="E55" s="2">
        <v>320400</v>
      </c>
      <c r="F55" s="2" t="s">
        <v>7</v>
      </c>
      <c r="G55" s="6">
        <f>IF(D55-D54=0,G54,E55)</f>
        <v>320400</v>
      </c>
      <c r="H55" s="6" t="str">
        <f>IF(D55-D54=0,H54,F55)</f>
        <v>089180</v>
      </c>
      <c r="I55" s="5">
        <f>IF(D55-D54=0,I54,B55)</f>
        <v>4.8611111111111112E-3</v>
      </c>
      <c r="J55">
        <f>SQRT((E55-G55)^2+(F55-H55)^2)</f>
        <v>0</v>
      </c>
      <c r="K55" s="5">
        <f>B55-I55</f>
        <v>6.5277777777777782E-2</v>
      </c>
      <c r="L55" s="5">
        <f>1-(I55-B55)</f>
        <v>1.0652777777777778</v>
      </c>
      <c r="M55" s="5">
        <f>MIN(ABS(K55),ABS(L55))</f>
        <v>6.5277777777777782E-2</v>
      </c>
      <c r="N55" s="6">
        <f>M55*60*60*24</f>
        <v>5640.0000000000009</v>
      </c>
      <c r="O55">
        <f>J55^2</f>
        <v>0</v>
      </c>
      <c r="P55">
        <f>IF(N55=0,0,J55/N55)</f>
        <v>0</v>
      </c>
      <c r="Q55" s="2">
        <f>E55-G55</f>
        <v>0</v>
      </c>
      <c r="R55" s="2">
        <f>F55-H55</f>
        <v>0</v>
      </c>
    </row>
    <row r="56" spans="1:18" ht="14.5" x14ac:dyDescent="0.25">
      <c r="A56">
        <v>1</v>
      </c>
      <c r="B56" s="8">
        <v>9.375E-2</v>
      </c>
      <c r="C56" s="1">
        <v>39961</v>
      </c>
      <c r="D56" s="6">
        <v>9</v>
      </c>
      <c r="E56" s="2">
        <v>320400</v>
      </c>
      <c r="F56" s="2" t="s">
        <v>7</v>
      </c>
      <c r="G56" s="6">
        <f>IF(D56-D55=0,G55,E56)</f>
        <v>320400</v>
      </c>
      <c r="H56" s="6" t="str">
        <f>IF(D56-D55=0,H55,F56)</f>
        <v>089180</v>
      </c>
      <c r="I56" s="5">
        <f>IF(D56-D55=0,I55,B56)</f>
        <v>4.8611111111111112E-3</v>
      </c>
      <c r="J56">
        <f>SQRT((E56-G56)^2+(F56-H56)^2)</f>
        <v>0</v>
      </c>
      <c r="K56" s="5">
        <f>B56-I56</f>
        <v>8.8888888888888892E-2</v>
      </c>
      <c r="L56" s="5">
        <f>1-(I56-B56)</f>
        <v>1.0888888888888888</v>
      </c>
      <c r="M56" s="5">
        <f>MIN(ABS(K56),ABS(L56))</f>
        <v>8.8888888888888892E-2</v>
      </c>
      <c r="N56" s="6">
        <f>M56*60*60*24</f>
        <v>7680.0000000000018</v>
      </c>
      <c r="O56">
        <f>J56^2</f>
        <v>0</v>
      </c>
      <c r="P56">
        <f>IF(N56=0,0,J56/N56)</f>
        <v>0</v>
      </c>
      <c r="Q56" s="2">
        <f>E56-G56</f>
        <v>0</v>
      </c>
      <c r="R56" s="2">
        <f>F56-H56</f>
        <v>0</v>
      </c>
    </row>
    <row r="57" spans="1:18" ht="14.5" x14ac:dyDescent="0.25">
      <c r="A57">
        <v>1</v>
      </c>
      <c r="B57" s="8">
        <v>0.15972222222222224</v>
      </c>
      <c r="C57" s="1">
        <v>39961</v>
      </c>
      <c r="D57" s="6">
        <v>9</v>
      </c>
      <c r="E57" s="2">
        <v>320400</v>
      </c>
      <c r="F57" s="2" t="s">
        <v>7</v>
      </c>
      <c r="G57" s="6">
        <f>IF(D57-D56=0,G56,E57)</f>
        <v>320400</v>
      </c>
      <c r="H57" s="6" t="str">
        <f>IF(D57-D56=0,H56,F57)</f>
        <v>089180</v>
      </c>
      <c r="I57" s="5">
        <f>IF(D57-D56=0,I56,B57)</f>
        <v>4.8611111111111112E-3</v>
      </c>
      <c r="J57">
        <f>SQRT((E57-G57)^2+(F57-H57)^2)</f>
        <v>0</v>
      </c>
      <c r="K57" s="5">
        <f>B57-I57</f>
        <v>0.15486111111111112</v>
      </c>
      <c r="L57" s="5">
        <f>1-(I57-B57)</f>
        <v>1.1548611111111111</v>
      </c>
      <c r="M57" s="5">
        <f>MIN(ABS(K57),ABS(L57))</f>
        <v>0.15486111111111112</v>
      </c>
      <c r="N57" s="6">
        <f>M57*60*60*24</f>
        <v>13380.000000000004</v>
      </c>
      <c r="O57">
        <f>J57^2</f>
        <v>0</v>
      </c>
      <c r="P57">
        <f>IF(N57=0,0,J57/N57)</f>
        <v>0</v>
      </c>
      <c r="Q57" s="2">
        <f>E57-G57</f>
        <v>0</v>
      </c>
      <c r="R57" s="2">
        <f>F57-H57</f>
        <v>0</v>
      </c>
    </row>
    <row r="58" spans="1:18" ht="14.5" x14ac:dyDescent="0.25">
      <c r="A58">
        <v>1</v>
      </c>
      <c r="B58" s="8">
        <v>0.17500000000000002</v>
      </c>
      <c r="C58" s="1">
        <v>39961</v>
      </c>
      <c r="D58" s="6">
        <v>9</v>
      </c>
      <c r="E58" s="2">
        <v>320400</v>
      </c>
      <c r="F58" s="2" t="s">
        <v>7</v>
      </c>
      <c r="G58" s="6">
        <f>IF(D58-D57=0,G57,E58)</f>
        <v>320400</v>
      </c>
      <c r="H58" s="6" t="str">
        <f>IF(D58-D57=0,H57,F58)</f>
        <v>089180</v>
      </c>
      <c r="I58" s="5">
        <f>IF(D58-D57=0,I57,B58)</f>
        <v>4.8611111111111112E-3</v>
      </c>
      <c r="J58">
        <f>SQRT((E58-G58)^2+(F58-H58)^2)</f>
        <v>0</v>
      </c>
      <c r="K58" s="5">
        <f>B58-I58</f>
        <v>0.1701388888888889</v>
      </c>
      <c r="L58" s="5">
        <f>1-(I58-B58)</f>
        <v>1.1701388888888888</v>
      </c>
      <c r="M58" s="5">
        <f>MIN(ABS(K58),ABS(L58))</f>
        <v>0.1701388888888889</v>
      </c>
      <c r="N58" s="6">
        <f>M58*60*60*24</f>
        <v>14700</v>
      </c>
      <c r="O58">
        <f>J58^2</f>
        <v>0</v>
      </c>
      <c r="P58">
        <f>IF(N58=0,0,J58/N58)</f>
        <v>0</v>
      </c>
      <c r="Q58" s="2">
        <f>E58-G58</f>
        <v>0</v>
      </c>
      <c r="R58" s="2">
        <f>F58-H58</f>
        <v>0</v>
      </c>
    </row>
    <row r="59" spans="1:18" ht="14.5" x14ac:dyDescent="0.25">
      <c r="A59">
        <v>1</v>
      </c>
      <c r="B59" s="8">
        <v>0.1875</v>
      </c>
      <c r="C59" s="1">
        <v>39961</v>
      </c>
      <c r="D59" s="6">
        <v>9</v>
      </c>
      <c r="E59" s="2">
        <v>320400</v>
      </c>
      <c r="F59" s="2" t="s">
        <v>7</v>
      </c>
      <c r="G59" s="6">
        <f>IF(D59-D58=0,G58,E59)</f>
        <v>320400</v>
      </c>
      <c r="H59" s="6" t="str">
        <f>IF(D59-D58=0,H58,F59)</f>
        <v>089180</v>
      </c>
      <c r="I59" s="5">
        <f>IF(D59-D58=0,I58,B59)</f>
        <v>4.8611111111111112E-3</v>
      </c>
      <c r="J59">
        <f>SQRT((E59-G59)^2+(F59-H59)^2)</f>
        <v>0</v>
      </c>
      <c r="K59" s="5">
        <f>B59-I59</f>
        <v>0.18263888888888888</v>
      </c>
      <c r="L59" s="5">
        <f>1-(I59-B59)</f>
        <v>1.1826388888888888</v>
      </c>
      <c r="M59" s="5">
        <f>MIN(ABS(K59),ABS(L59))</f>
        <v>0.18263888888888888</v>
      </c>
      <c r="N59" s="6">
        <f>M59*60*60*24</f>
        <v>15779.999999999996</v>
      </c>
      <c r="O59">
        <f>J59^2</f>
        <v>0</v>
      </c>
      <c r="P59">
        <f>IF(N59=0,0,J59/N59)</f>
        <v>0</v>
      </c>
      <c r="Q59" s="2">
        <f>E59-G59</f>
        <v>0</v>
      </c>
      <c r="R59" s="2">
        <f>F59-H59</f>
        <v>0</v>
      </c>
    </row>
    <row r="60" spans="1:18" ht="14.5" x14ac:dyDescent="0.25">
      <c r="A60">
        <v>1</v>
      </c>
      <c r="B60" s="8">
        <v>0.19444444444444445</v>
      </c>
      <c r="C60" s="1">
        <v>39961</v>
      </c>
      <c r="D60" s="6">
        <v>9</v>
      </c>
      <c r="E60" s="2">
        <v>320400</v>
      </c>
      <c r="F60" s="2" t="s">
        <v>7</v>
      </c>
      <c r="G60" s="6">
        <f>IF(D60-D59=0,G59,E60)</f>
        <v>320400</v>
      </c>
      <c r="H60" s="6" t="str">
        <f>IF(D60-D59=0,H59,F60)</f>
        <v>089180</v>
      </c>
      <c r="I60" s="5">
        <f>IF(D60-D59=0,I59,B60)</f>
        <v>4.8611111111111112E-3</v>
      </c>
      <c r="J60">
        <f>SQRT((E60-G60)^2+(F60-H60)^2)</f>
        <v>0</v>
      </c>
      <c r="K60" s="5">
        <f>B60-I60</f>
        <v>0.18958333333333333</v>
      </c>
      <c r="L60" s="5">
        <f>1-(I60-B60)</f>
        <v>1.1895833333333332</v>
      </c>
      <c r="M60" s="5">
        <f>MIN(ABS(K60),ABS(L60))</f>
        <v>0.18958333333333333</v>
      </c>
      <c r="N60" s="6">
        <f>M60*60*60*24</f>
        <v>16380</v>
      </c>
      <c r="O60">
        <f>J60^2</f>
        <v>0</v>
      </c>
      <c r="P60">
        <f>IF(N60=0,0,J60/N60)</f>
        <v>0</v>
      </c>
      <c r="Q60" s="2">
        <f>E60-G60</f>
        <v>0</v>
      </c>
      <c r="R60" s="2">
        <f>F60-H60</f>
        <v>0</v>
      </c>
    </row>
    <row r="61" spans="1:18" ht="14.5" x14ac:dyDescent="0.25">
      <c r="A61">
        <v>1</v>
      </c>
      <c r="B61" s="8">
        <v>0.89930555555555547</v>
      </c>
      <c r="C61" s="1">
        <v>39960</v>
      </c>
      <c r="D61" s="6">
        <v>9</v>
      </c>
      <c r="E61" s="2">
        <v>320300</v>
      </c>
      <c r="F61" s="2" t="s">
        <v>37</v>
      </c>
      <c r="G61" s="6">
        <f>IF(D61-D60=0,G60,E61)</f>
        <v>320400</v>
      </c>
      <c r="H61" s="6" t="str">
        <f>IF(D61-D60=0,H60,F61)</f>
        <v>089180</v>
      </c>
      <c r="I61" s="5">
        <f>IF(D61-D60=0,I60,B61)</f>
        <v>4.8611111111111112E-3</v>
      </c>
      <c r="J61">
        <f>SQRT((E61-G61)^2+(F61-H61)^2)</f>
        <v>250.79872407968904</v>
      </c>
      <c r="K61" s="5">
        <f>B61-I61</f>
        <v>0.89444444444444438</v>
      </c>
      <c r="L61" s="5">
        <f>1-(I61-B61)</f>
        <v>1.8944444444444444</v>
      </c>
      <c r="M61" s="5">
        <f>MIN(ABS(K61),ABS(L61))</f>
        <v>0.89444444444444438</v>
      </c>
      <c r="N61" s="6">
        <f>M61*60*60*24</f>
        <v>77280</v>
      </c>
      <c r="O61">
        <f>J61^2</f>
        <v>62899.999999999993</v>
      </c>
      <c r="P61">
        <f>IF(N61=0,0,J61/N61)</f>
        <v>3.2453251045508414E-3</v>
      </c>
      <c r="Q61" s="2">
        <f>E61-G61</f>
        <v>-100</v>
      </c>
      <c r="R61" s="2">
        <f>F61-H61</f>
        <v>-230</v>
      </c>
    </row>
    <row r="62" spans="1:18" ht="14.5" x14ac:dyDescent="0.25">
      <c r="A62">
        <v>1</v>
      </c>
      <c r="B62" s="8">
        <v>0.92361111111111116</v>
      </c>
      <c r="C62" s="1">
        <v>39960</v>
      </c>
      <c r="D62" s="6">
        <v>9</v>
      </c>
      <c r="E62" s="2">
        <v>321550</v>
      </c>
      <c r="F62" s="2" t="s">
        <v>11</v>
      </c>
      <c r="G62" s="6">
        <f>IF(D62-D61=0,G61,E62)</f>
        <v>320400</v>
      </c>
      <c r="H62" s="6" t="str">
        <f>IF(D62-D61=0,H61,F62)</f>
        <v>089180</v>
      </c>
      <c r="I62" s="5">
        <f>IF(D62-D61=0,I61,B62)</f>
        <v>4.8611111111111112E-3</v>
      </c>
      <c r="J62">
        <f>SQRT((E62-G62)^2+(F62-H62)^2)</f>
        <v>1156.2439189029276</v>
      </c>
      <c r="K62" s="5">
        <f>B62-I62</f>
        <v>0.91875000000000007</v>
      </c>
      <c r="L62" s="5">
        <f>1-(I62-B62)</f>
        <v>1.9187500000000002</v>
      </c>
      <c r="M62" s="5">
        <f>MIN(ABS(K62),ABS(L62))</f>
        <v>0.91875000000000007</v>
      </c>
      <c r="N62" s="6">
        <f>M62*60*60*24</f>
        <v>79380.000000000015</v>
      </c>
      <c r="O62">
        <f>J62^2</f>
        <v>1336899.9999999998</v>
      </c>
      <c r="P62">
        <f>IF(N62=0,0,J62/N62)</f>
        <v>1.4565934982400193E-2</v>
      </c>
      <c r="Q62" s="2">
        <f>E62-G62</f>
        <v>1150</v>
      </c>
      <c r="R62" s="2">
        <f>F62-H62</f>
        <v>120</v>
      </c>
    </row>
    <row r="63" spans="1:18" ht="14.5" x14ac:dyDescent="0.25">
      <c r="A63">
        <v>1</v>
      </c>
      <c r="B63" s="8">
        <v>0.9291666666666667</v>
      </c>
      <c r="C63" s="1">
        <v>39960</v>
      </c>
      <c r="D63" s="6">
        <v>9</v>
      </c>
      <c r="E63" s="2">
        <v>321150</v>
      </c>
      <c r="F63" s="2" t="s">
        <v>38</v>
      </c>
      <c r="G63" s="6">
        <f>IF(D63-D62=0,G62,E63)</f>
        <v>320400</v>
      </c>
      <c r="H63" s="6" t="str">
        <f>IF(D63-D62=0,H62,F63)</f>
        <v>089180</v>
      </c>
      <c r="I63" s="5">
        <f>IF(D63-D62=0,I62,B63)</f>
        <v>4.8611111111111112E-3</v>
      </c>
      <c r="J63">
        <f>SQRT((E63-G63)^2+(F63-H63)^2)</f>
        <v>797.11981533518531</v>
      </c>
      <c r="K63" s="5">
        <f>B63-I63</f>
        <v>0.9243055555555556</v>
      </c>
      <c r="L63" s="5">
        <f>1-(I63-B63)</f>
        <v>1.9243055555555557</v>
      </c>
      <c r="M63" s="5">
        <f>MIN(ABS(K63),ABS(L63))</f>
        <v>0.9243055555555556</v>
      </c>
      <c r="N63" s="6">
        <f>M63*60*60*24</f>
        <v>79860</v>
      </c>
      <c r="O63">
        <f>J63^2</f>
        <v>635399.99999999988</v>
      </c>
      <c r="P63">
        <f>IF(N63=0,0,J63/N63)</f>
        <v>9.9814652558876202E-3</v>
      </c>
      <c r="Q63" s="2">
        <f>E63-G63</f>
        <v>750</v>
      </c>
      <c r="R63" s="2">
        <f>F63-H63</f>
        <v>270</v>
      </c>
    </row>
    <row r="64" spans="1:18" ht="14.5" x14ac:dyDescent="0.25">
      <c r="A64">
        <v>1</v>
      </c>
      <c r="B64" s="8">
        <v>0.93402777777777779</v>
      </c>
      <c r="C64" s="1">
        <v>39960</v>
      </c>
      <c r="D64" s="6">
        <v>9</v>
      </c>
      <c r="E64" s="2">
        <v>321180</v>
      </c>
      <c r="F64" s="2" t="s">
        <v>38</v>
      </c>
      <c r="G64" s="6">
        <f>IF(D64-D63=0,G63,E64)</f>
        <v>320400</v>
      </c>
      <c r="H64" s="6" t="str">
        <f>IF(D64-D63=0,H63,F64)</f>
        <v>089180</v>
      </c>
      <c r="I64" s="5">
        <f>IF(D64-D63=0,I63,B64)</f>
        <v>4.8611111111111112E-3</v>
      </c>
      <c r="J64">
        <f>SQRT((E64-G64)^2+(F64-H64)^2)</f>
        <v>825.40898953185626</v>
      </c>
      <c r="K64" s="5">
        <f>B64-I64</f>
        <v>0.9291666666666667</v>
      </c>
      <c r="L64" s="5">
        <f>1-(I64-B64)</f>
        <v>1.9291666666666667</v>
      </c>
      <c r="M64" s="5">
        <f>MIN(ABS(K64),ABS(L64))</f>
        <v>0.9291666666666667</v>
      </c>
      <c r="N64" s="6">
        <f>M64*60*60*24</f>
        <v>80280</v>
      </c>
      <c r="O64">
        <f>J64^2</f>
        <v>681300</v>
      </c>
      <c r="P64">
        <f>IF(N64=0,0,J64/N64)</f>
        <v>1.0281626675782963E-2</v>
      </c>
      <c r="Q64" s="2">
        <f>E64-G64</f>
        <v>780</v>
      </c>
      <c r="R64" s="2">
        <f>F64-H64</f>
        <v>270</v>
      </c>
    </row>
    <row r="65" spans="1:18" ht="14.5" x14ac:dyDescent="0.25">
      <c r="A65">
        <v>1</v>
      </c>
      <c r="B65" s="8">
        <v>0.94097222222222221</v>
      </c>
      <c r="C65" s="1">
        <v>39960</v>
      </c>
      <c r="D65" s="6">
        <v>9</v>
      </c>
      <c r="E65" s="2">
        <v>321178</v>
      </c>
      <c r="F65" s="2" t="s">
        <v>39</v>
      </c>
      <c r="G65" s="6">
        <f>IF(D65-D64=0,G64,E65)</f>
        <v>320400</v>
      </c>
      <c r="H65" s="6" t="str">
        <f>IF(D65-D64=0,H64,F65)</f>
        <v>089180</v>
      </c>
      <c r="I65" s="5">
        <f>IF(D65-D64=0,I64,B65)</f>
        <v>4.8611111111111112E-3</v>
      </c>
      <c r="J65">
        <f>SQRT((E65-G65)^2+(F65-H65)^2)</f>
        <v>824.1771654201541</v>
      </c>
      <c r="K65" s="5">
        <f>B65-I65</f>
        <v>0.93611111111111112</v>
      </c>
      <c r="L65" s="5">
        <f>1-(I65-B65)</f>
        <v>1.9361111111111111</v>
      </c>
      <c r="M65" s="5">
        <f>MIN(ABS(K65),ABS(L65))</f>
        <v>0.93611111111111112</v>
      </c>
      <c r="N65" s="6">
        <f>M65*60*60*24</f>
        <v>80880</v>
      </c>
      <c r="O65">
        <f>J65^2</f>
        <v>679268</v>
      </c>
      <c r="P65">
        <f>IF(N65=0,0,J65/N65)</f>
        <v>1.0190123212415357E-2</v>
      </c>
      <c r="Q65" s="2">
        <f>E65-G65</f>
        <v>778</v>
      </c>
      <c r="R65" s="2">
        <f>F65-H65</f>
        <v>272</v>
      </c>
    </row>
    <row r="66" spans="1:18" ht="14.5" x14ac:dyDescent="0.25">
      <c r="A66">
        <v>1</v>
      </c>
      <c r="B66" s="8">
        <v>0.94861111111111107</v>
      </c>
      <c r="C66" s="1">
        <v>39960</v>
      </c>
      <c r="D66" s="6">
        <v>9</v>
      </c>
      <c r="E66" s="2">
        <v>321150</v>
      </c>
      <c r="F66" s="2" t="s">
        <v>40</v>
      </c>
      <c r="G66" s="6">
        <f>IF(D66-D65=0,G65,E66)</f>
        <v>320400</v>
      </c>
      <c r="H66" s="6" t="str">
        <f>IF(D66-D65=0,H65,F66)</f>
        <v>089180</v>
      </c>
      <c r="I66" s="5">
        <f>IF(D66-D65=0,I65,B66)</f>
        <v>4.8611111111111112E-3</v>
      </c>
      <c r="J66">
        <f>SQRT((E66-G66)^2+(F66-H66)^2)</f>
        <v>753.25958341065927</v>
      </c>
      <c r="K66" s="5">
        <f>B66-I66</f>
        <v>0.94374999999999998</v>
      </c>
      <c r="L66" s="5">
        <f>1-(I66-B66)</f>
        <v>1.9437500000000001</v>
      </c>
      <c r="M66" s="5">
        <f>MIN(ABS(K66),ABS(L66))</f>
        <v>0.94374999999999998</v>
      </c>
      <c r="N66" s="6">
        <f>M66*60*60*24</f>
        <v>81540</v>
      </c>
      <c r="O66">
        <f>J66^2</f>
        <v>567400</v>
      </c>
      <c r="P66">
        <f>IF(N66=0,0,J66/N66)</f>
        <v>9.2379149302263836E-3</v>
      </c>
      <c r="Q66" s="2">
        <f>E66-G66</f>
        <v>750</v>
      </c>
      <c r="R66" s="2">
        <f>F66-H66</f>
        <v>70</v>
      </c>
    </row>
    <row r="67" spans="1:18" ht="14.5" x14ac:dyDescent="0.25">
      <c r="A67">
        <v>1</v>
      </c>
      <c r="B67" s="8">
        <v>0.99652777777777779</v>
      </c>
      <c r="C67" s="1">
        <v>39960</v>
      </c>
      <c r="D67" s="6">
        <v>9</v>
      </c>
      <c r="E67" s="2">
        <v>321700</v>
      </c>
      <c r="F67" s="2" t="s">
        <v>41</v>
      </c>
      <c r="G67" s="6">
        <f>IF(D67-D66=0,G66,E67)</f>
        <v>320400</v>
      </c>
      <c r="H67" s="6" t="str">
        <f>IF(D67-D66=0,H66,F67)</f>
        <v>089180</v>
      </c>
      <c r="I67" s="5">
        <f>IF(D67-D66=0,I66,B67)</f>
        <v>4.8611111111111112E-3</v>
      </c>
      <c r="J67">
        <f>SQRT((E67-G67)^2+(F67-H67)^2)</f>
        <v>1338.8054376943649</v>
      </c>
      <c r="K67" s="5">
        <f>B67-I67</f>
        <v>0.9916666666666667</v>
      </c>
      <c r="L67" s="5">
        <f>1-(I67-B67)</f>
        <v>1.9916666666666667</v>
      </c>
      <c r="M67" s="5">
        <f>MIN(ABS(K67),ABS(L67))</f>
        <v>0.9916666666666667</v>
      </c>
      <c r="N67" s="6">
        <f>M67*60*60*24</f>
        <v>85680</v>
      </c>
      <c r="O67">
        <f>J67^2</f>
        <v>1792399.9999999998</v>
      </c>
      <c r="P67">
        <f>IF(N67=0,0,J67/N67)</f>
        <v>1.562564703191369E-2</v>
      </c>
      <c r="Q67" s="2">
        <f>E67-G67</f>
        <v>1300</v>
      </c>
      <c r="R67" s="2">
        <f>F67-H67</f>
        <v>320</v>
      </c>
    </row>
    <row r="68" spans="1:18" ht="14.5" x14ac:dyDescent="0.25">
      <c r="A68">
        <v>2</v>
      </c>
      <c r="B68" s="8">
        <v>0.89583333333333337</v>
      </c>
      <c r="C68" s="1">
        <v>39952</v>
      </c>
      <c r="D68" s="6">
        <v>1</v>
      </c>
      <c r="E68" s="2">
        <v>320400</v>
      </c>
      <c r="F68" s="2" t="s">
        <v>7</v>
      </c>
      <c r="G68" s="6">
        <f>IF(D68-D67=0,G67,E68)</f>
        <v>320400</v>
      </c>
      <c r="H68" s="6" t="str">
        <f>IF(D68-D67=0,H67,F68)</f>
        <v>089180</v>
      </c>
      <c r="I68" s="5">
        <f>IF(D68-D67=0,I67,B68)</f>
        <v>0.89583333333333337</v>
      </c>
      <c r="J68">
        <f>SQRT((E68-G68)^2+(F68-H68)^2)</f>
        <v>0</v>
      </c>
      <c r="K68" s="5">
        <f>B68-I68</f>
        <v>0</v>
      </c>
      <c r="L68" s="5">
        <f>1-(I68-B68)</f>
        <v>1</v>
      </c>
      <c r="M68" s="5">
        <f>MIN(ABS(K68),ABS(L68))</f>
        <v>0</v>
      </c>
      <c r="N68" s="6">
        <f>M68*60*60*24</f>
        <v>0</v>
      </c>
      <c r="O68">
        <f>J68^2</f>
        <v>0</v>
      </c>
      <c r="P68">
        <f>IF(N68=0,0,J68/N68)</f>
        <v>0</v>
      </c>
      <c r="Q68" s="2">
        <f>E68-G68</f>
        <v>0</v>
      </c>
      <c r="R68" s="2">
        <f>F68-H68</f>
        <v>0</v>
      </c>
    </row>
    <row r="69" spans="1:18" ht="14.5" x14ac:dyDescent="0.25">
      <c r="A69">
        <v>2</v>
      </c>
      <c r="B69" s="8">
        <v>0.8979166666666667</v>
      </c>
      <c r="C69" s="1">
        <v>39952</v>
      </c>
      <c r="D69" s="6">
        <v>1</v>
      </c>
      <c r="E69" s="2">
        <v>320430</v>
      </c>
      <c r="F69" s="2" t="s">
        <v>42</v>
      </c>
      <c r="G69" s="6">
        <f>IF(D69-D68=0,G68,E69)</f>
        <v>320400</v>
      </c>
      <c r="H69" s="6" t="str">
        <f>IF(D69-D68=0,H68,F69)</f>
        <v>089180</v>
      </c>
      <c r="I69" s="5">
        <f>IF(D69-D68=0,I68,B69)</f>
        <v>0.89583333333333337</v>
      </c>
      <c r="J69">
        <f>SQRT((E69-G69)^2+(F69-H69)^2)</f>
        <v>114.0175425099138</v>
      </c>
      <c r="K69" s="5">
        <f>B69-I69</f>
        <v>2.0833333333333259E-3</v>
      </c>
      <c r="L69" s="5">
        <f>1-(I69-B69)</f>
        <v>1.0020833333333332</v>
      </c>
      <c r="M69" s="5">
        <f>MIN(ABS(K69),ABS(L69))</f>
        <v>2.0833333333333259E-3</v>
      </c>
      <c r="N69" s="6">
        <f>M69*60*60*24</f>
        <v>179.99999999999937</v>
      </c>
      <c r="O69">
        <f>J69^2</f>
        <v>13000</v>
      </c>
      <c r="P69">
        <f>IF(N69=0,0,J69/N69)</f>
        <v>0.63343079172174555</v>
      </c>
      <c r="Q69" s="2">
        <f>E69-G69</f>
        <v>30</v>
      </c>
      <c r="R69" s="2">
        <f>F69-H69</f>
        <v>110</v>
      </c>
    </row>
    <row r="70" spans="1:18" ht="14.5" x14ac:dyDescent="0.25">
      <c r="A70">
        <v>3</v>
      </c>
      <c r="B70" s="8">
        <v>0.89583333333333337</v>
      </c>
      <c r="C70" s="1">
        <v>39952</v>
      </c>
      <c r="D70" s="6">
        <v>1</v>
      </c>
      <c r="E70" s="2">
        <v>320400</v>
      </c>
      <c r="F70" s="2" t="s">
        <v>7</v>
      </c>
      <c r="G70" s="6">
        <f>IF(D70-D69=0,G69,E70)</f>
        <v>320400</v>
      </c>
      <c r="H70" s="6" t="str">
        <f>IF(D70-D69=0,H69,F70)</f>
        <v>089180</v>
      </c>
      <c r="I70" s="5">
        <f>IF(D70-D69=0,I69,B70)</f>
        <v>0.89583333333333337</v>
      </c>
      <c r="J70">
        <f>SQRT((E70-G70)^2+(F70-H70)^2)</f>
        <v>0</v>
      </c>
      <c r="K70" s="5">
        <f>B70-I70</f>
        <v>0</v>
      </c>
      <c r="L70" s="5">
        <f>1-(I70-B70)</f>
        <v>1</v>
      </c>
      <c r="M70" s="5">
        <f>MIN(ABS(K70),ABS(L70))</f>
        <v>0</v>
      </c>
      <c r="N70" s="6">
        <f>M70*60*60*24</f>
        <v>0</v>
      </c>
      <c r="O70">
        <f>J70^2</f>
        <v>0</v>
      </c>
      <c r="P70">
        <f>IF(N70=0,0,J70/N70)</f>
        <v>0</v>
      </c>
      <c r="Q70" s="2">
        <f>E70-G70</f>
        <v>0</v>
      </c>
      <c r="R70" s="2">
        <f>F70-H70</f>
        <v>0</v>
      </c>
    </row>
    <row r="71" spans="1:18" ht="14.5" x14ac:dyDescent="0.25">
      <c r="A71">
        <v>3</v>
      </c>
      <c r="B71" s="8">
        <v>0.9</v>
      </c>
      <c r="C71" s="1">
        <v>39952</v>
      </c>
      <c r="D71" s="6">
        <v>1</v>
      </c>
      <c r="E71" s="2">
        <v>320230</v>
      </c>
      <c r="F71" s="2" t="s">
        <v>43</v>
      </c>
      <c r="G71" s="6">
        <f>IF(D71-D70=0,G70,E71)</f>
        <v>320400</v>
      </c>
      <c r="H71" s="6" t="str">
        <f>IF(D71-D70=0,H70,F71)</f>
        <v>089180</v>
      </c>
      <c r="I71" s="5">
        <f>IF(D71-D70=0,I70,B71)</f>
        <v>0.89583333333333337</v>
      </c>
      <c r="J71">
        <f>SQRT((E71-G71)^2+(F71-H71)^2)</f>
        <v>240.41630560342617</v>
      </c>
      <c r="K71" s="5">
        <f>B71-I71</f>
        <v>4.1666666666666519E-3</v>
      </c>
      <c r="L71" s="5">
        <f>1-(I71-B71)</f>
        <v>1.0041666666666667</v>
      </c>
      <c r="M71" s="5">
        <f>MIN(ABS(K71),ABS(L71))</f>
        <v>4.1666666666666519E-3</v>
      </c>
      <c r="N71" s="6">
        <f>M71*60*60*24</f>
        <v>359.99999999999875</v>
      </c>
      <c r="O71">
        <f>J71^2</f>
        <v>57800.000000000007</v>
      </c>
      <c r="P71">
        <f>IF(N71=0,0,J71/N71)</f>
        <v>0.66782307112063055</v>
      </c>
      <c r="Q71" s="2">
        <f>E71-G71</f>
        <v>-170</v>
      </c>
      <c r="R71" s="2">
        <f>F71-H71</f>
        <v>170</v>
      </c>
    </row>
    <row r="72" spans="1:18" ht="14.5" x14ac:dyDescent="0.25">
      <c r="A72">
        <v>3</v>
      </c>
      <c r="B72" s="8">
        <v>0.91111111111111109</v>
      </c>
      <c r="C72" s="1">
        <v>39952</v>
      </c>
      <c r="D72" s="6">
        <v>1</v>
      </c>
      <c r="E72" s="2">
        <v>320600</v>
      </c>
      <c r="F72" s="2" t="s">
        <v>30</v>
      </c>
      <c r="G72" s="6">
        <f>IF(D72-D71=0,G71,E72)</f>
        <v>320400</v>
      </c>
      <c r="H72" s="6" t="str">
        <f>IF(D72-D71=0,H71,F72)</f>
        <v>089180</v>
      </c>
      <c r="I72" s="5">
        <f>IF(D72-D71=0,I71,B72)</f>
        <v>0.89583333333333337</v>
      </c>
      <c r="J72">
        <f>SQRT((E72-G72)^2+(F72-H72)^2)</f>
        <v>297.3213749463701</v>
      </c>
      <c r="K72" s="5">
        <f>B72-I72</f>
        <v>1.5277777777777724E-2</v>
      </c>
      <c r="L72" s="5">
        <f>1-(I72-B72)</f>
        <v>1.0152777777777777</v>
      </c>
      <c r="M72" s="5">
        <f>MIN(ABS(K72),ABS(L72))</f>
        <v>1.5277777777777724E-2</v>
      </c>
      <c r="N72" s="6">
        <f>M72*60*60*24</f>
        <v>1319.9999999999952</v>
      </c>
      <c r="O72">
        <f>J72^2</f>
        <v>88400</v>
      </c>
      <c r="P72">
        <f>IF(N72=0,0,J72/N72)</f>
        <v>0.225243465868463</v>
      </c>
      <c r="Q72" s="2">
        <f>E72-G72</f>
        <v>200</v>
      </c>
      <c r="R72" s="2">
        <f>F72-H72</f>
        <v>220</v>
      </c>
    </row>
    <row r="73" spans="1:18" ht="14.5" x14ac:dyDescent="0.25">
      <c r="A73">
        <v>3</v>
      </c>
      <c r="B73" s="8">
        <v>0.9277777777777777</v>
      </c>
      <c r="C73" s="1">
        <v>39952</v>
      </c>
      <c r="D73" s="6">
        <v>1</v>
      </c>
      <c r="E73" s="2">
        <v>319850</v>
      </c>
      <c r="F73" s="2" t="s">
        <v>24</v>
      </c>
      <c r="G73" s="6">
        <f>IF(D73-D72=0,G72,E73)</f>
        <v>320400</v>
      </c>
      <c r="H73" s="6" t="str">
        <f>IF(D73-D72=0,H72,F73)</f>
        <v>089180</v>
      </c>
      <c r="I73" s="5">
        <f>IF(D73-D72=0,I72,B73)</f>
        <v>0.89583333333333337</v>
      </c>
      <c r="J73">
        <f>SQRT((E73-G73)^2+(F73-H73)^2)</f>
        <v>641.40470843298306</v>
      </c>
      <c r="K73" s="5">
        <f>B73-I73</f>
        <v>3.1944444444444331E-2</v>
      </c>
      <c r="L73" s="5">
        <f>1-(I73-B73)</f>
        <v>1.0319444444444443</v>
      </c>
      <c r="M73" s="5">
        <f>MIN(ABS(K73),ABS(L73))</f>
        <v>3.1944444444444331E-2</v>
      </c>
      <c r="N73" s="6">
        <f>M73*60*60*24</f>
        <v>2759.99999999999</v>
      </c>
      <c r="O73">
        <f>J73^2</f>
        <v>411400</v>
      </c>
      <c r="P73">
        <f>IF(N73=0,0,J73/N73)</f>
        <v>0.23239301030180629</v>
      </c>
      <c r="Q73" s="2">
        <f>E73-G73</f>
        <v>-550</v>
      </c>
      <c r="R73" s="2">
        <f>F73-H73</f>
        <v>-330</v>
      </c>
    </row>
    <row r="74" spans="1:18" ht="14.5" x14ac:dyDescent="0.25">
      <c r="A74">
        <v>3</v>
      </c>
      <c r="B74" s="8">
        <v>2.0833333333333333E-3</v>
      </c>
      <c r="C74" s="1">
        <v>39954</v>
      </c>
      <c r="D74" s="6">
        <v>2</v>
      </c>
      <c r="E74" s="2">
        <v>319550</v>
      </c>
      <c r="F74" s="2" t="s">
        <v>28</v>
      </c>
      <c r="G74" s="6">
        <f>IF(D74-D73=0,G73,E74)</f>
        <v>319550</v>
      </c>
      <c r="H74" s="6" t="str">
        <f>IF(D74-D73=0,H73,F74)</f>
        <v>089100</v>
      </c>
      <c r="I74" s="5">
        <f>IF(D74-D73=0,I73,B74)</f>
        <v>2.0833333333333333E-3</v>
      </c>
      <c r="J74">
        <f>SQRT((E74-G74)^2+(F74-H74)^2)</f>
        <v>0</v>
      </c>
      <c r="K74" s="5">
        <f>B74-I74</f>
        <v>0</v>
      </c>
      <c r="L74" s="5">
        <f>1-(I74-B74)</f>
        <v>1</v>
      </c>
      <c r="M74" s="5">
        <f>MIN(ABS(K74),ABS(L74))</f>
        <v>0</v>
      </c>
      <c r="N74" s="6">
        <f>M74*60*60*24</f>
        <v>0</v>
      </c>
      <c r="O74">
        <f>J74^2</f>
        <v>0</v>
      </c>
      <c r="P74">
        <f>IF(N74=0,0,J74/N74)</f>
        <v>0</v>
      </c>
      <c r="Q74" s="2">
        <f>E74-G74</f>
        <v>0</v>
      </c>
      <c r="R74" s="2">
        <f>F74-H74</f>
        <v>0</v>
      </c>
    </row>
    <row r="75" spans="1:18" ht="14.5" x14ac:dyDescent="0.25">
      <c r="A75">
        <v>3</v>
      </c>
      <c r="B75" s="8">
        <v>1.3888888888888888E-2</v>
      </c>
      <c r="C75" s="1">
        <v>39954</v>
      </c>
      <c r="D75" s="6">
        <v>2</v>
      </c>
      <c r="E75" s="2">
        <v>319450</v>
      </c>
      <c r="F75" s="2" t="s">
        <v>21</v>
      </c>
      <c r="G75" s="6">
        <f>IF(D75-D74=0,G74,E75)</f>
        <v>319550</v>
      </c>
      <c r="H75" s="6" t="str">
        <f>IF(D75-D74=0,H74,F75)</f>
        <v>089100</v>
      </c>
      <c r="I75" s="5">
        <f>IF(D75-D74=0,I74,B75)</f>
        <v>2.0833333333333333E-3</v>
      </c>
      <c r="J75">
        <f>SQRT((E75-G75)^2+(F75-H75)^2)</f>
        <v>364.0054944640259</v>
      </c>
      <c r="K75" s="5">
        <f>B75-I75</f>
        <v>1.1805555555555555E-2</v>
      </c>
      <c r="L75" s="5">
        <f>1-(I75-B75)</f>
        <v>1.0118055555555556</v>
      </c>
      <c r="M75" s="5">
        <f>MIN(ABS(K75),ABS(L75))</f>
        <v>1.1805555555555555E-2</v>
      </c>
      <c r="N75" s="6">
        <f>M75*60*60*24</f>
        <v>1019.9999999999998</v>
      </c>
      <c r="O75">
        <f>J75^2</f>
        <v>132500</v>
      </c>
      <c r="P75">
        <f>IF(N75=0,0,J75/N75)</f>
        <v>0.35686813182747645</v>
      </c>
      <c r="Q75" s="2">
        <f>E75-G75</f>
        <v>-100</v>
      </c>
      <c r="R75" s="2">
        <f>F75-H75</f>
        <v>-350</v>
      </c>
    </row>
    <row r="76" spans="1:18" ht="14.5" x14ac:dyDescent="0.25">
      <c r="A76">
        <v>3</v>
      </c>
      <c r="B76" s="8">
        <v>1.6666666666666666E-2</v>
      </c>
      <c r="C76" s="1">
        <v>39954</v>
      </c>
      <c r="D76" s="6">
        <v>2</v>
      </c>
      <c r="E76" s="2">
        <v>318880</v>
      </c>
      <c r="F76" s="2" t="s">
        <v>33</v>
      </c>
      <c r="G76" s="6">
        <f>IF(D76-D75=0,G75,E76)</f>
        <v>319550</v>
      </c>
      <c r="H76" s="6" t="str">
        <f>IF(D76-D75=0,H75,F76)</f>
        <v>089100</v>
      </c>
      <c r="I76" s="5">
        <f>IF(D76-D75=0,I75,B76)</f>
        <v>2.0833333333333333E-3</v>
      </c>
      <c r="J76">
        <f>SQRT((E76-G76)^2+(F76-H76)^2)</f>
        <v>933.48808240919709</v>
      </c>
      <c r="K76" s="5">
        <f>B76-I76</f>
        <v>1.4583333333333334E-2</v>
      </c>
      <c r="L76" s="5">
        <f>1-(I76-B76)</f>
        <v>1.0145833333333334</v>
      </c>
      <c r="M76" s="5">
        <f>MIN(ABS(K76),ABS(L76))</f>
        <v>1.4583333333333334E-2</v>
      </c>
      <c r="N76" s="6">
        <f>M76*60*60*24</f>
        <v>1260</v>
      </c>
      <c r="O76">
        <f>J76^2</f>
        <v>871399.99999999988</v>
      </c>
      <c r="P76">
        <f>IF(N76=0,0,J76/N76)</f>
        <v>0.74086355746761678</v>
      </c>
      <c r="Q76" s="2">
        <f>E76-G76</f>
        <v>-670</v>
      </c>
      <c r="R76" s="2">
        <f>F76-H76</f>
        <v>650</v>
      </c>
    </row>
    <row r="77" spans="1:18" ht="14.5" x14ac:dyDescent="0.25">
      <c r="A77">
        <v>3</v>
      </c>
      <c r="B77" s="8">
        <v>2.4305555555555556E-2</v>
      </c>
      <c r="C77" s="1">
        <v>39954</v>
      </c>
      <c r="D77" s="6">
        <v>2</v>
      </c>
      <c r="E77" s="2">
        <v>318520</v>
      </c>
      <c r="F77" s="2" t="s">
        <v>56</v>
      </c>
      <c r="G77" s="6">
        <f>IF(D77-D76=0,G76,E77)</f>
        <v>319550</v>
      </c>
      <c r="H77" s="6" t="str">
        <f>IF(D77-D76=0,H76,F77)</f>
        <v>089100</v>
      </c>
      <c r="I77" s="5">
        <f>IF(D77-D76=0,I76,B77)</f>
        <v>2.0833333333333333E-3</v>
      </c>
      <c r="J77">
        <f>SQRT((E77-G77)^2+(F77-H77)^2)</f>
        <v>1167.6472069936192</v>
      </c>
      <c r="K77" s="5">
        <f>B77-I77</f>
        <v>2.2222222222222223E-2</v>
      </c>
      <c r="L77" s="5">
        <f>1-(I77-B77)</f>
        <v>1.0222222222222221</v>
      </c>
      <c r="M77" s="5">
        <f>MIN(ABS(K77),ABS(L77))</f>
        <v>2.2222222222222223E-2</v>
      </c>
      <c r="N77" s="6">
        <f>M77*60*60*24</f>
        <v>1920.0000000000005</v>
      </c>
      <c r="O77">
        <f>J77^2</f>
        <v>1363399.9999999998</v>
      </c>
      <c r="P77">
        <f>IF(N77=0,0,J77/N77)</f>
        <v>0.6081495869758432</v>
      </c>
      <c r="Q77" s="2">
        <f>E77-G77</f>
        <v>-1030</v>
      </c>
      <c r="R77" s="2">
        <f>F77-H77</f>
        <v>550</v>
      </c>
    </row>
    <row r="78" spans="1:18" ht="14.5" x14ac:dyDescent="0.25">
      <c r="A78">
        <v>3</v>
      </c>
      <c r="B78" s="8">
        <v>5.2083333333333336E-2</v>
      </c>
      <c r="C78" s="1">
        <v>39954</v>
      </c>
      <c r="D78" s="6">
        <v>2</v>
      </c>
      <c r="E78" s="2">
        <v>319300</v>
      </c>
      <c r="F78" s="2" t="s">
        <v>13</v>
      </c>
      <c r="G78" s="6">
        <f>IF(D78-D77=0,G77,E78)</f>
        <v>319550</v>
      </c>
      <c r="H78" s="6" t="str">
        <f>IF(D78-D77=0,H77,F78)</f>
        <v>089100</v>
      </c>
      <c r="I78" s="5">
        <f>IF(D78-D77=0,I77,B78)</f>
        <v>2.0833333333333333E-3</v>
      </c>
      <c r="J78">
        <f>SQRT((E78-G78)^2+(F78-H78)^2)</f>
        <v>559.01699437494744</v>
      </c>
      <c r="K78" s="5">
        <f>B78-I78</f>
        <v>0.05</v>
      </c>
      <c r="L78" s="5">
        <f>1-(I78-B78)</f>
        <v>1.05</v>
      </c>
      <c r="M78" s="5">
        <f>MIN(ABS(K78),ABS(L78))</f>
        <v>0.05</v>
      </c>
      <c r="N78" s="6">
        <f>M78*60*60*24</f>
        <v>4320</v>
      </c>
      <c r="O78">
        <f>J78^2</f>
        <v>312500</v>
      </c>
      <c r="P78">
        <f>IF(N78=0,0,J78/N78)</f>
        <v>0.12940208203123785</v>
      </c>
      <c r="Q78" s="2">
        <f>E78-G78</f>
        <v>-250</v>
      </c>
      <c r="R78" s="2">
        <f>F78-H78</f>
        <v>500</v>
      </c>
    </row>
    <row r="79" spans="1:18" ht="14.5" x14ac:dyDescent="0.25">
      <c r="A79">
        <v>3</v>
      </c>
      <c r="B79" s="8">
        <v>5.9027777777777783E-2</v>
      </c>
      <c r="C79" s="1">
        <v>39954</v>
      </c>
      <c r="D79" s="6">
        <v>2</v>
      </c>
      <c r="E79" s="2">
        <v>319000</v>
      </c>
      <c r="F79" s="2" t="s">
        <v>57</v>
      </c>
      <c r="G79" s="6">
        <f>IF(D79-D78=0,G78,E79)</f>
        <v>319550</v>
      </c>
      <c r="H79" s="6" t="str">
        <f>IF(D79-D78=0,H78,F79)</f>
        <v>089100</v>
      </c>
      <c r="I79" s="5">
        <f>IF(D79-D78=0,I78,B79)</f>
        <v>2.0833333333333333E-3</v>
      </c>
      <c r="J79">
        <f>SQRT((E79-G79)^2+(F79-H79)^2)</f>
        <v>641.40470843298306</v>
      </c>
      <c r="K79" s="5">
        <f>B79-I79</f>
        <v>5.694444444444445E-2</v>
      </c>
      <c r="L79" s="5">
        <f>1-(I79-B79)</f>
        <v>1.0569444444444445</v>
      </c>
      <c r="M79" s="5">
        <f>MIN(ABS(K79),ABS(L79))</f>
        <v>5.694444444444445E-2</v>
      </c>
      <c r="N79" s="6">
        <f>M79*60*60*24</f>
        <v>4920.0000000000009</v>
      </c>
      <c r="O79">
        <f>J79^2</f>
        <v>411400</v>
      </c>
      <c r="P79">
        <f>IF(N79=0,0,J79/N79)</f>
        <v>0.13036681065711037</v>
      </c>
      <c r="Q79" s="2">
        <f>E79-G79</f>
        <v>-550</v>
      </c>
      <c r="R79" s="2">
        <f>F79-H79</f>
        <v>330</v>
      </c>
    </row>
    <row r="80" spans="1:18" ht="14.5" x14ac:dyDescent="0.25">
      <c r="A80">
        <v>3</v>
      </c>
      <c r="B80" s="8">
        <v>6.5972222222222224E-2</v>
      </c>
      <c r="C80" s="1">
        <v>39954</v>
      </c>
      <c r="D80" s="6">
        <v>2</v>
      </c>
      <c r="E80" s="2">
        <v>318500</v>
      </c>
      <c r="F80" s="2" t="s">
        <v>58</v>
      </c>
      <c r="G80" s="6">
        <f>IF(D80-D79=0,G79,E80)</f>
        <v>319550</v>
      </c>
      <c r="H80" s="6" t="str">
        <f>IF(D80-D79=0,H79,F80)</f>
        <v>089100</v>
      </c>
      <c r="I80" s="5">
        <f>IF(D80-D79=0,I79,B80)</f>
        <v>2.0833333333333333E-3</v>
      </c>
      <c r="J80">
        <f>SQRT((E80-G80)^2+(F80-H80)^2)</f>
        <v>1320.0378782444086</v>
      </c>
      <c r="K80" s="5">
        <f>B80-I80</f>
        <v>6.3888888888888884E-2</v>
      </c>
      <c r="L80" s="5">
        <f>1-(I80-B80)</f>
        <v>1.0638888888888889</v>
      </c>
      <c r="M80" s="5">
        <f>MIN(ABS(K80),ABS(L80))</f>
        <v>6.3888888888888884E-2</v>
      </c>
      <c r="N80" s="6">
        <f>M80*60*60*24</f>
        <v>5519.9999999999991</v>
      </c>
      <c r="O80">
        <f>J80^2</f>
        <v>1742500</v>
      </c>
      <c r="P80">
        <f>IF(N80=0,0,J80/N80)</f>
        <v>0.23913729678340739</v>
      </c>
      <c r="Q80" s="2">
        <f>E80-G80</f>
        <v>-1050</v>
      </c>
      <c r="R80" s="2">
        <f>F80-H80</f>
        <v>800</v>
      </c>
    </row>
    <row r="81" spans="1:18" ht="14.5" x14ac:dyDescent="0.25">
      <c r="A81">
        <v>3</v>
      </c>
      <c r="B81" s="8">
        <v>7.2916666666666671E-2</v>
      </c>
      <c r="C81" s="1">
        <v>39954</v>
      </c>
      <c r="D81" s="6">
        <v>2</v>
      </c>
      <c r="E81" s="2">
        <v>319150</v>
      </c>
      <c r="F81" s="2" t="s">
        <v>41</v>
      </c>
      <c r="G81" s="6">
        <f>IF(D81-D80=0,G80,E81)</f>
        <v>319550</v>
      </c>
      <c r="H81" s="6" t="str">
        <f>IF(D81-D80=0,H80,F81)</f>
        <v>089100</v>
      </c>
      <c r="I81" s="5">
        <f>IF(D81-D80=0,I80,B81)</f>
        <v>2.0833333333333333E-3</v>
      </c>
      <c r="J81">
        <f>SQRT((E81-G81)^2+(F81-H81)^2)</f>
        <v>565.68542494923804</v>
      </c>
      <c r="K81" s="5">
        <f>B81-I81</f>
        <v>7.0833333333333331E-2</v>
      </c>
      <c r="L81" s="5">
        <f>1-(I81-B81)</f>
        <v>1.0708333333333333</v>
      </c>
      <c r="M81" s="5">
        <f>MIN(ABS(K81),ABS(L81))</f>
        <v>7.0833333333333331E-2</v>
      </c>
      <c r="N81" s="6">
        <f>M81*60*60*24</f>
        <v>6120</v>
      </c>
      <c r="O81">
        <f>J81^2</f>
        <v>320000</v>
      </c>
      <c r="P81">
        <f>IF(N81=0,0,J81/N81)</f>
        <v>9.2432258978633663E-2</v>
      </c>
      <c r="Q81" s="2">
        <f>E81-G81</f>
        <v>-400</v>
      </c>
      <c r="R81" s="2">
        <f>F81-H81</f>
        <v>400</v>
      </c>
    </row>
    <row r="82" spans="1:18" ht="14.5" x14ac:dyDescent="0.25">
      <c r="A82">
        <v>3</v>
      </c>
      <c r="B82" s="8">
        <v>7.9861111111111105E-2</v>
      </c>
      <c r="C82" s="1">
        <v>39954</v>
      </c>
      <c r="D82" s="6">
        <v>2</v>
      </c>
      <c r="E82" s="2">
        <v>318830</v>
      </c>
      <c r="F82" s="2" t="s">
        <v>33</v>
      </c>
      <c r="G82" s="6">
        <f>IF(D82-D81=0,G81,E82)</f>
        <v>319550</v>
      </c>
      <c r="H82" s="6" t="str">
        <f>IF(D82-D81=0,H81,F82)</f>
        <v>089100</v>
      </c>
      <c r="I82" s="5">
        <f>IF(D82-D81=0,I81,B82)</f>
        <v>2.0833333333333333E-3</v>
      </c>
      <c r="J82">
        <f>SQRT((E82-G82)^2+(F82-H82)^2)</f>
        <v>970</v>
      </c>
      <c r="K82" s="5">
        <f>B82-I82</f>
        <v>7.7777777777777765E-2</v>
      </c>
      <c r="L82" s="5">
        <f>1-(I82-B82)</f>
        <v>1.0777777777777777</v>
      </c>
      <c r="M82" s="5">
        <f>MIN(ABS(K82),ABS(L82))</f>
        <v>7.7777777777777765E-2</v>
      </c>
      <c r="N82" s="6">
        <f>M82*60*60*24</f>
        <v>6719.9999999999982</v>
      </c>
      <c r="O82">
        <f>J82^2</f>
        <v>940900</v>
      </c>
      <c r="P82">
        <f>IF(N82=0,0,J82/N82)</f>
        <v>0.14434523809523814</v>
      </c>
      <c r="Q82" s="2">
        <f>E82-G82</f>
        <v>-720</v>
      </c>
      <c r="R82" s="2">
        <f>F82-H82</f>
        <v>650</v>
      </c>
    </row>
    <row r="83" spans="1:18" ht="14.5" x14ac:dyDescent="0.25">
      <c r="A83">
        <v>3</v>
      </c>
      <c r="B83" s="8">
        <v>0.10416666666666667</v>
      </c>
      <c r="C83" s="1">
        <v>39954</v>
      </c>
      <c r="D83" s="6">
        <v>2</v>
      </c>
      <c r="E83" s="2">
        <v>318830</v>
      </c>
      <c r="F83" s="2" t="s">
        <v>33</v>
      </c>
      <c r="G83" s="6">
        <f>IF(D83-D82=0,G82,E83)</f>
        <v>319550</v>
      </c>
      <c r="H83" s="6" t="str">
        <f>IF(D83-D82=0,H82,F83)</f>
        <v>089100</v>
      </c>
      <c r="I83" s="5">
        <f>IF(D83-D82=0,I82,B83)</f>
        <v>2.0833333333333333E-3</v>
      </c>
      <c r="J83">
        <f>SQRT((E83-G83)^2+(F83-H83)^2)</f>
        <v>970</v>
      </c>
      <c r="K83" s="5">
        <f>B83-I83</f>
        <v>0.10208333333333333</v>
      </c>
      <c r="L83" s="5">
        <f>1-(I83-B83)</f>
        <v>1.1020833333333333</v>
      </c>
      <c r="M83" s="5">
        <f>MIN(ABS(K83),ABS(L83))</f>
        <v>0.10208333333333333</v>
      </c>
      <c r="N83" s="6">
        <f>M83*60*60*24</f>
        <v>8820</v>
      </c>
      <c r="O83">
        <f>J83^2</f>
        <v>940900</v>
      </c>
      <c r="P83">
        <f>IF(N83=0,0,J83/N83)</f>
        <v>0.10997732426303855</v>
      </c>
      <c r="Q83" s="2">
        <f>E83-G83</f>
        <v>-720</v>
      </c>
      <c r="R83" s="2">
        <f>F83-H83</f>
        <v>650</v>
      </c>
    </row>
    <row r="84" spans="1:18" ht="14.5" x14ac:dyDescent="0.25">
      <c r="A84">
        <v>3</v>
      </c>
      <c r="B84" s="8">
        <v>0.1111111111111111</v>
      </c>
      <c r="C84" s="1">
        <v>39954</v>
      </c>
      <c r="D84" s="6">
        <v>2</v>
      </c>
      <c r="E84" s="2">
        <v>318630</v>
      </c>
      <c r="F84" s="2" t="s">
        <v>58</v>
      </c>
      <c r="G84" s="6">
        <f>IF(D84-D83=0,G83,E84)</f>
        <v>319550</v>
      </c>
      <c r="H84" s="6" t="str">
        <f>IF(D84-D83=0,H83,F84)</f>
        <v>089100</v>
      </c>
      <c r="I84" s="5">
        <f>IF(D84-D83=0,I83,B84)</f>
        <v>2.0833333333333333E-3</v>
      </c>
      <c r="J84">
        <f>SQRT((E84-G84)^2+(F84-H84)^2)</f>
        <v>1219.1800523302536</v>
      </c>
      <c r="K84" s="5">
        <f>B84-I84</f>
        <v>0.10902777777777777</v>
      </c>
      <c r="L84" s="5">
        <f>1-(I84-B84)</f>
        <v>1.1090277777777777</v>
      </c>
      <c r="M84" s="5">
        <f>MIN(ABS(K84),ABS(L84))</f>
        <v>0.10902777777777777</v>
      </c>
      <c r="N84" s="6">
        <f>M84*60*60*24</f>
        <v>9419.9999999999982</v>
      </c>
      <c r="O84">
        <f>J84^2</f>
        <v>1486400</v>
      </c>
      <c r="P84">
        <f>IF(N84=0,0,J84/N84)</f>
        <v>0.1294246340053348</v>
      </c>
      <c r="Q84" s="2">
        <f>E84-G84</f>
        <v>-920</v>
      </c>
      <c r="R84" s="2">
        <f>F84-H84</f>
        <v>800</v>
      </c>
    </row>
    <row r="85" spans="1:18" ht="14.5" x14ac:dyDescent="0.25">
      <c r="A85">
        <v>3</v>
      </c>
      <c r="B85" s="8">
        <v>0.11805555555555557</v>
      </c>
      <c r="C85" s="1">
        <v>39954</v>
      </c>
      <c r="D85" s="6">
        <v>2</v>
      </c>
      <c r="E85" s="2">
        <v>318830</v>
      </c>
      <c r="F85" s="2" t="s">
        <v>33</v>
      </c>
      <c r="G85" s="6">
        <f>IF(D85-D84=0,G84,E85)</f>
        <v>319550</v>
      </c>
      <c r="H85" s="6" t="str">
        <f>IF(D85-D84=0,H84,F85)</f>
        <v>089100</v>
      </c>
      <c r="I85" s="5">
        <f>IF(D85-D84=0,I84,B85)</f>
        <v>2.0833333333333333E-3</v>
      </c>
      <c r="J85">
        <f>SQRT((E85-G85)^2+(F85-H85)^2)</f>
        <v>970</v>
      </c>
      <c r="K85" s="5">
        <f>B85-I85</f>
        <v>0.11597222222222223</v>
      </c>
      <c r="L85" s="5">
        <f>1-(I85-B85)</f>
        <v>1.1159722222222221</v>
      </c>
      <c r="M85" s="5">
        <f>MIN(ABS(K85),ABS(L85))</f>
        <v>0.11597222222222223</v>
      </c>
      <c r="N85" s="6">
        <f>M85*60*60*24</f>
        <v>10020.000000000002</v>
      </c>
      <c r="O85">
        <f>J85^2</f>
        <v>940900</v>
      </c>
      <c r="P85">
        <f>IF(N85=0,0,J85/N85)</f>
        <v>9.6806387225548879E-2</v>
      </c>
      <c r="Q85" s="2">
        <f>E85-G85</f>
        <v>-720</v>
      </c>
      <c r="R85" s="2">
        <f>F85-H85</f>
        <v>650</v>
      </c>
    </row>
    <row r="86" spans="1:18" ht="14.5" x14ac:dyDescent="0.25">
      <c r="A86">
        <v>3</v>
      </c>
      <c r="B86" s="8">
        <v>0.125</v>
      </c>
      <c r="C86" s="1">
        <v>39954</v>
      </c>
      <c r="D86" s="6">
        <v>2</v>
      </c>
      <c r="E86" s="2">
        <v>318830</v>
      </c>
      <c r="F86" s="2" t="s">
        <v>33</v>
      </c>
      <c r="G86" s="6">
        <f>IF(D86-D85=0,G85,E86)</f>
        <v>319550</v>
      </c>
      <c r="H86" s="6" t="str">
        <f>IF(D86-D85=0,H85,F86)</f>
        <v>089100</v>
      </c>
      <c r="I86" s="5">
        <f>IF(D86-D85=0,I85,B86)</f>
        <v>2.0833333333333333E-3</v>
      </c>
      <c r="J86">
        <f>SQRT((E86-G86)^2+(F86-H86)^2)</f>
        <v>970</v>
      </c>
      <c r="K86" s="5">
        <f>B86-I86</f>
        <v>0.12291666666666666</v>
      </c>
      <c r="L86" s="5">
        <f>1-(I86-B86)</f>
        <v>1.1229166666666666</v>
      </c>
      <c r="M86" s="5">
        <f>MIN(ABS(K86),ABS(L86))</f>
        <v>0.12291666666666666</v>
      </c>
      <c r="N86" s="6">
        <f>M86*60*60*24</f>
        <v>10620</v>
      </c>
      <c r="O86">
        <f>J86^2</f>
        <v>940900</v>
      </c>
      <c r="P86">
        <f>IF(N86=0,0,J86/N86)</f>
        <v>9.1337099811676078E-2</v>
      </c>
      <c r="Q86" s="2">
        <f>E86-G86</f>
        <v>-720</v>
      </c>
      <c r="R86" s="2">
        <f>F86-H86</f>
        <v>650</v>
      </c>
    </row>
    <row r="87" spans="1:18" ht="14.5" x14ac:dyDescent="0.25">
      <c r="A87">
        <v>3</v>
      </c>
      <c r="B87" s="8">
        <v>0.16666666666666666</v>
      </c>
      <c r="C87" s="1">
        <v>39954</v>
      </c>
      <c r="D87" s="6">
        <v>2</v>
      </c>
      <c r="E87" s="2">
        <v>319430</v>
      </c>
      <c r="F87" s="2" t="s">
        <v>21</v>
      </c>
      <c r="G87" s="6">
        <f>IF(D87-D86=0,G86,E87)</f>
        <v>319550</v>
      </c>
      <c r="H87" s="6" t="str">
        <f>IF(D87-D86=0,H86,F87)</f>
        <v>089100</v>
      </c>
      <c r="I87" s="5">
        <f>IF(D87-D86=0,I86,B87)</f>
        <v>2.0833333333333333E-3</v>
      </c>
      <c r="J87">
        <f>SQRT((E87-G87)^2+(F87-H87)^2)</f>
        <v>370</v>
      </c>
      <c r="K87" s="5">
        <f>B87-I87</f>
        <v>0.16458333333333333</v>
      </c>
      <c r="L87" s="5">
        <f>1-(I87-B87)</f>
        <v>1.1645833333333333</v>
      </c>
      <c r="M87" s="5">
        <f>MIN(ABS(K87),ABS(L87))</f>
        <v>0.16458333333333333</v>
      </c>
      <c r="N87" s="6">
        <f>M87*60*60*24</f>
        <v>14220</v>
      </c>
      <c r="O87">
        <f>J87^2</f>
        <v>136900</v>
      </c>
      <c r="P87">
        <f>IF(N87=0,0,J87/N87)</f>
        <v>2.6019690576652602E-2</v>
      </c>
      <c r="Q87" s="2">
        <f>E87-G87</f>
        <v>-120</v>
      </c>
      <c r="R87" s="2">
        <f>F87-H87</f>
        <v>-350</v>
      </c>
    </row>
    <row r="88" spans="1:18" ht="14.5" x14ac:dyDescent="0.25">
      <c r="A88">
        <v>3</v>
      </c>
      <c r="B88" s="8">
        <v>0.16874999999999998</v>
      </c>
      <c r="C88" s="1">
        <v>39954</v>
      </c>
      <c r="D88" s="6">
        <v>2</v>
      </c>
      <c r="E88" s="2">
        <v>319500</v>
      </c>
      <c r="F88" s="2" t="s">
        <v>51</v>
      </c>
      <c r="G88" s="6">
        <f>IF(D88-D87=0,G87,E88)</f>
        <v>319550</v>
      </c>
      <c r="H88" s="6" t="str">
        <f>IF(D88-D87=0,H87,F88)</f>
        <v>089100</v>
      </c>
      <c r="I88" s="5">
        <f>IF(D88-D87=0,I87,B88)</f>
        <v>2.0833333333333333E-3</v>
      </c>
      <c r="J88">
        <f>SQRT((E88-G88)^2+(F88-H88)^2)</f>
        <v>70.710678118654755</v>
      </c>
      <c r="K88" s="5">
        <f>B88-I88</f>
        <v>0.16666666666666666</v>
      </c>
      <c r="L88" s="5">
        <f>1-(I88-B88)</f>
        <v>1.1666666666666667</v>
      </c>
      <c r="M88" s="5">
        <f>MIN(ABS(K88),ABS(L88))</f>
        <v>0.16666666666666666</v>
      </c>
      <c r="N88" s="6">
        <f>M88*60*60*24</f>
        <v>14400</v>
      </c>
      <c r="O88">
        <f>J88^2</f>
        <v>5000</v>
      </c>
      <c r="P88">
        <f>IF(N88=0,0,J88/N88)</f>
        <v>4.9104637582399139E-3</v>
      </c>
      <c r="Q88" s="2">
        <f>E88-G88</f>
        <v>-50</v>
      </c>
      <c r="R88" s="2">
        <f>F88-H88</f>
        <v>-50</v>
      </c>
    </row>
    <row r="89" spans="1:18" ht="14.5" x14ac:dyDescent="0.25">
      <c r="A89">
        <v>3</v>
      </c>
      <c r="B89" s="8">
        <v>0.1875</v>
      </c>
      <c r="C89" s="1">
        <v>39954</v>
      </c>
      <c r="D89" s="6">
        <v>2</v>
      </c>
      <c r="E89" s="2">
        <v>318650</v>
      </c>
      <c r="F89" s="2" t="s">
        <v>59</v>
      </c>
      <c r="G89" s="6">
        <f>IF(D89-D88=0,G88,E89)</f>
        <v>319550</v>
      </c>
      <c r="H89" s="6" t="str">
        <f>IF(D89-D88=0,H88,F89)</f>
        <v>089100</v>
      </c>
      <c r="I89" s="5">
        <f>IF(D89-D88=0,I88,B89)</f>
        <v>2.0833333333333333E-3</v>
      </c>
      <c r="J89">
        <f>SQRT((E89-G89)^2+(F89-H89)^2)</f>
        <v>1237.9418403139948</v>
      </c>
      <c r="K89" s="5">
        <f>B89-I89</f>
        <v>0.18541666666666667</v>
      </c>
      <c r="L89" s="5">
        <f>1-(I89-B89)</f>
        <v>1.1854166666666668</v>
      </c>
      <c r="M89" s="5">
        <f>MIN(ABS(K89),ABS(L89))</f>
        <v>0.18541666666666667</v>
      </c>
      <c r="N89" s="6">
        <f>M89*60*60*24</f>
        <v>16020</v>
      </c>
      <c r="O89">
        <f>J89^2</f>
        <v>1532500.0000000002</v>
      </c>
      <c r="P89">
        <f>IF(N89=0,0,J89/N89)</f>
        <v>7.7274771555180699E-2</v>
      </c>
      <c r="Q89" s="2">
        <f>E89-G89</f>
        <v>-900</v>
      </c>
      <c r="R89" s="2">
        <f>F89-H89</f>
        <v>850</v>
      </c>
    </row>
    <row r="90" spans="1:18" ht="14.5" x14ac:dyDescent="0.25">
      <c r="A90">
        <v>3</v>
      </c>
      <c r="B90" s="8">
        <v>0.91319444444444453</v>
      </c>
      <c r="C90" s="1">
        <v>39953</v>
      </c>
      <c r="D90" s="6">
        <v>2</v>
      </c>
      <c r="E90" s="2">
        <v>320150</v>
      </c>
      <c r="F90" s="2" t="s">
        <v>29</v>
      </c>
      <c r="G90" s="6">
        <f>IF(D90-D89=0,G89,E90)</f>
        <v>319550</v>
      </c>
      <c r="H90" s="6" t="str">
        <f>IF(D90-D89=0,H89,F90)</f>
        <v>089100</v>
      </c>
      <c r="I90" s="5">
        <f>IF(D90-D89=0,I89,B90)</f>
        <v>2.0833333333333333E-3</v>
      </c>
      <c r="J90">
        <f>SQRT((E90-G90)^2+(F90-H90)^2)</f>
        <v>921.95444572928875</v>
      </c>
      <c r="K90" s="5">
        <f>B90-I90</f>
        <v>0.9111111111111112</v>
      </c>
      <c r="L90" s="5">
        <f>1-(I90-B90)</f>
        <v>1.9111111111111112</v>
      </c>
      <c r="M90" s="5">
        <f>MIN(ABS(K90),ABS(L90))</f>
        <v>0.9111111111111112</v>
      </c>
      <c r="N90" s="6">
        <f>M90*60*60*24</f>
        <v>78720.000000000015</v>
      </c>
      <c r="O90">
        <f>J90^2</f>
        <v>850000</v>
      </c>
      <c r="P90">
        <f>IF(N90=0,0,J90/N90)</f>
        <v>1.1711819686601736E-2</v>
      </c>
      <c r="Q90" s="2">
        <f>E90-G90</f>
        <v>600</v>
      </c>
      <c r="R90" s="2">
        <f>F90-H90</f>
        <v>-700</v>
      </c>
    </row>
    <row r="91" spans="1:18" ht="14.5" x14ac:dyDescent="0.25">
      <c r="A91">
        <v>3</v>
      </c>
      <c r="B91" s="8">
        <v>0.91666666666666663</v>
      </c>
      <c r="C91" s="1">
        <v>39953</v>
      </c>
      <c r="D91" s="6">
        <v>2</v>
      </c>
      <c r="E91" s="2">
        <v>320150</v>
      </c>
      <c r="F91" s="2" t="s">
        <v>29</v>
      </c>
      <c r="G91" s="6">
        <f>IF(D91-D90=0,G90,E91)</f>
        <v>319550</v>
      </c>
      <c r="H91" s="6" t="str">
        <f>IF(D91-D90=0,H90,F91)</f>
        <v>089100</v>
      </c>
      <c r="I91" s="5">
        <f>IF(D91-D90=0,I90,B91)</f>
        <v>2.0833333333333333E-3</v>
      </c>
      <c r="J91">
        <f>SQRT((E91-G91)^2+(F91-H91)^2)</f>
        <v>921.95444572928875</v>
      </c>
      <c r="K91" s="5">
        <f>B91-I91</f>
        <v>0.9145833333333333</v>
      </c>
      <c r="L91" s="5">
        <f>1-(I91-B91)</f>
        <v>1.9145833333333333</v>
      </c>
      <c r="M91" s="5">
        <f>MIN(ABS(K91),ABS(L91))</f>
        <v>0.9145833333333333</v>
      </c>
      <c r="N91" s="6">
        <f>M91*60*60*24</f>
        <v>79020</v>
      </c>
      <c r="O91">
        <f>J91^2</f>
        <v>850000</v>
      </c>
      <c r="P91">
        <f>IF(N91=0,0,J91/N91)</f>
        <v>1.1667355678679939E-2</v>
      </c>
      <c r="Q91" s="2">
        <f>E91-G91</f>
        <v>600</v>
      </c>
      <c r="R91" s="2">
        <f>F91-H91</f>
        <v>-700</v>
      </c>
    </row>
    <row r="92" spans="1:18" ht="14.5" x14ac:dyDescent="0.25">
      <c r="A92">
        <v>3</v>
      </c>
      <c r="B92" s="8">
        <v>0.92361111111111116</v>
      </c>
      <c r="C92" s="1">
        <v>39953</v>
      </c>
      <c r="D92" s="6">
        <v>2</v>
      </c>
      <c r="E92" s="2">
        <v>319100</v>
      </c>
      <c r="F92" s="2" t="s">
        <v>38</v>
      </c>
      <c r="G92" s="6">
        <f>IF(D92-D91=0,G91,E92)</f>
        <v>319550</v>
      </c>
      <c r="H92" s="6" t="str">
        <f>IF(D92-D91=0,H91,F92)</f>
        <v>089100</v>
      </c>
      <c r="I92" s="5">
        <f>IF(D92-D91=0,I91,B92)</f>
        <v>2.0833333333333333E-3</v>
      </c>
      <c r="J92">
        <f>SQRT((E92-G92)^2+(F92-H92)^2)</f>
        <v>570.08771254956901</v>
      </c>
      <c r="K92" s="5">
        <f>B92-I92</f>
        <v>0.92152777777777783</v>
      </c>
      <c r="L92" s="5">
        <f>1-(I92-B92)</f>
        <v>1.9215277777777779</v>
      </c>
      <c r="M92" s="5">
        <f>MIN(ABS(K92),ABS(L92))</f>
        <v>0.92152777777777783</v>
      </c>
      <c r="N92" s="6">
        <f>M92*60*60*24</f>
        <v>79620.000000000015</v>
      </c>
      <c r="O92">
        <f>J92^2</f>
        <v>325000</v>
      </c>
      <c r="P92">
        <f>IF(N92=0,0,J92/N92)</f>
        <v>7.1601069147145049E-3</v>
      </c>
      <c r="Q92" s="2">
        <f>E92-G92</f>
        <v>-450</v>
      </c>
      <c r="R92" s="2">
        <f>F92-H92</f>
        <v>350</v>
      </c>
    </row>
    <row r="93" spans="1:18" ht="14.5" x14ac:dyDescent="0.25">
      <c r="A93">
        <v>3</v>
      </c>
      <c r="B93" s="8">
        <v>0.92361111111111116</v>
      </c>
      <c r="C93" s="1">
        <v>39953</v>
      </c>
      <c r="D93" s="6">
        <v>2</v>
      </c>
      <c r="E93" s="2">
        <v>320300</v>
      </c>
      <c r="F93" s="2" t="s">
        <v>29</v>
      </c>
      <c r="G93" s="6">
        <f>IF(D93-D92=0,G92,E93)</f>
        <v>319550</v>
      </c>
      <c r="H93" s="6" t="str">
        <f>IF(D93-D92=0,H92,F93)</f>
        <v>089100</v>
      </c>
      <c r="I93" s="5">
        <f>IF(D93-D92=0,I92,B93)</f>
        <v>2.0833333333333333E-3</v>
      </c>
      <c r="J93">
        <f>SQRT((E93-G93)^2+(F93-H93)^2)</f>
        <v>1025.9142264341594</v>
      </c>
      <c r="K93" s="5">
        <f>B93-I93</f>
        <v>0.92152777777777783</v>
      </c>
      <c r="L93" s="5">
        <f>1-(I93-B93)</f>
        <v>1.9215277777777779</v>
      </c>
      <c r="M93" s="5">
        <f>MIN(ABS(K93),ABS(L93))</f>
        <v>0.92152777777777783</v>
      </c>
      <c r="N93" s="6">
        <f>M93*60*60*24</f>
        <v>79620.000000000015</v>
      </c>
      <c r="O93">
        <f>J93^2</f>
        <v>1052499.9999999998</v>
      </c>
      <c r="P93">
        <f>IF(N93=0,0,J93/N93)</f>
        <v>1.2885132208416972E-2</v>
      </c>
      <c r="Q93" s="2">
        <f>E93-G93</f>
        <v>750</v>
      </c>
      <c r="R93" s="2">
        <f>F93-H93</f>
        <v>-700</v>
      </c>
    </row>
    <row r="94" spans="1:18" ht="14.5" x14ac:dyDescent="0.25">
      <c r="A94">
        <v>3</v>
      </c>
      <c r="B94" s="8">
        <v>0.93055555555555547</v>
      </c>
      <c r="C94" s="1">
        <v>39953</v>
      </c>
      <c r="D94" s="6">
        <v>2</v>
      </c>
      <c r="E94" s="2">
        <v>319100</v>
      </c>
      <c r="F94" s="2" t="s">
        <v>45</v>
      </c>
      <c r="G94" s="6">
        <f>IF(D94-D93=0,G93,E94)</f>
        <v>319550</v>
      </c>
      <c r="H94" s="6" t="str">
        <f>IF(D94-D93=0,H93,F94)</f>
        <v>089100</v>
      </c>
      <c r="I94" s="5">
        <f>IF(D94-D93=0,I93,B94)</f>
        <v>2.0833333333333333E-3</v>
      </c>
      <c r="J94">
        <f>SQRT((E94-G94)^2+(F94-H94)^2)</f>
        <v>573.17100415146615</v>
      </c>
      <c r="K94" s="5">
        <f>B94-I94</f>
        <v>0.92847222222222214</v>
      </c>
      <c r="L94" s="5">
        <f>1-(I94-B94)</f>
        <v>1.9284722222222221</v>
      </c>
      <c r="M94" s="5">
        <f>MIN(ABS(K94),ABS(L94))</f>
        <v>0.92847222222222214</v>
      </c>
      <c r="N94" s="6">
        <f>M94*60*60*24</f>
        <v>80219.999999999985</v>
      </c>
      <c r="O94">
        <f>J94^2</f>
        <v>328525</v>
      </c>
      <c r="P94">
        <f>IF(N94=0,0,J94/N94)</f>
        <v>7.144988832603668E-3</v>
      </c>
      <c r="Q94" s="2">
        <f>E94-G94</f>
        <v>-450</v>
      </c>
      <c r="R94" s="2">
        <f>F94-H94</f>
        <v>355</v>
      </c>
    </row>
    <row r="95" spans="1:18" ht="14.5" x14ac:dyDescent="0.25">
      <c r="A95">
        <v>3</v>
      </c>
      <c r="B95" s="8">
        <v>0.93402777777777779</v>
      </c>
      <c r="C95" s="1">
        <v>39953</v>
      </c>
      <c r="D95" s="6">
        <v>2</v>
      </c>
      <c r="E95" s="2">
        <v>319050</v>
      </c>
      <c r="F95" s="2" t="s">
        <v>46</v>
      </c>
      <c r="G95" s="6">
        <f>IF(D95-D94=0,G94,E95)</f>
        <v>319550</v>
      </c>
      <c r="H95" s="6" t="str">
        <f>IF(D95-D94=0,H94,F95)</f>
        <v>089100</v>
      </c>
      <c r="I95" s="5">
        <f>IF(D95-D94=0,I94,B95)</f>
        <v>2.0833333333333333E-3</v>
      </c>
      <c r="J95">
        <f>SQRT((E95-G95)^2+(F95-H95)^2)</f>
        <v>820.06097334283629</v>
      </c>
      <c r="K95" s="5">
        <f>B95-I95</f>
        <v>0.93194444444444446</v>
      </c>
      <c r="L95" s="5">
        <f>1-(I95-B95)</f>
        <v>1.9319444444444445</v>
      </c>
      <c r="M95" s="5">
        <f>MIN(ABS(K95),ABS(L95))</f>
        <v>0.93194444444444446</v>
      </c>
      <c r="N95" s="6">
        <f>M95*60*60*24</f>
        <v>80520.000000000015</v>
      </c>
      <c r="O95">
        <f>J95^2</f>
        <v>672500</v>
      </c>
      <c r="P95">
        <f>IF(N95=0,0,J95/N95)</f>
        <v>1.0184562510467414E-2</v>
      </c>
      <c r="Q95" s="2">
        <f>E95-G95</f>
        <v>-500</v>
      </c>
      <c r="R95" s="2">
        <f>F95-H95</f>
        <v>-650</v>
      </c>
    </row>
    <row r="96" spans="1:18" ht="14.5" x14ac:dyDescent="0.25">
      <c r="A96">
        <v>3</v>
      </c>
      <c r="B96" s="8">
        <v>0.9375</v>
      </c>
      <c r="C96" s="1">
        <v>39953</v>
      </c>
      <c r="D96" s="6">
        <v>2</v>
      </c>
      <c r="E96" s="2">
        <v>319630</v>
      </c>
      <c r="F96" s="2" t="s">
        <v>47</v>
      </c>
      <c r="G96" s="6">
        <f>IF(D96-D95=0,G95,E96)</f>
        <v>319550</v>
      </c>
      <c r="H96" s="6" t="str">
        <f>IF(D96-D95=0,H95,F96)</f>
        <v>089100</v>
      </c>
      <c r="I96" s="5">
        <f>IF(D96-D95=0,I95,B96)</f>
        <v>2.0833333333333333E-3</v>
      </c>
      <c r="J96">
        <f>SQRT((E96-G96)^2+(F96-H96)^2)</f>
        <v>674.75921631349354</v>
      </c>
      <c r="K96" s="5">
        <f>B96-I96</f>
        <v>0.93541666666666667</v>
      </c>
      <c r="L96" s="5">
        <f>1-(I96-B96)</f>
        <v>1.9354166666666668</v>
      </c>
      <c r="M96" s="5">
        <f>MIN(ABS(K96),ABS(L96))</f>
        <v>0.93541666666666667</v>
      </c>
      <c r="N96" s="6">
        <f>M96*60*60*24</f>
        <v>80820</v>
      </c>
      <c r="O96">
        <f>J96^2</f>
        <v>455299.99999999994</v>
      </c>
      <c r="P96">
        <f>IF(N96=0,0,J96/N96)</f>
        <v>8.3489138370885126E-3</v>
      </c>
      <c r="Q96" s="2">
        <f>E96-G96</f>
        <v>80</v>
      </c>
      <c r="R96" s="2">
        <f>F96-H96</f>
        <v>-670</v>
      </c>
    </row>
    <row r="97" spans="1:18" ht="14.5" x14ac:dyDescent="0.25">
      <c r="A97">
        <v>3</v>
      </c>
      <c r="B97" s="8">
        <v>0.93819444444444444</v>
      </c>
      <c r="C97" s="1">
        <v>39953</v>
      </c>
      <c r="D97" s="6">
        <v>2</v>
      </c>
      <c r="E97" s="2">
        <v>319110</v>
      </c>
      <c r="F97" s="2" t="s">
        <v>48</v>
      </c>
      <c r="G97" s="6">
        <f>IF(D97-D96=0,G96,E97)</f>
        <v>319550</v>
      </c>
      <c r="H97" s="6" t="str">
        <f>IF(D97-D96=0,H96,F97)</f>
        <v>089100</v>
      </c>
      <c r="I97" s="5">
        <f>IF(D97-D96=0,I96,B97)</f>
        <v>2.0833333333333333E-3</v>
      </c>
      <c r="J97">
        <f>SQRT((E97-G97)^2+(F97-H97)^2)</f>
        <v>728.0109889280518</v>
      </c>
      <c r="K97" s="5">
        <f>B97-I97</f>
        <v>0.93611111111111112</v>
      </c>
      <c r="L97" s="5">
        <f>1-(I97-B97)</f>
        <v>1.9361111111111111</v>
      </c>
      <c r="M97" s="5">
        <f>MIN(ABS(K97),ABS(L97))</f>
        <v>0.93611111111111112</v>
      </c>
      <c r="N97" s="6">
        <f>M97*60*60*24</f>
        <v>80880</v>
      </c>
      <c r="O97">
        <f>J97^2</f>
        <v>530000</v>
      </c>
      <c r="P97">
        <f>IF(N97=0,0,J97/N97)</f>
        <v>9.0011249867464373E-3</v>
      </c>
      <c r="Q97" s="2">
        <f>E97-G97</f>
        <v>-440</v>
      </c>
      <c r="R97" s="2">
        <f>F97-H97</f>
        <v>580</v>
      </c>
    </row>
    <row r="98" spans="1:18" ht="14.5" x14ac:dyDescent="0.25">
      <c r="A98">
        <v>3</v>
      </c>
      <c r="B98" s="8">
        <v>0.93888888888888899</v>
      </c>
      <c r="C98" s="1">
        <v>39953</v>
      </c>
      <c r="D98" s="6">
        <v>2</v>
      </c>
      <c r="E98" s="2">
        <v>318830</v>
      </c>
      <c r="F98" s="2" t="s">
        <v>49</v>
      </c>
      <c r="G98" s="6">
        <f>IF(D98-D97=0,G97,E98)</f>
        <v>319550</v>
      </c>
      <c r="H98" s="6" t="str">
        <f>IF(D98-D97=0,H97,F98)</f>
        <v>089100</v>
      </c>
      <c r="I98" s="5">
        <f>IF(D98-D97=0,I97,B98)</f>
        <v>2.0833333333333333E-3</v>
      </c>
      <c r="J98">
        <f>SQRT((E98-G98)^2+(F98-H98)^2)</f>
        <v>1098.7720418721983</v>
      </c>
      <c r="K98" s="5">
        <f>B98-I98</f>
        <v>0.93680555555555567</v>
      </c>
      <c r="L98" s="5">
        <f>1-(I98-B98)</f>
        <v>1.9368055555555557</v>
      </c>
      <c r="M98" s="5">
        <f>MIN(ABS(K98),ABS(L98))</f>
        <v>0.93680555555555567</v>
      </c>
      <c r="N98" s="6">
        <f>M98*60*60*24</f>
        <v>80940.000000000015</v>
      </c>
      <c r="O98">
        <f>J98^2</f>
        <v>1207300</v>
      </c>
      <c r="P98">
        <f>IF(N98=0,0,J98/N98)</f>
        <v>1.3575142597877416E-2</v>
      </c>
      <c r="Q98" s="2">
        <f>E98-G98</f>
        <v>-720</v>
      </c>
      <c r="R98" s="2">
        <f>F98-H98</f>
        <v>830</v>
      </c>
    </row>
    <row r="99" spans="1:18" ht="14.5" x14ac:dyDescent="0.25">
      <c r="A99">
        <v>3</v>
      </c>
      <c r="B99" s="8">
        <v>0.94791666666666663</v>
      </c>
      <c r="C99" s="1">
        <v>39953</v>
      </c>
      <c r="D99" s="6">
        <v>2</v>
      </c>
      <c r="E99" s="2">
        <v>319880</v>
      </c>
      <c r="F99" s="2" t="s">
        <v>50</v>
      </c>
      <c r="G99" s="6">
        <f>IF(D99-D98=0,G98,E99)</f>
        <v>319550</v>
      </c>
      <c r="H99" s="6" t="str">
        <f>IF(D99-D98=0,H98,F99)</f>
        <v>089100</v>
      </c>
      <c r="I99" s="5">
        <f>IF(D99-D98=0,I98,B99)</f>
        <v>2.0833333333333333E-3</v>
      </c>
      <c r="J99">
        <f>SQRT((E99-G99)^2+(F99-H99)^2)</f>
        <v>667.30802482811487</v>
      </c>
      <c r="K99" s="5">
        <f>B99-I99</f>
        <v>0.9458333333333333</v>
      </c>
      <c r="L99" s="5">
        <f>1-(I99-B99)</f>
        <v>1.9458333333333333</v>
      </c>
      <c r="M99" s="5">
        <f>MIN(ABS(K99),ABS(L99))</f>
        <v>0.9458333333333333</v>
      </c>
      <c r="N99" s="6">
        <f>M99*60*60*24</f>
        <v>81720</v>
      </c>
      <c r="O99">
        <f>J99^2</f>
        <v>445299.99999999994</v>
      </c>
      <c r="P99">
        <f>IF(N99=0,0,J99/N99)</f>
        <v>8.165785913217264E-3</v>
      </c>
      <c r="Q99" s="2">
        <f>E99-G99</f>
        <v>330</v>
      </c>
      <c r="R99" s="2">
        <f>F99-H99</f>
        <v>-580</v>
      </c>
    </row>
    <row r="100" spans="1:18" ht="14.5" x14ac:dyDescent="0.25">
      <c r="A100">
        <v>3</v>
      </c>
      <c r="B100" s="8">
        <v>0.95138888888888884</v>
      </c>
      <c r="C100" s="1">
        <v>39953</v>
      </c>
      <c r="D100" s="6">
        <v>2</v>
      </c>
      <c r="E100" s="2">
        <v>319230</v>
      </c>
      <c r="F100" s="2" t="s">
        <v>40</v>
      </c>
      <c r="G100" s="6">
        <f>IF(D100-D99=0,G99,E100)</f>
        <v>319550</v>
      </c>
      <c r="H100" s="6" t="str">
        <f>IF(D100-D99=0,H99,F100)</f>
        <v>089100</v>
      </c>
      <c r="I100" s="5">
        <f>IF(D100-D99=0,I99,B100)</f>
        <v>2.0833333333333333E-3</v>
      </c>
      <c r="J100">
        <f>SQRT((E100-G100)^2+(F100-H100)^2)</f>
        <v>353.41194094144583</v>
      </c>
      <c r="K100" s="5">
        <f>B100-I100</f>
        <v>0.94930555555555551</v>
      </c>
      <c r="L100" s="5">
        <f>1-(I100-B100)</f>
        <v>1.9493055555555556</v>
      </c>
      <c r="M100" s="5">
        <f>MIN(ABS(K100),ABS(L100))</f>
        <v>0.94930555555555551</v>
      </c>
      <c r="N100" s="6">
        <f>M100*60*60*24</f>
        <v>82019.999999999985</v>
      </c>
      <c r="O100">
        <f>J100^2</f>
        <v>124900</v>
      </c>
      <c r="P100">
        <f>IF(N100=0,0,J100/N100)</f>
        <v>4.3088507795835881E-3</v>
      </c>
      <c r="Q100" s="2">
        <f>E100-G100</f>
        <v>-320</v>
      </c>
      <c r="R100" s="2">
        <f>F100-H100</f>
        <v>150</v>
      </c>
    </row>
    <row r="101" spans="1:18" ht="14.5" x14ac:dyDescent="0.25">
      <c r="A101">
        <v>3</v>
      </c>
      <c r="B101" s="8">
        <v>0.95138888888888884</v>
      </c>
      <c r="C101" s="1">
        <v>39953</v>
      </c>
      <c r="D101" s="6">
        <v>2</v>
      </c>
      <c r="E101" s="2">
        <v>319450</v>
      </c>
      <c r="F101" s="2" t="s">
        <v>51</v>
      </c>
      <c r="G101" s="6">
        <f>IF(D101-D100=0,G100,E101)</f>
        <v>319550</v>
      </c>
      <c r="H101" s="6" t="str">
        <f>IF(D101-D100=0,H100,F101)</f>
        <v>089100</v>
      </c>
      <c r="I101" s="5">
        <f>IF(D101-D100=0,I100,B101)</f>
        <v>2.0833333333333333E-3</v>
      </c>
      <c r="J101">
        <f>SQRT((E101-G101)^2+(F101-H101)^2)</f>
        <v>111.80339887498948</v>
      </c>
      <c r="K101" s="5">
        <f>B101-I101</f>
        <v>0.94930555555555551</v>
      </c>
      <c r="L101" s="5">
        <f>1-(I101-B101)</f>
        <v>1.9493055555555556</v>
      </c>
      <c r="M101" s="5">
        <f>MIN(ABS(K101),ABS(L101))</f>
        <v>0.94930555555555551</v>
      </c>
      <c r="N101" s="6">
        <f>M101*60*60*24</f>
        <v>82019.999999999985</v>
      </c>
      <c r="O101">
        <f>J101^2</f>
        <v>12500</v>
      </c>
      <c r="P101">
        <f>IF(N101=0,0,J101/N101)</f>
        <v>1.3631236146670264E-3</v>
      </c>
      <c r="Q101" s="2">
        <f>E101-G101</f>
        <v>-100</v>
      </c>
      <c r="R101" s="2">
        <f>F101-H101</f>
        <v>-50</v>
      </c>
    </row>
    <row r="102" spans="1:18" ht="14.5" x14ac:dyDescent="0.25">
      <c r="A102">
        <v>3</v>
      </c>
      <c r="B102" s="8">
        <v>0.95486111111111116</v>
      </c>
      <c r="C102" s="1">
        <v>39953</v>
      </c>
      <c r="D102" s="6">
        <v>2</v>
      </c>
      <c r="E102" s="2">
        <v>319630</v>
      </c>
      <c r="F102" s="2" t="s">
        <v>52</v>
      </c>
      <c r="G102" s="6">
        <f>IF(D102-D101=0,G101,E102)</f>
        <v>319550</v>
      </c>
      <c r="H102" s="6" t="str">
        <f>IF(D102-D101=0,H101,F102)</f>
        <v>089100</v>
      </c>
      <c r="I102" s="5">
        <f>IF(D102-D101=0,I101,B102)</f>
        <v>2.0833333333333333E-3</v>
      </c>
      <c r="J102">
        <f>SQRT((E102-G102)^2+(F102-H102)^2)</f>
        <v>187.88294228055935</v>
      </c>
      <c r="K102" s="5">
        <f>B102-I102</f>
        <v>0.95277777777777783</v>
      </c>
      <c r="L102" s="5">
        <f>1-(I102-B102)</f>
        <v>1.9527777777777779</v>
      </c>
      <c r="M102" s="5">
        <f>MIN(ABS(K102),ABS(L102))</f>
        <v>0.95277777777777783</v>
      </c>
      <c r="N102" s="6">
        <f>M102*60*60*24</f>
        <v>82320.000000000015</v>
      </c>
      <c r="O102">
        <f>J102^2</f>
        <v>35299.999999999993</v>
      </c>
      <c r="P102">
        <f>IF(N102=0,0,J102/N102)</f>
        <v>2.2823486671593699E-3</v>
      </c>
      <c r="Q102" s="2">
        <f>E102-G102</f>
        <v>80</v>
      </c>
      <c r="R102" s="2">
        <f>F102-H102</f>
        <v>-170</v>
      </c>
    </row>
    <row r="103" spans="1:18" ht="14.5" x14ac:dyDescent="0.25">
      <c r="A103">
        <v>3</v>
      </c>
      <c r="B103" s="8">
        <v>0.95486111111111116</v>
      </c>
      <c r="C103" s="1">
        <v>39953</v>
      </c>
      <c r="D103" s="6">
        <v>2</v>
      </c>
      <c r="E103" s="2">
        <v>319630</v>
      </c>
      <c r="F103" s="2" t="s">
        <v>52</v>
      </c>
      <c r="G103" s="6">
        <f>IF(D103-D102=0,G102,E103)</f>
        <v>319550</v>
      </c>
      <c r="H103" s="6" t="str">
        <f>IF(D103-D102=0,H102,F103)</f>
        <v>089100</v>
      </c>
      <c r="I103" s="5">
        <f>IF(D103-D102=0,I102,B103)</f>
        <v>2.0833333333333333E-3</v>
      </c>
      <c r="J103">
        <f>SQRT((E103-G103)^2+(F103-H103)^2)</f>
        <v>187.88294228055935</v>
      </c>
      <c r="K103" s="5">
        <f>B103-I103</f>
        <v>0.95277777777777783</v>
      </c>
      <c r="L103" s="5">
        <f>1-(I103-B103)</f>
        <v>1.9527777777777779</v>
      </c>
      <c r="M103" s="5">
        <f>MIN(ABS(K103),ABS(L103))</f>
        <v>0.95277777777777783</v>
      </c>
      <c r="N103" s="6">
        <f>M103*60*60*24</f>
        <v>82320.000000000015</v>
      </c>
      <c r="O103">
        <f>J103^2</f>
        <v>35299.999999999993</v>
      </c>
      <c r="P103">
        <f>IF(N103=0,0,J103/N103)</f>
        <v>2.2823486671593699E-3</v>
      </c>
      <c r="Q103" s="2">
        <f>E103-G103</f>
        <v>80</v>
      </c>
      <c r="R103" s="2">
        <f>F103-H103</f>
        <v>-170</v>
      </c>
    </row>
    <row r="104" spans="1:18" ht="14.5" x14ac:dyDescent="0.25">
      <c r="A104">
        <v>3</v>
      </c>
      <c r="B104" s="8">
        <v>0.95833333333333337</v>
      </c>
      <c r="C104" s="1">
        <v>39953</v>
      </c>
      <c r="D104" s="6">
        <v>2</v>
      </c>
      <c r="E104" s="2">
        <v>319300</v>
      </c>
      <c r="F104" s="2" t="s">
        <v>53</v>
      </c>
      <c r="G104" s="6">
        <f>IF(D104-D103=0,G103,E104)</f>
        <v>319550</v>
      </c>
      <c r="H104" s="6" t="str">
        <f>IF(D104-D103=0,H103,F104)</f>
        <v>089100</v>
      </c>
      <c r="I104" s="5">
        <f>IF(D104-D103=0,I103,B104)</f>
        <v>2.0833333333333333E-3</v>
      </c>
      <c r="J104">
        <f>SQRT((E104-G104)^2+(F104-H104)^2)</f>
        <v>250.19992006393608</v>
      </c>
      <c r="K104" s="5">
        <f>B104-I104</f>
        <v>0.95625000000000004</v>
      </c>
      <c r="L104" s="5">
        <f>1-(I104-B104)</f>
        <v>1.95625</v>
      </c>
      <c r="M104" s="5">
        <f>MIN(ABS(K104),ABS(L104))</f>
        <v>0.95625000000000004</v>
      </c>
      <c r="N104" s="6">
        <f>M104*60*60*24</f>
        <v>82620</v>
      </c>
      <c r="O104">
        <f>J104^2</f>
        <v>62600</v>
      </c>
      <c r="P104">
        <f>IF(N104=0,0,J104/N104)</f>
        <v>3.028321472572453E-3</v>
      </c>
      <c r="Q104" s="2">
        <f>E104-G104</f>
        <v>-250</v>
      </c>
      <c r="R104" s="2">
        <f>F104-H104</f>
        <v>10</v>
      </c>
    </row>
    <row r="105" spans="1:18" ht="14.5" x14ac:dyDescent="0.25">
      <c r="A105">
        <v>3</v>
      </c>
      <c r="B105" s="8">
        <v>0.96180555555555547</v>
      </c>
      <c r="C105" s="1">
        <v>39953</v>
      </c>
      <c r="D105" s="6">
        <v>2</v>
      </c>
      <c r="E105" s="2">
        <v>319380</v>
      </c>
      <c r="F105" s="2" t="s">
        <v>54</v>
      </c>
      <c r="G105" s="6">
        <f>IF(D105-D104=0,G104,E105)</f>
        <v>319550</v>
      </c>
      <c r="H105" s="6" t="str">
        <f>IF(D105-D104=0,H104,F105)</f>
        <v>089100</v>
      </c>
      <c r="I105" s="5">
        <f>IF(D105-D104=0,I104,B105)</f>
        <v>2.0833333333333333E-3</v>
      </c>
      <c r="J105">
        <f>SQRT((E105-G105)^2+(F105-H105)^2)</f>
        <v>192.35384061671346</v>
      </c>
      <c r="K105" s="5">
        <f>B105-I105</f>
        <v>0.95972222222222214</v>
      </c>
      <c r="L105" s="5">
        <f>1-(I105-B105)</f>
        <v>1.9597222222222221</v>
      </c>
      <c r="M105" s="5">
        <f>MIN(ABS(K105),ABS(L105))</f>
        <v>0.95972222222222214</v>
      </c>
      <c r="N105" s="6">
        <f>M105*60*60*24</f>
        <v>82919.999999999985</v>
      </c>
      <c r="O105">
        <f>J105^2</f>
        <v>37000</v>
      </c>
      <c r="P105">
        <f>IF(N105=0,0,J105/N105)</f>
        <v>2.3197520576062891E-3</v>
      </c>
      <c r="Q105" s="2">
        <f>E105-G105</f>
        <v>-170</v>
      </c>
      <c r="R105" s="2">
        <f>F105-H105</f>
        <v>-90</v>
      </c>
    </row>
    <row r="106" spans="1:18" ht="14.5" x14ac:dyDescent="0.25">
      <c r="A106">
        <v>3</v>
      </c>
      <c r="B106" s="8">
        <v>0.96180555555555547</v>
      </c>
      <c r="C106" s="1">
        <v>39953</v>
      </c>
      <c r="D106" s="6">
        <v>2</v>
      </c>
      <c r="E106" s="2">
        <v>319400</v>
      </c>
      <c r="F106" s="2" t="s">
        <v>11</v>
      </c>
      <c r="G106" s="6">
        <f>IF(D106-D105=0,G105,E106)</f>
        <v>319550</v>
      </c>
      <c r="H106" s="6" t="str">
        <f>IF(D106-D105=0,H105,F106)</f>
        <v>089100</v>
      </c>
      <c r="I106" s="5">
        <f>IF(D106-D105=0,I105,B106)</f>
        <v>2.0833333333333333E-3</v>
      </c>
      <c r="J106">
        <f>SQRT((E106-G106)^2+(F106-H106)^2)</f>
        <v>250</v>
      </c>
      <c r="K106" s="5">
        <f>B106-I106</f>
        <v>0.95972222222222214</v>
      </c>
      <c r="L106" s="5">
        <f>1-(I106-B106)</f>
        <v>1.9597222222222221</v>
      </c>
      <c r="M106" s="5">
        <f>MIN(ABS(K106),ABS(L106))</f>
        <v>0.95972222222222214</v>
      </c>
      <c r="N106" s="6">
        <f>M106*60*60*24</f>
        <v>82919.999999999985</v>
      </c>
      <c r="O106">
        <f>J106^2</f>
        <v>62500</v>
      </c>
      <c r="P106">
        <f>IF(N106=0,0,J106/N106)</f>
        <v>3.0149541726965756E-3</v>
      </c>
      <c r="Q106" s="2">
        <f>E106-G106</f>
        <v>-150</v>
      </c>
      <c r="R106" s="2">
        <f>F106-H106</f>
        <v>200</v>
      </c>
    </row>
    <row r="107" spans="1:18" ht="14.5" x14ac:dyDescent="0.25">
      <c r="A107">
        <v>3</v>
      </c>
      <c r="B107" s="8">
        <v>0.97916666666666663</v>
      </c>
      <c r="C107" s="1">
        <v>39953</v>
      </c>
      <c r="D107" s="6">
        <v>2</v>
      </c>
      <c r="E107" s="2">
        <v>319180</v>
      </c>
      <c r="F107" s="2" t="s">
        <v>11</v>
      </c>
      <c r="G107" s="6">
        <f>IF(D107-D106=0,G106,E107)</f>
        <v>319550</v>
      </c>
      <c r="H107" s="6" t="str">
        <f>IF(D107-D106=0,H106,F107)</f>
        <v>089100</v>
      </c>
      <c r="I107" s="5">
        <f>IF(D107-D106=0,I106,B107)</f>
        <v>2.0833333333333333E-3</v>
      </c>
      <c r="J107">
        <f>SQRT((E107-G107)^2+(F107-H107)^2)</f>
        <v>420.59481689626182</v>
      </c>
      <c r="K107" s="5">
        <f>B107-I107</f>
        <v>0.9770833333333333</v>
      </c>
      <c r="L107" s="5">
        <f>1-(I107-B107)</f>
        <v>1.9770833333333333</v>
      </c>
      <c r="M107" s="5">
        <f>MIN(ABS(K107),ABS(L107))</f>
        <v>0.9770833333333333</v>
      </c>
      <c r="N107" s="6">
        <f>M107*60*60*24</f>
        <v>84420</v>
      </c>
      <c r="O107">
        <f>J107^2</f>
        <v>176900</v>
      </c>
      <c r="P107">
        <f>IF(N107=0,0,J107/N107)</f>
        <v>4.9821703020168423E-3</v>
      </c>
      <c r="Q107" s="2">
        <f>E107-G107</f>
        <v>-370</v>
      </c>
      <c r="R107" s="2">
        <f>F107-H107</f>
        <v>200</v>
      </c>
    </row>
    <row r="108" spans="1:18" ht="14.5" x14ac:dyDescent="0.25">
      <c r="A108">
        <v>3</v>
      </c>
      <c r="B108" s="8">
        <v>0.98819444444444438</v>
      </c>
      <c r="C108" s="1">
        <v>39953</v>
      </c>
      <c r="D108" s="6">
        <v>2</v>
      </c>
      <c r="E108" s="2">
        <v>319450</v>
      </c>
      <c r="F108" s="2" t="s">
        <v>16</v>
      </c>
      <c r="G108" s="6">
        <f>IF(D108-D107=0,G107,E108)</f>
        <v>319550</v>
      </c>
      <c r="H108" s="6" t="str">
        <f>IF(D108-D107=0,H107,F108)</f>
        <v>089100</v>
      </c>
      <c r="I108" s="5">
        <f>IF(D108-D107=0,I107,B108)</f>
        <v>2.0833333333333333E-3</v>
      </c>
      <c r="J108">
        <f>SQRT((E108-G108)^2+(F108-H108)^2)</f>
        <v>141.42135623730951</v>
      </c>
      <c r="K108" s="5">
        <f>B108-I108</f>
        <v>0.98611111111111105</v>
      </c>
      <c r="L108" s="5">
        <f>1-(I108-B108)</f>
        <v>1.9861111111111112</v>
      </c>
      <c r="M108" s="5">
        <f>MIN(ABS(K108),ABS(L108))</f>
        <v>0.98611111111111105</v>
      </c>
      <c r="N108" s="6">
        <f>M108*60*60*24</f>
        <v>85200</v>
      </c>
      <c r="O108">
        <f>J108^2</f>
        <v>20000</v>
      </c>
      <c r="P108">
        <f>IF(N108=0,0,J108/N108)</f>
        <v>1.6598750732078581E-3</v>
      </c>
      <c r="Q108" s="2">
        <f>E108-G108</f>
        <v>-100</v>
      </c>
      <c r="R108" s="2">
        <f>F108-H108</f>
        <v>100</v>
      </c>
    </row>
    <row r="109" spans="1:18" ht="14.5" x14ac:dyDescent="0.25">
      <c r="A109">
        <v>3</v>
      </c>
      <c r="B109" s="8">
        <v>0.9916666666666667</v>
      </c>
      <c r="C109" s="1">
        <v>39953</v>
      </c>
      <c r="D109" s="6">
        <v>2</v>
      </c>
      <c r="E109" s="2">
        <v>319400</v>
      </c>
      <c r="F109" s="2" t="s">
        <v>55</v>
      </c>
      <c r="G109" s="6">
        <f>IF(D109-D108=0,G108,E109)</f>
        <v>319550</v>
      </c>
      <c r="H109" s="6" t="str">
        <f>IF(D109-D108=0,H108,F109)</f>
        <v>089100</v>
      </c>
      <c r="I109" s="5">
        <f>IF(D109-D108=0,I108,B109)</f>
        <v>2.0833333333333333E-3</v>
      </c>
      <c r="J109">
        <f>SQRT((E109-G109)^2+(F109-H109)^2)</f>
        <v>151.32745950421557</v>
      </c>
      <c r="K109" s="5">
        <f>B109-I109</f>
        <v>0.98958333333333337</v>
      </c>
      <c r="L109" s="5">
        <f>1-(I109-B109)</f>
        <v>1.9895833333333335</v>
      </c>
      <c r="M109" s="5">
        <f>MIN(ABS(K109),ABS(L109))</f>
        <v>0.98958333333333337</v>
      </c>
      <c r="N109" s="6">
        <f>M109*60*60*24</f>
        <v>85500</v>
      </c>
      <c r="O109">
        <f>J109^2</f>
        <v>22900.000000000004</v>
      </c>
      <c r="P109">
        <f>IF(N109=0,0,J109/N109)</f>
        <v>1.7699118070668488E-3</v>
      </c>
      <c r="Q109" s="2">
        <f>E109-G109</f>
        <v>-150</v>
      </c>
      <c r="R109" s="2">
        <f>F109-H109</f>
        <v>20</v>
      </c>
    </row>
    <row r="110" spans="1:18" ht="14.5" x14ac:dyDescent="0.25">
      <c r="A110">
        <v>3</v>
      </c>
      <c r="B110" s="8">
        <v>2.0833333333333333E-3</v>
      </c>
      <c r="C110" s="1">
        <v>39955</v>
      </c>
      <c r="D110" s="6">
        <v>3</v>
      </c>
      <c r="E110" s="2">
        <v>319450</v>
      </c>
      <c r="F110" s="2" t="s">
        <v>28</v>
      </c>
      <c r="G110" s="6">
        <f>IF(D110-D109=0,G109,E110)</f>
        <v>319450</v>
      </c>
      <c r="H110" s="6" t="str">
        <f>IF(D110-D109=0,H109,F110)</f>
        <v>089100</v>
      </c>
      <c r="I110" s="5">
        <f>IF(D110-D109=0,I109,B110)</f>
        <v>2.0833333333333333E-3</v>
      </c>
      <c r="J110">
        <f>SQRT((E110-G110)^2+(F110-H110)^2)</f>
        <v>0</v>
      </c>
      <c r="K110" s="5">
        <f>B110-I110</f>
        <v>0</v>
      </c>
      <c r="L110" s="5">
        <f>1-(I110-B110)</f>
        <v>1</v>
      </c>
      <c r="M110" s="5">
        <f>MIN(ABS(K110),ABS(L110))</f>
        <v>0</v>
      </c>
      <c r="N110" s="6">
        <f>M110*60*60*24</f>
        <v>0</v>
      </c>
      <c r="O110">
        <f>J110^2</f>
        <v>0</v>
      </c>
      <c r="P110">
        <f>IF(N110=0,0,J110/N110)</f>
        <v>0</v>
      </c>
      <c r="Q110" s="2">
        <f>E110-G110</f>
        <v>0</v>
      </c>
      <c r="R110" s="2">
        <f>F110-H110</f>
        <v>0</v>
      </c>
    </row>
    <row r="111" spans="1:18" ht="14.5" x14ac:dyDescent="0.25">
      <c r="A111">
        <v>3</v>
      </c>
      <c r="B111" s="8">
        <v>0.12013888888888889</v>
      </c>
      <c r="C111" s="1">
        <v>39955</v>
      </c>
      <c r="D111" s="6">
        <v>3</v>
      </c>
      <c r="E111" s="2">
        <v>320400</v>
      </c>
      <c r="F111" s="2" t="s">
        <v>7</v>
      </c>
      <c r="G111" s="6">
        <f>IF(D111-D110=0,G110,E111)</f>
        <v>319450</v>
      </c>
      <c r="H111" s="6" t="str">
        <f>IF(D111-D110=0,H110,F111)</f>
        <v>089100</v>
      </c>
      <c r="I111" s="5">
        <f>IF(D111-D110=0,I110,B111)</f>
        <v>2.0833333333333333E-3</v>
      </c>
      <c r="J111">
        <f>SQRT((E111-G111)^2+(F111-H111)^2)</f>
        <v>953.36247041720708</v>
      </c>
      <c r="K111" s="5">
        <f>B111-I111</f>
        <v>0.11805555555555555</v>
      </c>
      <c r="L111" s="5">
        <f>1-(I111-B111)</f>
        <v>1.1180555555555556</v>
      </c>
      <c r="M111" s="5">
        <f>MIN(ABS(K111),ABS(L111))</f>
        <v>0.11805555555555555</v>
      </c>
      <c r="N111" s="6">
        <f>M111*60*60*24</f>
        <v>10200</v>
      </c>
      <c r="O111">
        <f>J111^2</f>
        <v>908900</v>
      </c>
      <c r="P111">
        <f>IF(N111=0,0,J111/N111)</f>
        <v>9.3466908864432069E-2</v>
      </c>
      <c r="Q111" s="2">
        <f>E111-G111</f>
        <v>950</v>
      </c>
      <c r="R111" s="2">
        <f>F111-H111</f>
        <v>80</v>
      </c>
    </row>
    <row r="112" spans="1:18" ht="14.5" x14ac:dyDescent="0.25">
      <c r="A112">
        <v>3</v>
      </c>
      <c r="B112" s="8">
        <v>0.125</v>
      </c>
      <c r="C112" s="1">
        <v>39955</v>
      </c>
      <c r="D112" s="6">
        <v>3</v>
      </c>
      <c r="E112" s="2">
        <v>320400</v>
      </c>
      <c r="F112" s="2" t="s">
        <v>7</v>
      </c>
      <c r="G112" s="6">
        <f>IF(D112-D111=0,G111,E112)</f>
        <v>319450</v>
      </c>
      <c r="H112" s="6" t="str">
        <f>IF(D112-D111=0,H111,F112)</f>
        <v>089100</v>
      </c>
      <c r="I112" s="5">
        <f>IF(D112-D111=0,I111,B112)</f>
        <v>2.0833333333333333E-3</v>
      </c>
      <c r="J112">
        <f>SQRT((E112-G112)^2+(F112-H112)^2)</f>
        <v>953.36247041720708</v>
      </c>
      <c r="K112" s="5">
        <f>B112-I112</f>
        <v>0.12291666666666666</v>
      </c>
      <c r="L112" s="5">
        <f>1-(I112-B112)</f>
        <v>1.1229166666666666</v>
      </c>
      <c r="M112" s="5">
        <f>MIN(ABS(K112),ABS(L112))</f>
        <v>0.12291666666666666</v>
      </c>
      <c r="N112" s="6">
        <f>M112*60*60*24</f>
        <v>10620</v>
      </c>
      <c r="O112">
        <f>J112^2</f>
        <v>908900</v>
      </c>
      <c r="P112">
        <f>IF(N112=0,0,J112/N112)</f>
        <v>8.9770477440414984E-2</v>
      </c>
      <c r="Q112" s="2">
        <f>E112-G112</f>
        <v>950</v>
      </c>
      <c r="R112" s="2">
        <f>F112-H112</f>
        <v>80</v>
      </c>
    </row>
    <row r="113" spans="1:18" ht="14.5" x14ac:dyDescent="0.25">
      <c r="A113">
        <v>3</v>
      </c>
      <c r="B113" s="8">
        <v>0.89583333333333337</v>
      </c>
      <c r="C113" s="1">
        <v>39954</v>
      </c>
      <c r="D113" s="6">
        <v>3</v>
      </c>
      <c r="E113" s="2">
        <v>318410</v>
      </c>
      <c r="F113" s="2" t="s">
        <v>60</v>
      </c>
      <c r="G113" s="6">
        <f>IF(D113-D112=0,G112,E113)</f>
        <v>319450</v>
      </c>
      <c r="H113" s="6" t="str">
        <f>IF(D113-D112=0,H112,F113)</f>
        <v>089100</v>
      </c>
      <c r="I113" s="5">
        <f>IF(D113-D112=0,I112,B113)</f>
        <v>2.0833333333333333E-3</v>
      </c>
      <c r="J113">
        <f>SQRT((E113-G113)^2+(F113-H113)^2)</f>
        <v>2434.3378976633462</v>
      </c>
      <c r="K113" s="5">
        <f>B113-I113</f>
        <v>0.89375000000000004</v>
      </c>
      <c r="L113" s="5">
        <f>1-(I113-B113)</f>
        <v>1.89375</v>
      </c>
      <c r="M113" s="5">
        <f>MIN(ABS(K113),ABS(L113))</f>
        <v>0.89375000000000004</v>
      </c>
      <c r="N113" s="6">
        <f>M113*60*60*24</f>
        <v>77220</v>
      </c>
      <c r="O113">
        <f>J113^2</f>
        <v>5926001</v>
      </c>
      <c r="P113">
        <f>IF(N113=0,0,J113/N113)</f>
        <v>3.1524707299447632E-2</v>
      </c>
      <c r="Q113" s="2">
        <f>E113-G113</f>
        <v>-1040</v>
      </c>
      <c r="R113" s="2">
        <f>F113-H113</f>
        <v>-2201</v>
      </c>
    </row>
    <row r="114" spans="1:18" ht="14.5" x14ac:dyDescent="0.25">
      <c r="A114">
        <v>3</v>
      </c>
      <c r="B114" s="8">
        <v>0.90625</v>
      </c>
      <c r="C114" s="1">
        <v>39954</v>
      </c>
      <c r="D114" s="6">
        <v>3</v>
      </c>
      <c r="E114" s="2">
        <v>318750</v>
      </c>
      <c r="F114" s="2" t="s">
        <v>33</v>
      </c>
      <c r="G114" s="6">
        <f>IF(D114-D113=0,G113,E114)</f>
        <v>319450</v>
      </c>
      <c r="H114" s="6" t="str">
        <f>IF(D114-D113=0,H113,F114)</f>
        <v>089100</v>
      </c>
      <c r="I114" s="5">
        <f>IF(D114-D113=0,I113,B114)</f>
        <v>2.0833333333333333E-3</v>
      </c>
      <c r="J114">
        <f>SQRT((E114-G114)^2+(F114-H114)^2)</f>
        <v>955.24865872713997</v>
      </c>
      <c r="K114" s="5">
        <f>B114-I114</f>
        <v>0.90416666666666667</v>
      </c>
      <c r="L114" s="5">
        <f>1-(I114-B114)</f>
        <v>1.9041666666666668</v>
      </c>
      <c r="M114" s="5">
        <f>MIN(ABS(K114),ABS(L114))</f>
        <v>0.90416666666666667</v>
      </c>
      <c r="N114" s="6">
        <f>M114*60*60*24</f>
        <v>78120</v>
      </c>
      <c r="O114">
        <f>J114^2</f>
        <v>912499.99999999988</v>
      </c>
      <c r="P114">
        <f>IF(N114=0,0,J114/N114)</f>
        <v>1.2227965421494368E-2</v>
      </c>
      <c r="Q114" s="2">
        <f>E114-G114</f>
        <v>-700</v>
      </c>
      <c r="R114" s="2">
        <f>F114-H114</f>
        <v>650</v>
      </c>
    </row>
    <row r="115" spans="1:18" ht="14.5" x14ac:dyDescent="0.25">
      <c r="A115">
        <v>3</v>
      </c>
      <c r="B115" s="8">
        <v>0.92013888888888884</v>
      </c>
      <c r="C115" s="1">
        <v>39954</v>
      </c>
      <c r="D115" s="6">
        <v>3</v>
      </c>
      <c r="E115" s="2">
        <v>317980</v>
      </c>
      <c r="F115" s="2" t="s">
        <v>16</v>
      </c>
      <c r="G115" s="6">
        <f>IF(D115-D114=0,G114,E115)</f>
        <v>319450</v>
      </c>
      <c r="H115" s="6" t="str">
        <f>IF(D115-D114=0,H114,F115)</f>
        <v>089100</v>
      </c>
      <c r="I115" s="5">
        <f>IF(D115-D114=0,I114,B115)</f>
        <v>2.0833333333333333E-3</v>
      </c>
      <c r="J115">
        <f>SQRT((E115-G115)^2+(F115-H115)^2)</f>
        <v>1473.3974345029924</v>
      </c>
      <c r="K115" s="5">
        <f>B115-I115</f>
        <v>0.91805555555555551</v>
      </c>
      <c r="L115" s="5">
        <f>1-(I115-B115)</f>
        <v>1.9180555555555556</v>
      </c>
      <c r="M115" s="5">
        <f>MIN(ABS(K115),ABS(L115))</f>
        <v>0.91805555555555551</v>
      </c>
      <c r="N115" s="6">
        <f>M115*60*60*24</f>
        <v>79319.999999999985</v>
      </c>
      <c r="O115">
        <f>J115^2</f>
        <v>2170899.9999999995</v>
      </c>
      <c r="P115">
        <f>IF(N115=0,0,J115/N115)</f>
        <v>1.8575358478353413E-2</v>
      </c>
      <c r="Q115" s="2">
        <f>E115-G115</f>
        <v>-1470</v>
      </c>
      <c r="R115" s="2">
        <f>F115-H115</f>
        <v>100</v>
      </c>
    </row>
    <row r="116" spans="1:18" ht="14.5" x14ac:dyDescent="0.25">
      <c r="A116">
        <v>3</v>
      </c>
      <c r="B116" s="8">
        <v>0.92222222222222217</v>
      </c>
      <c r="C116" s="1">
        <v>39954</v>
      </c>
      <c r="D116" s="6">
        <v>3</v>
      </c>
      <c r="E116" s="2">
        <v>317250</v>
      </c>
      <c r="F116" s="2" t="s">
        <v>48</v>
      </c>
      <c r="G116" s="6">
        <f>IF(D116-D115=0,G115,E116)</f>
        <v>319450</v>
      </c>
      <c r="H116" s="6" t="str">
        <f>IF(D116-D115=0,H115,F116)</f>
        <v>089100</v>
      </c>
      <c r="I116" s="5">
        <f>IF(D116-D115=0,I115,B116)</f>
        <v>2.0833333333333333E-3</v>
      </c>
      <c r="J116">
        <f>SQRT((E116-G116)^2+(F116-H116)^2)</f>
        <v>2275.1703232945001</v>
      </c>
      <c r="K116" s="5">
        <f>B116-I116</f>
        <v>0.92013888888888884</v>
      </c>
      <c r="L116" s="5">
        <f>1-(I116-B116)</f>
        <v>1.9201388888888888</v>
      </c>
      <c r="M116" s="5">
        <f>MIN(ABS(K116),ABS(L116))</f>
        <v>0.92013888888888884</v>
      </c>
      <c r="N116" s="6">
        <f>M116*60*60*24</f>
        <v>79499.999999999985</v>
      </c>
      <c r="O116">
        <f>J116^2</f>
        <v>5176400</v>
      </c>
      <c r="P116">
        <f>IF(N116=0,0,J116/N116)</f>
        <v>2.8618494632635227E-2</v>
      </c>
      <c r="Q116" s="2">
        <f>E116-G116</f>
        <v>-2200</v>
      </c>
      <c r="R116" s="2">
        <f>F116-H116</f>
        <v>580</v>
      </c>
    </row>
    <row r="117" spans="1:18" ht="14.5" x14ac:dyDescent="0.25">
      <c r="A117">
        <v>3</v>
      </c>
      <c r="B117" s="8">
        <v>0.94444444444444453</v>
      </c>
      <c r="C117" s="1">
        <v>39954</v>
      </c>
      <c r="D117" s="6">
        <v>3</v>
      </c>
      <c r="E117" s="2">
        <v>318500</v>
      </c>
      <c r="F117" s="2" t="s">
        <v>28</v>
      </c>
      <c r="G117" s="6">
        <f>IF(D117-D116=0,G116,E117)</f>
        <v>319450</v>
      </c>
      <c r="H117" s="6" t="str">
        <f>IF(D117-D116=0,H116,F117)</f>
        <v>089100</v>
      </c>
      <c r="I117" s="5">
        <f>IF(D117-D116=0,I116,B117)</f>
        <v>2.0833333333333333E-3</v>
      </c>
      <c r="J117">
        <f>SQRT((E117-G117)^2+(F117-H117)^2)</f>
        <v>950</v>
      </c>
      <c r="K117" s="5">
        <f>B117-I117</f>
        <v>0.9423611111111112</v>
      </c>
      <c r="L117" s="5">
        <f>1-(I117-B117)</f>
        <v>1.9423611111111112</v>
      </c>
      <c r="M117" s="5">
        <f>MIN(ABS(K117),ABS(L117))</f>
        <v>0.9423611111111112</v>
      </c>
      <c r="N117" s="6">
        <f>M117*60*60*24</f>
        <v>81420.000000000015</v>
      </c>
      <c r="O117">
        <f>J117^2</f>
        <v>902500</v>
      </c>
      <c r="P117">
        <f>IF(N117=0,0,J117/N117)</f>
        <v>1.1667894866126257E-2</v>
      </c>
      <c r="Q117" s="2">
        <f>E117-G117</f>
        <v>-950</v>
      </c>
      <c r="R117" s="2">
        <f>F117-H117</f>
        <v>0</v>
      </c>
    </row>
    <row r="118" spans="1:18" ht="14.5" x14ac:dyDescent="0.25">
      <c r="A118">
        <v>3</v>
      </c>
      <c r="B118" s="8">
        <v>0.98749999999999993</v>
      </c>
      <c r="C118" s="1">
        <v>39954</v>
      </c>
      <c r="D118" s="6">
        <v>3</v>
      </c>
      <c r="E118" s="2">
        <v>319300</v>
      </c>
      <c r="F118" s="2" t="s">
        <v>56</v>
      </c>
      <c r="G118" s="6">
        <f>IF(D118-D117=0,G117,E118)</f>
        <v>319450</v>
      </c>
      <c r="H118" s="6" t="str">
        <f>IF(D118-D117=0,H117,F118)</f>
        <v>089100</v>
      </c>
      <c r="I118" s="5">
        <f>IF(D118-D117=0,I117,B118)</f>
        <v>2.0833333333333333E-3</v>
      </c>
      <c r="J118">
        <f>SQRT((E118-G118)^2+(F118-H118)^2)</f>
        <v>570.08771254956901</v>
      </c>
      <c r="K118" s="5">
        <f>B118-I118</f>
        <v>0.98541666666666661</v>
      </c>
      <c r="L118" s="5">
        <f>1-(I118-B118)</f>
        <v>1.9854166666666666</v>
      </c>
      <c r="M118" s="5">
        <f>MIN(ABS(K118),ABS(L118))</f>
        <v>0.98541666666666661</v>
      </c>
      <c r="N118" s="6">
        <f>M118*60*60*24</f>
        <v>85140</v>
      </c>
      <c r="O118">
        <f>J118^2</f>
        <v>325000</v>
      </c>
      <c r="P118">
        <f>IF(N118=0,0,J118/N118)</f>
        <v>6.6958857475871393E-3</v>
      </c>
      <c r="Q118" s="2">
        <f>E118-G118</f>
        <v>-150</v>
      </c>
      <c r="R118" s="2">
        <f>F118-H118</f>
        <v>550</v>
      </c>
    </row>
    <row r="119" spans="1:18" ht="14.5" x14ac:dyDescent="0.25">
      <c r="A119">
        <v>3</v>
      </c>
      <c r="B119" s="8">
        <v>0.99583333333333324</v>
      </c>
      <c r="C119" s="1">
        <v>39954</v>
      </c>
      <c r="D119" s="6">
        <v>3</v>
      </c>
      <c r="E119" s="2">
        <v>319300</v>
      </c>
      <c r="F119" s="2" t="s">
        <v>11</v>
      </c>
      <c r="G119" s="6">
        <f>IF(D119-D118=0,G118,E119)</f>
        <v>319450</v>
      </c>
      <c r="H119" s="6" t="str">
        <f>IF(D119-D118=0,H118,F119)</f>
        <v>089100</v>
      </c>
      <c r="I119" s="5">
        <f>IF(D119-D118=0,I118,B119)</f>
        <v>2.0833333333333333E-3</v>
      </c>
      <c r="J119">
        <f>SQRT((E119-G119)^2+(F119-H119)^2)</f>
        <v>250</v>
      </c>
      <c r="K119" s="5">
        <f>B119-I119</f>
        <v>0.99374999999999991</v>
      </c>
      <c r="L119" s="5">
        <f>1-(I119-B119)</f>
        <v>1.9937499999999999</v>
      </c>
      <c r="M119" s="5">
        <f>MIN(ABS(K119),ABS(L119))</f>
        <v>0.99374999999999991</v>
      </c>
      <c r="N119" s="6">
        <f>M119*60*60*24</f>
        <v>85859.999999999985</v>
      </c>
      <c r="O119">
        <f>J119^2</f>
        <v>62500</v>
      </c>
      <c r="P119">
        <f>IF(N119=0,0,J119/N119)</f>
        <v>2.9117167481947362E-3</v>
      </c>
      <c r="Q119" s="2">
        <f>E119-G119</f>
        <v>-150</v>
      </c>
      <c r="R119" s="2">
        <f>F119-H119</f>
        <v>200</v>
      </c>
    </row>
    <row r="120" spans="1:18" ht="14.5" x14ac:dyDescent="0.25">
      <c r="A120">
        <v>3</v>
      </c>
      <c r="B120" s="8">
        <v>0.14930555555555555</v>
      </c>
      <c r="C120" s="1">
        <v>39956</v>
      </c>
      <c r="D120" s="6">
        <v>4</v>
      </c>
      <c r="E120" s="2">
        <v>320400</v>
      </c>
      <c r="F120" s="2" t="s">
        <v>7</v>
      </c>
      <c r="G120" s="6">
        <f>IF(D120-D119=0,G119,E120)</f>
        <v>320400</v>
      </c>
      <c r="H120" s="6" t="str">
        <f>IF(D120-D119=0,H119,F120)</f>
        <v>089180</v>
      </c>
      <c r="I120" s="5">
        <f>IF(D120-D119=0,I119,B120)</f>
        <v>0.14930555555555555</v>
      </c>
      <c r="J120">
        <f>SQRT((E120-G120)^2+(F120-H120)^2)</f>
        <v>0</v>
      </c>
      <c r="K120" s="5">
        <f>B120-I120</f>
        <v>0</v>
      </c>
      <c r="L120" s="5">
        <f>1-(I120-B120)</f>
        <v>1</v>
      </c>
      <c r="M120" s="5">
        <f>MIN(ABS(K120),ABS(L120))</f>
        <v>0</v>
      </c>
      <c r="N120" s="6">
        <f>M120*60*60*24</f>
        <v>0</v>
      </c>
      <c r="O120">
        <f>J120^2</f>
        <v>0</v>
      </c>
      <c r="P120">
        <f>IF(N120=0,0,J120/N120)</f>
        <v>0</v>
      </c>
      <c r="Q120" s="2">
        <f>E120-G120</f>
        <v>0</v>
      </c>
      <c r="R120" s="2">
        <f>F120-H120</f>
        <v>0</v>
      </c>
    </row>
    <row r="121" spans="1:18" ht="14.5" x14ac:dyDescent="0.25">
      <c r="A121">
        <v>3</v>
      </c>
      <c r="B121" s="8">
        <v>0.15972222222222224</v>
      </c>
      <c r="C121" s="1">
        <v>39956</v>
      </c>
      <c r="D121" s="6">
        <v>4</v>
      </c>
      <c r="E121" s="2">
        <v>320400</v>
      </c>
      <c r="F121" s="2" t="s">
        <v>7</v>
      </c>
      <c r="G121" s="6">
        <f>IF(D121-D120=0,G120,E121)</f>
        <v>320400</v>
      </c>
      <c r="H121" s="6" t="str">
        <f>IF(D121-D120=0,H120,F121)</f>
        <v>089180</v>
      </c>
      <c r="I121" s="5">
        <f>IF(D121-D120=0,I120,B121)</f>
        <v>0.14930555555555555</v>
      </c>
      <c r="J121">
        <f>SQRT((E121-G121)^2+(F121-H121)^2)</f>
        <v>0</v>
      </c>
      <c r="K121" s="5">
        <f>B121-I121</f>
        <v>1.0416666666666685E-2</v>
      </c>
      <c r="L121" s="5">
        <f>1-(I121-B121)</f>
        <v>1.0104166666666667</v>
      </c>
      <c r="M121" s="5">
        <f>MIN(ABS(K121),ABS(L121))</f>
        <v>1.0416666666666685E-2</v>
      </c>
      <c r="N121" s="6">
        <f>M121*60*60*24</f>
        <v>900.00000000000159</v>
      </c>
      <c r="O121">
        <f>J121^2</f>
        <v>0</v>
      </c>
      <c r="P121">
        <f>IF(N121=0,0,J121/N121)</f>
        <v>0</v>
      </c>
      <c r="Q121" s="2">
        <f>E121-G121</f>
        <v>0</v>
      </c>
      <c r="R121" s="2">
        <f>F121-H121</f>
        <v>0</v>
      </c>
    </row>
    <row r="122" spans="1:18" ht="14.5" x14ac:dyDescent="0.25">
      <c r="A122">
        <v>3</v>
      </c>
      <c r="B122" s="8">
        <v>0.17569444444444446</v>
      </c>
      <c r="C122" s="1">
        <v>39956</v>
      </c>
      <c r="D122" s="6">
        <v>4</v>
      </c>
      <c r="E122" s="2">
        <v>320400</v>
      </c>
      <c r="F122" s="2" t="s">
        <v>7</v>
      </c>
      <c r="G122" s="6">
        <f>IF(D122-D121=0,G121,E122)</f>
        <v>320400</v>
      </c>
      <c r="H122" s="6" t="str">
        <f>IF(D122-D121=0,H121,F122)</f>
        <v>089180</v>
      </c>
      <c r="I122" s="5">
        <f>IF(D122-D121=0,I121,B122)</f>
        <v>0.14930555555555555</v>
      </c>
      <c r="J122">
        <f>SQRT((E122-G122)^2+(F122-H122)^2)</f>
        <v>0</v>
      </c>
      <c r="K122" s="5">
        <f>B122-I122</f>
        <v>2.6388888888888906E-2</v>
      </c>
      <c r="L122" s="5">
        <f>1-(I122-B122)</f>
        <v>1.026388888888889</v>
      </c>
      <c r="M122" s="5">
        <f>MIN(ABS(K122),ABS(L122))</f>
        <v>2.6388888888888906E-2</v>
      </c>
      <c r="N122" s="6">
        <f>M122*60*60*24</f>
        <v>2280.0000000000014</v>
      </c>
      <c r="O122">
        <f>J122^2</f>
        <v>0</v>
      </c>
      <c r="P122">
        <f>IF(N122=0,0,J122/N122)</f>
        <v>0</v>
      </c>
      <c r="Q122" s="2">
        <f>E122-G122</f>
        <v>0</v>
      </c>
      <c r="R122" s="2">
        <f>F122-H122</f>
        <v>0</v>
      </c>
    </row>
    <row r="123" spans="1:18" ht="14.5" x14ac:dyDescent="0.25">
      <c r="A123">
        <v>3</v>
      </c>
      <c r="B123" s="8">
        <v>0.92708333333333337</v>
      </c>
      <c r="C123" s="1">
        <v>39955</v>
      </c>
      <c r="D123" s="6">
        <v>4</v>
      </c>
      <c r="E123" s="2">
        <v>319380</v>
      </c>
      <c r="F123" s="2" t="s">
        <v>61</v>
      </c>
      <c r="G123" s="6">
        <f>IF(D123-D122=0,G122,E123)</f>
        <v>320400</v>
      </c>
      <c r="H123" s="6" t="str">
        <f>IF(D123-D122=0,H122,F123)</f>
        <v>089180</v>
      </c>
      <c r="I123" s="5">
        <f>IF(D123-D122=0,I122,B123)</f>
        <v>0.14930555555555555</v>
      </c>
      <c r="J123">
        <f>SQRT((E123-G123)^2+(F123-H123)^2)</f>
        <v>1315.0285168010616</v>
      </c>
      <c r="K123" s="5">
        <f>B123-I123</f>
        <v>0.77777777777777779</v>
      </c>
      <c r="L123" s="5">
        <f>1-(I123-B123)</f>
        <v>1.7777777777777777</v>
      </c>
      <c r="M123" s="5">
        <f>MIN(ABS(K123),ABS(L123))</f>
        <v>0.77777777777777779</v>
      </c>
      <c r="N123" s="6">
        <f>M123*60*60*24</f>
        <v>67200</v>
      </c>
      <c r="O123">
        <f>J123^2</f>
        <v>1729300</v>
      </c>
      <c r="P123">
        <f>IF(N123=0,0,J123/N123)</f>
        <v>1.9568876738111037E-2</v>
      </c>
      <c r="Q123" s="2">
        <f>E123-G123</f>
        <v>-1020</v>
      </c>
      <c r="R123" s="2">
        <f>F123-H123</f>
        <v>-830</v>
      </c>
    </row>
    <row r="124" spans="1:18" ht="14.5" x14ac:dyDescent="0.25">
      <c r="A124">
        <v>3</v>
      </c>
      <c r="B124" s="8">
        <v>0.96319444444444446</v>
      </c>
      <c r="C124" s="1">
        <v>39955</v>
      </c>
      <c r="D124" s="6">
        <v>4</v>
      </c>
      <c r="E124" s="2">
        <v>319430</v>
      </c>
      <c r="F124" s="2" t="s">
        <v>62</v>
      </c>
      <c r="G124" s="6">
        <f>IF(D124-D123=0,G123,E124)</f>
        <v>320400</v>
      </c>
      <c r="H124" s="6" t="str">
        <f>IF(D124-D123=0,H123,F124)</f>
        <v>089180</v>
      </c>
      <c r="I124" s="5">
        <f>IF(D124-D123=0,I123,B124)</f>
        <v>0.14930555555555555</v>
      </c>
      <c r="J124">
        <f>SQRT((E124-G124)^2+(F124-H124)^2)</f>
        <v>1130.1769772916098</v>
      </c>
      <c r="K124" s="5">
        <f>B124-I124</f>
        <v>0.81388888888888888</v>
      </c>
      <c r="L124" s="5">
        <f>1-(I124-B124)</f>
        <v>1.8138888888888889</v>
      </c>
      <c r="M124" s="5">
        <f>MIN(ABS(K124),ABS(L124))</f>
        <v>0.81388888888888888</v>
      </c>
      <c r="N124" s="6">
        <f>M124*60*60*24</f>
        <v>70320</v>
      </c>
      <c r="O124">
        <f>J124^2</f>
        <v>1277299.9999999998</v>
      </c>
      <c r="P124">
        <f>IF(N124=0,0,J124/N124)</f>
        <v>1.6071913784010378E-2</v>
      </c>
      <c r="Q124" s="2">
        <f>E124-G124</f>
        <v>-970</v>
      </c>
      <c r="R124" s="2">
        <f>F124-H124</f>
        <v>-580</v>
      </c>
    </row>
    <row r="125" spans="1:18" ht="14.5" x14ac:dyDescent="0.25">
      <c r="A125">
        <v>3</v>
      </c>
      <c r="B125" s="8">
        <v>0.96666666666666667</v>
      </c>
      <c r="C125" s="1">
        <v>39955</v>
      </c>
      <c r="D125" s="6">
        <v>4</v>
      </c>
      <c r="E125" s="2">
        <v>318000</v>
      </c>
      <c r="F125" s="2" t="s">
        <v>41</v>
      </c>
      <c r="G125" s="6">
        <f>IF(D125-D124=0,G124,E125)</f>
        <v>320400</v>
      </c>
      <c r="H125" s="6" t="str">
        <f>IF(D125-D124=0,H124,F125)</f>
        <v>089180</v>
      </c>
      <c r="I125" s="5">
        <f>IF(D125-D124=0,I124,B125)</f>
        <v>0.14930555555555555</v>
      </c>
      <c r="J125">
        <f>SQRT((E125-G125)^2+(F125-H125)^2)</f>
        <v>2421.2393520674491</v>
      </c>
      <c r="K125" s="5">
        <f>B125-I125</f>
        <v>0.81736111111111109</v>
      </c>
      <c r="L125" s="5">
        <f>1-(I125-B125)</f>
        <v>1.817361111111111</v>
      </c>
      <c r="M125" s="5">
        <f>MIN(ABS(K125),ABS(L125))</f>
        <v>0.81736111111111109</v>
      </c>
      <c r="N125" s="6">
        <f>M125*60*60*24</f>
        <v>70620</v>
      </c>
      <c r="O125">
        <f>J125^2</f>
        <v>5862400.0000000009</v>
      </c>
      <c r="P125">
        <f>IF(N125=0,0,J125/N125)</f>
        <v>3.4285462362892226E-2</v>
      </c>
      <c r="Q125" s="2">
        <f>E125-G125</f>
        <v>-2400</v>
      </c>
      <c r="R125" s="2">
        <f>F125-H125</f>
        <v>320</v>
      </c>
    </row>
    <row r="126" spans="1:18" ht="14.5" x14ac:dyDescent="0.25">
      <c r="A126">
        <v>3</v>
      </c>
      <c r="B126" s="8">
        <v>0.96736111111111101</v>
      </c>
      <c r="C126" s="1">
        <v>39955</v>
      </c>
      <c r="D126" s="6">
        <v>4</v>
      </c>
      <c r="E126" s="2">
        <v>317880</v>
      </c>
      <c r="F126" s="2" t="s">
        <v>8</v>
      </c>
      <c r="G126" s="6">
        <f>IF(D126-D125=0,G125,E126)</f>
        <v>320400</v>
      </c>
      <c r="H126" s="6" t="str">
        <f>IF(D126-D125=0,H125,F126)</f>
        <v>089180</v>
      </c>
      <c r="I126" s="5">
        <f>IF(D126-D125=0,I125,B126)</f>
        <v>0.14930555555555555</v>
      </c>
      <c r="J126">
        <f>SQRT((E126-G126)^2+(F126-H126)^2)</f>
        <v>2527.9240494919936</v>
      </c>
      <c r="K126" s="5">
        <f>B126-I126</f>
        <v>0.81805555555555542</v>
      </c>
      <c r="L126" s="5">
        <f>1-(I126-B126)</f>
        <v>1.8180555555555555</v>
      </c>
      <c r="M126" s="5">
        <f>MIN(ABS(K126),ABS(L126))</f>
        <v>0.81805555555555542</v>
      </c>
      <c r="N126" s="6">
        <f>M126*60*60*24</f>
        <v>70679.999999999985</v>
      </c>
      <c r="O126">
        <f>J126^2</f>
        <v>6390399.9999999991</v>
      </c>
      <c r="P126">
        <f>IF(N126=0,0,J126/N126)</f>
        <v>3.5765761877362676E-2</v>
      </c>
      <c r="Q126" s="2">
        <f>E126-G126</f>
        <v>-2520</v>
      </c>
      <c r="R126" s="2">
        <f>F126-H126</f>
        <v>200</v>
      </c>
    </row>
    <row r="127" spans="1:18" ht="14.5" x14ac:dyDescent="0.25">
      <c r="A127">
        <v>3</v>
      </c>
      <c r="B127" s="8">
        <v>0.96875</v>
      </c>
      <c r="C127" s="1">
        <v>39955</v>
      </c>
      <c r="D127" s="6">
        <v>4</v>
      </c>
      <c r="E127" s="2">
        <v>317600</v>
      </c>
      <c r="F127" s="2" t="s">
        <v>63</v>
      </c>
      <c r="G127" s="6">
        <f>IF(D127-D126=0,G126,E127)</f>
        <v>320400</v>
      </c>
      <c r="H127" s="6" t="str">
        <f>IF(D127-D126=0,H126,F127)</f>
        <v>089180</v>
      </c>
      <c r="I127" s="5">
        <f>IF(D127-D126=0,I126,B127)</f>
        <v>0.14930555555555555</v>
      </c>
      <c r="J127">
        <f>SQRT((E127-G127)^2+(F127-H127)^2)</f>
        <v>2800.1607096736429</v>
      </c>
      <c r="K127" s="5">
        <f>B127-I127</f>
        <v>0.81944444444444442</v>
      </c>
      <c r="L127" s="5">
        <f>1-(I127-B127)</f>
        <v>1.8194444444444444</v>
      </c>
      <c r="M127" s="5">
        <f>MIN(ABS(K127),ABS(L127))</f>
        <v>0.81944444444444442</v>
      </c>
      <c r="N127" s="6">
        <f>M127*60*60*24</f>
        <v>70800</v>
      </c>
      <c r="O127">
        <f>J127^2</f>
        <v>7840900</v>
      </c>
      <c r="P127">
        <f>IF(N127=0,0,J127/N127)</f>
        <v>3.955029250951473E-2</v>
      </c>
      <c r="Q127" s="2">
        <f>E127-G127</f>
        <v>-2800</v>
      </c>
      <c r="R127" s="2">
        <f>F127-H127</f>
        <v>-30</v>
      </c>
    </row>
    <row r="128" spans="1:18" ht="14.5" x14ac:dyDescent="0.25">
      <c r="A128">
        <v>3</v>
      </c>
      <c r="B128" s="8">
        <v>6.9444444444444441E-3</v>
      </c>
      <c r="C128" s="1">
        <v>39958</v>
      </c>
      <c r="D128" s="6">
        <v>6</v>
      </c>
      <c r="E128" s="2">
        <v>319300</v>
      </c>
      <c r="F128" s="2" t="s">
        <v>41</v>
      </c>
      <c r="G128" s="6">
        <f>IF(D128-D127=0,G127,E128)</f>
        <v>319300</v>
      </c>
      <c r="H128" s="6" t="str">
        <f>IF(D128-D127=0,H127,F128)</f>
        <v>089500</v>
      </c>
      <c r="I128" s="5">
        <f>IF(D128-D127=0,I127,B128)</f>
        <v>6.9444444444444441E-3</v>
      </c>
      <c r="J128">
        <f>SQRT((E128-G128)^2+(F128-H128)^2)</f>
        <v>0</v>
      </c>
      <c r="K128" s="5">
        <f>B128-I128</f>
        <v>0</v>
      </c>
      <c r="L128" s="5">
        <f>1-(I128-B128)</f>
        <v>1</v>
      </c>
      <c r="M128" s="5">
        <f>MIN(ABS(K128),ABS(L128))</f>
        <v>0</v>
      </c>
      <c r="N128" s="6">
        <f>M128*60*60*24</f>
        <v>0</v>
      </c>
      <c r="O128">
        <f>J128^2</f>
        <v>0</v>
      </c>
      <c r="P128">
        <f>IF(N128=0,0,J128/N128)</f>
        <v>0</v>
      </c>
      <c r="Q128" s="2">
        <f>E128-G128</f>
        <v>0</v>
      </c>
      <c r="R128" s="2">
        <f>F128-H128</f>
        <v>0</v>
      </c>
    </row>
    <row r="129" spans="1:18" ht="14.5" x14ac:dyDescent="0.25">
      <c r="A129">
        <v>3</v>
      </c>
      <c r="B129" s="8">
        <v>1.1805555555555555E-2</v>
      </c>
      <c r="C129" s="1">
        <v>39958</v>
      </c>
      <c r="D129" s="6">
        <v>6</v>
      </c>
      <c r="E129" s="2">
        <v>319330</v>
      </c>
      <c r="F129" s="2" t="s">
        <v>30</v>
      </c>
      <c r="G129" s="6">
        <f>IF(D129-D128=0,G128,E129)</f>
        <v>319300</v>
      </c>
      <c r="H129" s="6" t="str">
        <f>IF(D129-D128=0,H128,F129)</f>
        <v>089500</v>
      </c>
      <c r="I129" s="5">
        <f>IF(D129-D128=0,I128,B129)</f>
        <v>6.9444444444444441E-3</v>
      </c>
      <c r="J129">
        <f>SQRT((E129-G129)^2+(F129-H129)^2)</f>
        <v>104.4030650891055</v>
      </c>
      <c r="K129" s="5">
        <f>B129-I129</f>
        <v>4.8611111111111112E-3</v>
      </c>
      <c r="L129" s="5">
        <f>1-(I129-B129)</f>
        <v>1.0048611111111112</v>
      </c>
      <c r="M129" s="5">
        <f>MIN(ABS(K129),ABS(L129))</f>
        <v>4.8611111111111112E-3</v>
      </c>
      <c r="N129" s="6">
        <f>M129*60*60*24</f>
        <v>420</v>
      </c>
      <c r="O129">
        <f>J129^2</f>
        <v>10899.999999999998</v>
      </c>
      <c r="P129">
        <f>IF(N129=0,0,J129/N129)</f>
        <v>0.24857872640263212</v>
      </c>
      <c r="Q129" s="2">
        <f>E129-G129</f>
        <v>30</v>
      </c>
      <c r="R129" s="2">
        <f>F129-H129</f>
        <v>-100</v>
      </c>
    </row>
    <row r="130" spans="1:18" ht="14.5" x14ac:dyDescent="0.25">
      <c r="A130">
        <v>3</v>
      </c>
      <c r="B130" s="8">
        <v>2.0833333333333332E-2</v>
      </c>
      <c r="C130" s="1">
        <v>39958</v>
      </c>
      <c r="D130" s="6">
        <v>6</v>
      </c>
      <c r="E130" s="2">
        <v>319680</v>
      </c>
      <c r="F130" s="2" t="s">
        <v>8</v>
      </c>
      <c r="G130" s="6">
        <f>IF(D130-D129=0,G129,E130)</f>
        <v>319300</v>
      </c>
      <c r="H130" s="6" t="str">
        <f>IF(D130-D129=0,H129,F130)</f>
        <v>089500</v>
      </c>
      <c r="I130" s="5">
        <f>IF(D130-D129=0,I129,B130)</f>
        <v>6.9444444444444441E-3</v>
      </c>
      <c r="J130">
        <f>SQRT((E130-G130)^2+(F130-H130)^2)</f>
        <v>398.4971769034255</v>
      </c>
      <c r="K130" s="5">
        <f>B130-I130</f>
        <v>1.3888888888888888E-2</v>
      </c>
      <c r="L130" s="5">
        <f>1-(I130-B130)</f>
        <v>1.0138888888888888</v>
      </c>
      <c r="M130" s="5">
        <f>MIN(ABS(K130),ABS(L130))</f>
        <v>1.3888888888888888E-2</v>
      </c>
      <c r="N130" s="6">
        <f>M130*60*60*24</f>
        <v>1199.9999999999998</v>
      </c>
      <c r="O130">
        <f>J130^2</f>
        <v>158800</v>
      </c>
      <c r="P130">
        <f>IF(N130=0,0,J130/N130)</f>
        <v>0.33208098075285464</v>
      </c>
      <c r="Q130" s="2">
        <f>E130-G130</f>
        <v>380</v>
      </c>
      <c r="R130" s="2">
        <f>F130-H130</f>
        <v>-120</v>
      </c>
    </row>
    <row r="131" spans="1:18" ht="14.5" x14ac:dyDescent="0.25">
      <c r="A131">
        <v>3</v>
      </c>
      <c r="B131" s="8">
        <v>2.5694444444444447E-2</v>
      </c>
      <c r="C131" s="1">
        <v>39958</v>
      </c>
      <c r="D131" s="6">
        <v>6</v>
      </c>
      <c r="E131" s="2">
        <v>319120</v>
      </c>
      <c r="F131" s="2" t="s">
        <v>64</v>
      </c>
      <c r="G131" s="6">
        <f>IF(D131-D130=0,G130,E131)</f>
        <v>319300</v>
      </c>
      <c r="H131" s="6" t="str">
        <f>IF(D131-D130=0,H130,F131)</f>
        <v>089500</v>
      </c>
      <c r="I131" s="5">
        <f>IF(D131-D130=0,I130,B131)</f>
        <v>6.9444444444444441E-3</v>
      </c>
      <c r="J131">
        <f>SQRT((E131-G131)^2+(F131-H131)^2)</f>
        <v>196.97715603592209</v>
      </c>
      <c r="K131" s="5">
        <f>B131-I131</f>
        <v>1.8750000000000003E-2</v>
      </c>
      <c r="L131" s="5">
        <f>1-(I131-B131)</f>
        <v>1.01875</v>
      </c>
      <c r="M131" s="5">
        <f>MIN(ABS(K131),ABS(L131))</f>
        <v>1.8750000000000003E-2</v>
      </c>
      <c r="N131" s="6">
        <f>M131*60*60*24</f>
        <v>1620.0000000000005</v>
      </c>
      <c r="O131">
        <f>J131^2</f>
        <v>38800</v>
      </c>
      <c r="P131">
        <f>IF(N131=0,0,J131/N131)</f>
        <v>0.12159083705921113</v>
      </c>
      <c r="Q131" s="2">
        <f>E131-G131</f>
        <v>-180</v>
      </c>
      <c r="R131" s="2">
        <f>F131-H131</f>
        <v>80</v>
      </c>
    </row>
    <row r="132" spans="1:18" ht="14.5" x14ac:dyDescent="0.25">
      <c r="A132">
        <v>3</v>
      </c>
      <c r="B132" s="8">
        <v>2.9166666666666664E-2</v>
      </c>
      <c r="C132" s="1">
        <v>39958</v>
      </c>
      <c r="D132" s="6">
        <v>6</v>
      </c>
      <c r="E132" s="2">
        <v>319180</v>
      </c>
      <c r="F132" s="2" t="s">
        <v>65</v>
      </c>
      <c r="G132" s="6">
        <f>IF(D132-D131=0,G131,E132)</f>
        <v>319300</v>
      </c>
      <c r="H132" s="6" t="str">
        <f>IF(D132-D131=0,H131,F132)</f>
        <v>089500</v>
      </c>
      <c r="I132" s="5">
        <f>IF(D132-D131=0,I131,B132)</f>
        <v>6.9444444444444441E-3</v>
      </c>
      <c r="J132">
        <f>SQRT((E132-G132)^2+(F132-H132)^2)</f>
        <v>176.91806012954132</v>
      </c>
      <c r="K132" s="5">
        <f>B132-I132</f>
        <v>2.222222222222222E-2</v>
      </c>
      <c r="L132" s="5">
        <f>1-(I132-B132)</f>
        <v>1.0222222222222221</v>
      </c>
      <c r="M132" s="5">
        <f>MIN(ABS(K132),ABS(L132))</f>
        <v>2.222222222222222E-2</v>
      </c>
      <c r="N132" s="6">
        <f>M132*60*60*24</f>
        <v>1920</v>
      </c>
      <c r="O132">
        <f>J132^2</f>
        <v>31299.999999999996</v>
      </c>
      <c r="P132">
        <f>IF(N132=0,0,J132/N132)</f>
        <v>9.2144822984136107E-2</v>
      </c>
      <c r="Q132" s="2">
        <f>E132-G132</f>
        <v>-120</v>
      </c>
      <c r="R132" s="2">
        <f>F132-H132</f>
        <v>130</v>
      </c>
    </row>
    <row r="133" spans="1:18" ht="14.5" x14ac:dyDescent="0.25">
      <c r="A133">
        <v>3</v>
      </c>
      <c r="B133" s="8">
        <v>7.9861111111111105E-2</v>
      </c>
      <c r="C133" s="1">
        <v>39958</v>
      </c>
      <c r="D133" s="6">
        <v>6</v>
      </c>
      <c r="E133" s="2">
        <v>318810</v>
      </c>
      <c r="F133" s="2" t="s">
        <v>32</v>
      </c>
      <c r="G133" s="6">
        <f>IF(D133-D132=0,G132,E133)</f>
        <v>319300</v>
      </c>
      <c r="H133" s="6" t="str">
        <f>IF(D133-D132=0,H132,F133)</f>
        <v>089500</v>
      </c>
      <c r="I133" s="5">
        <f>IF(D133-D132=0,I132,B133)</f>
        <v>6.9444444444444441E-3</v>
      </c>
      <c r="J133">
        <f>SQRT((E133-G133)^2+(F133-H133)^2)</f>
        <v>602.16276869298383</v>
      </c>
      <c r="K133" s="5">
        <f>B133-I133</f>
        <v>7.2916666666666657E-2</v>
      </c>
      <c r="L133" s="5">
        <f>1-(I133-B133)</f>
        <v>1.0729166666666667</v>
      </c>
      <c r="M133" s="5">
        <f>MIN(ABS(K133),ABS(L133))</f>
        <v>7.2916666666666657E-2</v>
      </c>
      <c r="N133" s="6">
        <f>M133*60*60*24</f>
        <v>6299.9999999999982</v>
      </c>
      <c r="O133">
        <f>J133^2</f>
        <v>362599.99999999994</v>
      </c>
      <c r="P133">
        <f>IF(N133=0,0,J133/N133)</f>
        <v>9.5581391856029208E-2</v>
      </c>
      <c r="Q133" s="2">
        <f>E133-G133</f>
        <v>-490</v>
      </c>
      <c r="R133" s="2">
        <f>F133-H133</f>
        <v>350</v>
      </c>
    </row>
    <row r="134" spans="1:18" ht="14.5" x14ac:dyDescent="0.25">
      <c r="A134">
        <v>3</v>
      </c>
      <c r="B134" s="8">
        <v>8.3333333333333329E-2</v>
      </c>
      <c r="C134" s="1">
        <v>39958</v>
      </c>
      <c r="D134" s="6">
        <v>6</v>
      </c>
      <c r="E134" s="2">
        <v>318800</v>
      </c>
      <c r="F134" s="2" t="s">
        <v>66</v>
      </c>
      <c r="G134" s="6">
        <f>IF(D134-D133=0,G133,E134)</f>
        <v>319300</v>
      </c>
      <c r="H134" s="6" t="str">
        <f>IF(D134-D133=0,H133,F134)</f>
        <v>089500</v>
      </c>
      <c r="I134" s="5">
        <f>IF(D134-D133=0,I133,B134)</f>
        <v>6.9444444444444441E-3</v>
      </c>
      <c r="J134">
        <f>SQRT((E134-G134)^2+(F134-H134)^2)</f>
        <v>583.09518948453001</v>
      </c>
      <c r="K134" s="5">
        <f>B134-I134</f>
        <v>7.6388888888888881E-2</v>
      </c>
      <c r="L134" s="5">
        <f>1-(I134-B134)</f>
        <v>1.0763888888888888</v>
      </c>
      <c r="M134" s="5">
        <f>MIN(ABS(K134),ABS(L134))</f>
        <v>7.6388888888888881E-2</v>
      </c>
      <c r="N134" s="6">
        <f>M134*60*60*24</f>
        <v>6600</v>
      </c>
      <c r="O134">
        <f>J134^2</f>
        <v>339999.99999999994</v>
      </c>
      <c r="P134">
        <f>IF(N134=0,0,J134/N134)</f>
        <v>8.834775598250455E-2</v>
      </c>
      <c r="Q134" s="2">
        <f>E134-G134</f>
        <v>-500</v>
      </c>
      <c r="R134" s="2">
        <f>F134-H134</f>
        <v>300</v>
      </c>
    </row>
    <row r="135" spans="1:18" ht="14.5" x14ac:dyDescent="0.25">
      <c r="A135">
        <v>3</v>
      </c>
      <c r="B135" s="8">
        <v>8.6805555555555566E-2</v>
      </c>
      <c r="C135" s="1">
        <v>39958</v>
      </c>
      <c r="D135" s="6">
        <v>6</v>
      </c>
      <c r="E135" s="2">
        <v>318680</v>
      </c>
      <c r="F135" s="2" t="s">
        <v>66</v>
      </c>
      <c r="G135" s="6">
        <f>IF(D135-D134=0,G134,E135)</f>
        <v>319300</v>
      </c>
      <c r="H135" s="6" t="str">
        <f>IF(D135-D134=0,H134,F135)</f>
        <v>089500</v>
      </c>
      <c r="I135" s="5">
        <f>IF(D135-D134=0,I134,B135)</f>
        <v>6.9444444444444441E-3</v>
      </c>
      <c r="J135">
        <f>SQRT((E135-G135)^2+(F135-H135)^2)</f>
        <v>688.76701430890262</v>
      </c>
      <c r="K135" s="5">
        <f>B135-I135</f>
        <v>7.9861111111111119E-2</v>
      </c>
      <c r="L135" s="5">
        <f>1-(I135-B135)</f>
        <v>1.0798611111111112</v>
      </c>
      <c r="M135" s="5">
        <f>MIN(ABS(K135),ABS(L135))</f>
        <v>7.9861111111111119E-2</v>
      </c>
      <c r="N135" s="6">
        <f>M135*60*60*24</f>
        <v>6900</v>
      </c>
      <c r="O135">
        <f>J135^2</f>
        <v>474400.00000000006</v>
      </c>
      <c r="P135">
        <f>IF(N135=0,0,J135/N135)</f>
        <v>9.9821306421580089E-2</v>
      </c>
      <c r="Q135" s="2">
        <f>E135-G135</f>
        <v>-620</v>
      </c>
      <c r="R135" s="2">
        <f>F135-H135</f>
        <v>300</v>
      </c>
    </row>
    <row r="136" spans="1:18" ht="14.5" x14ac:dyDescent="0.25">
      <c r="A136">
        <v>3</v>
      </c>
      <c r="B136" s="8">
        <v>9.1666666666666674E-2</v>
      </c>
      <c r="C136" s="1">
        <v>39958</v>
      </c>
      <c r="D136" s="6">
        <v>6</v>
      </c>
      <c r="E136" s="2">
        <v>318630</v>
      </c>
      <c r="F136" s="2" t="s">
        <v>32</v>
      </c>
      <c r="G136" s="6">
        <f>IF(D136-D135=0,G135,E136)</f>
        <v>319300</v>
      </c>
      <c r="H136" s="6" t="str">
        <f>IF(D136-D135=0,H135,F136)</f>
        <v>089500</v>
      </c>
      <c r="I136" s="5">
        <f>IF(D136-D135=0,I135,B136)</f>
        <v>6.9444444444444441E-3</v>
      </c>
      <c r="J136">
        <f>SQRT((E136-G136)^2+(F136-H136)^2)</f>
        <v>755.91004755857034</v>
      </c>
      <c r="K136" s="5">
        <f>B136-I136</f>
        <v>8.4722222222222227E-2</v>
      </c>
      <c r="L136" s="5">
        <f>1-(I136-B136)</f>
        <v>1.0847222222222221</v>
      </c>
      <c r="M136" s="5">
        <f>MIN(ABS(K136),ABS(L136))</f>
        <v>8.4722222222222227E-2</v>
      </c>
      <c r="N136" s="6">
        <f>M136*60*60*24</f>
        <v>7320.0000000000018</v>
      </c>
      <c r="O136">
        <f>J136^2</f>
        <v>571400.00000000012</v>
      </c>
      <c r="P136">
        <f>IF(N136=0,0,J136/N136)</f>
        <v>0.10326639993969537</v>
      </c>
      <c r="Q136" s="2">
        <f>E136-G136</f>
        <v>-670</v>
      </c>
      <c r="R136" s="2">
        <f>F136-H136</f>
        <v>350</v>
      </c>
    </row>
    <row r="137" spans="1:18" ht="14.5" x14ac:dyDescent="0.25">
      <c r="A137">
        <v>3</v>
      </c>
      <c r="B137" s="8">
        <v>9.5138888888888884E-2</v>
      </c>
      <c r="C137" s="1">
        <v>39958</v>
      </c>
      <c r="D137" s="6">
        <v>6</v>
      </c>
      <c r="E137" s="2">
        <v>318740</v>
      </c>
      <c r="F137" s="2" t="s">
        <v>59</v>
      </c>
      <c r="G137" s="6">
        <f>IF(D137-D136=0,G136,E137)</f>
        <v>319300</v>
      </c>
      <c r="H137" s="6" t="str">
        <f>IF(D137-D136=0,H136,F137)</f>
        <v>089500</v>
      </c>
      <c r="I137" s="5">
        <f>IF(D137-D136=0,I136,B137)</f>
        <v>6.9444444444444441E-3</v>
      </c>
      <c r="J137">
        <f>SQRT((E137-G137)^2+(F137-H137)^2)</f>
        <v>718.40100222647243</v>
      </c>
      <c r="K137" s="5">
        <f>B137-I137</f>
        <v>8.8194444444444436E-2</v>
      </c>
      <c r="L137" s="5">
        <f>1-(I137-B137)</f>
        <v>1.0881944444444445</v>
      </c>
      <c r="M137" s="5">
        <f>MIN(ABS(K137),ABS(L137))</f>
        <v>8.8194444444444436E-2</v>
      </c>
      <c r="N137" s="6">
        <f>M137*60*60*24</f>
        <v>7619.9999999999982</v>
      </c>
      <c r="O137">
        <f>J137^2</f>
        <v>516100.00000000006</v>
      </c>
      <c r="P137">
        <f>IF(N137=0,0,J137/N137)</f>
        <v>9.4278346748880915E-2</v>
      </c>
      <c r="Q137" s="2">
        <f>E137-G137</f>
        <v>-560</v>
      </c>
      <c r="R137" s="2">
        <f>F137-H137</f>
        <v>450</v>
      </c>
    </row>
    <row r="138" spans="1:18" ht="14.5" x14ac:dyDescent="0.25">
      <c r="A138">
        <v>3</v>
      </c>
      <c r="B138" s="8">
        <v>0.10069444444444443</v>
      </c>
      <c r="C138" s="1">
        <v>39958</v>
      </c>
      <c r="D138" s="6">
        <v>6</v>
      </c>
      <c r="E138" s="2">
        <v>318450</v>
      </c>
      <c r="F138" s="2" t="s">
        <v>33</v>
      </c>
      <c r="G138" s="6">
        <f>IF(D138-D137=0,G137,E138)</f>
        <v>319300</v>
      </c>
      <c r="H138" s="6" t="str">
        <f>IF(D138-D137=0,H137,F138)</f>
        <v>089500</v>
      </c>
      <c r="I138" s="5">
        <f>IF(D138-D137=0,I137,B138)</f>
        <v>6.9444444444444441E-3</v>
      </c>
      <c r="J138">
        <f>SQRT((E138-G138)^2+(F138-H138)^2)</f>
        <v>886.00225733346747</v>
      </c>
      <c r="K138" s="5">
        <f>B138-I138</f>
        <v>9.3749999999999986E-2</v>
      </c>
      <c r="L138" s="5">
        <f>1-(I138-B138)</f>
        <v>1.09375</v>
      </c>
      <c r="M138" s="5">
        <f>MIN(ABS(K138),ABS(L138))</f>
        <v>9.3749999999999986E-2</v>
      </c>
      <c r="N138" s="6">
        <f>M138*60*60*24</f>
        <v>8099.9999999999982</v>
      </c>
      <c r="O138">
        <f>J138^2</f>
        <v>784999.99999999988</v>
      </c>
      <c r="P138">
        <f>IF(N138=0,0,J138/N138)</f>
        <v>0.10938299473252687</v>
      </c>
      <c r="Q138" s="2">
        <f>E138-G138</f>
        <v>-850</v>
      </c>
      <c r="R138" s="2">
        <f>F138-H138</f>
        <v>250</v>
      </c>
    </row>
    <row r="139" spans="1:18" ht="14.5" x14ac:dyDescent="0.25">
      <c r="A139">
        <v>4</v>
      </c>
      <c r="B139" s="8">
        <v>0.19305555555555554</v>
      </c>
      <c r="C139" s="1">
        <v>39953</v>
      </c>
      <c r="D139" s="6">
        <v>1</v>
      </c>
      <c r="E139" s="2">
        <v>319150</v>
      </c>
      <c r="F139" s="2" t="s">
        <v>41</v>
      </c>
      <c r="G139" s="6">
        <f>IF(D139-D138=0,G138,E139)</f>
        <v>319150</v>
      </c>
      <c r="H139" s="6" t="str">
        <f>IF(D139-D138=0,H138,F139)</f>
        <v>089500</v>
      </c>
      <c r="I139" s="5">
        <f>IF(D139-D138=0,I138,B139)</f>
        <v>0.19305555555555554</v>
      </c>
      <c r="J139">
        <f>SQRT((E139-G139)^2+(F139-H139)^2)</f>
        <v>0</v>
      </c>
      <c r="K139" s="5">
        <f>B139-I139</f>
        <v>0</v>
      </c>
      <c r="L139" s="5">
        <f>1-(I139-B139)</f>
        <v>1</v>
      </c>
      <c r="M139" s="5">
        <f>MIN(ABS(K139),ABS(L139))</f>
        <v>0</v>
      </c>
      <c r="N139" s="6">
        <f>M139*60*60*24</f>
        <v>0</v>
      </c>
      <c r="O139">
        <f>J139^2</f>
        <v>0</v>
      </c>
      <c r="P139">
        <f>IF(N139=0,0,J139/N139)</f>
        <v>0</v>
      </c>
      <c r="Q139" s="2">
        <f>E139-G139</f>
        <v>0</v>
      </c>
      <c r="R139" s="2">
        <f>F139-H139</f>
        <v>0</v>
      </c>
    </row>
    <row r="140" spans="1:18" ht="14.5" x14ac:dyDescent="0.25">
      <c r="A140">
        <v>4</v>
      </c>
      <c r="B140" s="8">
        <v>0.89583333333333337</v>
      </c>
      <c r="C140" s="1">
        <v>39952</v>
      </c>
      <c r="D140" s="6">
        <v>1</v>
      </c>
      <c r="E140" s="2">
        <v>320400</v>
      </c>
      <c r="F140" s="2" t="s">
        <v>7</v>
      </c>
      <c r="G140" s="6">
        <f>IF(D140-D139=0,G139,E140)</f>
        <v>319150</v>
      </c>
      <c r="H140" s="6" t="str">
        <f>IF(D140-D139=0,H139,F140)</f>
        <v>089500</v>
      </c>
      <c r="I140" s="5">
        <f>IF(D140-D139=0,I139,B140)</f>
        <v>0.19305555555555554</v>
      </c>
      <c r="J140">
        <f>SQRT((E140-G140)^2+(F140-H140)^2)</f>
        <v>1290.3100402616419</v>
      </c>
      <c r="K140" s="5">
        <f>B140-I140</f>
        <v>0.70277777777777783</v>
      </c>
      <c r="L140" s="5">
        <f>1-(I140-B140)</f>
        <v>1.7027777777777779</v>
      </c>
      <c r="M140" s="5">
        <f>MIN(ABS(K140),ABS(L140))</f>
        <v>0.70277777777777783</v>
      </c>
      <c r="N140" s="6">
        <f>M140*60*60*24</f>
        <v>60720.000000000015</v>
      </c>
      <c r="O140">
        <f>J140^2</f>
        <v>1664900</v>
      </c>
      <c r="P140">
        <f>IF(N140=0,0,J140/N140)</f>
        <v>2.1250165353452595E-2</v>
      </c>
      <c r="Q140" s="2">
        <f>E140-G140</f>
        <v>1250</v>
      </c>
      <c r="R140" s="2">
        <f>F140-H140</f>
        <v>-320</v>
      </c>
    </row>
    <row r="141" spans="1:18" ht="14.5" x14ac:dyDescent="0.25">
      <c r="A141">
        <v>4</v>
      </c>
      <c r="B141" s="8">
        <v>0.90277777777777779</v>
      </c>
      <c r="C141" s="1">
        <v>39952</v>
      </c>
      <c r="D141" s="6">
        <v>1</v>
      </c>
      <c r="E141" s="2">
        <v>320220</v>
      </c>
      <c r="F141" s="2" t="s">
        <v>30</v>
      </c>
      <c r="G141" s="6">
        <f>IF(D141-D140=0,G140,E141)</f>
        <v>319150</v>
      </c>
      <c r="H141" s="6" t="str">
        <f>IF(D141-D140=0,H140,F141)</f>
        <v>089500</v>
      </c>
      <c r="I141" s="5">
        <f>IF(D141-D140=0,I140,B141)</f>
        <v>0.19305555555555554</v>
      </c>
      <c r="J141">
        <f>SQRT((E141-G141)^2+(F141-H141)^2)</f>
        <v>1074.6627377926527</v>
      </c>
      <c r="K141" s="5">
        <f>B141-I141</f>
        <v>0.70972222222222225</v>
      </c>
      <c r="L141" s="5">
        <f>1-(I141-B141)</f>
        <v>1.7097222222222221</v>
      </c>
      <c r="M141" s="5">
        <f>MIN(ABS(K141),ABS(L141))</f>
        <v>0.70972222222222225</v>
      </c>
      <c r="N141" s="6">
        <f>M141*60*60*24</f>
        <v>61320</v>
      </c>
      <c r="O141">
        <f>J141^2</f>
        <v>1154899.9999999998</v>
      </c>
      <c r="P141">
        <f>IF(N141=0,0,J141/N141)</f>
        <v>1.7525484960741237E-2</v>
      </c>
      <c r="Q141" s="2">
        <f>E141-G141</f>
        <v>1070</v>
      </c>
      <c r="R141" s="2">
        <f>F141-H141</f>
        <v>-100</v>
      </c>
    </row>
    <row r="142" spans="1:18" ht="14.5" x14ac:dyDescent="0.25">
      <c r="A142">
        <v>4</v>
      </c>
      <c r="B142" s="8">
        <v>1.8055555555555557E-2</v>
      </c>
      <c r="C142" s="1">
        <v>39954</v>
      </c>
      <c r="D142" s="6">
        <v>2</v>
      </c>
      <c r="E142" s="2">
        <v>318890</v>
      </c>
      <c r="F142" s="2" t="s">
        <v>33</v>
      </c>
      <c r="G142" s="6">
        <f>IF(D142-D141=0,G141,E142)</f>
        <v>318890</v>
      </c>
      <c r="H142" s="6" t="str">
        <f>IF(D142-D141=0,H141,F142)</f>
        <v>089750</v>
      </c>
      <c r="I142" s="5">
        <f>IF(D142-D141=0,I141,B142)</f>
        <v>1.8055555555555557E-2</v>
      </c>
      <c r="J142">
        <f>SQRT((E142-G142)^2+(F142-H142)^2)</f>
        <v>0</v>
      </c>
      <c r="K142" s="5">
        <f>B142-I142</f>
        <v>0</v>
      </c>
      <c r="L142" s="5">
        <f>1-(I142-B142)</f>
        <v>1</v>
      </c>
      <c r="M142" s="5">
        <f>MIN(ABS(K142),ABS(L142))</f>
        <v>0</v>
      </c>
      <c r="N142" s="6">
        <f>M142*60*60*24</f>
        <v>0</v>
      </c>
      <c r="O142">
        <f>J142^2</f>
        <v>0</v>
      </c>
      <c r="P142">
        <f>IF(N142=0,0,J142/N142)</f>
        <v>0</v>
      </c>
      <c r="Q142" s="2">
        <f>E142-G142</f>
        <v>0</v>
      </c>
      <c r="R142" s="2">
        <f>F142-H142</f>
        <v>0</v>
      </c>
    </row>
    <row r="143" spans="1:18" ht="14.5" x14ac:dyDescent="0.25">
      <c r="A143">
        <v>4</v>
      </c>
      <c r="B143" s="8">
        <v>2.2222222222222223E-2</v>
      </c>
      <c r="C143" s="1">
        <v>39954</v>
      </c>
      <c r="D143" s="6">
        <v>2</v>
      </c>
      <c r="E143" s="2">
        <v>318500</v>
      </c>
      <c r="F143" s="2" t="s">
        <v>14</v>
      </c>
      <c r="G143" s="6">
        <f>IF(D143-D142=0,G142,E143)</f>
        <v>318890</v>
      </c>
      <c r="H143" s="6" t="str">
        <f>IF(D143-D142=0,H142,F143)</f>
        <v>089750</v>
      </c>
      <c r="I143" s="5">
        <f>IF(D143-D142=0,I142,B143)</f>
        <v>1.8055555555555557E-2</v>
      </c>
      <c r="J143">
        <f>SQRT((E143-G143)^2+(F143-H143)^2)</f>
        <v>391.1521443121589</v>
      </c>
      <c r="K143" s="5">
        <f>B143-I143</f>
        <v>4.1666666666666657E-3</v>
      </c>
      <c r="L143" s="5">
        <f>1-(I143-B143)</f>
        <v>1.0041666666666667</v>
      </c>
      <c r="M143" s="5">
        <f>MIN(ABS(K143),ABS(L143))</f>
        <v>4.1666666666666657E-3</v>
      </c>
      <c r="N143" s="6">
        <f>M143*60*60*24</f>
        <v>359.99999999999989</v>
      </c>
      <c r="O143">
        <f>J143^2</f>
        <v>152999.99999999997</v>
      </c>
      <c r="P143">
        <f>IF(N143=0,0,J143/N143)</f>
        <v>1.0865337342004417</v>
      </c>
      <c r="Q143" s="2">
        <f>E143-G143</f>
        <v>-390</v>
      </c>
      <c r="R143" s="2">
        <f>F143-H143</f>
        <v>30</v>
      </c>
    </row>
    <row r="144" spans="1:18" ht="14.5" x14ac:dyDescent="0.25">
      <c r="A144">
        <v>4</v>
      </c>
      <c r="B144" s="8">
        <v>5.2083333333333336E-2</v>
      </c>
      <c r="C144" s="1">
        <v>39954</v>
      </c>
      <c r="D144" s="6">
        <v>2</v>
      </c>
      <c r="E144" s="2">
        <v>319000</v>
      </c>
      <c r="F144" s="2" t="s">
        <v>69</v>
      </c>
      <c r="G144" s="6">
        <f>IF(D144-D143=0,G143,E144)</f>
        <v>318890</v>
      </c>
      <c r="H144" s="6" t="str">
        <f>IF(D144-D143=0,H143,F144)</f>
        <v>089750</v>
      </c>
      <c r="I144" s="5">
        <f>IF(D144-D143=0,I143,B144)</f>
        <v>1.8055555555555557E-2</v>
      </c>
      <c r="J144">
        <f>SQRT((E144-G144)^2+(F144-H144)^2)</f>
        <v>228.25424421026653</v>
      </c>
      <c r="K144" s="5">
        <f>B144-I144</f>
        <v>3.4027777777777782E-2</v>
      </c>
      <c r="L144" s="5">
        <f>1-(I144-B144)</f>
        <v>1.0340277777777778</v>
      </c>
      <c r="M144" s="5">
        <f>MIN(ABS(K144),ABS(L144))</f>
        <v>3.4027777777777782E-2</v>
      </c>
      <c r="N144" s="6">
        <f>M144*60*60*24</f>
        <v>2940.0000000000005</v>
      </c>
      <c r="O144">
        <f>J144^2</f>
        <v>52099.999999999993</v>
      </c>
      <c r="P144">
        <f>IF(N144=0,0,J144/N144)</f>
        <v>7.7637498030702898E-2</v>
      </c>
      <c r="Q144" s="2">
        <f>E144-G144</f>
        <v>110</v>
      </c>
      <c r="R144" s="2">
        <f>F144-H144</f>
        <v>-200</v>
      </c>
    </row>
    <row r="145" spans="1:18" ht="14.5" x14ac:dyDescent="0.25">
      <c r="A145">
        <v>4</v>
      </c>
      <c r="B145" s="8">
        <v>5.9027777777777783E-2</v>
      </c>
      <c r="C145" s="1">
        <v>39954</v>
      </c>
      <c r="D145" s="6">
        <v>2</v>
      </c>
      <c r="E145" s="2">
        <v>318830</v>
      </c>
      <c r="F145" s="2" t="s">
        <v>33</v>
      </c>
      <c r="G145" s="6">
        <f>IF(D145-D144=0,G144,E145)</f>
        <v>318890</v>
      </c>
      <c r="H145" s="6" t="str">
        <f>IF(D145-D144=0,H144,F145)</f>
        <v>089750</v>
      </c>
      <c r="I145" s="5">
        <f>IF(D145-D144=0,I144,B145)</f>
        <v>1.8055555555555557E-2</v>
      </c>
      <c r="J145">
        <f>SQRT((E145-G145)^2+(F145-H145)^2)</f>
        <v>60</v>
      </c>
      <c r="K145" s="5">
        <f>B145-I145</f>
        <v>4.0972222222222229E-2</v>
      </c>
      <c r="L145" s="5">
        <f>1-(I145-B145)</f>
        <v>1.0409722222222222</v>
      </c>
      <c r="M145" s="5">
        <f>MIN(ABS(K145),ABS(L145))</f>
        <v>4.0972222222222229E-2</v>
      </c>
      <c r="N145" s="6">
        <f>M145*60*60*24</f>
        <v>3540.0000000000009</v>
      </c>
      <c r="O145">
        <f>J145^2</f>
        <v>3600</v>
      </c>
      <c r="P145">
        <f>IF(N145=0,0,J145/N145)</f>
        <v>1.6949152542372878E-2</v>
      </c>
      <c r="Q145" s="2">
        <f>E145-G145</f>
        <v>-60</v>
      </c>
      <c r="R145" s="2">
        <f>F145-H145</f>
        <v>0</v>
      </c>
    </row>
    <row r="146" spans="1:18" ht="14.5" x14ac:dyDescent="0.25">
      <c r="A146">
        <v>4</v>
      </c>
      <c r="B146" s="8">
        <v>6.5972222222222224E-2</v>
      </c>
      <c r="C146" s="1">
        <v>39954</v>
      </c>
      <c r="D146" s="6">
        <v>2</v>
      </c>
      <c r="E146" s="2">
        <v>318650</v>
      </c>
      <c r="F146" s="2" t="s">
        <v>36</v>
      </c>
      <c r="G146" s="6">
        <f>IF(D146-D145=0,G145,E146)</f>
        <v>318890</v>
      </c>
      <c r="H146" s="6" t="str">
        <f>IF(D146-D145=0,H145,F146)</f>
        <v>089750</v>
      </c>
      <c r="I146" s="5">
        <f>IF(D146-D145=0,I145,B146)</f>
        <v>1.8055555555555557E-2</v>
      </c>
      <c r="J146">
        <f>SQRT((E146-G146)^2+(F146-H146)^2)</f>
        <v>424.38190347845887</v>
      </c>
      <c r="K146" s="5">
        <f>B146-I146</f>
        <v>4.7916666666666663E-2</v>
      </c>
      <c r="L146" s="5">
        <f>1-(I146-B146)</f>
        <v>1.0479166666666666</v>
      </c>
      <c r="M146" s="5">
        <f>MIN(ABS(K146),ABS(L146))</f>
        <v>4.7916666666666663E-2</v>
      </c>
      <c r="N146" s="6">
        <f>M146*60*60*24</f>
        <v>4140</v>
      </c>
      <c r="O146">
        <f>J146^2</f>
        <v>180099.99999999997</v>
      </c>
      <c r="P146">
        <f>IF(N146=0,0,J146/N146)</f>
        <v>0.10250770615421712</v>
      </c>
      <c r="Q146" s="2">
        <f>E146-G146</f>
        <v>-240</v>
      </c>
      <c r="R146" s="2">
        <f>F146-H146</f>
        <v>350</v>
      </c>
    </row>
    <row r="147" spans="1:18" ht="14.5" x14ac:dyDescent="0.25">
      <c r="A147">
        <v>4</v>
      </c>
      <c r="B147" s="8">
        <v>7.2916666666666671E-2</v>
      </c>
      <c r="C147" s="1">
        <v>39954</v>
      </c>
      <c r="D147" s="6">
        <v>2</v>
      </c>
      <c r="E147" s="2">
        <v>319000</v>
      </c>
      <c r="F147" s="2" t="s">
        <v>57</v>
      </c>
      <c r="G147" s="6">
        <f>IF(D147-D146=0,G146,E147)</f>
        <v>318890</v>
      </c>
      <c r="H147" s="6" t="str">
        <f>IF(D147-D146=0,H146,F147)</f>
        <v>089750</v>
      </c>
      <c r="I147" s="5">
        <f>IF(D147-D146=0,I146,B147)</f>
        <v>1.8055555555555557E-2</v>
      </c>
      <c r="J147">
        <f>SQRT((E147-G147)^2+(F147-H147)^2)</f>
        <v>338.37848631377261</v>
      </c>
      <c r="K147" s="5">
        <f>B147-I147</f>
        <v>5.486111111111111E-2</v>
      </c>
      <c r="L147" s="5">
        <f>1-(I147-B147)</f>
        <v>1.054861111111111</v>
      </c>
      <c r="M147" s="5">
        <f>MIN(ABS(K147),ABS(L147))</f>
        <v>5.486111111111111E-2</v>
      </c>
      <c r="N147" s="6">
        <f>M147*60*60*24</f>
        <v>4740</v>
      </c>
      <c r="O147">
        <f>J147^2</f>
        <v>114500</v>
      </c>
      <c r="P147">
        <f>IF(N147=0,0,J147/N147)</f>
        <v>7.138786631092249E-2</v>
      </c>
      <c r="Q147" s="2">
        <f>E147-G147</f>
        <v>110</v>
      </c>
      <c r="R147" s="2">
        <f>F147-H147</f>
        <v>-320</v>
      </c>
    </row>
    <row r="148" spans="1:18" ht="14.5" x14ac:dyDescent="0.25">
      <c r="A148">
        <v>4</v>
      </c>
      <c r="B148" s="8">
        <v>7.9861111111111105E-2</v>
      </c>
      <c r="C148" s="1">
        <v>39954</v>
      </c>
      <c r="D148" s="6">
        <v>2</v>
      </c>
      <c r="E148" s="2">
        <v>318830</v>
      </c>
      <c r="F148" s="2" t="s">
        <v>66</v>
      </c>
      <c r="G148" s="6">
        <f>IF(D148-D147=0,G147,E148)</f>
        <v>318890</v>
      </c>
      <c r="H148" s="6" t="str">
        <f>IF(D148-D147=0,H147,F148)</f>
        <v>089750</v>
      </c>
      <c r="I148" s="5">
        <f>IF(D148-D147=0,I147,B148)</f>
        <v>1.8055555555555557E-2</v>
      </c>
      <c r="J148">
        <f>SQRT((E148-G148)^2+(F148-H148)^2)</f>
        <v>78.10249675906654</v>
      </c>
      <c r="K148" s="5">
        <f>B148-I148</f>
        <v>6.1805555555555544E-2</v>
      </c>
      <c r="L148" s="5">
        <f>1-(I148-B148)</f>
        <v>1.0618055555555554</v>
      </c>
      <c r="M148" s="5">
        <f>MIN(ABS(K148),ABS(L148))</f>
        <v>6.1805555555555544E-2</v>
      </c>
      <c r="N148" s="6">
        <f>M148*60*60*24</f>
        <v>5339.9999999999982</v>
      </c>
      <c r="O148">
        <f>J148^2</f>
        <v>6099.9999999999991</v>
      </c>
      <c r="P148">
        <f>IF(N148=0,0,J148/N148)</f>
        <v>1.4625935722671641E-2</v>
      </c>
      <c r="Q148" s="2">
        <f>E148-G148</f>
        <v>-60</v>
      </c>
      <c r="R148" s="2">
        <f>F148-H148</f>
        <v>50</v>
      </c>
    </row>
    <row r="149" spans="1:18" ht="14.5" x14ac:dyDescent="0.25">
      <c r="A149">
        <v>4</v>
      </c>
      <c r="B149" s="8">
        <v>0.10416666666666667</v>
      </c>
      <c r="C149" s="1">
        <v>39954</v>
      </c>
      <c r="D149" s="6">
        <v>2</v>
      </c>
      <c r="E149" s="2">
        <v>318830</v>
      </c>
      <c r="F149" s="2" t="s">
        <v>33</v>
      </c>
      <c r="G149" s="6">
        <f>IF(D149-D148=0,G148,E149)</f>
        <v>318890</v>
      </c>
      <c r="H149" s="6" t="str">
        <f>IF(D149-D148=0,H148,F149)</f>
        <v>089750</v>
      </c>
      <c r="I149" s="5">
        <f>IF(D149-D148=0,I148,B149)</f>
        <v>1.8055555555555557E-2</v>
      </c>
      <c r="J149">
        <f>SQRT((E149-G149)^2+(F149-H149)^2)</f>
        <v>60</v>
      </c>
      <c r="K149" s="5">
        <f>B149-I149</f>
        <v>8.611111111111111E-2</v>
      </c>
      <c r="L149" s="5">
        <f>1-(I149-B149)</f>
        <v>1.086111111111111</v>
      </c>
      <c r="M149" s="5">
        <f>MIN(ABS(K149),ABS(L149))</f>
        <v>8.611111111111111E-2</v>
      </c>
      <c r="N149" s="6">
        <f>M149*60*60*24</f>
        <v>7440</v>
      </c>
      <c r="O149">
        <f>J149^2</f>
        <v>3600</v>
      </c>
      <c r="P149">
        <f>IF(N149=0,0,J149/N149)</f>
        <v>8.0645161290322578E-3</v>
      </c>
      <c r="Q149" s="2">
        <f>E149-G149</f>
        <v>-60</v>
      </c>
      <c r="R149" s="2">
        <f>F149-H149</f>
        <v>0</v>
      </c>
    </row>
    <row r="150" spans="1:18" ht="14.5" x14ac:dyDescent="0.25">
      <c r="A150">
        <v>4</v>
      </c>
      <c r="B150" s="8">
        <v>0.1111111111111111</v>
      </c>
      <c r="C150" s="1">
        <v>39954</v>
      </c>
      <c r="D150" s="6">
        <v>2</v>
      </c>
      <c r="E150" s="2">
        <v>318830</v>
      </c>
      <c r="F150" s="2" t="s">
        <v>33</v>
      </c>
      <c r="G150" s="6">
        <f>IF(D150-D149=0,G149,E150)</f>
        <v>318890</v>
      </c>
      <c r="H150" s="6" t="str">
        <f>IF(D150-D149=0,H149,F150)</f>
        <v>089750</v>
      </c>
      <c r="I150" s="5">
        <f>IF(D150-D149=0,I149,B150)</f>
        <v>1.8055555555555557E-2</v>
      </c>
      <c r="J150">
        <f>SQRT((E150-G150)^2+(F150-H150)^2)</f>
        <v>60</v>
      </c>
      <c r="K150" s="5">
        <f>B150-I150</f>
        <v>9.3055555555555544E-2</v>
      </c>
      <c r="L150" s="5">
        <f>1-(I150-B150)</f>
        <v>1.0930555555555554</v>
      </c>
      <c r="M150" s="5">
        <f>MIN(ABS(K150),ABS(L150))</f>
        <v>9.3055555555555544E-2</v>
      </c>
      <c r="N150" s="6">
        <f>M150*60*60*24</f>
        <v>8040</v>
      </c>
      <c r="O150">
        <f>J150^2</f>
        <v>3600</v>
      </c>
      <c r="P150">
        <f>IF(N150=0,0,J150/N150)</f>
        <v>7.462686567164179E-3</v>
      </c>
      <c r="Q150" s="2">
        <f>E150-G150</f>
        <v>-60</v>
      </c>
      <c r="R150" s="2">
        <f>F150-H150</f>
        <v>0</v>
      </c>
    </row>
    <row r="151" spans="1:18" ht="14.5" x14ac:dyDescent="0.25">
      <c r="A151">
        <v>4</v>
      </c>
      <c r="B151" s="8">
        <v>0.11805555555555557</v>
      </c>
      <c r="C151" s="1">
        <v>39954</v>
      </c>
      <c r="D151" s="6">
        <v>2</v>
      </c>
      <c r="E151" s="2">
        <v>318830</v>
      </c>
      <c r="F151" s="2" t="s">
        <v>33</v>
      </c>
      <c r="G151" s="6">
        <f>IF(D151-D150=0,G150,E151)</f>
        <v>318890</v>
      </c>
      <c r="H151" s="6" t="str">
        <f>IF(D151-D150=0,H150,F151)</f>
        <v>089750</v>
      </c>
      <c r="I151" s="5">
        <f>IF(D151-D150=0,I150,B151)</f>
        <v>1.8055555555555557E-2</v>
      </c>
      <c r="J151">
        <f>SQRT((E151-G151)^2+(F151-H151)^2)</f>
        <v>60</v>
      </c>
      <c r="K151" s="5">
        <f>B151-I151</f>
        <v>0.1</v>
      </c>
      <c r="L151" s="5">
        <f>1-(I151-B151)</f>
        <v>1.1000000000000001</v>
      </c>
      <c r="M151" s="5">
        <f>MIN(ABS(K151),ABS(L151))</f>
        <v>0.1</v>
      </c>
      <c r="N151" s="6">
        <f>M151*60*60*24</f>
        <v>8640</v>
      </c>
      <c r="O151">
        <f>J151^2</f>
        <v>3600</v>
      </c>
      <c r="P151">
        <f>IF(N151=0,0,J151/N151)</f>
        <v>6.9444444444444441E-3</v>
      </c>
      <c r="Q151" s="2">
        <f>E151-G151</f>
        <v>-60</v>
      </c>
      <c r="R151" s="2">
        <f>F151-H151</f>
        <v>0</v>
      </c>
    </row>
    <row r="152" spans="1:18" ht="14.5" x14ac:dyDescent="0.25">
      <c r="A152">
        <v>4</v>
      </c>
      <c r="B152" s="8">
        <v>0.125</v>
      </c>
      <c r="C152" s="1">
        <v>39954</v>
      </c>
      <c r="D152" s="6">
        <v>2</v>
      </c>
      <c r="E152" s="2">
        <v>318830</v>
      </c>
      <c r="F152" s="2" t="s">
        <v>33</v>
      </c>
      <c r="G152" s="6">
        <f>IF(D152-D151=0,G151,E152)</f>
        <v>318890</v>
      </c>
      <c r="H152" s="6" t="str">
        <f>IF(D152-D151=0,H151,F152)</f>
        <v>089750</v>
      </c>
      <c r="I152" s="5">
        <f>IF(D152-D151=0,I151,B152)</f>
        <v>1.8055555555555557E-2</v>
      </c>
      <c r="J152">
        <f>SQRT((E152-G152)^2+(F152-H152)^2)</f>
        <v>60</v>
      </c>
      <c r="K152" s="5">
        <f>B152-I152</f>
        <v>0.10694444444444444</v>
      </c>
      <c r="L152" s="5">
        <f>1-(I152-B152)</f>
        <v>1.1069444444444445</v>
      </c>
      <c r="M152" s="5">
        <f>MIN(ABS(K152),ABS(L152))</f>
        <v>0.10694444444444444</v>
      </c>
      <c r="N152" s="6">
        <f>M152*60*60*24</f>
        <v>9239.9999999999982</v>
      </c>
      <c r="O152">
        <f>J152^2</f>
        <v>3600</v>
      </c>
      <c r="P152">
        <f>IF(N152=0,0,J152/N152)</f>
        <v>6.4935064935064948E-3</v>
      </c>
      <c r="Q152" s="2">
        <f>E152-G152</f>
        <v>-60</v>
      </c>
      <c r="R152" s="2">
        <f>F152-H152</f>
        <v>0</v>
      </c>
    </row>
    <row r="153" spans="1:18" ht="14.5" x14ac:dyDescent="0.25">
      <c r="A153">
        <v>4</v>
      </c>
      <c r="B153" s="8">
        <v>0.17777777777777778</v>
      </c>
      <c r="C153" s="1">
        <v>39954</v>
      </c>
      <c r="D153" s="6">
        <v>2</v>
      </c>
      <c r="E153" s="2">
        <v>320100</v>
      </c>
      <c r="F153" s="2" t="s">
        <v>62</v>
      </c>
      <c r="G153" s="6">
        <f>IF(D153-D152=0,G152,E153)</f>
        <v>318890</v>
      </c>
      <c r="H153" s="6" t="str">
        <f>IF(D153-D152=0,H152,F153)</f>
        <v>089750</v>
      </c>
      <c r="I153" s="5">
        <f>IF(D153-D152=0,I152,B153)</f>
        <v>1.8055555555555557E-2</v>
      </c>
      <c r="J153">
        <f>SQRT((E153-G153)^2+(F153-H153)^2)</f>
        <v>1669.3112352104984</v>
      </c>
      <c r="K153" s="5">
        <f>B153-I153</f>
        <v>0.15972222222222224</v>
      </c>
      <c r="L153" s="5">
        <f>1-(I153-B153)</f>
        <v>1.1597222222222223</v>
      </c>
      <c r="M153" s="5">
        <f>MIN(ABS(K153),ABS(L153))</f>
        <v>0.15972222222222224</v>
      </c>
      <c r="N153" s="6">
        <f>M153*60*60*24</f>
        <v>13800</v>
      </c>
      <c r="O153">
        <f>J153^2</f>
        <v>2786599.9999999995</v>
      </c>
      <c r="P153">
        <f>IF(N153=0,0,J153/N153)</f>
        <v>0.12096458226163032</v>
      </c>
      <c r="Q153" s="2">
        <f>E153-G153</f>
        <v>1210</v>
      </c>
      <c r="R153" s="2">
        <f>F153-H153</f>
        <v>-1150</v>
      </c>
    </row>
    <row r="154" spans="1:18" ht="14.5" x14ac:dyDescent="0.25">
      <c r="A154">
        <v>4</v>
      </c>
      <c r="B154" s="8">
        <v>0.18124999999999999</v>
      </c>
      <c r="C154" s="1">
        <v>39954</v>
      </c>
      <c r="D154" s="6">
        <v>2</v>
      </c>
      <c r="E154" s="2">
        <v>320310</v>
      </c>
      <c r="F154" s="2" t="s">
        <v>37</v>
      </c>
      <c r="G154" s="6">
        <f>IF(D154-D153=0,G153,E154)</f>
        <v>318890</v>
      </c>
      <c r="H154" s="6" t="str">
        <f>IF(D154-D153=0,H153,F154)</f>
        <v>089750</v>
      </c>
      <c r="I154" s="5">
        <f>IF(D154-D153=0,I153,B154)</f>
        <v>1.8055555555555557E-2</v>
      </c>
      <c r="J154">
        <f>SQRT((E154-G154)^2+(F154-H154)^2)</f>
        <v>1629.8466185503469</v>
      </c>
      <c r="K154" s="5">
        <f>B154-I154</f>
        <v>0.16319444444444445</v>
      </c>
      <c r="L154" s="5">
        <f>1-(I154-B154)</f>
        <v>1.1631944444444444</v>
      </c>
      <c r="M154" s="5">
        <f>MIN(ABS(K154),ABS(L154))</f>
        <v>0.16319444444444445</v>
      </c>
      <c r="N154" s="6">
        <f>M154*60*60*24</f>
        <v>14100</v>
      </c>
      <c r="O154">
        <f>J154^2</f>
        <v>2656400</v>
      </c>
      <c r="P154">
        <f>IF(N154=0,0,J154/N154)</f>
        <v>0.11559195876243594</v>
      </c>
      <c r="Q154" s="2">
        <f>E154-G154</f>
        <v>1420</v>
      </c>
      <c r="R154" s="2">
        <f>F154-H154</f>
        <v>-800</v>
      </c>
    </row>
    <row r="155" spans="1:18" ht="14.5" x14ac:dyDescent="0.25">
      <c r="A155">
        <v>4</v>
      </c>
      <c r="B155" s="8">
        <v>0.20833333333333334</v>
      </c>
      <c r="C155" s="1">
        <v>39954</v>
      </c>
      <c r="D155" s="6">
        <v>2</v>
      </c>
      <c r="E155" s="2">
        <v>320400</v>
      </c>
      <c r="F155" s="2" t="s">
        <v>7</v>
      </c>
      <c r="G155" s="6">
        <f>IF(D155-D154=0,G154,E155)</f>
        <v>318890</v>
      </c>
      <c r="H155" s="6" t="str">
        <f>IF(D155-D154=0,H154,F155)</f>
        <v>089750</v>
      </c>
      <c r="I155" s="5">
        <f>IF(D155-D154=0,I154,B155)</f>
        <v>1.8055555555555557E-2</v>
      </c>
      <c r="J155">
        <f>SQRT((E155-G155)^2+(F155-H155)^2)</f>
        <v>1614.0012391568973</v>
      </c>
      <c r="K155" s="5">
        <f>B155-I155</f>
        <v>0.1902777777777778</v>
      </c>
      <c r="L155" s="5">
        <f>1-(I155-B155)</f>
        <v>1.1902777777777778</v>
      </c>
      <c r="M155" s="5">
        <f>MIN(ABS(K155),ABS(L155))</f>
        <v>0.1902777777777778</v>
      </c>
      <c r="N155" s="6">
        <f>M155*60*60*24</f>
        <v>16440.000000000004</v>
      </c>
      <c r="O155">
        <f>J155^2</f>
        <v>2605000</v>
      </c>
      <c r="P155">
        <f>IF(N155=0,0,J155/N155)</f>
        <v>9.8175257856258941E-2</v>
      </c>
      <c r="Q155" s="2">
        <f>E155-G155</f>
        <v>1510</v>
      </c>
      <c r="R155" s="2">
        <f>F155-H155</f>
        <v>-570</v>
      </c>
    </row>
    <row r="156" spans="1:18" ht="14.5" x14ac:dyDescent="0.25">
      <c r="A156">
        <v>4</v>
      </c>
      <c r="B156" s="8">
        <v>0.90972222222222221</v>
      </c>
      <c r="C156" s="1">
        <v>39953</v>
      </c>
      <c r="D156" s="6">
        <v>2</v>
      </c>
      <c r="E156" s="2">
        <v>320380</v>
      </c>
      <c r="F156" s="2" t="s">
        <v>61</v>
      </c>
      <c r="G156" s="6">
        <f>IF(D156-D155=0,G155,E156)</f>
        <v>318890</v>
      </c>
      <c r="H156" s="6" t="str">
        <f>IF(D156-D155=0,H155,F156)</f>
        <v>089750</v>
      </c>
      <c r="I156" s="5">
        <f>IF(D156-D155=0,I155,B156)</f>
        <v>1.8055555555555557E-2</v>
      </c>
      <c r="J156">
        <f>SQRT((E156-G156)^2+(F156-H156)^2)</f>
        <v>2044.5292856792246</v>
      </c>
      <c r="K156" s="5">
        <f>B156-I156</f>
        <v>0.89166666666666661</v>
      </c>
      <c r="L156" s="5">
        <f>1-(I156-B156)</f>
        <v>1.8916666666666666</v>
      </c>
      <c r="M156" s="5">
        <f>MIN(ABS(K156),ABS(L156))</f>
        <v>0.89166666666666661</v>
      </c>
      <c r="N156" s="6">
        <f>M156*60*60*24</f>
        <v>77040</v>
      </c>
      <c r="O156">
        <f>J156^2</f>
        <v>4180100.0000000005</v>
      </c>
      <c r="P156">
        <f>IF(N156=0,0,J156/N156)</f>
        <v>2.6538542129792633E-2</v>
      </c>
      <c r="Q156" s="2">
        <f>E156-G156</f>
        <v>1490</v>
      </c>
      <c r="R156" s="2">
        <f>F156-H156</f>
        <v>-1400</v>
      </c>
    </row>
    <row r="157" spans="1:18" ht="14.5" x14ac:dyDescent="0.25">
      <c r="A157">
        <v>4</v>
      </c>
      <c r="B157" s="8">
        <v>0.91111111111111109</v>
      </c>
      <c r="C157" s="1">
        <v>39953</v>
      </c>
      <c r="D157" s="6">
        <v>2</v>
      </c>
      <c r="E157" s="2">
        <v>319380</v>
      </c>
      <c r="F157" s="2" t="s">
        <v>47</v>
      </c>
      <c r="G157" s="6">
        <f>IF(D157-D156=0,G156,E157)</f>
        <v>318890</v>
      </c>
      <c r="H157" s="6" t="str">
        <f>IF(D157-D156=0,H156,F157)</f>
        <v>089750</v>
      </c>
      <c r="I157" s="5">
        <f>IF(D157-D156=0,I156,B157)</f>
        <v>1.8055555555555557E-2</v>
      </c>
      <c r="J157">
        <f>SQRT((E157-G157)^2+(F157-H157)^2)</f>
        <v>1408.0127840328723</v>
      </c>
      <c r="K157" s="5">
        <f>B157-I157</f>
        <v>0.89305555555555549</v>
      </c>
      <c r="L157" s="5">
        <f>1-(I157-B157)</f>
        <v>1.8930555555555555</v>
      </c>
      <c r="M157" s="5">
        <f>MIN(ABS(K157),ABS(L157))</f>
        <v>0.89305555555555549</v>
      </c>
      <c r="N157" s="6">
        <f>M157*60*60*24</f>
        <v>77159.999999999985</v>
      </c>
      <c r="O157">
        <f>J157^2</f>
        <v>1982500</v>
      </c>
      <c r="P157">
        <f>IF(N157=0,0,J157/N157)</f>
        <v>1.8247962468025826E-2</v>
      </c>
      <c r="Q157" s="2">
        <f>E157-G157</f>
        <v>490</v>
      </c>
      <c r="R157" s="2">
        <f>F157-H157</f>
        <v>-1320</v>
      </c>
    </row>
    <row r="158" spans="1:18" ht="14.5" x14ac:dyDescent="0.25">
      <c r="A158">
        <v>4</v>
      </c>
      <c r="B158" s="8">
        <v>0.91666666666666663</v>
      </c>
      <c r="C158" s="1">
        <v>39953</v>
      </c>
      <c r="D158" s="6">
        <v>2</v>
      </c>
      <c r="E158" s="2">
        <v>320380</v>
      </c>
      <c r="F158" s="2" t="s">
        <v>67</v>
      </c>
      <c r="G158" s="6">
        <f>IF(D158-D157=0,G157,E158)</f>
        <v>318890</v>
      </c>
      <c r="H158" s="6" t="str">
        <f>IF(D158-D157=0,H157,F158)</f>
        <v>089750</v>
      </c>
      <c r="I158" s="5">
        <f>IF(D158-D157=0,I157,B158)</f>
        <v>1.8055555555555557E-2</v>
      </c>
      <c r="J158">
        <f>SQRT((E158-G158)^2+(F158-H158)^2)</f>
        <v>2051.389772812568</v>
      </c>
      <c r="K158" s="5">
        <f>B158-I158</f>
        <v>0.89861111111111103</v>
      </c>
      <c r="L158" s="5">
        <f>1-(I158-B158)</f>
        <v>1.898611111111111</v>
      </c>
      <c r="M158" s="5">
        <f>MIN(ABS(K158),ABS(L158))</f>
        <v>0.89861111111111103</v>
      </c>
      <c r="N158" s="6">
        <f>M158*60*60*24</f>
        <v>77640</v>
      </c>
      <c r="O158">
        <f>J158^2</f>
        <v>4208199.9999999991</v>
      </c>
      <c r="P158">
        <f>IF(N158=0,0,J158/N158)</f>
        <v>2.6421815724015561E-2</v>
      </c>
      <c r="Q158" s="2">
        <f>E158-G158</f>
        <v>1490</v>
      </c>
      <c r="R158" s="2">
        <f>F158-H158</f>
        <v>-1410</v>
      </c>
    </row>
    <row r="159" spans="1:18" ht="14.5" x14ac:dyDescent="0.25">
      <c r="A159">
        <v>4</v>
      </c>
      <c r="B159" s="8">
        <v>0.92361111111111116</v>
      </c>
      <c r="C159" s="1">
        <v>39953</v>
      </c>
      <c r="D159" s="6">
        <v>2</v>
      </c>
      <c r="E159" s="2">
        <v>320380</v>
      </c>
      <c r="F159" s="2" t="s">
        <v>61</v>
      </c>
      <c r="G159" s="6">
        <f>IF(D159-D158=0,G158,E159)</f>
        <v>318890</v>
      </c>
      <c r="H159" s="6" t="str">
        <f>IF(D159-D158=0,H158,F159)</f>
        <v>089750</v>
      </c>
      <c r="I159" s="5">
        <f>IF(D159-D158=0,I158,B159)</f>
        <v>1.8055555555555557E-2</v>
      </c>
      <c r="J159">
        <f>SQRT((E159-G159)^2+(F159-H159)^2)</f>
        <v>2044.5292856792246</v>
      </c>
      <c r="K159" s="5">
        <f>B159-I159</f>
        <v>0.90555555555555556</v>
      </c>
      <c r="L159" s="5">
        <f>1-(I159-B159)</f>
        <v>1.9055555555555554</v>
      </c>
      <c r="M159" s="5">
        <f>MIN(ABS(K159),ABS(L159))</f>
        <v>0.90555555555555556</v>
      </c>
      <c r="N159" s="6">
        <f>M159*60*60*24</f>
        <v>78240</v>
      </c>
      <c r="O159">
        <f>J159^2</f>
        <v>4180100.0000000005</v>
      </c>
      <c r="P159">
        <f>IF(N159=0,0,J159/N159)</f>
        <v>2.6131509275041213E-2</v>
      </c>
      <c r="Q159" s="2">
        <f>E159-G159</f>
        <v>1490</v>
      </c>
      <c r="R159" s="2">
        <f>F159-H159</f>
        <v>-1400</v>
      </c>
    </row>
    <row r="160" spans="1:18" ht="14.5" x14ac:dyDescent="0.25">
      <c r="A160">
        <v>4</v>
      </c>
      <c r="B160" s="8">
        <v>0.92708333333333337</v>
      </c>
      <c r="C160" s="1">
        <v>39953</v>
      </c>
      <c r="D160" s="6">
        <v>2</v>
      </c>
      <c r="E160" s="2">
        <v>319000</v>
      </c>
      <c r="F160" s="2" t="s">
        <v>68</v>
      </c>
      <c r="G160" s="6">
        <f>IF(D160-D159=0,G159,E160)</f>
        <v>318890</v>
      </c>
      <c r="H160" s="6" t="str">
        <f>IF(D160-D159=0,H159,F160)</f>
        <v>089750</v>
      </c>
      <c r="I160" s="5">
        <f>IF(D160-D159=0,I159,B160)</f>
        <v>1.8055555555555557E-2</v>
      </c>
      <c r="J160">
        <f>SQRT((E160-G160)^2+(F160-H160)^2)</f>
        <v>1075.6393447619885</v>
      </c>
      <c r="K160" s="5">
        <f>B160-I160</f>
        <v>0.90902777777777777</v>
      </c>
      <c r="L160" s="5">
        <f>1-(I160-B160)</f>
        <v>1.9090277777777778</v>
      </c>
      <c r="M160" s="5">
        <f>MIN(ABS(K160),ABS(L160))</f>
        <v>0.90902777777777777</v>
      </c>
      <c r="N160" s="6">
        <f>M160*60*60*24</f>
        <v>78540</v>
      </c>
      <c r="O160">
        <f>J160^2</f>
        <v>1157000</v>
      </c>
      <c r="P160">
        <f>IF(N160=0,0,J160/N160)</f>
        <v>1.3695433470358906E-2</v>
      </c>
      <c r="Q160" s="2">
        <f>E160-G160</f>
        <v>110</v>
      </c>
      <c r="R160" s="2">
        <f>F160-H160</f>
        <v>-1070</v>
      </c>
    </row>
    <row r="161" spans="1:18" ht="14.5" x14ac:dyDescent="0.25">
      <c r="A161">
        <v>4</v>
      </c>
      <c r="B161" s="8">
        <v>0.93402777777777779</v>
      </c>
      <c r="C161" s="1">
        <v>39953</v>
      </c>
      <c r="D161" s="6">
        <v>2</v>
      </c>
      <c r="E161" s="2">
        <v>319100</v>
      </c>
      <c r="F161" s="2" t="s">
        <v>29</v>
      </c>
      <c r="G161" s="6">
        <f>IF(D161-D160=0,G160,E161)</f>
        <v>318890</v>
      </c>
      <c r="H161" s="6" t="str">
        <f>IF(D161-D160=0,H160,F161)</f>
        <v>089750</v>
      </c>
      <c r="I161" s="5">
        <f>IF(D161-D160=0,I160,B161)</f>
        <v>1.8055555555555557E-2</v>
      </c>
      <c r="J161">
        <f>SQRT((E161-G161)^2+(F161-H161)^2)</f>
        <v>1366.2357044082839</v>
      </c>
      <c r="K161" s="5">
        <f>B161-I161</f>
        <v>0.91597222222222219</v>
      </c>
      <c r="L161" s="5">
        <f>1-(I161-B161)</f>
        <v>1.9159722222222222</v>
      </c>
      <c r="M161" s="5">
        <f>MIN(ABS(K161),ABS(L161))</f>
        <v>0.91597222222222219</v>
      </c>
      <c r="N161" s="6">
        <f>M161*60*60*24</f>
        <v>79139.999999999985</v>
      </c>
      <c r="O161">
        <f>J161^2</f>
        <v>1866599.9999999998</v>
      </c>
      <c r="P161">
        <f>IF(N161=0,0,J161/N161)</f>
        <v>1.726352924448173E-2</v>
      </c>
      <c r="Q161" s="2">
        <f>E161-G161</f>
        <v>210</v>
      </c>
      <c r="R161" s="2">
        <f>F161-H161</f>
        <v>-1350</v>
      </c>
    </row>
    <row r="162" spans="1:18" ht="14.5" x14ac:dyDescent="0.25">
      <c r="A162">
        <v>4</v>
      </c>
      <c r="B162" s="8">
        <v>0.9770833333333333</v>
      </c>
      <c r="C162" s="1">
        <v>39953</v>
      </c>
      <c r="D162" s="6">
        <v>2</v>
      </c>
      <c r="E162" s="2">
        <v>319380</v>
      </c>
      <c r="F162" s="2" t="s">
        <v>11</v>
      </c>
      <c r="G162" s="6">
        <f>IF(D162-D161=0,G161,E162)</f>
        <v>318890</v>
      </c>
      <c r="H162" s="6" t="str">
        <f>IF(D162-D161=0,H161,F162)</f>
        <v>089750</v>
      </c>
      <c r="I162" s="5">
        <f>IF(D162-D161=0,I161,B162)</f>
        <v>1.8055555555555557E-2</v>
      </c>
      <c r="J162">
        <f>SQRT((E162-G162)^2+(F162-H162)^2)</f>
        <v>665.28189513919585</v>
      </c>
      <c r="K162" s="5">
        <f>B162-I162</f>
        <v>0.9590277777777777</v>
      </c>
      <c r="L162" s="5">
        <f>1-(I162-B162)</f>
        <v>1.9590277777777776</v>
      </c>
      <c r="M162" s="5">
        <f>MIN(ABS(K162),ABS(L162))</f>
        <v>0.9590277777777777</v>
      </c>
      <c r="N162" s="6">
        <f>M162*60*60*24</f>
        <v>82860</v>
      </c>
      <c r="O162">
        <f>J162^2</f>
        <v>442600</v>
      </c>
      <c r="P162">
        <f>IF(N162=0,0,J162/N162)</f>
        <v>8.0289873900458112E-3</v>
      </c>
      <c r="Q162" s="2">
        <f>E162-G162</f>
        <v>490</v>
      </c>
      <c r="R162" s="2">
        <f>F162-H162</f>
        <v>-450</v>
      </c>
    </row>
    <row r="163" spans="1:18" ht="14.5" x14ac:dyDescent="0.25">
      <c r="A163">
        <v>4</v>
      </c>
      <c r="B163" s="8">
        <v>0.98402777777777783</v>
      </c>
      <c r="C163" s="1">
        <v>39953</v>
      </c>
      <c r="D163" s="6">
        <v>2</v>
      </c>
      <c r="E163" s="2">
        <v>319500</v>
      </c>
      <c r="F163" s="2" t="s">
        <v>30</v>
      </c>
      <c r="G163" s="6">
        <f>IF(D163-D162=0,G162,E163)</f>
        <v>318890</v>
      </c>
      <c r="H163" s="6" t="str">
        <f>IF(D163-D162=0,H162,F163)</f>
        <v>089750</v>
      </c>
      <c r="I163" s="5">
        <f>IF(D163-D162=0,I162,B163)</f>
        <v>1.8055555555555557E-2</v>
      </c>
      <c r="J163">
        <f>SQRT((E163-G163)^2+(F163-H163)^2)</f>
        <v>703.27803890068969</v>
      </c>
      <c r="K163" s="5">
        <f>B163-I163</f>
        <v>0.96597222222222223</v>
      </c>
      <c r="L163" s="5">
        <f>1-(I163-B163)</f>
        <v>1.9659722222222222</v>
      </c>
      <c r="M163" s="5">
        <f>MIN(ABS(K163),ABS(L163))</f>
        <v>0.96597222222222223</v>
      </c>
      <c r="N163" s="6">
        <f>M163*60*60*24</f>
        <v>83460</v>
      </c>
      <c r="O163">
        <f>J163^2</f>
        <v>494600</v>
      </c>
      <c r="P163">
        <f>IF(N163=0,0,J163/N163)</f>
        <v>8.4265281440293518E-3</v>
      </c>
      <c r="Q163" s="2">
        <f>E163-G163</f>
        <v>610</v>
      </c>
      <c r="R163" s="2">
        <f>F163-H163</f>
        <v>-350</v>
      </c>
    </row>
    <row r="164" spans="1:18" ht="14.5" x14ac:dyDescent="0.25">
      <c r="A164">
        <v>4</v>
      </c>
      <c r="B164" s="8">
        <v>0.99444444444444446</v>
      </c>
      <c r="C164" s="1">
        <v>39953</v>
      </c>
      <c r="D164" s="6">
        <v>2</v>
      </c>
      <c r="E164" s="2">
        <v>319500</v>
      </c>
      <c r="F164" s="2" t="s">
        <v>11</v>
      </c>
      <c r="G164" s="6">
        <f>IF(D164-D163=0,G163,E164)</f>
        <v>318890</v>
      </c>
      <c r="H164" s="6" t="str">
        <f>IF(D164-D163=0,H163,F164)</f>
        <v>089750</v>
      </c>
      <c r="I164" s="5">
        <f>IF(D164-D163=0,I163,B164)</f>
        <v>1.8055555555555557E-2</v>
      </c>
      <c r="J164">
        <f>SQRT((E164-G164)^2+(F164-H164)^2)</f>
        <v>758.02374632988904</v>
      </c>
      <c r="K164" s="5">
        <f>B164-I164</f>
        <v>0.97638888888888886</v>
      </c>
      <c r="L164" s="5">
        <f>1-(I164-B164)</f>
        <v>1.9763888888888888</v>
      </c>
      <c r="M164" s="5">
        <f>MIN(ABS(K164),ABS(L164))</f>
        <v>0.97638888888888886</v>
      </c>
      <c r="N164" s="6">
        <f>M164*60*60*24</f>
        <v>84359.999999999985</v>
      </c>
      <c r="O164">
        <f>J164^2</f>
        <v>574600</v>
      </c>
      <c r="P164">
        <f>IF(N164=0,0,J164/N164)</f>
        <v>8.9855825785904366E-3</v>
      </c>
      <c r="Q164" s="2">
        <f>E164-G164</f>
        <v>610</v>
      </c>
      <c r="R164" s="2">
        <f>F164-H164</f>
        <v>-450</v>
      </c>
    </row>
    <row r="165" spans="1:18" ht="14.5" x14ac:dyDescent="0.25">
      <c r="A165">
        <v>4</v>
      </c>
      <c r="B165" s="8">
        <v>8.3333333333333332E-3</v>
      </c>
      <c r="C165" s="1">
        <v>39955</v>
      </c>
      <c r="D165" s="6">
        <v>3</v>
      </c>
      <c r="E165" s="2">
        <v>319300</v>
      </c>
      <c r="F165" s="2" t="s">
        <v>74</v>
      </c>
      <c r="G165" s="6">
        <f>IF(D165-D164=0,G164,E165)</f>
        <v>319300</v>
      </c>
      <c r="H165" s="6" t="str">
        <f>IF(D165-D164=0,H164,F165)</f>
        <v>088380</v>
      </c>
      <c r="I165" s="5">
        <f>IF(D165-D164=0,I164,B165)</f>
        <v>8.3333333333333332E-3</v>
      </c>
      <c r="J165">
        <f>SQRT((E165-G165)^2+(F165-H165)^2)</f>
        <v>0</v>
      </c>
      <c r="K165" s="5">
        <f>B165-I165</f>
        <v>0</v>
      </c>
      <c r="L165" s="5">
        <f>1-(I165-B165)</f>
        <v>1</v>
      </c>
      <c r="M165" s="5">
        <f>MIN(ABS(K165),ABS(L165))</f>
        <v>0</v>
      </c>
      <c r="N165" s="6">
        <f>M165*60*60*24</f>
        <v>0</v>
      </c>
      <c r="O165">
        <f>J165^2</f>
        <v>0</v>
      </c>
      <c r="P165">
        <f>IF(N165=0,0,J165/N165)</f>
        <v>0</v>
      </c>
      <c r="Q165" s="2">
        <f>E165-G165</f>
        <v>0</v>
      </c>
      <c r="R165" s="2">
        <f>F165-H165</f>
        <v>0</v>
      </c>
    </row>
    <row r="166" spans="1:18" ht="14.5" x14ac:dyDescent="0.25">
      <c r="A166">
        <v>4</v>
      </c>
      <c r="B166" s="8">
        <v>1.3888888888888888E-2</v>
      </c>
      <c r="C166" s="1">
        <v>39955</v>
      </c>
      <c r="D166" s="6">
        <v>3</v>
      </c>
      <c r="E166" s="2">
        <v>320250</v>
      </c>
      <c r="F166" s="2" t="s">
        <v>75</v>
      </c>
      <c r="G166" s="6">
        <f>IF(D166-D165=0,G165,E166)</f>
        <v>319300</v>
      </c>
      <c r="H166" s="6" t="str">
        <f>IF(D166-D165=0,H165,F166)</f>
        <v>088380</v>
      </c>
      <c r="I166" s="5">
        <f>IF(D166-D165=0,I165,B166)</f>
        <v>8.3333333333333332E-3</v>
      </c>
      <c r="J166">
        <f>SQRT((E166-G166)^2+(F166-H166)^2)</f>
        <v>987.62341001011112</v>
      </c>
      <c r="K166" s="5">
        <f>B166-I166</f>
        <v>5.5555555555555549E-3</v>
      </c>
      <c r="L166" s="5">
        <f>1-(I166-B166)</f>
        <v>1.0055555555555555</v>
      </c>
      <c r="M166" s="5">
        <f>MIN(ABS(K166),ABS(L166))</f>
        <v>5.5555555555555549E-3</v>
      </c>
      <c r="N166" s="6">
        <f>M166*60*60*24</f>
        <v>480</v>
      </c>
      <c r="O166">
        <f>J166^2</f>
        <v>975400</v>
      </c>
      <c r="P166">
        <f>IF(N166=0,0,J166/N166)</f>
        <v>2.0575487708543982</v>
      </c>
      <c r="Q166" s="2">
        <f>E166-G166</f>
        <v>950</v>
      </c>
      <c r="R166" s="2">
        <f>F166-H166</f>
        <v>270</v>
      </c>
    </row>
    <row r="167" spans="1:18" ht="14.5" x14ac:dyDescent="0.25">
      <c r="A167">
        <v>4</v>
      </c>
      <c r="B167" s="8">
        <v>1.7361111111111112E-2</v>
      </c>
      <c r="C167" s="1">
        <v>39955</v>
      </c>
      <c r="D167" s="6">
        <v>3</v>
      </c>
      <c r="E167" s="2">
        <v>320000</v>
      </c>
      <c r="F167" s="2" t="s">
        <v>70</v>
      </c>
      <c r="G167" s="6">
        <f>IF(D167-D166=0,G166,E167)</f>
        <v>319300</v>
      </c>
      <c r="H167" s="6" t="str">
        <f>IF(D167-D166=0,H166,F167)</f>
        <v>088380</v>
      </c>
      <c r="I167" s="5">
        <f>IF(D167-D166=0,I166,B167)</f>
        <v>8.3333333333333332E-3</v>
      </c>
      <c r="J167">
        <f>SQRT((E167-G167)^2+(F167-H167)^2)</f>
        <v>710.2112361825881</v>
      </c>
      <c r="K167" s="5">
        <f>B167-I167</f>
        <v>9.0277777777777787E-3</v>
      </c>
      <c r="L167" s="5">
        <f>1-(I167-B167)</f>
        <v>1.0090277777777779</v>
      </c>
      <c r="M167" s="5">
        <f>MIN(ABS(K167),ABS(L167))</f>
        <v>9.0277777777777787E-3</v>
      </c>
      <c r="N167" s="6">
        <f>M167*60*60*24</f>
        <v>780.00000000000023</v>
      </c>
      <c r="O167">
        <f>J167^2</f>
        <v>504399.99999999994</v>
      </c>
      <c r="P167">
        <f>IF(N167=0,0,J167/N167)</f>
        <v>0.9105272258751127</v>
      </c>
      <c r="Q167" s="2">
        <f>E167-G167</f>
        <v>700</v>
      </c>
      <c r="R167" s="2">
        <f>F167-H167</f>
        <v>120</v>
      </c>
    </row>
    <row r="168" spans="1:18" ht="14.5" x14ac:dyDescent="0.25">
      <c r="A168">
        <v>4</v>
      </c>
      <c r="B168" s="8">
        <v>2.2916666666666669E-2</v>
      </c>
      <c r="C168" s="1">
        <v>39955</v>
      </c>
      <c r="D168" s="6">
        <v>3</v>
      </c>
      <c r="E168" s="2">
        <v>319800</v>
      </c>
      <c r="F168" s="2" t="s">
        <v>26</v>
      </c>
      <c r="G168" s="6">
        <f>IF(D168-D167=0,G167,E168)</f>
        <v>319300</v>
      </c>
      <c r="H168" s="6" t="str">
        <f>IF(D168-D167=0,H167,F168)</f>
        <v>088380</v>
      </c>
      <c r="I168" s="5">
        <f>IF(D168-D167=0,I167,B168)</f>
        <v>8.3333333333333332E-3</v>
      </c>
      <c r="J168">
        <f>SQRT((E168-G168)^2+(F168-H168)^2)</f>
        <v>528.10983706043578</v>
      </c>
      <c r="K168" s="5">
        <f>B168-I168</f>
        <v>1.4583333333333335E-2</v>
      </c>
      <c r="L168" s="5">
        <f>1-(I168-B168)</f>
        <v>1.0145833333333334</v>
      </c>
      <c r="M168" s="5">
        <f>MIN(ABS(K168),ABS(L168))</f>
        <v>1.4583333333333335E-2</v>
      </c>
      <c r="N168" s="6">
        <f>M168*60*60*24</f>
        <v>1260.0000000000002</v>
      </c>
      <c r="O168">
        <f>J168^2</f>
        <v>278900</v>
      </c>
      <c r="P168">
        <f>IF(N168=0,0,J168/N168)</f>
        <v>0.41913479131780612</v>
      </c>
      <c r="Q168" s="2">
        <f>E168-G168</f>
        <v>500</v>
      </c>
      <c r="R168" s="2">
        <f>F168-H168</f>
        <v>170</v>
      </c>
    </row>
    <row r="169" spans="1:18" ht="14.5" x14ac:dyDescent="0.25">
      <c r="A169">
        <v>4</v>
      </c>
      <c r="B169" s="8">
        <v>3.4722222222222224E-2</v>
      </c>
      <c r="C169" s="1">
        <v>39955</v>
      </c>
      <c r="D169" s="6">
        <v>3</v>
      </c>
      <c r="E169" s="2">
        <v>319750</v>
      </c>
      <c r="F169" s="2" t="s">
        <v>70</v>
      </c>
      <c r="G169" s="6">
        <f>IF(D169-D168=0,G168,E169)</f>
        <v>319300</v>
      </c>
      <c r="H169" s="6" t="str">
        <f>IF(D169-D168=0,H168,F169)</f>
        <v>088380</v>
      </c>
      <c r="I169" s="5">
        <f>IF(D169-D168=0,I168,B169)</f>
        <v>8.3333333333333332E-3</v>
      </c>
      <c r="J169">
        <f>SQRT((E169-G169)^2+(F169-H169)^2)</f>
        <v>465.72524088780074</v>
      </c>
      <c r="K169" s="5">
        <f>B169-I169</f>
        <v>2.6388888888888892E-2</v>
      </c>
      <c r="L169" s="5">
        <f>1-(I169-B169)</f>
        <v>1.0263888888888888</v>
      </c>
      <c r="M169" s="5">
        <f>MIN(ABS(K169),ABS(L169))</f>
        <v>2.6388888888888892E-2</v>
      </c>
      <c r="N169" s="6">
        <f>M169*60*60*24</f>
        <v>2280.0000000000005</v>
      </c>
      <c r="O169">
        <f>J169^2</f>
        <v>216900.00000000003</v>
      </c>
      <c r="P169">
        <f>IF(N169=0,0,J169/N169)</f>
        <v>0.20426545652973713</v>
      </c>
      <c r="Q169" s="2">
        <f>E169-G169</f>
        <v>450</v>
      </c>
      <c r="R169" s="2">
        <f>F169-H169</f>
        <v>120</v>
      </c>
    </row>
    <row r="170" spans="1:18" ht="14.5" x14ac:dyDescent="0.25">
      <c r="A170">
        <v>4</v>
      </c>
      <c r="B170" s="8">
        <v>3.4722222222222224E-2</v>
      </c>
      <c r="C170" s="1">
        <v>39955</v>
      </c>
      <c r="D170" s="6">
        <v>3</v>
      </c>
      <c r="E170" s="2">
        <v>319750</v>
      </c>
      <c r="F170" s="2" t="s">
        <v>70</v>
      </c>
      <c r="G170" s="6">
        <f>IF(D170-D169=0,G169,E170)</f>
        <v>319300</v>
      </c>
      <c r="H170" s="6" t="str">
        <f>IF(D170-D169=0,H169,F170)</f>
        <v>088380</v>
      </c>
      <c r="I170" s="5">
        <f>IF(D170-D169=0,I169,B170)</f>
        <v>8.3333333333333332E-3</v>
      </c>
      <c r="J170">
        <f>SQRT((E170-G170)^2+(F170-H170)^2)</f>
        <v>465.72524088780074</v>
      </c>
      <c r="K170" s="5">
        <f>B170-I170</f>
        <v>2.6388888888888892E-2</v>
      </c>
      <c r="L170" s="5">
        <f>1-(I170-B170)</f>
        <v>1.0263888888888888</v>
      </c>
      <c r="M170" s="5">
        <f>MIN(ABS(K170),ABS(L170))</f>
        <v>2.6388888888888892E-2</v>
      </c>
      <c r="N170" s="6">
        <f>M170*60*60*24</f>
        <v>2280.0000000000005</v>
      </c>
      <c r="O170">
        <f>J170^2</f>
        <v>216900.00000000003</v>
      </c>
      <c r="P170">
        <f>IF(N170=0,0,J170/N170)</f>
        <v>0.20426545652973713</v>
      </c>
      <c r="Q170" s="2">
        <f>E170-G170</f>
        <v>450</v>
      </c>
      <c r="R170" s="2">
        <f>F170-H170</f>
        <v>120</v>
      </c>
    </row>
    <row r="171" spans="1:18" ht="14.5" x14ac:dyDescent="0.25">
      <c r="A171">
        <v>4</v>
      </c>
      <c r="B171" s="8">
        <v>4.1666666666666664E-2</v>
      </c>
      <c r="C171" s="1">
        <v>39955</v>
      </c>
      <c r="D171" s="6">
        <v>3</v>
      </c>
      <c r="E171" s="2">
        <v>319750</v>
      </c>
      <c r="F171" s="2" t="s">
        <v>70</v>
      </c>
      <c r="G171" s="6">
        <f>IF(D171-D170=0,G170,E171)</f>
        <v>319300</v>
      </c>
      <c r="H171" s="6" t="str">
        <f>IF(D171-D170=0,H170,F171)</f>
        <v>088380</v>
      </c>
      <c r="I171" s="5">
        <f>IF(D171-D170=0,I170,B171)</f>
        <v>8.3333333333333332E-3</v>
      </c>
      <c r="J171">
        <f>SQRT((E171-G171)^2+(F171-H171)^2)</f>
        <v>465.72524088780074</v>
      </c>
      <c r="K171" s="5">
        <f>B171-I171</f>
        <v>3.3333333333333333E-2</v>
      </c>
      <c r="L171" s="5">
        <f>1-(I171-B171)</f>
        <v>1.0333333333333334</v>
      </c>
      <c r="M171" s="5">
        <f>MIN(ABS(K171),ABS(L171))</f>
        <v>3.3333333333333333E-2</v>
      </c>
      <c r="N171" s="6">
        <f>M171*60*60*24</f>
        <v>2880</v>
      </c>
      <c r="O171">
        <f>J171^2</f>
        <v>216900.00000000003</v>
      </c>
      <c r="P171">
        <f>IF(N171=0,0,J171/N171)</f>
        <v>0.16171015308604192</v>
      </c>
      <c r="Q171" s="2">
        <f>E171-G171</f>
        <v>450</v>
      </c>
      <c r="R171" s="2">
        <f>F171-H171</f>
        <v>120</v>
      </c>
    </row>
    <row r="172" spans="1:18" ht="14.5" x14ac:dyDescent="0.25">
      <c r="A172">
        <v>4</v>
      </c>
      <c r="B172" s="8">
        <v>4.5138888888888888E-2</v>
      </c>
      <c r="C172" s="1">
        <v>39955</v>
      </c>
      <c r="D172" s="6">
        <v>3</v>
      </c>
      <c r="E172" s="2">
        <v>319825</v>
      </c>
      <c r="F172" s="2" t="s">
        <v>26</v>
      </c>
      <c r="G172" s="6">
        <f>IF(D172-D171=0,G171,E172)</f>
        <v>319300</v>
      </c>
      <c r="H172" s="6" t="str">
        <f>IF(D172-D171=0,H171,F172)</f>
        <v>088380</v>
      </c>
      <c r="I172" s="5">
        <f>IF(D172-D171=0,I171,B172)</f>
        <v>8.3333333333333332E-3</v>
      </c>
      <c r="J172">
        <f>SQRT((E172-G172)^2+(F172-H172)^2)</f>
        <v>551.83783849968097</v>
      </c>
      <c r="K172" s="5">
        <f>B172-I172</f>
        <v>3.6805555555555557E-2</v>
      </c>
      <c r="L172" s="5">
        <f>1-(I172-B172)</f>
        <v>1.0368055555555555</v>
      </c>
      <c r="M172" s="5">
        <f>MIN(ABS(K172),ABS(L172))</f>
        <v>3.6805555555555557E-2</v>
      </c>
      <c r="N172" s="6">
        <f>M172*60*60*24</f>
        <v>3180</v>
      </c>
      <c r="O172">
        <f>J172^2</f>
        <v>304525</v>
      </c>
      <c r="P172">
        <f>IF(N172=0,0,J172/N172)</f>
        <v>0.1735339114778871</v>
      </c>
      <c r="Q172" s="2">
        <f>E172-G172</f>
        <v>525</v>
      </c>
      <c r="R172" s="2">
        <f>F172-H172</f>
        <v>170</v>
      </c>
    </row>
    <row r="173" spans="1:18" ht="14.5" x14ac:dyDescent="0.25">
      <c r="A173">
        <v>4</v>
      </c>
      <c r="B173" s="8">
        <v>5.6944444444444443E-2</v>
      </c>
      <c r="C173" s="1">
        <v>39955</v>
      </c>
      <c r="D173" s="6">
        <v>3</v>
      </c>
      <c r="E173" s="2">
        <v>319750</v>
      </c>
      <c r="F173" s="2" t="s">
        <v>76</v>
      </c>
      <c r="G173" s="6">
        <f>IF(D173-D172=0,G172,E173)</f>
        <v>319300</v>
      </c>
      <c r="H173" s="6" t="str">
        <f>IF(D173-D172=0,H172,F173)</f>
        <v>088380</v>
      </c>
      <c r="I173" s="5">
        <f>IF(D173-D172=0,I172,B173)</f>
        <v>8.3333333333333332E-3</v>
      </c>
      <c r="J173">
        <f>SQRT((E173-G173)^2+(F173-H173)^2)</f>
        <v>457.05579528105756</v>
      </c>
      <c r="K173" s="5">
        <f>B173-I173</f>
        <v>4.8611111111111112E-2</v>
      </c>
      <c r="L173" s="5">
        <f>1-(I173-B173)</f>
        <v>1.0486111111111112</v>
      </c>
      <c r="M173" s="5">
        <f>MIN(ABS(K173),ABS(L173))</f>
        <v>4.8611111111111112E-2</v>
      </c>
      <c r="N173" s="6">
        <f>M173*60*60*24</f>
        <v>4200</v>
      </c>
      <c r="O173">
        <f>J173^2</f>
        <v>208900</v>
      </c>
      <c r="P173">
        <f>IF(N173=0,0,J173/N173)</f>
        <v>0.1088228084002518</v>
      </c>
      <c r="Q173" s="2">
        <f>E173-G173</f>
        <v>450</v>
      </c>
      <c r="R173" s="2">
        <f>F173-H173</f>
        <v>-80</v>
      </c>
    </row>
    <row r="174" spans="1:18" ht="14.5" x14ac:dyDescent="0.25">
      <c r="A174">
        <v>4</v>
      </c>
      <c r="B174" s="8">
        <v>6.7361111111111108E-2</v>
      </c>
      <c r="C174" s="1">
        <v>39955</v>
      </c>
      <c r="D174" s="6">
        <v>3</v>
      </c>
      <c r="E174" s="2">
        <v>320050</v>
      </c>
      <c r="F174" s="2" t="s">
        <v>26</v>
      </c>
      <c r="G174" s="6">
        <f>IF(D174-D173=0,G173,E174)</f>
        <v>319300</v>
      </c>
      <c r="H174" s="6" t="str">
        <f>IF(D174-D173=0,H173,F174)</f>
        <v>088380</v>
      </c>
      <c r="I174" s="5">
        <f>IF(D174-D173=0,I173,B174)</f>
        <v>8.3333333333333332E-3</v>
      </c>
      <c r="J174">
        <f>SQRT((E174-G174)^2+(F174-H174)^2)</f>
        <v>769.02535718921513</v>
      </c>
      <c r="K174" s="5">
        <f>B174-I174</f>
        <v>5.9027777777777776E-2</v>
      </c>
      <c r="L174" s="5">
        <f>1-(I174-B174)</f>
        <v>1.0590277777777777</v>
      </c>
      <c r="M174" s="5">
        <f>MIN(ABS(K174),ABS(L174))</f>
        <v>5.9027777777777776E-2</v>
      </c>
      <c r="N174" s="6">
        <f>M174*60*60*24</f>
        <v>5100</v>
      </c>
      <c r="O174">
        <f>J174^2</f>
        <v>591399.99999999988</v>
      </c>
      <c r="P174">
        <f>IF(N174=0,0,J174/N174)</f>
        <v>0.15078928572337552</v>
      </c>
      <c r="Q174" s="2">
        <f>E174-G174</f>
        <v>750</v>
      </c>
      <c r="R174" s="2">
        <f>F174-H174</f>
        <v>170</v>
      </c>
    </row>
    <row r="175" spans="1:18" ht="14.5" x14ac:dyDescent="0.25">
      <c r="A175">
        <v>4</v>
      </c>
      <c r="B175" s="8">
        <v>7.1527777777777787E-2</v>
      </c>
      <c r="C175" s="1">
        <v>39955</v>
      </c>
      <c r="D175" s="6">
        <v>3</v>
      </c>
      <c r="E175" s="2">
        <v>320000</v>
      </c>
      <c r="F175" s="2" t="s">
        <v>70</v>
      </c>
      <c r="G175" s="6">
        <f>IF(D175-D174=0,G174,E175)</f>
        <v>319300</v>
      </c>
      <c r="H175" s="6" t="str">
        <f>IF(D175-D174=0,H174,F175)</f>
        <v>088380</v>
      </c>
      <c r="I175" s="5">
        <f>IF(D175-D174=0,I174,B175)</f>
        <v>8.3333333333333332E-3</v>
      </c>
      <c r="J175">
        <f>SQRT((E175-G175)^2+(F175-H175)^2)</f>
        <v>710.2112361825881</v>
      </c>
      <c r="K175" s="5">
        <f>B175-I175</f>
        <v>6.3194444444444456E-2</v>
      </c>
      <c r="L175" s="5">
        <f>1-(I175-B175)</f>
        <v>1.0631944444444446</v>
      </c>
      <c r="M175" s="5">
        <f>MIN(ABS(K175),ABS(L175))</f>
        <v>6.3194444444444456E-2</v>
      </c>
      <c r="N175" s="6">
        <f>M175*60*60*24</f>
        <v>5460.0000000000018</v>
      </c>
      <c r="O175">
        <f>J175^2</f>
        <v>504399.99999999994</v>
      </c>
      <c r="P175">
        <f>IF(N175=0,0,J175/N175)</f>
        <v>0.13007531798215896</v>
      </c>
      <c r="Q175" s="2">
        <f>E175-G175</f>
        <v>700</v>
      </c>
      <c r="R175" s="2">
        <f>F175-H175</f>
        <v>120</v>
      </c>
    </row>
    <row r="176" spans="1:18" ht="14.5" x14ac:dyDescent="0.25">
      <c r="A176">
        <v>4</v>
      </c>
      <c r="B176" s="8">
        <v>9.5833333333333326E-2</v>
      </c>
      <c r="C176" s="1">
        <v>39955</v>
      </c>
      <c r="D176" s="6">
        <v>3</v>
      </c>
      <c r="E176" s="2">
        <v>319800</v>
      </c>
      <c r="F176" s="2" t="s">
        <v>47</v>
      </c>
      <c r="G176" s="6">
        <f>IF(D176-D175=0,G175,E176)</f>
        <v>319300</v>
      </c>
      <c r="H176" s="6" t="str">
        <f>IF(D176-D175=0,H175,F176)</f>
        <v>088380</v>
      </c>
      <c r="I176" s="5">
        <f>IF(D176-D175=0,I175,B176)</f>
        <v>8.3333333333333332E-3</v>
      </c>
      <c r="J176">
        <f>SQRT((E176-G176)^2+(F176-H176)^2)</f>
        <v>502.4937810560445</v>
      </c>
      <c r="K176" s="5">
        <f>B176-I176</f>
        <v>8.7499999999999994E-2</v>
      </c>
      <c r="L176" s="5">
        <f>1-(I176-B176)</f>
        <v>1.0874999999999999</v>
      </c>
      <c r="M176" s="5">
        <f>MIN(ABS(K176),ABS(L176))</f>
        <v>8.7499999999999994E-2</v>
      </c>
      <c r="N176" s="6">
        <f>M176*60*60*24</f>
        <v>7560</v>
      </c>
      <c r="O176">
        <f>J176^2</f>
        <v>252499.99999999997</v>
      </c>
      <c r="P176">
        <f>IF(N176=0,0,J176/N176)</f>
        <v>6.6467431356619644E-2</v>
      </c>
      <c r="Q176" s="2">
        <f>E176-G176</f>
        <v>500</v>
      </c>
      <c r="R176" s="2">
        <f>F176-H176</f>
        <v>50</v>
      </c>
    </row>
    <row r="177" spans="1:18" ht="14.5" x14ac:dyDescent="0.25">
      <c r="A177">
        <v>4</v>
      </c>
      <c r="B177" s="8">
        <v>0.11666666666666665</v>
      </c>
      <c r="C177" s="1">
        <v>39955</v>
      </c>
      <c r="D177" s="6">
        <v>3</v>
      </c>
      <c r="E177" s="2">
        <v>319880</v>
      </c>
      <c r="F177" s="2" t="s">
        <v>77</v>
      </c>
      <c r="G177" s="6">
        <f>IF(D177-D176=0,G176,E177)</f>
        <v>319300</v>
      </c>
      <c r="H177" s="6" t="str">
        <f>IF(D177-D176=0,H176,F177)</f>
        <v>088380</v>
      </c>
      <c r="I177" s="5">
        <f>IF(D177-D176=0,I176,B177)</f>
        <v>8.3333333333333332E-3</v>
      </c>
      <c r="J177">
        <f>SQRT((E177-G177)^2+(F177-H177)^2)</f>
        <v>588.55755878248647</v>
      </c>
      <c r="K177" s="5">
        <f>B177-I177</f>
        <v>0.10833333333333332</v>
      </c>
      <c r="L177" s="5">
        <f>1-(I177-B177)</f>
        <v>1.1083333333333334</v>
      </c>
      <c r="M177" s="5">
        <f>MIN(ABS(K177),ABS(L177))</f>
        <v>0.10833333333333332</v>
      </c>
      <c r="N177" s="6">
        <f>M177*60*60*24</f>
        <v>9359.9999999999982</v>
      </c>
      <c r="O177">
        <f>J177^2</f>
        <v>346400</v>
      </c>
      <c r="P177">
        <f>IF(N177=0,0,J177/N177)</f>
        <v>6.2880081066504973E-2</v>
      </c>
      <c r="Q177" s="2">
        <f>E177-G177</f>
        <v>580</v>
      </c>
      <c r="R177" s="2">
        <f>F177-H177</f>
        <v>-100</v>
      </c>
    </row>
    <row r="178" spans="1:18" ht="14.5" x14ac:dyDescent="0.25">
      <c r="A178">
        <v>4</v>
      </c>
      <c r="B178" s="8">
        <v>0.12013888888888889</v>
      </c>
      <c r="C178" s="1">
        <v>39955</v>
      </c>
      <c r="D178" s="6">
        <v>3</v>
      </c>
      <c r="E178" s="2">
        <v>319900</v>
      </c>
      <c r="F178" s="2" t="s">
        <v>46</v>
      </c>
      <c r="G178" s="6">
        <f>IF(D178-D177=0,G177,E178)</f>
        <v>319300</v>
      </c>
      <c r="H178" s="6" t="str">
        <f>IF(D178-D177=0,H177,F178)</f>
        <v>088380</v>
      </c>
      <c r="I178" s="5">
        <f>IF(D178-D177=0,I177,B178)</f>
        <v>8.3333333333333332E-3</v>
      </c>
      <c r="J178">
        <f>SQRT((E178-G178)^2+(F178-H178)^2)</f>
        <v>604.06953242155828</v>
      </c>
      <c r="K178" s="5">
        <f>B178-I178</f>
        <v>0.11180555555555556</v>
      </c>
      <c r="L178" s="5">
        <f>1-(I178-B178)</f>
        <v>1.1118055555555555</v>
      </c>
      <c r="M178" s="5">
        <f>MIN(ABS(K178),ABS(L178))</f>
        <v>0.11180555555555556</v>
      </c>
      <c r="N178" s="6">
        <f>M178*60*60*24</f>
        <v>9660.0000000000018</v>
      </c>
      <c r="O178">
        <f>J178^2</f>
        <v>364900.00000000006</v>
      </c>
      <c r="P178">
        <f>IF(N178=0,0,J178/N178)</f>
        <v>6.2533077890430458E-2</v>
      </c>
      <c r="Q178" s="2">
        <f>E178-G178</f>
        <v>600</v>
      </c>
      <c r="R178" s="2">
        <f>F178-H178</f>
        <v>70</v>
      </c>
    </row>
    <row r="179" spans="1:18" ht="14.5" x14ac:dyDescent="0.25">
      <c r="A179">
        <v>4</v>
      </c>
      <c r="B179" s="8">
        <v>0.125</v>
      </c>
      <c r="C179" s="1">
        <v>39955</v>
      </c>
      <c r="D179" s="6">
        <v>3</v>
      </c>
      <c r="E179" s="2">
        <v>320400</v>
      </c>
      <c r="F179" s="2" t="s">
        <v>7</v>
      </c>
      <c r="G179" s="6">
        <f>IF(D179-D178=0,G178,E179)</f>
        <v>319300</v>
      </c>
      <c r="H179" s="6" t="str">
        <f>IF(D179-D178=0,H178,F179)</f>
        <v>088380</v>
      </c>
      <c r="I179" s="5">
        <f>IF(D179-D178=0,I178,B179)</f>
        <v>8.3333333333333332E-3</v>
      </c>
      <c r="J179">
        <f>SQRT((E179-G179)^2+(F179-H179)^2)</f>
        <v>1360.1470508735442</v>
      </c>
      <c r="K179" s="5">
        <f>B179-I179</f>
        <v>0.11666666666666667</v>
      </c>
      <c r="L179" s="5">
        <f>1-(I179-B179)</f>
        <v>1.1166666666666667</v>
      </c>
      <c r="M179" s="5">
        <f>MIN(ABS(K179),ABS(L179))</f>
        <v>0.11666666666666667</v>
      </c>
      <c r="N179" s="6">
        <f>M179*60*60*24</f>
        <v>10080</v>
      </c>
      <c r="O179">
        <f>J179^2</f>
        <v>1849999.9999999998</v>
      </c>
      <c r="P179">
        <f>IF(N179=0,0,J179/N179)</f>
        <v>0.13493522330094684</v>
      </c>
      <c r="Q179" s="2">
        <f>E179-G179</f>
        <v>1100</v>
      </c>
      <c r="R179" s="2">
        <f>F179-H179</f>
        <v>800</v>
      </c>
    </row>
    <row r="180" spans="1:18" ht="14.5" x14ac:dyDescent="0.25">
      <c r="A180">
        <v>4</v>
      </c>
      <c r="B180" s="8">
        <v>0.1875</v>
      </c>
      <c r="C180" s="1">
        <v>39955</v>
      </c>
      <c r="D180" s="6">
        <v>3</v>
      </c>
      <c r="E180" s="2">
        <v>320400</v>
      </c>
      <c r="F180" s="2" t="s">
        <v>7</v>
      </c>
      <c r="G180" s="6">
        <f>IF(D180-D179=0,G179,E180)</f>
        <v>319300</v>
      </c>
      <c r="H180" s="6" t="str">
        <f>IF(D180-D179=0,H179,F180)</f>
        <v>088380</v>
      </c>
      <c r="I180" s="5">
        <f>IF(D180-D179=0,I179,B180)</f>
        <v>8.3333333333333332E-3</v>
      </c>
      <c r="J180">
        <f>SQRT((E180-G180)^2+(F180-H180)^2)</f>
        <v>1360.1470508735442</v>
      </c>
      <c r="K180" s="5">
        <f>B180-I180</f>
        <v>0.17916666666666667</v>
      </c>
      <c r="L180" s="5">
        <f>1-(I180-B180)</f>
        <v>1.1791666666666667</v>
      </c>
      <c r="M180" s="5">
        <f>MIN(ABS(K180),ABS(L180))</f>
        <v>0.17916666666666667</v>
      </c>
      <c r="N180" s="6">
        <f>M180*60*60*24</f>
        <v>15480</v>
      </c>
      <c r="O180">
        <f>J180^2</f>
        <v>1849999.9999999998</v>
      </c>
      <c r="P180">
        <f>IF(N180=0,0,J180/N180)</f>
        <v>8.7864796568058415E-2</v>
      </c>
      <c r="Q180" s="2">
        <f>E180-G180</f>
        <v>1100</v>
      </c>
      <c r="R180" s="2">
        <f>F180-H180</f>
        <v>800</v>
      </c>
    </row>
    <row r="181" spans="1:18" ht="14.5" x14ac:dyDescent="0.25">
      <c r="A181">
        <v>4</v>
      </c>
      <c r="B181" s="8">
        <v>0.89374999999999993</v>
      </c>
      <c r="C181" s="1">
        <v>39954</v>
      </c>
      <c r="D181" s="6">
        <v>3</v>
      </c>
      <c r="E181" s="2">
        <v>320320</v>
      </c>
      <c r="F181" s="2" t="s">
        <v>70</v>
      </c>
      <c r="G181" s="6">
        <f>IF(D181-D180=0,G180,E181)</f>
        <v>319300</v>
      </c>
      <c r="H181" s="6" t="str">
        <f>IF(D181-D180=0,H180,F181)</f>
        <v>088380</v>
      </c>
      <c r="I181" s="5">
        <f>IF(D181-D180=0,I180,B181)</f>
        <v>8.3333333333333332E-3</v>
      </c>
      <c r="J181">
        <f>SQRT((E181-G181)^2+(F181-H181)^2)</f>
        <v>1027.0345661174215</v>
      </c>
      <c r="K181" s="5">
        <f>B181-I181</f>
        <v>0.88541666666666663</v>
      </c>
      <c r="L181" s="5">
        <f>1-(I181-B181)</f>
        <v>1.8854166666666665</v>
      </c>
      <c r="M181" s="5">
        <f>MIN(ABS(K181),ABS(L181))</f>
        <v>0.88541666666666663</v>
      </c>
      <c r="N181" s="6">
        <f>M181*60*60*24</f>
        <v>76500</v>
      </c>
      <c r="O181">
        <f>J181^2</f>
        <v>1054800.0000000002</v>
      </c>
      <c r="P181">
        <f>IF(N181=0,0,J181/N181)</f>
        <v>1.3425288445979365E-2</v>
      </c>
      <c r="Q181" s="2">
        <f>E181-G181</f>
        <v>1020</v>
      </c>
      <c r="R181" s="2">
        <f>F181-H181</f>
        <v>120</v>
      </c>
    </row>
    <row r="182" spans="1:18" ht="14.5" x14ac:dyDescent="0.25">
      <c r="A182">
        <v>4</v>
      </c>
      <c r="B182" s="8">
        <v>0.91319444444444453</v>
      </c>
      <c r="C182" s="1">
        <v>39954</v>
      </c>
      <c r="D182" s="6">
        <v>3</v>
      </c>
      <c r="E182" s="2">
        <v>319650</v>
      </c>
      <c r="F182" s="2" t="s">
        <v>26</v>
      </c>
      <c r="G182" s="6">
        <f>IF(D182-D181=0,G181,E182)</f>
        <v>319300</v>
      </c>
      <c r="H182" s="6" t="str">
        <f>IF(D182-D181=0,H181,F182)</f>
        <v>088380</v>
      </c>
      <c r="I182" s="5">
        <f>IF(D182-D181=0,I181,B182)</f>
        <v>8.3333333333333332E-3</v>
      </c>
      <c r="J182">
        <f>SQRT((E182-G182)^2+(F182-H182)^2)</f>
        <v>389.1015291668744</v>
      </c>
      <c r="K182" s="5">
        <f>B182-I182</f>
        <v>0.90486111111111123</v>
      </c>
      <c r="L182" s="5">
        <f>1-(I182-B182)</f>
        <v>1.9048611111111113</v>
      </c>
      <c r="M182" s="5">
        <f>MIN(ABS(K182),ABS(L182))</f>
        <v>0.90486111111111123</v>
      </c>
      <c r="N182" s="6">
        <f>M182*60*60*24</f>
        <v>78180.000000000015</v>
      </c>
      <c r="O182">
        <f>J182^2</f>
        <v>151400</v>
      </c>
      <c r="P182">
        <f>IF(N182=0,0,J182/N182)</f>
        <v>4.9769957683150979E-3</v>
      </c>
      <c r="Q182" s="2">
        <f>E182-G182</f>
        <v>350</v>
      </c>
      <c r="R182" s="2">
        <f>F182-H182</f>
        <v>170</v>
      </c>
    </row>
    <row r="183" spans="1:18" ht="14.5" x14ac:dyDescent="0.25">
      <c r="A183">
        <v>4</v>
      </c>
      <c r="B183" s="8">
        <v>0.91666666666666663</v>
      </c>
      <c r="C183" s="1">
        <v>39954</v>
      </c>
      <c r="D183" s="6">
        <v>3</v>
      </c>
      <c r="E183" s="2">
        <v>319500</v>
      </c>
      <c r="F183" s="2" t="s">
        <v>71</v>
      </c>
      <c r="G183" s="6">
        <f>IF(D183-D182=0,G182,E183)</f>
        <v>319300</v>
      </c>
      <c r="H183" s="6" t="str">
        <f>IF(D183-D182=0,H182,F183)</f>
        <v>088380</v>
      </c>
      <c r="I183" s="5">
        <f>IF(D183-D182=0,I182,B183)</f>
        <v>8.3333333333333332E-3</v>
      </c>
      <c r="J183">
        <f>SQRT((E183-G183)^2+(F183-H183)^2)</f>
        <v>206.15528128088303</v>
      </c>
      <c r="K183" s="5">
        <f>B183-I183</f>
        <v>0.90833333333333333</v>
      </c>
      <c r="L183" s="5">
        <f>1-(I183-B183)</f>
        <v>1.9083333333333332</v>
      </c>
      <c r="M183" s="5">
        <f>MIN(ABS(K183),ABS(L183))</f>
        <v>0.90833333333333333</v>
      </c>
      <c r="N183" s="6">
        <f>M183*60*60*24</f>
        <v>78480</v>
      </c>
      <c r="O183">
        <f>J183^2</f>
        <v>42500</v>
      </c>
      <c r="P183">
        <f>IF(N183=0,0,J183/N183)</f>
        <v>2.6268511885943302E-3</v>
      </c>
      <c r="Q183" s="2">
        <f>E183-G183</f>
        <v>200</v>
      </c>
      <c r="R183" s="2">
        <f>F183-H183</f>
        <v>-50</v>
      </c>
    </row>
    <row r="184" spans="1:18" ht="14.5" x14ac:dyDescent="0.25">
      <c r="A184">
        <v>4</v>
      </c>
      <c r="B184" s="8">
        <v>0.95486111111111116</v>
      </c>
      <c r="C184" s="1">
        <v>39954</v>
      </c>
      <c r="D184" s="6">
        <v>3</v>
      </c>
      <c r="E184" s="2">
        <v>319500</v>
      </c>
      <c r="F184" s="2" t="s">
        <v>72</v>
      </c>
      <c r="G184" s="6">
        <f>IF(D184-D183=0,G183,E184)</f>
        <v>319300</v>
      </c>
      <c r="H184" s="6" t="str">
        <f>IF(D184-D183=0,H183,F184)</f>
        <v>088380</v>
      </c>
      <c r="I184" s="5">
        <f>IF(D184-D183=0,I183,B184)</f>
        <v>8.3333333333333332E-3</v>
      </c>
      <c r="J184">
        <f>SQRT((E184-G184)^2+(F184-H184)^2)</f>
        <v>238.53720883753127</v>
      </c>
      <c r="K184" s="5">
        <f>B184-I184</f>
        <v>0.94652777777777786</v>
      </c>
      <c r="L184" s="5">
        <f>1-(I184-B184)</f>
        <v>1.9465277777777779</v>
      </c>
      <c r="M184" s="5">
        <f>MIN(ABS(K184),ABS(L184))</f>
        <v>0.94652777777777786</v>
      </c>
      <c r="N184" s="6">
        <f>M184*60*60*24</f>
        <v>81780.000000000015</v>
      </c>
      <c r="O184">
        <f>J184^2</f>
        <v>56900.000000000007</v>
      </c>
      <c r="P184">
        <f>IF(N184=0,0,J184/N184)</f>
        <v>2.9168159554601521E-3</v>
      </c>
      <c r="Q184" s="2">
        <f>E184-G184</f>
        <v>200</v>
      </c>
      <c r="R184" s="2">
        <f>F184-H184</f>
        <v>-130</v>
      </c>
    </row>
    <row r="185" spans="1:18" ht="14.5" x14ac:dyDescent="0.25">
      <c r="A185">
        <v>4</v>
      </c>
      <c r="B185" s="8">
        <v>0.95833333333333337</v>
      </c>
      <c r="C185" s="1">
        <v>39954</v>
      </c>
      <c r="D185" s="6">
        <v>3</v>
      </c>
      <c r="E185" s="2">
        <v>319800</v>
      </c>
      <c r="F185" s="2" t="s">
        <v>73</v>
      </c>
      <c r="G185" s="6">
        <f>IF(D185-D184=0,G184,E185)</f>
        <v>319300</v>
      </c>
      <c r="H185" s="6" t="str">
        <f>IF(D185-D184=0,H184,F185)</f>
        <v>088380</v>
      </c>
      <c r="I185" s="5">
        <f>IF(D185-D184=0,I184,B185)</f>
        <v>8.3333333333333332E-3</v>
      </c>
      <c r="J185">
        <f>SQRT((E185-G185)^2+(F185-H185)^2)</f>
        <v>563.56011214421483</v>
      </c>
      <c r="K185" s="5">
        <f>B185-I185</f>
        <v>0.95000000000000007</v>
      </c>
      <c r="L185" s="5">
        <f>1-(I185-B185)</f>
        <v>1.9500000000000002</v>
      </c>
      <c r="M185" s="5">
        <f>MIN(ABS(K185),ABS(L185))</f>
        <v>0.95000000000000007</v>
      </c>
      <c r="N185" s="6">
        <f>M185*60*60*24</f>
        <v>82080.000000000015</v>
      </c>
      <c r="O185">
        <f>J185^2</f>
        <v>317600</v>
      </c>
      <c r="P185">
        <f>IF(N185=0,0,J185/N185)</f>
        <v>6.8659857717375088E-3</v>
      </c>
      <c r="Q185" s="2">
        <f>E185-G185</f>
        <v>500</v>
      </c>
      <c r="R185" s="2">
        <f>F185-H185</f>
        <v>-260</v>
      </c>
    </row>
    <row r="186" spans="1:18" ht="14.5" x14ac:dyDescent="0.25">
      <c r="A186">
        <v>4</v>
      </c>
      <c r="B186" s="8">
        <v>0.9784722222222223</v>
      </c>
      <c r="C186" s="1">
        <v>39954</v>
      </c>
      <c r="D186" s="6">
        <v>3</v>
      </c>
      <c r="E186" s="2">
        <v>319100</v>
      </c>
      <c r="F186" s="2" t="s">
        <v>26</v>
      </c>
      <c r="G186" s="6">
        <f>IF(D186-D185=0,G185,E186)</f>
        <v>319300</v>
      </c>
      <c r="H186" s="6" t="str">
        <f>IF(D186-D185=0,H185,F186)</f>
        <v>088380</v>
      </c>
      <c r="I186" s="5">
        <f>IF(D186-D185=0,I185,B186)</f>
        <v>8.3333333333333332E-3</v>
      </c>
      <c r="J186">
        <f>SQRT((E186-G186)^2+(F186-H186)^2)</f>
        <v>262.48809496813374</v>
      </c>
      <c r="K186" s="5">
        <f>B186-I186</f>
        <v>0.97013888888888899</v>
      </c>
      <c r="L186" s="5">
        <f>1-(I186-B186)</f>
        <v>1.9701388888888891</v>
      </c>
      <c r="M186" s="5">
        <f>MIN(ABS(K186),ABS(L186))</f>
        <v>0.97013888888888899</v>
      </c>
      <c r="N186" s="6">
        <f>M186*60*60*24</f>
        <v>83820.000000000015</v>
      </c>
      <c r="O186">
        <f>J186^2</f>
        <v>68900</v>
      </c>
      <c r="P186">
        <f>IF(N186=0,0,J186/N186)</f>
        <v>3.1315687779543511E-3</v>
      </c>
      <c r="Q186" s="2">
        <f>E186-G186</f>
        <v>-200</v>
      </c>
      <c r="R186" s="2">
        <f>F186-H186</f>
        <v>170</v>
      </c>
    </row>
    <row r="187" spans="1:18" ht="14.5" x14ac:dyDescent="0.25">
      <c r="A187">
        <v>4</v>
      </c>
      <c r="B187" s="8">
        <v>6.9444444444444441E-3</v>
      </c>
      <c r="C187" s="1">
        <v>39956</v>
      </c>
      <c r="D187" s="6">
        <v>4</v>
      </c>
      <c r="E187" s="2">
        <v>319500</v>
      </c>
      <c r="F187" s="2" t="s">
        <v>74</v>
      </c>
      <c r="G187" s="6">
        <f>IF(D187-D186=0,G186,E187)</f>
        <v>319500</v>
      </c>
      <c r="H187" s="6" t="str">
        <f>IF(D187-D186=0,H186,F187)</f>
        <v>088380</v>
      </c>
      <c r="I187" s="5">
        <f>IF(D187-D186=0,I186,B187)</f>
        <v>6.9444444444444441E-3</v>
      </c>
      <c r="J187">
        <f>SQRT((E187-G187)^2+(F187-H187)^2)</f>
        <v>0</v>
      </c>
      <c r="K187" s="5">
        <f>B187-I187</f>
        <v>0</v>
      </c>
      <c r="L187" s="5">
        <f>1-(I187-B187)</f>
        <v>1</v>
      </c>
      <c r="M187" s="5">
        <f>MIN(ABS(K187),ABS(L187))</f>
        <v>0</v>
      </c>
      <c r="N187" s="6">
        <f>M187*60*60*24</f>
        <v>0</v>
      </c>
      <c r="O187">
        <f>J187^2</f>
        <v>0</v>
      </c>
      <c r="P187">
        <f>IF(N187=0,0,J187/N187)</f>
        <v>0</v>
      </c>
      <c r="Q187" s="2">
        <f>E187-G187</f>
        <v>0</v>
      </c>
      <c r="R187" s="2">
        <f>F187-H187</f>
        <v>0</v>
      </c>
    </row>
    <row r="188" spans="1:18" ht="14.5" x14ac:dyDescent="0.25">
      <c r="A188">
        <v>4</v>
      </c>
      <c r="B188" s="8">
        <v>1.3888888888888888E-2</v>
      </c>
      <c r="C188" s="1">
        <v>39956</v>
      </c>
      <c r="D188" s="6">
        <v>4</v>
      </c>
      <c r="E188" s="2">
        <v>320000</v>
      </c>
      <c r="F188" s="2" t="s">
        <v>17</v>
      </c>
      <c r="G188" s="6">
        <f>IF(D188-D187=0,G187,E188)</f>
        <v>319500</v>
      </c>
      <c r="H188" s="6" t="str">
        <f>IF(D188-D187=0,H187,F188)</f>
        <v>088380</v>
      </c>
      <c r="I188" s="5">
        <f>IF(D188-D187=0,I187,B188)</f>
        <v>6.9444444444444441E-3</v>
      </c>
      <c r="J188">
        <f>SQRT((E188-G188)^2+(F188-H188)^2)</f>
        <v>610.32778078668514</v>
      </c>
      <c r="K188" s="5">
        <f>B188-I188</f>
        <v>6.9444444444444441E-3</v>
      </c>
      <c r="L188" s="5">
        <f>1-(I188-B188)</f>
        <v>1.0069444444444444</v>
      </c>
      <c r="M188" s="5">
        <f>MIN(ABS(K188),ABS(L188))</f>
        <v>6.9444444444444441E-3</v>
      </c>
      <c r="N188" s="6">
        <f>M188*60*60*24</f>
        <v>599.99999999999989</v>
      </c>
      <c r="O188">
        <f>J188^2</f>
        <v>372500</v>
      </c>
      <c r="P188">
        <f>IF(N188=0,0,J188/N188)</f>
        <v>1.0172129679778088</v>
      </c>
      <c r="Q188" s="2">
        <f>E188-G188</f>
        <v>500</v>
      </c>
      <c r="R188" s="2">
        <f>F188-H188</f>
        <v>350</v>
      </c>
    </row>
    <row r="189" spans="1:18" ht="14.5" x14ac:dyDescent="0.25">
      <c r="A189">
        <v>4</v>
      </c>
      <c r="B189" s="8">
        <v>2.0833333333333332E-2</v>
      </c>
      <c r="C189" s="1">
        <v>39956</v>
      </c>
      <c r="D189" s="6">
        <v>4</v>
      </c>
      <c r="E189" s="2">
        <v>320400</v>
      </c>
      <c r="F189" s="2" t="s">
        <v>7</v>
      </c>
      <c r="G189" s="6">
        <f>IF(D189-D188=0,G188,E189)</f>
        <v>319500</v>
      </c>
      <c r="H189" s="6" t="str">
        <f>IF(D189-D188=0,H188,F189)</f>
        <v>088380</v>
      </c>
      <c r="I189" s="5">
        <f>IF(D189-D188=0,I188,B189)</f>
        <v>6.9444444444444441E-3</v>
      </c>
      <c r="J189">
        <f>SQRT((E189-G189)^2+(F189-H189)^2)</f>
        <v>1204.1594578792296</v>
      </c>
      <c r="K189" s="5">
        <f>B189-I189</f>
        <v>1.3888888888888888E-2</v>
      </c>
      <c r="L189" s="5">
        <f>1-(I189-B189)</f>
        <v>1.0138888888888888</v>
      </c>
      <c r="M189" s="5">
        <f>MIN(ABS(K189),ABS(L189))</f>
        <v>1.3888888888888888E-2</v>
      </c>
      <c r="N189" s="6">
        <f>M189*60*60*24</f>
        <v>1199.9999999999998</v>
      </c>
      <c r="O189">
        <f>J189^2</f>
        <v>1450000.0000000002</v>
      </c>
      <c r="P189">
        <f>IF(N189=0,0,J189/N189)</f>
        <v>1.0034662148993583</v>
      </c>
      <c r="Q189" s="2">
        <f>E189-G189</f>
        <v>900</v>
      </c>
      <c r="R189" s="2">
        <f>F189-H189</f>
        <v>800</v>
      </c>
    </row>
    <row r="190" spans="1:18" ht="14.5" x14ac:dyDescent="0.25">
      <c r="A190">
        <v>4</v>
      </c>
      <c r="B190" s="8">
        <v>0.14166666666666666</v>
      </c>
      <c r="C190" s="1">
        <v>39956</v>
      </c>
      <c r="D190" s="6">
        <v>4</v>
      </c>
      <c r="E190" s="2">
        <v>320400</v>
      </c>
      <c r="F190" s="2" t="s">
        <v>7</v>
      </c>
      <c r="G190" s="6">
        <f>IF(D190-D189=0,G189,E190)</f>
        <v>319500</v>
      </c>
      <c r="H190" s="6" t="str">
        <f>IF(D190-D189=0,H189,F190)</f>
        <v>088380</v>
      </c>
      <c r="I190" s="5">
        <f>IF(D190-D189=0,I189,B190)</f>
        <v>6.9444444444444441E-3</v>
      </c>
      <c r="J190">
        <f>SQRT((E190-G190)^2+(F190-H190)^2)</f>
        <v>1204.1594578792296</v>
      </c>
      <c r="K190" s="5">
        <f>B190-I190</f>
        <v>0.13472222222222222</v>
      </c>
      <c r="L190" s="5">
        <f>1-(I190-B190)</f>
        <v>1.1347222222222222</v>
      </c>
      <c r="M190" s="5">
        <f>MIN(ABS(K190),ABS(L190))</f>
        <v>0.13472222222222222</v>
      </c>
      <c r="N190" s="6">
        <f>M190*60*60*24</f>
        <v>11639.999999999998</v>
      </c>
      <c r="O190">
        <f>J190^2</f>
        <v>1450000.0000000002</v>
      </c>
      <c r="P190">
        <f>IF(N190=0,0,J190/N190)</f>
        <v>0.10345012524735651</v>
      </c>
      <c r="Q190" s="2">
        <f>E190-G190</f>
        <v>900</v>
      </c>
      <c r="R190" s="2">
        <f>F190-H190</f>
        <v>800</v>
      </c>
    </row>
    <row r="191" spans="1:18" ht="14.5" x14ac:dyDescent="0.25">
      <c r="A191">
        <v>4</v>
      </c>
      <c r="B191" s="8">
        <v>0.14930555555555555</v>
      </c>
      <c r="C191" s="1">
        <v>39956</v>
      </c>
      <c r="D191" s="6">
        <v>4</v>
      </c>
      <c r="E191" s="2">
        <v>320330</v>
      </c>
      <c r="F191" s="2" t="s">
        <v>51</v>
      </c>
      <c r="G191" s="6">
        <f>IF(D191-D190=0,G190,E191)</f>
        <v>319500</v>
      </c>
      <c r="H191" s="6" t="str">
        <f>IF(D191-D190=0,H190,F191)</f>
        <v>088380</v>
      </c>
      <c r="I191" s="5">
        <f>IF(D191-D190=0,I190,B191)</f>
        <v>6.9444444444444441E-3</v>
      </c>
      <c r="J191">
        <f>SQRT((E191-G191)^2+(F191-H191)^2)</f>
        <v>1066.6770832824711</v>
      </c>
      <c r="K191" s="5">
        <f>B191-I191</f>
        <v>0.1423611111111111</v>
      </c>
      <c r="L191" s="5">
        <f>1-(I191-B191)</f>
        <v>1.1423611111111112</v>
      </c>
      <c r="M191" s="5">
        <f>MIN(ABS(K191),ABS(L191))</f>
        <v>0.1423611111111111</v>
      </c>
      <c r="N191" s="6">
        <f>M191*60*60*24</f>
        <v>12300</v>
      </c>
      <c r="O191">
        <f>J191^2</f>
        <v>1137799.9999999998</v>
      </c>
      <c r="P191">
        <f>IF(N191=0,0,J191/N191)</f>
        <v>8.6721714088005789E-2</v>
      </c>
      <c r="Q191" s="2">
        <f>E191-G191</f>
        <v>830</v>
      </c>
      <c r="R191" s="2">
        <f>F191-H191</f>
        <v>670</v>
      </c>
    </row>
    <row r="192" spans="1:18" ht="14.5" x14ac:dyDescent="0.25">
      <c r="A192">
        <v>4</v>
      </c>
      <c r="B192" s="8">
        <v>0.15763888888888888</v>
      </c>
      <c r="C192" s="1">
        <v>39956</v>
      </c>
      <c r="D192" s="6">
        <v>4</v>
      </c>
      <c r="E192" s="2">
        <v>320280</v>
      </c>
      <c r="F192" s="2" t="s">
        <v>81</v>
      </c>
      <c r="G192" s="6">
        <f>IF(D192-D191=0,G191,E192)</f>
        <v>319500</v>
      </c>
      <c r="H192" s="6" t="str">
        <f>IF(D192-D191=0,H191,F192)</f>
        <v>088380</v>
      </c>
      <c r="I192" s="5">
        <f>IF(D192-D191=0,I191,B192)</f>
        <v>6.9444444444444441E-3</v>
      </c>
      <c r="J192">
        <f>SQRT((E192-G192)^2+(F192-H192)^2)</f>
        <v>1146.2983904725679</v>
      </c>
      <c r="K192" s="5">
        <f>B192-I192</f>
        <v>0.15069444444444444</v>
      </c>
      <c r="L192" s="5">
        <f>1-(I192-B192)</f>
        <v>1.1506944444444445</v>
      </c>
      <c r="M192" s="5">
        <f>MIN(ABS(K192),ABS(L192))</f>
        <v>0.15069444444444444</v>
      </c>
      <c r="N192" s="6">
        <f>M192*60*60*24</f>
        <v>13020</v>
      </c>
      <c r="O192">
        <f>J192^2</f>
        <v>1313999.9999999998</v>
      </c>
      <c r="P192">
        <f>IF(N192=0,0,J192/N192)</f>
        <v>8.8041351034759435E-2</v>
      </c>
      <c r="Q192" s="2">
        <f>E192-G192</f>
        <v>780</v>
      </c>
      <c r="R192" s="2">
        <f>F192-H192</f>
        <v>840</v>
      </c>
    </row>
    <row r="193" spans="1:18" ht="14.5" x14ac:dyDescent="0.25">
      <c r="A193">
        <v>4</v>
      </c>
      <c r="B193" s="8">
        <v>0.15972222222222224</v>
      </c>
      <c r="C193" s="1">
        <v>39956</v>
      </c>
      <c r="D193" s="6">
        <v>4</v>
      </c>
      <c r="E193" s="2">
        <v>320400</v>
      </c>
      <c r="F193" s="2" t="s">
        <v>7</v>
      </c>
      <c r="G193" s="6">
        <f>IF(D193-D192=0,G192,E193)</f>
        <v>319500</v>
      </c>
      <c r="H193" s="6" t="str">
        <f>IF(D193-D192=0,H192,F193)</f>
        <v>088380</v>
      </c>
      <c r="I193" s="5">
        <f>IF(D193-D192=0,I192,B193)</f>
        <v>6.9444444444444441E-3</v>
      </c>
      <c r="J193">
        <f>SQRT((E193-G193)^2+(F193-H193)^2)</f>
        <v>1204.1594578792296</v>
      </c>
      <c r="K193" s="5">
        <f>B193-I193</f>
        <v>0.15277777777777779</v>
      </c>
      <c r="L193" s="5">
        <f>1-(I193-B193)</f>
        <v>1.1527777777777777</v>
      </c>
      <c r="M193" s="5">
        <f>MIN(ABS(K193),ABS(L193))</f>
        <v>0.15277777777777779</v>
      </c>
      <c r="N193" s="6">
        <f>M193*60*60*24</f>
        <v>13200.000000000004</v>
      </c>
      <c r="O193">
        <f>J193^2</f>
        <v>1450000.0000000002</v>
      </c>
      <c r="P193">
        <f>IF(N193=0,0,J193/N193)</f>
        <v>9.1224201354487069E-2</v>
      </c>
      <c r="Q193" s="2">
        <f>E193-G193</f>
        <v>900</v>
      </c>
      <c r="R193" s="2">
        <f>F193-H193</f>
        <v>800</v>
      </c>
    </row>
    <row r="194" spans="1:18" ht="14.5" x14ac:dyDescent="0.25">
      <c r="A194">
        <v>4</v>
      </c>
      <c r="B194" s="8">
        <v>0.17569444444444446</v>
      </c>
      <c r="C194" s="1">
        <v>39956</v>
      </c>
      <c r="D194" s="6">
        <v>4</v>
      </c>
      <c r="E194" s="2">
        <v>320400</v>
      </c>
      <c r="F194" s="2" t="s">
        <v>7</v>
      </c>
      <c r="G194" s="6">
        <f>IF(D194-D193=0,G193,E194)</f>
        <v>319500</v>
      </c>
      <c r="H194" s="6" t="str">
        <f>IF(D194-D193=0,H193,F194)</f>
        <v>088380</v>
      </c>
      <c r="I194" s="5">
        <f>IF(D194-D193=0,I193,B194)</f>
        <v>6.9444444444444441E-3</v>
      </c>
      <c r="J194">
        <f>SQRT((E194-G194)^2+(F194-H194)^2)</f>
        <v>1204.1594578792296</v>
      </c>
      <c r="K194" s="5">
        <f>B194-I194</f>
        <v>0.16875000000000001</v>
      </c>
      <c r="L194" s="5">
        <f>1-(I194-B194)</f>
        <v>1.16875</v>
      </c>
      <c r="M194" s="5">
        <f>MIN(ABS(K194),ABS(L194))</f>
        <v>0.16875000000000001</v>
      </c>
      <c r="N194" s="6">
        <f>M194*60*60*24</f>
        <v>14580</v>
      </c>
      <c r="O194">
        <f>J194^2</f>
        <v>1450000.0000000002</v>
      </c>
      <c r="P194">
        <f>IF(N194=0,0,J194/N194)</f>
        <v>8.2589811925873086E-2</v>
      </c>
      <c r="Q194" s="2">
        <f>E194-G194</f>
        <v>900</v>
      </c>
      <c r="R194" s="2">
        <f>F194-H194</f>
        <v>800</v>
      </c>
    </row>
    <row r="195" spans="1:18" ht="14.5" x14ac:dyDescent="0.25">
      <c r="A195">
        <v>4</v>
      </c>
      <c r="B195" s="8">
        <v>0.18055555555555555</v>
      </c>
      <c r="C195" s="1">
        <v>39956</v>
      </c>
      <c r="D195" s="6">
        <v>4</v>
      </c>
      <c r="E195" s="2">
        <v>320400</v>
      </c>
      <c r="F195" s="2" t="s">
        <v>7</v>
      </c>
      <c r="G195" s="6">
        <f>IF(D195-D194=0,G194,E195)</f>
        <v>319500</v>
      </c>
      <c r="H195" s="6" t="str">
        <f>IF(D195-D194=0,H194,F195)</f>
        <v>088380</v>
      </c>
      <c r="I195" s="5">
        <f>IF(D195-D194=0,I194,B195)</f>
        <v>6.9444444444444441E-3</v>
      </c>
      <c r="J195">
        <f>SQRT((E195-G195)^2+(F195-H195)^2)</f>
        <v>1204.1594578792296</v>
      </c>
      <c r="K195" s="5">
        <f>B195-I195</f>
        <v>0.1736111111111111</v>
      </c>
      <c r="L195" s="5">
        <f>1-(I195-B195)</f>
        <v>1.1736111111111112</v>
      </c>
      <c r="M195" s="5">
        <f>MIN(ABS(K195),ABS(L195))</f>
        <v>0.1736111111111111</v>
      </c>
      <c r="N195" s="6">
        <f>M195*60*60*24</f>
        <v>15000</v>
      </c>
      <c r="O195">
        <f>J195^2</f>
        <v>1450000.0000000002</v>
      </c>
      <c r="P195">
        <f>IF(N195=0,0,J195/N195)</f>
        <v>8.0277297191948649E-2</v>
      </c>
      <c r="Q195" s="2">
        <f>E195-G195</f>
        <v>900</v>
      </c>
      <c r="R195" s="2">
        <f>F195-H195</f>
        <v>800</v>
      </c>
    </row>
    <row r="196" spans="1:18" ht="14.5" x14ac:dyDescent="0.25">
      <c r="A196">
        <v>4</v>
      </c>
      <c r="B196" s="8">
        <v>0.90763888888888899</v>
      </c>
      <c r="C196" s="1">
        <v>39955</v>
      </c>
      <c r="D196" s="6">
        <v>4</v>
      </c>
      <c r="E196" s="2">
        <v>320250</v>
      </c>
      <c r="F196" s="2" t="s">
        <v>8</v>
      </c>
      <c r="G196" s="6">
        <f>IF(D196-D195=0,G195,E196)</f>
        <v>319500</v>
      </c>
      <c r="H196" s="6" t="str">
        <f>IF(D196-D195=0,H195,F196)</f>
        <v>088380</v>
      </c>
      <c r="I196" s="5">
        <f>IF(D196-D195=0,I195,B196)</f>
        <v>6.9444444444444441E-3</v>
      </c>
      <c r="J196">
        <f>SQRT((E196-G196)^2+(F196-H196)^2)</f>
        <v>1250</v>
      </c>
      <c r="K196" s="5">
        <f>B196-I196</f>
        <v>0.90069444444444458</v>
      </c>
      <c r="L196" s="5">
        <f>1-(I196-B196)</f>
        <v>1.9006944444444445</v>
      </c>
      <c r="M196" s="5">
        <f>MIN(ABS(K196),ABS(L196))</f>
        <v>0.90069444444444458</v>
      </c>
      <c r="N196" s="6">
        <f>M196*60*60*24</f>
        <v>77820.000000000015</v>
      </c>
      <c r="O196">
        <f>J196^2</f>
        <v>1562500</v>
      </c>
      <c r="P196">
        <f>IF(N196=0,0,J196/N196)</f>
        <v>1.6062708815214596E-2</v>
      </c>
      <c r="Q196" s="2">
        <f>E196-G196</f>
        <v>750</v>
      </c>
      <c r="R196" s="2">
        <f>F196-H196</f>
        <v>1000</v>
      </c>
    </row>
    <row r="197" spans="1:18" ht="14.5" x14ac:dyDescent="0.25">
      <c r="A197">
        <v>4</v>
      </c>
      <c r="B197" s="8">
        <v>0.91875000000000007</v>
      </c>
      <c r="C197" s="1">
        <v>39955</v>
      </c>
      <c r="D197" s="6">
        <v>4</v>
      </c>
      <c r="E197" s="2">
        <v>320600</v>
      </c>
      <c r="F197" s="2" t="s">
        <v>78</v>
      </c>
      <c r="G197" s="6">
        <f>IF(D197-D196=0,G196,E197)</f>
        <v>319500</v>
      </c>
      <c r="H197" s="6" t="str">
        <f>IF(D197-D196=0,H196,F197)</f>
        <v>088380</v>
      </c>
      <c r="I197" s="5">
        <f>IF(D197-D196=0,I196,B197)</f>
        <v>6.9444444444444441E-3</v>
      </c>
      <c r="J197">
        <f>SQRT((E197-G197)^2+(F197-H197)^2)</f>
        <v>1216.7168939404105</v>
      </c>
      <c r="K197" s="5">
        <f>B197-I197</f>
        <v>0.91180555555555565</v>
      </c>
      <c r="L197" s="5">
        <f>1-(I197-B197)</f>
        <v>1.9118055555555555</v>
      </c>
      <c r="M197" s="5">
        <f>MIN(ABS(K197),ABS(L197))</f>
        <v>0.91180555555555565</v>
      </c>
      <c r="N197" s="6">
        <f>M197*60*60*24</f>
        <v>78780</v>
      </c>
      <c r="O197">
        <f>J197^2</f>
        <v>1480400.0000000002</v>
      </c>
      <c r="P197">
        <f>IF(N197=0,0,J197/N197)</f>
        <v>1.5444489641284724E-2</v>
      </c>
      <c r="Q197" s="2">
        <f>E197-G197</f>
        <v>1100</v>
      </c>
      <c r="R197" s="2">
        <f>F197-H197</f>
        <v>520</v>
      </c>
    </row>
    <row r="198" spans="1:18" ht="14.5" x14ac:dyDescent="0.25">
      <c r="A198">
        <v>4</v>
      </c>
      <c r="B198" s="8">
        <v>0.92013888888888884</v>
      </c>
      <c r="C198" s="1">
        <v>39955</v>
      </c>
      <c r="D198" s="6">
        <v>4</v>
      </c>
      <c r="E198" s="2">
        <v>320650</v>
      </c>
      <c r="F198" s="2" t="s">
        <v>58</v>
      </c>
      <c r="G198" s="6">
        <f>IF(D198-D197=0,G197,E198)</f>
        <v>319500</v>
      </c>
      <c r="H198" s="6" t="str">
        <f>IF(D198-D197=0,H197,F198)</f>
        <v>088380</v>
      </c>
      <c r="I198" s="5">
        <f>IF(D198-D197=0,I197,B198)</f>
        <v>6.9444444444444441E-3</v>
      </c>
      <c r="J198">
        <f>SQRT((E198-G198)^2+(F198-H198)^2)</f>
        <v>1906.0167890131504</v>
      </c>
      <c r="K198" s="5">
        <f>B198-I198</f>
        <v>0.91319444444444442</v>
      </c>
      <c r="L198" s="5">
        <f>1-(I198-B198)</f>
        <v>1.9131944444444444</v>
      </c>
      <c r="M198" s="5">
        <f>MIN(ABS(K198),ABS(L198))</f>
        <v>0.91319444444444442</v>
      </c>
      <c r="N198" s="6">
        <f>M198*60*60*24</f>
        <v>78900</v>
      </c>
      <c r="O198">
        <f>J198^2</f>
        <v>3632900.0000000005</v>
      </c>
      <c r="P198">
        <f>IF(N198=0,0,J198/N198)</f>
        <v>2.4157373751750956E-2</v>
      </c>
      <c r="Q198" s="2">
        <f>E198-G198</f>
        <v>1150</v>
      </c>
      <c r="R198" s="2">
        <f>F198-H198</f>
        <v>1520</v>
      </c>
    </row>
    <row r="199" spans="1:18" ht="14.5" x14ac:dyDescent="0.25">
      <c r="A199">
        <v>4</v>
      </c>
      <c r="B199" s="8">
        <v>0.92361111111111116</v>
      </c>
      <c r="C199" s="1">
        <v>39955</v>
      </c>
      <c r="D199" s="6">
        <v>4</v>
      </c>
      <c r="E199" s="2">
        <v>320450</v>
      </c>
      <c r="F199" s="2" t="s">
        <v>79</v>
      </c>
      <c r="G199" s="6">
        <f>IF(D199-D198=0,G198,E199)</f>
        <v>319500</v>
      </c>
      <c r="H199" s="6" t="str">
        <f>IF(D199-D198=0,H198,F199)</f>
        <v>088380</v>
      </c>
      <c r="I199" s="5">
        <f>IF(D199-D198=0,I198,B199)</f>
        <v>6.9444444444444441E-3</v>
      </c>
      <c r="J199">
        <f>SQRT((E199-G199)^2+(F199-H199)^2)</f>
        <v>966.90227013902495</v>
      </c>
      <c r="K199" s="5">
        <f>B199-I199</f>
        <v>0.91666666666666674</v>
      </c>
      <c r="L199" s="5">
        <f>1-(I199-B199)</f>
        <v>1.9166666666666667</v>
      </c>
      <c r="M199" s="5">
        <f>MIN(ABS(K199),ABS(L199))</f>
        <v>0.91666666666666674</v>
      </c>
      <c r="N199" s="6">
        <f>M199*60*60*24</f>
        <v>79200.000000000015</v>
      </c>
      <c r="O199">
        <f>J199^2</f>
        <v>934900</v>
      </c>
      <c r="P199">
        <f>IF(N199=0,0,J199/N199)</f>
        <v>1.2208361996704858E-2</v>
      </c>
      <c r="Q199" s="2">
        <f>E199-G199</f>
        <v>950</v>
      </c>
      <c r="R199" s="2">
        <f>F199-H199</f>
        <v>-180</v>
      </c>
    </row>
    <row r="200" spans="1:18" ht="14.5" x14ac:dyDescent="0.25">
      <c r="A200">
        <v>4</v>
      </c>
      <c r="B200" s="8">
        <v>0.93055555555555547</v>
      </c>
      <c r="C200" s="1">
        <v>39955</v>
      </c>
      <c r="D200" s="6">
        <v>4</v>
      </c>
      <c r="E200" s="2">
        <v>319500</v>
      </c>
      <c r="F200" s="2" t="s">
        <v>70</v>
      </c>
      <c r="G200" s="6">
        <f>IF(D200-D199=0,G199,E200)</f>
        <v>319500</v>
      </c>
      <c r="H200" s="6" t="str">
        <f>IF(D200-D199=0,H199,F200)</f>
        <v>088380</v>
      </c>
      <c r="I200" s="5">
        <f>IF(D200-D199=0,I199,B200)</f>
        <v>6.9444444444444441E-3</v>
      </c>
      <c r="J200">
        <f>SQRT((E200-G200)^2+(F200-H200)^2)</f>
        <v>120</v>
      </c>
      <c r="K200" s="5">
        <f>B200-I200</f>
        <v>0.92361111111111105</v>
      </c>
      <c r="L200" s="5">
        <f>1-(I200-B200)</f>
        <v>1.9236111111111112</v>
      </c>
      <c r="M200" s="5">
        <f>MIN(ABS(K200),ABS(L200))</f>
        <v>0.92361111111111105</v>
      </c>
      <c r="N200" s="6">
        <f>M200*60*60*24</f>
        <v>79800</v>
      </c>
      <c r="O200">
        <f>J200^2</f>
        <v>14400</v>
      </c>
      <c r="P200">
        <f>IF(N200=0,0,J200/N200)</f>
        <v>1.5037593984962407E-3</v>
      </c>
      <c r="Q200" s="2">
        <f>E200-G200</f>
        <v>0</v>
      </c>
      <c r="R200" s="2">
        <f>F200-H200</f>
        <v>120</v>
      </c>
    </row>
    <row r="201" spans="1:18" ht="14.5" x14ac:dyDescent="0.25">
      <c r="A201">
        <v>4</v>
      </c>
      <c r="B201" s="8">
        <v>0.94305555555555554</v>
      </c>
      <c r="C201" s="1">
        <v>39955</v>
      </c>
      <c r="D201" s="6">
        <v>4</v>
      </c>
      <c r="E201" s="2">
        <v>319350</v>
      </c>
      <c r="F201" s="2" t="s">
        <v>76</v>
      </c>
      <c r="G201" s="6">
        <f>IF(D201-D200=0,G200,E201)</f>
        <v>319500</v>
      </c>
      <c r="H201" s="6" t="str">
        <f>IF(D201-D200=0,H200,F201)</f>
        <v>088380</v>
      </c>
      <c r="I201" s="5">
        <f>IF(D201-D200=0,I200,B201)</f>
        <v>6.9444444444444441E-3</v>
      </c>
      <c r="J201">
        <f>SQRT((E201-G201)^2+(F201-H201)^2)</f>
        <v>170</v>
      </c>
      <c r="K201" s="5">
        <f>B201-I201</f>
        <v>0.93611111111111112</v>
      </c>
      <c r="L201" s="5">
        <f>1-(I201-B201)</f>
        <v>1.9361111111111111</v>
      </c>
      <c r="M201" s="5">
        <f>MIN(ABS(K201),ABS(L201))</f>
        <v>0.93611111111111112</v>
      </c>
      <c r="N201" s="6">
        <f>M201*60*60*24</f>
        <v>80880</v>
      </c>
      <c r="O201">
        <f>J201^2</f>
        <v>28900</v>
      </c>
      <c r="P201">
        <f>IF(N201=0,0,J201/N201)</f>
        <v>2.1018793273986152E-3</v>
      </c>
      <c r="Q201" s="2">
        <f>E201-G201</f>
        <v>-150</v>
      </c>
      <c r="R201" s="2">
        <f>F201-H201</f>
        <v>-80</v>
      </c>
    </row>
    <row r="202" spans="1:18" ht="14.5" x14ac:dyDescent="0.25">
      <c r="A202">
        <v>4</v>
      </c>
      <c r="B202" s="8">
        <v>0.96180555555555547</v>
      </c>
      <c r="C202" s="1">
        <v>39955</v>
      </c>
      <c r="D202" s="6">
        <v>4</v>
      </c>
      <c r="E202" s="2">
        <v>319500</v>
      </c>
      <c r="F202" s="2" t="s">
        <v>61</v>
      </c>
      <c r="G202" s="6">
        <f>IF(D202-D201=0,G201,E202)</f>
        <v>319500</v>
      </c>
      <c r="H202" s="6" t="str">
        <f>IF(D202-D201=0,H201,F202)</f>
        <v>088380</v>
      </c>
      <c r="I202" s="5">
        <f>IF(D202-D201=0,I201,B202)</f>
        <v>6.9444444444444441E-3</v>
      </c>
      <c r="J202">
        <f>SQRT((E202-G202)^2+(F202-H202)^2)</f>
        <v>30</v>
      </c>
      <c r="K202" s="5">
        <f>B202-I202</f>
        <v>0.95486111111111105</v>
      </c>
      <c r="L202" s="5">
        <f>1-(I202-B202)</f>
        <v>1.9548611111111112</v>
      </c>
      <c r="M202" s="5">
        <f>MIN(ABS(K202),ABS(L202))</f>
        <v>0.95486111111111105</v>
      </c>
      <c r="N202" s="6">
        <f>M202*60*60*24</f>
        <v>82500</v>
      </c>
      <c r="O202">
        <f>J202^2</f>
        <v>900</v>
      </c>
      <c r="P202">
        <f>IF(N202=0,0,J202/N202)</f>
        <v>3.6363636363636361E-4</v>
      </c>
      <c r="Q202" s="2">
        <f>E202-G202</f>
        <v>0</v>
      </c>
      <c r="R202" s="2">
        <f>F202-H202</f>
        <v>-30</v>
      </c>
    </row>
    <row r="203" spans="1:18" ht="14.5" x14ac:dyDescent="0.25">
      <c r="A203">
        <v>4</v>
      </c>
      <c r="B203" s="8">
        <v>0.96388888888888891</v>
      </c>
      <c r="C203" s="1">
        <v>39955</v>
      </c>
      <c r="D203" s="6">
        <v>4</v>
      </c>
      <c r="E203" s="2">
        <v>319580</v>
      </c>
      <c r="F203" s="2" t="s">
        <v>80</v>
      </c>
      <c r="G203" s="6">
        <f>IF(D203-D202=0,G202,E203)</f>
        <v>319500</v>
      </c>
      <c r="H203" s="6" t="str">
        <f>IF(D203-D202=0,H202,F203)</f>
        <v>088380</v>
      </c>
      <c r="I203" s="5">
        <f>IF(D203-D202=0,I202,B203)</f>
        <v>6.9444444444444441E-3</v>
      </c>
      <c r="J203">
        <f>SQRT((E203-G203)^2+(F203-H203)^2)</f>
        <v>215.40659228538016</v>
      </c>
      <c r="K203" s="5">
        <f>B203-I203</f>
        <v>0.95694444444444449</v>
      </c>
      <c r="L203" s="5">
        <f>1-(I203-B203)</f>
        <v>1.9569444444444444</v>
      </c>
      <c r="M203" s="5">
        <f>MIN(ABS(K203),ABS(L203))</f>
        <v>0.95694444444444449</v>
      </c>
      <c r="N203" s="6">
        <f>M203*60*60*24</f>
        <v>82680.000000000015</v>
      </c>
      <c r="O203">
        <f>J203^2</f>
        <v>46400</v>
      </c>
      <c r="P203">
        <f>IF(N203=0,0,J203/N203)</f>
        <v>2.6053046962431076E-3</v>
      </c>
      <c r="Q203" s="2">
        <f>E203-G203</f>
        <v>80</v>
      </c>
      <c r="R203" s="2">
        <f>F203-H203</f>
        <v>200</v>
      </c>
    </row>
    <row r="204" spans="1:18" ht="14.5" x14ac:dyDescent="0.25">
      <c r="A204">
        <v>4</v>
      </c>
      <c r="B204" s="8">
        <v>0.97916666666666663</v>
      </c>
      <c r="C204" s="1">
        <v>39955</v>
      </c>
      <c r="D204" s="6">
        <v>4</v>
      </c>
      <c r="E204" s="2">
        <v>319100</v>
      </c>
      <c r="F204" s="2" t="s">
        <v>74</v>
      </c>
      <c r="G204" s="6">
        <f>IF(D204-D203=0,G203,E204)</f>
        <v>319500</v>
      </c>
      <c r="H204" s="6" t="str">
        <f>IF(D204-D203=0,H203,F204)</f>
        <v>088380</v>
      </c>
      <c r="I204" s="5">
        <f>IF(D204-D203=0,I203,B204)</f>
        <v>6.9444444444444441E-3</v>
      </c>
      <c r="J204">
        <f>SQRT((E204-G204)^2+(F204-H204)^2)</f>
        <v>400</v>
      </c>
      <c r="K204" s="5">
        <f>B204-I204</f>
        <v>0.97222222222222221</v>
      </c>
      <c r="L204" s="5">
        <f>1-(I204-B204)</f>
        <v>1.9722222222222223</v>
      </c>
      <c r="M204" s="5">
        <f>MIN(ABS(K204),ABS(L204))</f>
        <v>0.97222222222222221</v>
      </c>
      <c r="N204" s="6">
        <f>M204*60*60*24</f>
        <v>84000</v>
      </c>
      <c r="O204">
        <f>J204^2</f>
        <v>160000</v>
      </c>
      <c r="P204">
        <f>IF(N204=0,0,J204/N204)</f>
        <v>4.7619047619047623E-3</v>
      </c>
      <c r="Q204" s="2">
        <f>E204-G204</f>
        <v>-400</v>
      </c>
      <c r="R204" s="2">
        <f>F204-H204</f>
        <v>0</v>
      </c>
    </row>
    <row r="205" spans="1:18" ht="14.5" x14ac:dyDescent="0.25">
      <c r="A205">
        <v>4</v>
      </c>
      <c r="B205" s="8">
        <v>0.98402777777777783</v>
      </c>
      <c r="C205" s="1">
        <v>39955</v>
      </c>
      <c r="D205" s="6">
        <v>4</v>
      </c>
      <c r="E205" s="2">
        <v>319530</v>
      </c>
      <c r="F205" s="2" t="s">
        <v>71</v>
      </c>
      <c r="G205" s="6">
        <f>IF(D205-D204=0,G204,E205)</f>
        <v>319500</v>
      </c>
      <c r="H205" s="6" t="str">
        <f>IF(D205-D204=0,H204,F205)</f>
        <v>088380</v>
      </c>
      <c r="I205" s="5">
        <f>IF(D205-D204=0,I204,B205)</f>
        <v>6.9444444444444441E-3</v>
      </c>
      <c r="J205">
        <f>SQRT((E205-G205)^2+(F205-H205)^2)</f>
        <v>58.309518948453004</v>
      </c>
      <c r="K205" s="5">
        <f>B205-I205</f>
        <v>0.97708333333333341</v>
      </c>
      <c r="L205" s="5">
        <f>1-(I205-B205)</f>
        <v>1.9770833333333333</v>
      </c>
      <c r="M205" s="5">
        <f>MIN(ABS(K205),ABS(L205))</f>
        <v>0.97708333333333341</v>
      </c>
      <c r="N205" s="6">
        <f>M205*60*60*24</f>
        <v>84420.000000000015</v>
      </c>
      <c r="O205">
        <f>J205^2</f>
        <v>3400</v>
      </c>
      <c r="P205">
        <f>IF(N205=0,0,J205/N205)</f>
        <v>6.9070740284829415E-4</v>
      </c>
      <c r="Q205" s="2">
        <f>E205-G205</f>
        <v>30</v>
      </c>
      <c r="R205" s="2">
        <f>F205-H205</f>
        <v>-50</v>
      </c>
    </row>
    <row r="206" spans="1:18" ht="14.5" x14ac:dyDescent="0.25">
      <c r="A206">
        <v>4</v>
      </c>
      <c r="B206" s="8">
        <v>1.3888888888888888E-2</v>
      </c>
      <c r="C206" s="1">
        <v>39957</v>
      </c>
      <c r="D206" s="6">
        <v>5</v>
      </c>
      <c r="E206" s="2">
        <v>320400</v>
      </c>
      <c r="F206" s="2" t="s">
        <v>7</v>
      </c>
      <c r="G206" s="6">
        <f>IF(D206-D205=0,G205,E206)</f>
        <v>320400</v>
      </c>
      <c r="H206" s="6" t="str">
        <f>IF(D206-D205=0,H205,F206)</f>
        <v>089180</v>
      </c>
      <c r="I206" s="5">
        <f>IF(D206-D205=0,I205,B206)</f>
        <v>1.3888888888888888E-2</v>
      </c>
      <c r="J206">
        <f>SQRT((E206-G206)^2+(F206-H206)^2)</f>
        <v>0</v>
      </c>
      <c r="K206" s="5">
        <f>B206-I206</f>
        <v>0</v>
      </c>
      <c r="L206" s="5">
        <f>1-(I206-B206)</f>
        <v>1</v>
      </c>
      <c r="M206" s="5">
        <f>MIN(ABS(K206),ABS(L206))</f>
        <v>0</v>
      </c>
      <c r="N206" s="6">
        <f>M206*60*60*24</f>
        <v>0</v>
      </c>
      <c r="O206">
        <f>J206^2</f>
        <v>0</v>
      </c>
      <c r="P206">
        <f>IF(N206=0,0,J206/N206)</f>
        <v>0</v>
      </c>
      <c r="Q206" s="2">
        <f>E206-G206</f>
        <v>0</v>
      </c>
      <c r="R206" s="2">
        <f>F206-H206</f>
        <v>0</v>
      </c>
    </row>
    <row r="207" spans="1:18" ht="14.5" x14ac:dyDescent="0.25">
      <c r="A207">
        <v>4</v>
      </c>
      <c r="B207" s="8">
        <v>6.5277777777777782E-2</v>
      </c>
      <c r="C207" s="1">
        <v>39957</v>
      </c>
      <c r="D207" s="6">
        <v>5</v>
      </c>
      <c r="E207" s="2">
        <v>320000</v>
      </c>
      <c r="F207" s="2" t="s">
        <v>51</v>
      </c>
      <c r="G207" s="6">
        <f>IF(D207-D206=0,G206,E207)</f>
        <v>320400</v>
      </c>
      <c r="H207" s="6" t="str">
        <f>IF(D207-D206=0,H206,F207)</f>
        <v>089180</v>
      </c>
      <c r="I207" s="5">
        <f>IF(D207-D206=0,I206,B207)</f>
        <v>1.3888888888888888E-2</v>
      </c>
      <c r="J207">
        <f>SQRT((E207-G207)^2+(F207-H207)^2)</f>
        <v>420.59481689626182</v>
      </c>
      <c r="K207" s="5">
        <f>B207-I207</f>
        <v>5.1388888888888894E-2</v>
      </c>
      <c r="L207" s="5">
        <f>1-(I207-B207)</f>
        <v>1.0513888888888889</v>
      </c>
      <c r="M207" s="5">
        <f>MIN(ABS(K207),ABS(L207))</f>
        <v>5.1388888888888894E-2</v>
      </c>
      <c r="N207" s="6">
        <f>M207*60*60*24</f>
        <v>4440</v>
      </c>
      <c r="O207">
        <f>J207^2</f>
        <v>176900</v>
      </c>
      <c r="P207">
        <f>IF(N207=0,0,J207/N207)</f>
        <v>9.4728562364022925E-2</v>
      </c>
      <c r="Q207" s="2">
        <f>E207-G207</f>
        <v>-400</v>
      </c>
      <c r="R207" s="2">
        <f>F207-H207</f>
        <v>-130</v>
      </c>
    </row>
    <row r="208" spans="1:18" ht="14.5" x14ac:dyDescent="0.25">
      <c r="A208">
        <v>4</v>
      </c>
      <c r="B208" s="8">
        <v>7.8472222222222221E-2</v>
      </c>
      <c r="C208" s="1">
        <v>39957</v>
      </c>
      <c r="D208" s="6">
        <v>5</v>
      </c>
      <c r="E208" s="2">
        <v>320400</v>
      </c>
      <c r="F208" s="2" t="s">
        <v>7</v>
      </c>
      <c r="G208" s="6">
        <f>IF(D208-D207=0,G207,E208)</f>
        <v>320400</v>
      </c>
      <c r="H208" s="6" t="str">
        <f>IF(D208-D207=0,H207,F208)</f>
        <v>089180</v>
      </c>
      <c r="I208" s="5">
        <f>IF(D208-D207=0,I207,B208)</f>
        <v>1.3888888888888888E-2</v>
      </c>
      <c r="J208">
        <f>SQRT((E208-G208)^2+(F208-H208)^2)</f>
        <v>0</v>
      </c>
      <c r="K208" s="5">
        <f>B208-I208</f>
        <v>6.4583333333333326E-2</v>
      </c>
      <c r="L208" s="5">
        <f>1-(I208-B208)</f>
        <v>1.0645833333333332</v>
      </c>
      <c r="M208" s="5">
        <f>MIN(ABS(K208),ABS(L208))</f>
        <v>6.4583333333333326E-2</v>
      </c>
      <c r="N208" s="6">
        <f>M208*60*60*24</f>
        <v>5579.9999999999991</v>
      </c>
      <c r="O208">
        <f>J208^2</f>
        <v>0</v>
      </c>
      <c r="P208">
        <f>IF(N208=0,0,J208/N208)</f>
        <v>0</v>
      </c>
      <c r="Q208" s="2">
        <f>E208-G208</f>
        <v>0</v>
      </c>
      <c r="R208" s="2">
        <f>F208-H208</f>
        <v>0</v>
      </c>
    </row>
    <row r="209" spans="1:18" ht="14.5" x14ac:dyDescent="0.25">
      <c r="A209">
        <v>4</v>
      </c>
      <c r="B209" s="8">
        <v>8.3333333333333329E-2</v>
      </c>
      <c r="C209" s="1">
        <v>39957</v>
      </c>
      <c r="D209" s="6">
        <v>5</v>
      </c>
      <c r="E209" s="2">
        <v>320400</v>
      </c>
      <c r="F209" s="2" t="s">
        <v>7</v>
      </c>
      <c r="G209" s="6">
        <f>IF(D209-D208=0,G208,E209)</f>
        <v>320400</v>
      </c>
      <c r="H209" s="6" t="str">
        <f>IF(D209-D208=0,H208,F209)</f>
        <v>089180</v>
      </c>
      <c r="I209" s="5">
        <f>IF(D209-D208=0,I208,B209)</f>
        <v>1.3888888888888888E-2</v>
      </c>
      <c r="J209">
        <f>SQRT((E209-G209)^2+(F209-H209)^2)</f>
        <v>0</v>
      </c>
      <c r="K209" s="5">
        <f>B209-I209</f>
        <v>6.9444444444444448E-2</v>
      </c>
      <c r="L209" s="5">
        <f>1-(I209-B209)</f>
        <v>1.0694444444444444</v>
      </c>
      <c r="M209" s="5">
        <f>MIN(ABS(K209),ABS(L209))</f>
        <v>6.9444444444444448E-2</v>
      </c>
      <c r="N209" s="6">
        <f>M209*60*60*24</f>
        <v>6000.0000000000009</v>
      </c>
      <c r="O209">
        <f>J209^2</f>
        <v>0</v>
      </c>
      <c r="P209">
        <f>IF(N209=0,0,J209/N209)</f>
        <v>0</v>
      </c>
      <c r="Q209" s="2">
        <f>E209-G209</f>
        <v>0</v>
      </c>
      <c r="R209" s="2">
        <f>F209-H209</f>
        <v>0</v>
      </c>
    </row>
    <row r="210" spans="1:18" ht="14.5" x14ac:dyDescent="0.25">
      <c r="A210">
        <v>4</v>
      </c>
      <c r="B210" s="8">
        <v>0.12152777777777778</v>
      </c>
      <c r="C210" s="1">
        <v>39957</v>
      </c>
      <c r="D210" s="6">
        <v>5</v>
      </c>
      <c r="E210" s="2">
        <v>320400</v>
      </c>
      <c r="F210" s="2" t="s">
        <v>7</v>
      </c>
      <c r="G210" s="6">
        <f>IF(D210-D209=0,G209,E210)</f>
        <v>320400</v>
      </c>
      <c r="H210" s="6" t="str">
        <f>IF(D210-D209=0,H209,F210)</f>
        <v>089180</v>
      </c>
      <c r="I210" s="5">
        <f>IF(D210-D209=0,I209,B210)</f>
        <v>1.3888888888888888E-2</v>
      </c>
      <c r="J210">
        <f>SQRT((E210-G210)^2+(F210-H210)^2)</f>
        <v>0</v>
      </c>
      <c r="K210" s="5">
        <f>B210-I210</f>
        <v>0.1076388888888889</v>
      </c>
      <c r="L210" s="5">
        <f>1-(I210-B210)</f>
        <v>1.1076388888888888</v>
      </c>
      <c r="M210" s="5">
        <f>MIN(ABS(K210),ABS(L210))</f>
        <v>0.1076388888888889</v>
      </c>
      <c r="N210" s="6">
        <f>M210*60*60*24</f>
        <v>9300.0000000000018</v>
      </c>
      <c r="O210">
        <f>J210^2</f>
        <v>0</v>
      </c>
      <c r="P210">
        <f>IF(N210=0,0,J210/N210)</f>
        <v>0</v>
      </c>
      <c r="Q210" s="2">
        <f>E210-G210</f>
        <v>0</v>
      </c>
      <c r="R210" s="2">
        <f>F210-H210</f>
        <v>0</v>
      </c>
    </row>
    <row r="211" spans="1:18" ht="14.5" x14ac:dyDescent="0.25">
      <c r="A211">
        <v>4</v>
      </c>
      <c r="B211" s="8">
        <v>0.14583333333333334</v>
      </c>
      <c r="C211" s="1">
        <v>39957</v>
      </c>
      <c r="D211" s="6">
        <v>5</v>
      </c>
      <c r="E211" s="2">
        <v>320400</v>
      </c>
      <c r="F211" s="2" t="s">
        <v>7</v>
      </c>
      <c r="G211" s="6">
        <f>IF(D211-D210=0,G210,E211)</f>
        <v>320400</v>
      </c>
      <c r="H211" s="6" t="str">
        <f>IF(D211-D210=0,H210,F211)</f>
        <v>089180</v>
      </c>
      <c r="I211" s="5">
        <f>IF(D211-D210=0,I210,B211)</f>
        <v>1.3888888888888888E-2</v>
      </c>
      <c r="J211">
        <f>SQRT((E211-G211)^2+(F211-H211)^2)</f>
        <v>0</v>
      </c>
      <c r="K211" s="5">
        <f>B211-I211</f>
        <v>0.13194444444444445</v>
      </c>
      <c r="L211" s="5">
        <f>1-(I211-B211)</f>
        <v>1.1319444444444444</v>
      </c>
      <c r="M211" s="5">
        <f>MIN(ABS(K211),ABS(L211))</f>
        <v>0.13194444444444445</v>
      </c>
      <c r="N211" s="6">
        <f>M211*60*60*24</f>
        <v>11400</v>
      </c>
      <c r="O211">
        <f>J211^2</f>
        <v>0</v>
      </c>
      <c r="P211">
        <f>IF(N211=0,0,J211/N211)</f>
        <v>0</v>
      </c>
      <c r="Q211" s="2">
        <f>E211-G211</f>
        <v>0</v>
      </c>
      <c r="R211" s="2">
        <f>F211-H211</f>
        <v>0</v>
      </c>
    </row>
    <row r="212" spans="1:18" ht="14.5" x14ac:dyDescent="0.25">
      <c r="A212">
        <v>4</v>
      </c>
      <c r="B212" s="8">
        <v>0.16666666666666666</v>
      </c>
      <c r="C212" s="1">
        <v>39957</v>
      </c>
      <c r="D212" s="6">
        <v>5</v>
      </c>
      <c r="E212" s="2">
        <v>320400</v>
      </c>
      <c r="F212" s="2" t="s">
        <v>7</v>
      </c>
      <c r="G212" s="6">
        <f>IF(D212-D211=0,G211,E212)</f>
        <v>320400</v>
      </c>
      <c r="H212" s="6" t="str">
        <f>IF(D212-D211=0,H211,F212)</f>
        <v>089180</v>
      </c>
      <c r="I212" s="5">
        <f>IF(D212-D211=0,I211,B212)</f>
        <v>1.3888888888888888E-2</v>
      </c>
      <c r="J212">
        <f>SQRT((E212-G212)^2+(F212-H212)^2)</f>
        <v>0</v>
      </c>
      <c r="K212" s="5">
        <f>B212-I212</f>
        <v>0.15277777777777776</v>
      </c>
      <c r="L212" s="5">
        <f>1-(I212-B212)</f>
        <v>1.1527777777777777</v>
      </c>
      <c r="M212" s="5">
        <f>MIN(ABS(K212),ABS(L212))</f>
        <v>0.15277777777777776</v>
      </c>
      <c r="N212" s="6">
        <f>M212*60*60*24</f>
        <v>13200</v>
      </c>
      <c r="O212">
        <f>J212^2</f>
        <v>0</v>
      </c>
      <c r="P212">
        <f>IF(N212=0,0,J212/N212)</f>
        <v>0</v>
      </c>
      <c r="Q212" s="2">
        <f>E212-G212</f>
        <v>0</v>
      </c>
      <c r="R212" s="2">
        <f>F212-H212</f>
        <v>0</v>
      </c>
    </row>
    <row r="213" spans="1:18" ht="14.5" x14ac:dyDescent="0.25">
      <c r="A213">
        <v>4</v>
      </c>
      <c r="B213" s="8">
        <v>0.20833333333333334</v>
      </c>
      <c r="C213" s="1">
        <v>39957</v>
      </c>
      <c r="D213" s="6">
        <v>5</v>
      </c>
      <c r="E213" s="2">
        <v>320400</v>
      </c>
      <c r="F213" s="2" t="s">
        <v>7</v>
      </c>
      <c r="G213" s="6">
        <f>IF(D213-D212=0,G212,E213)</f>
        <v>320400</v>
      </c>
      <c r="H213" s="6" t="str">
        <f>IF(D213-D212=0,H212,F213)</f>
        <v>089180</v>
      </c>
      <c r="I213" s="5">
        <f>IF(D213-D212=0,I212,B213)</f>
        <v>1.3888888888888888E-2</v>
      </c>
      <c r="J213">
        <f>SQRT((E213-G213)^2+(F213-H213)^2)</f>
        <v>0</v>
      </c>
      <c r="K213" s="5">
        <f>B213-I213</f>
        <v>0.19444444444444445</v>
      </c>
      <c r="L213" s="5">
        <f>1-(I213-B213)</f>
        <v>1.1944444444444444</v>
      </c>
      <c r="M213" s="5">
        <f>MIN(ABS(K213),ABS(L213))</f>
        <v>0.19444444444444445</v>
      </c>
      <c r="N213" s="6">
        <f>M213*60*60*24</f>
        <v>16800</v>
      </c>
      <c r="O213">
        <f>J213^2</f>
        <v>0</v>
      </c>
      <c r="P213">
        <f>IF(N213=0,0,J213/N213)</f>
        <v>0</v>
      </c>
      <c r="Q213" s="2">
        <f>E213-G213</f>
        <v>0</v>
      </c>
      <c r="R213" s="2">
        <f>F213-H213</f>
        <v>0</v>
      </c>
    </row>
    <row r="214" spans="1:18" ht="14.5" x14ac:dyDescent="0.25">
      <c r="A214">
        <v>4</v>
      </c>
      <c r="B214" s="8">
        <v>4.8611111111111112E-3</v>
      </c>
      <c r="C214" s="1">
        <v>39958</v>
      </c>
      <c r="D214" s="6">
        <v>6</v>
      </c>
      <c r="E214" s="2">
        <v>319250</v>
      </c>
      <c r="F214" s="2" t="s">
        <v>13</v>
      </c>
      <c r="G214" s="6">
        <f>IF(D214-D213=0,G213,E214)</f>
        <v>319250</v>
      </c>
      <c r="H214" s="6" t="str">
        <f>IF(D214-D213=0,H213,F214)</f>
        <v>089600</v>
      </c>
      <c r="I214" s="5">
        <f>IF(D214-D213=0,I213,B214)</f>
        <v>4.8611111111111112E-3</v>
      </c>
      <c r="J214">
        <f>SQRT((E214-G214)^2+(F214-H214)^2)</f>
        <v>0</v>
      </c>
      <c r="K214" s="5">
        <f>B214-I214</f>
        <v>0</v>
      </c>
      <c r="L214" s="5">
        <f>1-(I214-B214)</f>
        <v>1</v>
      </c>
      <c r="M214" s="5">
        <f>MIN(ABS(K214),ABS(L214))</f>
        <v>0</v>
      </c>
      <c r="N214" s="6">
        <f>M214*60*60*24</f>
        <v>0</v>
      </c>
      <c r="O214">
        <f>J214^2</f>
        <v>0</v>
      </c>
      <c r="P214">
        <f>IF(N214=0,0,J214/N214)</f>
        <v>0</v>
      </c>
      <c r="Q214" s="2">
        <f>E214-G214</f>
        <v>0</v>
      </c>
      <c r="R214" s="2">
        <f>F214-H214</f>
        <v>0</v>
      </c>
    </row>
    <row r="215" spans="1:18" ht="14.5" x14ac:dyDescent="0.25">
      <c r="A215">
        <v>4</v>
      </c>
      <c r="B215" s="8">
        <v>1.0416666666666666E-2</v>
      </c>
      <c r="C215" s="1">
        <v>39958</v>
      </c>
      <c r="D215" s="6">
        <v>6</v>
      </c>
      <c r="E215" s="2">
        <v>319300</v>
      </c>
      <c r="F215" s="2" t="s">
        <v>25</v>
      </c>
      <c r="G215" s="6">
        <f>IF(D215-D214=0,G214,E215)</f>
        <v>319250</v>
      </c>
      <c r="H215" s="6" t="str">
        <f>IF(D215-D214=0,H214,F215)</f>
        <v>089600</v>
      </c>
      <c r="I215" s="5">
        <f>IF(D215-D214=0,I214,B215)</f>
        <v>4.8611111111111112E-3</v>
      </c>
      <c r="J215">
        <f>SQRT((E215-G215)^2+(F215-H215)^2)</f>
        <v>274.59060435491961</v>
      </c>
      <c r="K215" s="5">
        <f>B215-I215</f>
        <v>5.5555555555555549E-3</v>
      </c>
      <c r="L215" s="5">
        <f>1-(I215-B215)</f>
        <v>1.0055555555555555</v>
      </c>
      <c r="M215" s="5">
        <f>MIN(ABS(K215),ABS(L215))</f>
        <v>5.5555555555555549E-3</v>
      </c>
      <c r="N215" s="6">
        <f>M215*60*60*24</f>
        <v>480</v>
      </c>
      <c r="O215">
        <f>J215^2</f>
        <v>75400</v>
      </c>
      <c r="P215">
        <f>IF(N215=0,0,J215/N215)</f>
        <v>0.5720637590727492</v>
      </c>
      <c r="Q215" s="2">
        <f>E215-G215</f>
        <v>50</v>
      </c>
      <c r="R215" s="2">
        <f>F215-H215</f>
        <v>-270</v>
      </c>
    </row>
    <row r="216" spans="1:18" ht="14.5" x14ac:dyDescent="0.25">
      <c r="A216">
        <v>4</v>
      </c>
      <c r="B216" s="8">
        <v>1.4583333333333332E-2</v>
      </c>
      <c r="C216" s="1">
        <v>39958</v>
      </c>
      <c r="D216" s="6">
        <v>6</v>
      </c>
      <c r="E216" s="2">
        <v>320400</v>
      </c>
      <c r="F216" s="2" t="s">
        <v>7</v>
      </c>
      <c r="G216" s="6">
        <f>IF(D216-D215=0,G215,E216)</f>
        <v>319250</v>
      </c>
      <c r="H216" s="6" t="str">
        <f>IF(D216-D215=0,H215,F216)</f>
        <v>089600</v>
      </c>
      <c r="I216" s="5">
        <f>IF(D216-D215=0,I215,B216)</f>
        <v>4.8611111111111112E-3</v>
      </c>
      <c r="J216">
        <f>SQRT((E216-G216)^2+(F216-H216)^2)</f>
        <v>1224.2957159118052</v>
      </c>
      <c r="K216" s="5">
        <f>B216-I216</f>
        <v>9.7222222222222206E-3</v>
      </c>
      <c r="L216" s="5">
        <f>1-(I216-B216)</f>
        <v>1.0097222222222222</v>
      </c>
      <c r="M216" s="5">
        <f>MIN(ABS(K216),ABS(L216))</f>
        <v>9.7222222222222206E-3</v>
      </c>
      <c r="N216" s="6">
        <f>M216*60*60*24</f>
        <v>839.99999999999977</v>
      </c>
      <c r="O216">
        <f>J216^2</f>
        <v>1498899.9999999998</v>
      </c>
      <c r="P216">
        <f>IF(N216=0,0,J216/N216)</f>
        <v>1.4574948998950066</v>
      </c>
      <c r="Q216" s="2">
        <f>E216-G216</f>
        <v>1150</v>
      </c>
      <c r="R216" s="2">
        <f>F216-H216</f>
        <v>-420</v>
      </c>
    </row>
    <row r="217" spans="1:18" ht="14.5" x14ac:dyDescent="0.25">
      <c r="A217">
        <v>4</v>
      </c>
      <c r="B217" s="8">
        <v>2.0833333333333332E-2</v>
      </c>
      <c r="C217" s="1">
        <v>39958</v>
      </c>
      <c r="D217" s="6">
        <v>6</v>
      </c>
      <c r="E217" s="2">
        <v>319700</v>
      </c>
      <c r="F217" s="2" t="s">
        <v>57</v>
      </c>
      <c r="G217" s="6">
        <f>IF(D217-D216=0,G216,E217)</f>
        <v>319250</v>
      </c>
      <c r="H217" s="6" t="str">
        <f>IF(D217-D216=0,H216,F217)</f>
        <v>089600</v>
      </c>
      <c r="I217" s="5">
        <f>IF(D217-D216=0,I216,B217)</f>
        <v>4.8611111111111112E-3</v>
      </c>
      <c r="J217">
        <f>SQRT((E217-G217)^2+(F217-H217)^2)</f>
        <v>481.04053883222775</v>
      </c>
      <c r="K217" s="5">
        <f>B217-I217</f>
        <v>1.5972222222222221E-2</v>
      </c>
      <c r="L217" s="5">
        <f>1-(I217-B217)</f>
        <v>1.0159722222222223</v>
      </c>
      <c r="M217" s="5">
        <f>MIN(ABS(K217),ABS(L217))</f>
        <v>1.5972222222222221E-2</v>
      </c>
      <c r="N217" s="6">
        <f>M217*60*60*24</f>
        <v>1379.9999999999998</v>
      </c>
      <c r="O217">
        <f>J217^2</f>
        <v>231400.00000000003</v>
      </c>
      <c r="P217">
        <f>IF(N217=0,0,J217/N217)</f>
        <v>0.34858010060306366</v>
      </c>
      <c r="Q217" s="2">
        <f>E217-G217</f>
        <v>450</v>
      </c>
      <c r="R217" s="2">
        <f>F217-H217</f>
        <v>-170</v>
      </c>
    </row>
    <row r="218" spans="1:18" ht="14.5" x14ac:dyDescent="0.25">
      <c r="A218">
        <v>4</v>
      </c>
      <c r="B218" s="8">
        <v>2.5694444444444447E-2</v>
      </c>
      <c r="C218" s="1">
        <v>39958</v>
      </c>
      <c r="D218" s="6">
        <v>6</v>
      </c>
      <c r="E218" s="2">
        <v>319120</v>
      </c>
      <c r="F218" s="2" t="s">
        <v>41</v>
      </c>
      <c r="G218" s="6">
        <f>IF(D218-D217=0,G217,E218)</f>
        <v>319250</v>
      </c>
      <c r="H218" s="6" t="str">
        <f>IF(D218-D217=0,H217,F218)</f>
        <v>089600</v>
      </c>
      <c r="I218" s="5">
        <f>IF(D218-D217=0,I217,B218)</f>
        <v>4.8611111111111112E-3</v>
      </c>
      <c r="J218">
        <f>SQRT((E218-G218)^2+(F218-H218)^2)</f>
        <v>164.01219466856725</v>
      </c>
      <c r="K218" s="5">
        <f>B218-I218</f>
        <v>2.0833333333333336E-2</v>
      </c>
      <c r="L218" s="5">
        <f>1-(I218-B218)</f>
        <v>1.0208333333333333</v>
      </c>
      <c r="M218" s="5">
        <f>MIN(ABS(K218),ABS(L218))</f>
        <v>2.0833333333333336E-2</v>
      </c>
      <c r="N218" s="6">
        <f>M218*60*60*24</f>
        <v>1800.0000000000005</v>
      </c>
      <c r="O218">
        <f>J218^2</f>
        <v>26900</v>
      </c>
      <c r="P218">
        <f>IF(N218=0,0,J218/N218)</f>
        <v>9.1117885926981779E-2</v>
      </c>
      <c r="Q218" s="2">
        <f>E218-G218</f>
        <v>-130</v>
      </c>
      <c r="R218" s="2">
        <f>F218-H218</f>
        <v>-100</v>
      </c>
    </row>
    <row r="219" spans="1:18" ht="14.5" x14ac:dyDescent="0.25">
      <c r="A219">
        <v>4</v>
      </c>
      <c r="B219" s="8">
        <v>2.9166666666666664E-2</v>
      </c>
      <c r="C219" s="1">
        <v>39958</v>
      </c>
      <c r="D219" s="6">
        <v>6</v>
      </c>
      <c r="E219" s="2">
        <v>319180</v>
      </c>
      <c r="F219" s="2" t="s">
        <v>65</v>
      </c>
      <c r="G219" s="6">
        <f>IF(D219-D218=0,G218,E219)</f>
        <v>319250</v>
      </c>
      <c r="H219" s="6" t="str">
        <f>IF(D219-D218=0,H218,F219)</f>
        <v>089600</v>
      </c>
      <c r="I219" s="5">
        <f>IF(D219-D218=0,I218,B219)</f>
        <v>4.8611111111111112E-3</v>
      </c>
      <c r="J219">
        <f>SQRT((E219-G219)^2+(F219-H219)^2)</f>
        <v>76.157731058639087</v>
      </c>
      <c r="K219" s="5">
        <f>B219-I219</f>
        <v>2.4305555555555552E-2</v>
      </c>
      <c r="L219" s="5">
        <f>1-(I219-B219)</f>
        <v>1.0243055555555556</v>
      </c>
      <c r="M219" s="5">
        <f>MIN(ABS(K219),ABS(L219))</f>
        <v>2.4305555555555552E-2</v>
      </c>
      <c r="N219" s="6">
        <f>M219*60*60*24</f>
        <v>2099.9999999999995</v>
      </c>
      <c r="O219">
        <f>J219^2</f>
        <v>5800.0000000000009</v>
      </c>
      <c r="P219">
        <f>IF(N219=0,0,J219/N219)</f>
        <v>3.6265586218399572E-2</v>
      </c>
      <c r="Q219" s="2">
        <f>E219-G219</f>
        <v>-70</v>
      </c>
      <c r="R219" s="2">
        <f>F219-H219</f>
        <v>30</v>
      </c>
    </row>
    <row r="220" spans="1:18" ht="14.5" x14ac:dyDescent="0.25">
      <c r="A220">
        <v>4</v>
      </c>
      <c r="B220" s="8">
        <v>4.027777777777778E-2</v>
      </c>
      <c r="C220" s="1">
        <v>39958</v>
      </c>
      <c r="D220" s="6">
        <v>6</v>
      </c>
      <c r="E220" s="2">
        <v>320400</v>
      </c>
      <c r="F220" s="2" t="s">
        <v>7</v>
      </c>
      <c r="G220" s="6">
        <f>IF(D220-D219=0,G219,E220)</f>
        <v>319250</v>
      </c>
      <c r="H220" s="6" t="str">
        <f>IF(D220-D219=0,H219,F220)</f>
        <v>089600</v>
      </c>
      <c r="I220" s="5">
        <f>IF(D220-D219=0,I219,B220)</f>
        <v>4.8611111111111112E-3</v>
      </c>
      <c r="J220">
        <f>SQRT((E220-G220)^2+(F220-H220)^2)</f>
        <v>1224.2957159118052</v>
      </c>
      <c r="K220" s="5">
        <f>B220-I220</f>
        <v>3.5416666666666666E-2</v>
      </c>
      <c r="L220" s="5">
        <f>1-(I220-B220)</f>
        <v>1.0354166666666667</v>
      </c>
      <c r="M220" s="5">
        <f>MIN(ABS(K220),ABS(L220))</f>
        <v>3.5416666666666666E-2</v>
      </c>
      <c r="N220" s="6">
        <f>M220*60*60*24</f>
        <v>3060</v>
      </c>
      <c r="O220">
        <f>J220^2</f>
        <v>1498899.9999999998</v>
      </c>
      <c r="P220">
        <f>IF(N220=0,0,J220/N220)</f>
        <v>0.40009663918686444</v>
      </c>
      <c r="Q220" s="2">
        <f>E220-G220</f>
        <v>1150</v>
      </c>
      <c r="R220" s="2">
        <f>F220-H220</f>
        <v>-420</v>
      </c>
    </row>
    <row r="221" spans="1:18" ht="14.5" x14ac:dyDescent="0.25">
      <c r="A221">
        <v>4</v>
      </c>
      <c r="B221" s="8">
        <v>7.9861111111111105E-2</v>
      </c>
      <c r="C221" s="1">
        <v>39958</v>
      </c>
      <c r="D221" s="6">
        <v>6</v>
      </c>
      <c r="E221" s="2">
        <v>318800</v>
      </c>
      <c r="F221" s="2" t="s">
        <v>32</v>
      </c>
      <c r="G221" s="6">
        <f>IF(D221-D220=0,G220,E221)</f>
        <v>319250</v>
      </c>
      <c r="H221" s="6" t="str">
        <f>IF(D221-D220=0,H220,F221)</f>
        <v>089600</v>
      </c>
      <c r="I221" s="5">
        <f>IF(D221-D220=0,I220,B221)</f>
        <v>4.8611111111111112E-3</v>
      </c>
      <c r="J221">
        <f>SQRT((E221-G221)^2+(F221-H221)^2)</f>
        <v>514.78150704935001</v>
      </c>
      <c r="K221" s="5">
        <f>B221-I221</f>
        <v>7.4999999999999997E-2</v>
      </c>
      <c r="L221" s="5">
        <f>1-(I221-B221)</f>
        <v>1.075</v>
      </c>
      <c r="M221" s="5">
        <f>MIN(ABS(K221),ABS(L221))</f>
        <v>7.4999999999999997E-2</v>
      </c>
      <c r="N221" s="6">
        <f>M221*60*60*24</f>
        <v>6480</v>
      </c>
      <c r="O221">
        <f>J221^2</f>
        <v>265000</v>
      </c>
      <c r="P221">
        <f>IF(N221=0,0,J221/N221)</f>
        <v>7.9441590594035494E-2</v>
      </c>
      <c r="Q221" s="2">
        <f>E221-G221</f>
        <v>-450</v>
      </c>
      <c r="R221" s="2">
        <f>F221-H221</f>
        <v>250</v>
      </c>
    </row>
    <row r="222" spans="1:18" ht="14.5" x14ac:dyDescent="0.25">
      <c r="A222">
        <v>4</v>
      </c>
      <c r="B222" s="8">
        <v>8.6805555555555566E-2</v>
      </c>
      <c r="C222" s="1">
        <v>39958</v>
      </c>
      <c r="D222" s="6">
        <v>6</v>
      </c>
      <c r="E222" s="2">
        <v>318680</v>
      </c>
      <c r="F222" s="2" t="s">
        <v>66</v>
      </c>
      <c r="G222" s="6">
        <f>IF(D222-D221=0,G221,E222)</f>
        <v>319250</v>
      </c>
      <c r="H222" s="6" t="str">
        <f>IF(D222-D221=0,H221,F222)</f>
        <v>089600</v>
      </c>
      <c r="I222" s="5">
        <f>IF(D222-D221=0,I221,B222)</f>
        <v>4.8611111111111112E-3</v>
      </c>
      <c r="J222">
        <f>SQRT((E222-G222)^2+(F222-H222)^2)</f>
        <v>604.06953242155828</v>
      </c>
      <c r="K222" s="5">
        <f>B222-I222</f>
        <v>8.1944444444444459E-2</v>
      </c>
      <c r="L222" s="5">
        <f>1-(I222-B222)</f>
        <v>1.0819444444444444</v>
      </c>
      <c r="M222" s="5">
        <f>MIN(ABS(K222),ABS(L222))</f>
        <v>8.1944444444444459E-2</v>
      </c>
      <c r="N222" s="6">
        <f>M222*60*60*24</f>
        <v>7080.0000000000018</v>
      </c>
      <c r="O222">
        <f>J222^2</f>
        <v>364900.00000000006</v>
      </c>
      <c r="P222">
        <f>IF(N222=0,0,J222/N222)</f>
        <v>8.5320555426773748E-2</v>
      </c>
      <c r="Q222" s="2">
        <f>E222-G222</f>
        <v>-570</v>
      </c>
      <c r="R222" s="2">
        <f>F222-H222</f>
        <v>200</v>
      </c>
    </row>
    <row r="223" spans="1:18" ht="14.5" x14ac:dyDescent="0.25">
      <c r="A223">
        <v>4</v>
      </c>
      <c r="B223" s="8">
        <v>9.1666666666666674E-2</v>
      </c>
      <c r="C223" s="1">
        <v>39958</v>
      </c>
      <c r="D223" s="6">
        <v>6</v>
      </c>
      <c r="E223" s="2">
        <v>318580</v>
      </c>
      <c r="F223" s="2" t="s">
        <v>35</v>
      </c>
      <c r="G223" s="6">
        <f>IF(D223-D222=0,G222,E223)</f>
        <v>319250</v>
      </c>
      <c r="H223" s="6" t="str">
        <f>IF(D223-D222=0,H222,F223)</f>
        <v>089600</v>
      </c>
      <c r="I223" s="5">
        <f>IF(D223-D222=0,I222,B223)</f>
        <v>4.8611111111111112E-3</v>
      </c>
      <c r="J223">
        <f>SQRT((E223-G223)^2+(F223-H223)^2)</f>
        <v>780.32044699597611</v>
      </c>
      <c r="K223" s="5">
        <f>B223-I223</f>
        <v>8.6805555555555566E-2</v>
      </c>
      <c r="L223" s="5">
        <f>1-(I223-B223)</f>
        <v>1.0868055555555556</v>
      </c>
      <c r="M223" s="5">
        <f>MIN(ABS(K223),ABS(L223))</f>
        <v>8.6805555555555566E-2</v>
      </c>
      <c r="N223" s="6">
        <f>M223*60*60*24</f>
        <v>7500.0000000000018</v>
      </c>
      <c r="O223">
        <f>J223^2</f>
        <v>608900</v>
      </c>
      <c r="P223">
        <f>IF(N223=0,0,J223/N223)</f>
        <v>0.10404272626613012</v>
      </c>
      <c r="Q223" s="2">
        <f>E223-G223</f>
        <v>-670</v>
      </c>
      <c r="R223" s="2">
        <f>F223-H223</f>
        <v>400</v>
      </c>
    </row>
    <row r="224" spans="1:18" ht="14.5" x14ac:dyDescent="0.25">
      <c r="A224">
        <v>4</v>
      </c>
      <c r="B224" s="8">
        <v>9.5138888888888884E-2</v>
      </c>
      <c r="C224" s="1">
        <v>39958</v>
      </c>
      <c r="D224" s="6">
        <v>6</v>
      </c>
      <c r="E224" s="2">
        <v>318760</v>
      </c>
      <c r="F224" s="2" t="s">
        <v>59</v>
      </c>
      <c r="G224" s="6">
        <f>IF(D224-D223=0,G223,E224)</f>
        <v>319250</v>
      </c>
      <c r="H224" s="6" t="str">
        <f>IF(D224-D223=0,H223,F224)</f>
        <v>089600</v>
      </c>
      <c r="I224" s="5">
        <f>IF(D224-D223=0,I223,B224)</f>
        <v>4.8611111111111112E-3</v>
      </c>
      <c r="J224">
        <f>SQRT((E224-G224)^2+(F224-H224)^2)</f>
        <v>602.16276869298383</v>
      </c>
      <c r="K224" s="5">
        <f>B224-I224</f>
        <v>9.0277777777777776E-2</v>
      </c>
      <c r="L224" s="5">
        <f>1-(I224-B224)</f>
        <v>1.0902777777777777</v>
      </c>
      <c r="M224" s="5">
        <f>MIN(ABS(K224),ABS(L224))</f>
        <v>9.0277777777777776E-2</v>
      </c>
      <c r="N224" s="6">
        <f>M224*60*60*24</f>
        <v>7800</v>
      </c>
      <c r="O224">
        <f>J224^2</f>
        <v>362599.99999999994</v>
      </c>
      <c r="P224">
        <f>IF(N224=0,0,J224/N224)</f>
        <v>7.7200354960638956E-2</v>
      </c>
      <c r="Q224" s="2">
        <f>E224-G224</f>
        <v>-490</v>
      </c>
      <c r="R224" s="2">
        <f>F224-H224</f>
        <v>350</v>
      </c>
    </row>
    <row r="225" spans="1:18" ht="14.5" x14ac:dyDescent="0.25">
      <c r="A225">
        <v>4</v>
      </c>
      <c r="B225" s="8">
        <v>0.10069444444444443</v>
      </c>
      <c r="C225" s="1">
        <v>39958</v>
      </c>
      <c r="D225" s="6">
        <v>6</v>
      </c>
      <c r="E225" s="2">
        <v>320400</v>
      </c>
      <c r="F225" s="2" t="s">
        <v>7</v>
      </c>
      <c r="G225" s="6">
        <f>IF(D225-D224=0,G224,E225)</f>
        <v>319250</v>
      </c>
      <c r="H225" s="6" t="str">
        <f>IF(D225-D224=0,H224,F225)</f>
        <v>089600</v>
      </c>
      <c r="I225" s="5">
        <f>IF(D225-D224=0,I224,B225)</f>
        <v>4.8611111111111112E-3</v>
      </c>
      <c r="J225">
        <f>SQRT((E225-G225)^2+(F225-H225)^2)</f>
        <v>1224.2957159118052</v>
      </c>
      <c r="K225" s="5">
        <f>B225-I225</f>
        <v>9.5833333333333326E-2</v>
      </c>
      <c r="L225" s="5">
        <f>1-(I225-B225)</f>
        <v>1.0958333333333332</v>
      </c>
      <c r="M225" s="5">
        <f>MIN(ABS(K225),ABS(L225))</f>
        <v>9.5833333333333326E-2</v>
      </c>
      <c r="N225" s="6">
        <f>M225*60*60*24</f>
        <v>8280</v>
      </c>
      <c r="O225">
        <f>J225^2</f>
        <v>1498899.9999999998</v>
      </c>
      <c r="P225">
        <f>IF(N225=0,0,J225/N225)</f>
        <v>0.14786180143862382</v>
      </c>
      <c r="Q225" s="2">
        <f>E225-G225</f>
        <v>1150</v>
      </c>
      <c r="R225" s="2">
        <f>F225-H225</f>
        <v>-420</v>
      </c>
    </row>
    <row r="226" spans="1:18" ht="14.5" x14ac:dyDescent="0.25">
      <c r="A226">
        <v>4</v>
      </c>
      <c r="B226" s="8">
        <v>0.10277777777777779</v>
      </c>
      <c r="C226" s="1">
        <v>39958</v>
      </c>
      <c r="D226" s="6">
        <v>6</v>
      </c>
      <c r="E226" s="2">
        <v>318550</v>
      </c>
      <c r="F226" s="2" t="s">
        <v>49</v>
      </c>
      <c r="G226" s="6">
        <f>IF(D226-D225=0,G225,E226)</f>
        <v>319250</v>
      </c>
      <c r="H226" s="6" t="str">
        <f>IF(D226-D225=0,H225,F226)</f>
        <v>089600</v>
      </c>
      <c r="I226" s="5">
        <f>IF(D226-D225=0,I225,B226)</f>
        <v>4.8611111111111112E-3</v>
      </c>
      <c r="J226">
        <f>SQRT((E226-G226)^2+(F226-H226)^2)</f>
        <v>773.88629655783416</v>
      </c>
      <c r="K226" s="5">
        <f>B226-I226</f>
        <v>9.791666666666668E-2</v>
      </c>
      <c r="L226" s="5">
        <f>1-(I226-B226)</f>
        <v>1.0979166666666667</v>
      </c>
      <c r="M226" s="5">
        <f>MIN(ABS(K226),ABS(L226))</f>
        <v>9.791666666666668E-2</v>
      </c>
      <c r="N226" s="6">
        <f>M226*60*60*24</f>
        <v>8460.0000000000018</v>
      </c>
      <c r="O226">
        <f>J226^2</f>
        <v>598900</v>
      </c>
      <c r="P226">
        <f>IF(N226=0,0,J226/N226)</f>
        <v>9.1475921578940189E-2</v>
      </c>
      <c r="Q226" s="2">
        <f>E226-G226</f>
        <v>-700</v>
      </c>
      <c r="R226" s="2">
        <f>F226-H226</f>
        <v>330</v>
      </c>
    </row>
    <row r="227" spans="1:18" ht="14.5" x14ac:dyDescent="0.25">
      <c r="A227">
        <v>4</v>
      </c>
      <c r="B227" s="8">
        <v>0.18819444444444444</v>
      </c>
      <c r="C227" s="1">
        <v>39958</v>
      </c>
      <c r="D227" s="6">
        <v>6</v>
      </c>
      <c r="E227" s="2">
        <v>320400</v>
      </c>
      <c r="F227" s="2" t="s">
        <v>7</v>
      </c>
      <c r="G227" s="6">
        <f>IF(D227-D226=0,G226,E227)</f>
        <v>319250</v>
      </c>
      <c r="H227" s="6" t="str">
        <f>IF(D227-D226=0,H226,F227)</f>
        <v>089600</v>
      </c>
      <c r="I227" s="5">
        <f>IF(D227-D226=0,I226,B227)</f>
        <v>4.8611111111111112E-3</v>
      </c>
      <c r="J227">
        <f>SQRT((E227-G227)^2+(F227-H227)^2)</f>
        <v>1224.2957159118052</v>
      </c>
      <c r="K227" s="5">
        <f>B227-I227</f>
        <v>0.18333333333333332</v>
      </c>
      <c r="L227" s="5">
        <f>1-(I227-B227)</f>
        <v>1.1833333333333333</v>
      </c>
      <c r="M227" s="5">
        <f>MIN(ABS(K227),ABS(L227))</f>
        <v>0.18333333333333332</v>
      </c>
      <c r="N227" s="6">
        <f>M227*60*60*24</f>
        <v>15840</v>
      </c>
      <c r="O227">
        <f>J227^2</f>
        <v>1498899.9999999998</v>
      </c>
      <c r="P227">
        <f>IF(N227=0,0,J227/N227)</f>
        <v>7.7291396206553356E-2</v>
      </c>
      <c r="Q227" s="2">
        <f>E227-G227</f>
        <v>1150</v>
      </c>
      <c r="R227" s="2">
        <f>F227-H227</f>
        <v>-420</v>
      </c>
    </row>
    <row r="228" spans="1:18" ht="14.5" x14ac:dyDescent="0.25">
      <c r="A228">
        <v>4</v>
      </c>
      <c r="B228" s="8">
        <v>0.19444444444444445</v>
      </c>
      <c r="C228" s="1">
        <v>39958</v>
      </c>
      <c r="D228" s="6">
        <v>6</v>
      </c>
      <c r="E228" s="2">
        <v>320400</v>
      </c>
      <c r="F228" s="2" t="s">
        <v>7</v>
      </c>
      <c r="G228" s="6">
        <f>IF(D228-D227=0,G227,E228)</f>
        <v>319250</v>
      </c>
      <c r="H228" s="6" t="str">
        <f>IF(D228-D227=0,H227,F228)</f>
        <v>089600</v>
      </c>
      <c r="I228" s="5">
        <f>IF(D228-D227=0,I227,B228)</f>
        <v>4.8611111111111112E-3</v>
      </c>
      <c r="J228">
        <f>SQRT((E228-G228)^2+(F228-H228)^2)</f>
        <v>1224.2957159118052</v>
      </c>
      <c r="K228" s="5">
        <f>B228-I228</f>
        <v>0.18958333333333333</v>
      </c>
      <c r="L228" s="5">
        <f>1-(I228-B228)</f>
        <v>1.1895833333333332</v>
      </c>
      <c r="M228" s="5">
        <f>MIN(ABS(K228),ABS(L228))</f>
        <v>0.18958333333333333</v>
      </c>
      <c r="N228" s="6">
        <f>M228*60*60*24</f>
        <v>16380</v>
      </c>
      <c r="O228">
        <f>J228^2</f>
        <v>1498899.9999999998</v>
      </c>
      <c r="P228">
        <f>IF(N228=0,0,J228/N228)</f>
        <v>7.4743328199743914E-2</v>
      </c>
      <c r="Q228" s="2">
        <f>E228-G228</f>
        <v>1150</v>
      </c>
      <c r="R228" s="2">
        <f>F228-H228</f>
        <v>-420</v>
      </c>
    </row>
    <row r="229" spans="1:18" ht="14.5" x14ac:dyDescent="0.25">
      <c r="A229">
        <v>4</v>
      </c>
      <c r="B229" s="8">
        <v>0.90902777777777777</v>
      </c>
      <c r="C229" s="1">
        <v>39957</v>
      </c>
      <c r="D229" s="6">
        <v>6</v>
      </c>
      <c r="E229" s="2">
        <v>320400</v>
      </c>
      <c r="F229" s="2" t="s">
        <v>7</v>
      </c>
      <c r="G229" s="6">
        <f>IF(D229-D228=0,G228,E229)</f>
        <v>319250</v>
      </c>
      <c r="H229" s="6" t="str">
        <f>IF(D229-D228=0,H228,F229)</f>
        <v>089600</v>
      </c>
      <c r="I229" s="5">
        <f>IF(D229-D228=0,I228,B229)</f>
        <v>4.8611111111111112E-3</v>
      </c>
      <c r="J229">
        <f>SQRT((E229-G229)^2+(F229-H229)^2)</f>
        <v>1224.2957159118052</v>
      </c>
      <c r="K229" s="5">
        <f>B229-I229</f>
        <v>0.90416666666666667</v>
      </c>
      <c r="L229" s="5">
        <f>1-(I229-B229)</f>
        <v>1.9041666666666668</v>
      </c>
      <c r="M229" s="5">
        <f>MIN(ABS(K229),ABS(L229))</f>
        <v>0.90416666666666667</v>
      </c>
      <c r="N229" s="6">
        <f>M229*60*60*24</f>
        <v>78120</v>
      </c>
      <c r="O229">
        <f>J229^2</f>
        <v>1498899.9999999998</v>
      </c>
      <c r="P229">
        <f>IF(N229=0,0,J229/N229)</f>
        <v>1.5671988170914045E-2</v>
      </c>
      <c r="Q229" s="2">
        <f>E229-G229</f>
        <v>1150</v>
      </c>
      <c r="R229" s="2">
        <f>F229-H229</f>
        <v>-420</v>
      </c>
    </row>
    <row r="230" spans="1:18" ht="14.5" x14ac:dyDescent="0.25">
      <c r="A230">
        <v>4</v>
      </c>
      <c r="B230" s="8">
        <v>9.0277777777777776E-2</v>
      </c>
      <c r="C230" s="1">
        <v>39959</v>
      </c>
      <c r="D230" s="6">
        <v>7</v>
      </c>
      <c r="E230" s="2">
        <v>320100</v>
      </c>
      <c r="F230" s="2" t="s">
        <v>82</v>
      </c>
      <c r="G230" s="6">
        <f>IF(D230-D229=0,G229,E230)</f>
        <v>320100</v>
      </c>
      <c r="H230" s="6" t="str">
        <f>IF(D230-D229=0,H229,F230)</f>
        <v>088880</v>
      </c>
      <c r="I230" s="5">
        <f>IF(D230-D229=0,I229,B230)</f>
        <v>9.0277777777777776E-2</v>
      </c>
      <c r="J230">
        <f>SQRT((E230-G230)^2+(F230-H230)^2)</f>
        <v>0</v>
      </c>
      <c r="K230" s="5">
        <f>B230-I230</f>
        <v>0</v>
      </c>
      <c r="L230" s="5">
        <f>1-(I230-B230)</f>
        <v>1</v>
      </c>
      <c r="M230" s="5">
        <f>MIN(ABS(K230),ABS(L230))</f>
        <v>0</v>
      </c>
      <c r="N230" s="6">
        <f>M230*60*60*24</f>
        <v>0</v>
      </c>
      <c r="O230">
        <f>J230^2</f>
        <v>0</v>
      </c>
      <c r="P230">
        <f>IF(N230=0,0,J230/N230)</f>
        <v>0</v>
      </c>
      <c r="Q230" s="2">
        <f>E230-G230</f>
        <v>0</v>
      </c>
      <c r="R230" s="2">
        <f>F230-H230</f>
        <v>0</v>
      </c>
    </row>
    <row r="231" spans="1:18" ht="14.5" x14ac:dyDescent="0.25">
      <c r="A231">
        <v>4</v>
      </c>
      <c r="B231" s="8">
        <v>0.11041666666666666</v>
      </c>
      <c r="C231" s="1">
        <v>39959</v>
      </c>
      <c r="D231" s="6">
        <v>7</v>
      </c>
      <c r="E231" s="2">
        <v>320220</v>
      </c>
      <c r="F231" s="2" t="s">
        <v>8</v>
      </c>
      <c r="G231" s="6">
        <f>IF(D231-D230=0,G230,E231)</f>
        <v>320100</v>
      </c>
      <c r="H231" s="6" t="str">
        <f>IF(D231-D230=0,H230,F231)</f>
        <v>088880</v>
      </c>
      <c r="I231" s="5">
        <f>IF(D231-D230=0,I230,B231)</f>
        <v>9.0277777777777776E-2</v>
      </c>
      <c r="J231">
        <f>SQRT((E231-G231)^2+(F231-H231)^2)</f>
        <v>514.19840528729765</v>
      </c>
      <c r="K231" s="5">
        <f>B231-I231</f>
        <v>2.0138888888888887E-2</v>
      </c>
      <c r="L231" s="5">
        <f>1-(I231-B231)</f>
        <v>1.0201388888888889</v>
      </c>
      <c r="M231" s="5">
        <f>MIN(ABS(K231),ABS(L231))</f>
        <v>2.0138888888888887E-2</v>
      </c>
      <c r="N231" s="6">
        <f>M231*60*60*24</f>
        <v>1740</v>
      </c>
      <c r="O231">
        <f>J231^2</f>
        <v>264400</v>
      </c>
      <c r="P231">
        <f>IF(N231=0,0,J231/N231)</f>
        <v>0.29551632487775725</v>
      </c>
      <c r="Q231" s="2">
        <f>E231-G231</f>
        <v>120</v>
      </c>
      <c r="R231" s="2">
        <f>F231-H231</f>
        <v>500</v>
      </c>
    </row>
    <row r="232" spans="1:18" ht="14.5" x14ac:dyDescent="0.25">
      <c r="A232">
        <v>4</v>
      </c>
      <c r="B232" s="8">
        <v>0.1111111111111111</v>
      </c>
      <c r="C232" s="1">
        <v>39959</v>
      </c>
      <c r="D232" s="6">
        <v>7</v>
      </c>
      <c r="E232" s="2">
        <v>319630</v>
      </c>
      <c r="F232" s="2" t="s">
        <v>19</v>
      </c>
      <c r="G232" s="6">
        <f>IF(D232-D231=0,G231,E232)</f>
        <v>320100</v>
      </c>
      <c r="H232" s="6" t="str">
        <f>IF(D232-D231=0,H231,F232)</f>
        <v>088880</v>
      </c>
      <c r="I232" s="5">
        <f>IF(D232-D231=0,I231,B232)</f>
        <v>9.0277777777777776E-2</v>
      </c>
      <c r="J232">
        <f>SQRT((E232-G232)^2+(F232-H232)^2)</f>
        <v>503.28918128646478</v>
      </c>
      <c r="K232" s="5">
        <f>B232-I232</f>
        <v>2.0833333333333329E-2</v>
      </c>
      <c r="L232" s="5">
        <f>1-(I232-B232)</f>
        <v>1.0208333333333333</v>
      </c>
      <c r="M232" s="5">
        <f>MIN(ABS(K232),ABS(L232))</f>
        <v>2.0833333333333329E-2</v>
      </c>
      <c r="N232" s="6">
        <f>M232*60*60*24</f>
        <v>1799.9999999999995</v>
      </c>
      <c r="O232">
        <f>J232^2</f>
        <v>253300</v>
      </c>
      <c r="P232">
        <f>IF(N232=0,0,J232/N232)</f>
        <v>0.27960510071470274</v>
      </c>
      <c r="Q232" s="2">
        <f>E232-G232</f>
        <v>-470</v>
      </c>
      <c r="R232" s="2">
        <f>F232-H232</f>
        <v>-180</v>
      </c>
    </row>
    <row r="233" spans="1:18" ht="14.5" x14ac:dyDescent="0.25">
      <c r="A233">
        <v>4</v>
      </c>
      <c r="B233" s="8">
        <v>0.13749999999999998</v>
      </c>
      <c r="C233" s="1">
        <v>39959</v>
      </c>
      <c r="D233" s="6">
        <v>7</v>
      </c>
      <c r="E233" s="2">
        <v>319550</v>
      </c>
      <c r="F233" s="2" t="s">
        <v>21</v>
      </c>
      <c r="G233" s="6">
        <f>IF(D233-D232=0,G232,E233)</f>
        <v>320100</v>
      </c>
      <c r="H233" s="6" t="str">
        <f>IF(D233-D232=0,H232,F233)</f>
        <v>088880</v>
      </c>
      <c r="I233" s="5">
        <f>IF(D233-D232=0,I232,B233)</f>
        <v>9.0277777777777776E-2</v>
      </c>
      <c r="J233">
        <f>SQRT((E233-G233)^2+(F233-H233)^2)</f>
        <v>565.15484603779169</v>
      </c>
      <c r="K233" s="5">
        <f>B233-I233</f>
        <v>4.7222222222222207E-2</v>
      </c>
      <c r="L233" s="5">
        <f>1-(I233-B233)</f>
        <v>1.0472222222222223</v>
      </c>
      <c r="M233" s="5">
        <f>MIN(ABS(K233),ABS(L233))</f>
        <v>4.7222222222222207E-2</v>
      </c>
      <c r="N233" s="6">
        <f>M233*60*60*24</f>
        <v>4079.9999999999986</v>
      </c>
      <c r="O233">
        <f>J233^2</f>
        <v>319400</v>
      </c>
      <c r="P233">
        <f>IF(N233=0,0,J233/N233)</f>
        <v>0.13851834461710585</v>
      </c>
      <c r="Q233" s="2">
        <f>E233-G233</f>
        <v>-550</v>
      </c>
      <c r="R233" s="2">
        <f>F233-H233</f>
        <v>-130</v>
      </c>
    </row>
    <row r="234" spans="1:18" ht="14.5" x14ac:dyDescent="0.25">
      <c r="A234">
        <v>4</v>
      </c>
      <c r="B234" s="8">
        <v>0.88888888888888884</v>
      </c>
      <c r="C234" s="1">
        <v>39958</v>
      </c>
      <c r="D234" s="6">
        <v>7</v>
      </c>
      <c r="E234" s="2">
        <v>320400</v>
      </c>
      <c r="F234" s="2" t="s">
        <v>7</v>
      </c>
      <c r="G234" s="6">
        <f>IF(D234-D233=0,G233,E234)</f>
        <v>320100</v>
      </c>
      <c r="H234" s="6" t="str">
        <f>IF(D234-D233=0,H233,F234)</f>
        <v>088880</v>
      </c>
      <c r="I234" s="5">
        <f>IF(D234-D233=0,I233,B234)</f>
        <v>9.0277777777777776E-2</v>
      </c>
      <c r="J234">
        <f>SQRT((E234-G234)^2+(F234-H234)^2)</f>
        <v>424.26406871192853</v>
      </c>
      <c r="K234" s="5">
        <f>B234-I234</f>
        <v>0.79861111111111105</v>
      </c>
      <c r="L234" s="5">
        <f>1-(I234-B234)</f>
        <v>1.7986111111111112</v>
      </c>
      <c r="M234" s="5">
        <f>MIN(ABS(K234),ABS(L234))</f>
        <v>0.79861111111111105</v>
      </c>
      <c r="N234" s="6">
        <f>M234*60*60*24</f>
        <v>69000</v>
      </c>
      <c r="O234">
        <f>J234^2</f>
        <v>180000</v>
      </c>
      <c r="P234">
        <f>IF(N234=0,0,J234/N234)</f>
        <v>6.148754619013457E-3</v>
      </c>
      <c r="Q234" s="2">
        <f>E234-G234</f>
        <v>300</v>
      </c>
      <c r="R234" s="2">
        <f>F234-H234</f>
        <v>300</v>
      </c>
    </row>
    <row r="235" spans="1:18" ht="14.5" x14ac:dyDescent="0.25">
      <c r="A235">
        <v>4</v>
      </c>
      <c r="B235" s="8">
        <v>0.91319444444444453</v>
      </c>
      <c r="C235" s="1">
        <v>39958</v>
      </c>
      <c r="D235" s="6">
        <v>7</v>
      </c>
      <c r="E235" s="2">
        <v>320400</v>
      </c>
      <c r="F235" s="2" t="s">
        <v>7</v>
      </c>
      <c r="G235" s="6">
        <f>IF(D235-D234=0,G234,E235)</f>
        <v>320100</v>
      </c>
      <c r="H235" s="6" t="str">
        <f>IF(D235-D234=0,H234,F235)</f>
        <v>088880</v>
      </c>
      <c r="I235" s="5">
        <f>IF(D235-D234=0,I234,B235)</f>
        <v>9.0277777777777776E-2</v>
      </c>
      <c r="J235">
        <f>SQRT((E235-G235)^2+(F235-H235)^2)</f>
        <v>424.26406871192853</v>
      </c>
      <c r="K235" s="5">
        <f>B235-I235</f>
        <v>0.82291666666666674</v>
      </c>
      <c r="L235" s="5">
        <f>1-(I235-B235)</f>
        <v>1.8229166666666667</v>
      </c>
      <c r="M235" s="5">
        <f>MIN(ABS(K235),ABS(L235))</f>
        <v>0.82291666666666674</v>
      </c>
      <c r="N235" s="6">
        <f>M235*60*60*24</f>
        <v>71100.000000000015</v>
      </c>
      <c r="O235">
        <f>J235^2</f>
        <v>180000</v>
      </c>
      <c r="P235">
        <f>IF(N235=0,0,J235/N235)</f>
        <v>5.9671458327978681E-3</v>
      </c>
      <c r="Q235" s="2">
        <f>E235-G235</f>
        <v>300</v>
      </c>
      <c r="R235" s="2">
        <f>F235-H235</f>
        <v>300</v>
      </c>
    </row>
    <row r="236" spans="1:18" ht="14.5" x14ac:dyDescent="0.25">
      <c r="A236">
        <v>4</v>
      </c>
      <c r="B236" s="8">
        <v>0.92708333333333337</v>
      </c>
      <c r="C236" s="1">
        <v>39958</v>
      </c>
      <c r="D236" s="6">
        <v>7</v>
      </c>
      <c r="E236" s="2">
        <v>320400</v>
      </c>
      <c r="F236" s="2" t="s">
        <v>7</v>
      </c>
      <c r="G236" s="6">
        <f>IF(D236-D235=0,G235,E236)</f>
        <v>320100</v>
      </c>
      <c r="H236" s="6" t="str">
        <f>IF(D236-D235=0,H235,F236)</f>
        <v>088880</v>
      </c>
      <c r="I236" s="5">
        <f>IF(D236-D235=0,I235,B236)</f>
        <v>9.0277777777777776E-2</v>
      </c>
      <c r="J236">
        <f>SQRT((E236-G236)^2+(F236-H236)^2)</f>
        <v>424.26406871192853</v>
      </c>
      <c r="K236" s="5">
        <f>B236-I236</f>
        <v>0.83680555555555558</v>
      </c>
      <c r="L236" s="5">
        <f>1-(I236-B236)</f>
        <v>1.8368055555555556</v>
      </c>
      <c r="M236" s="5">
        <f>MIN(ABS(K236),ABS(L236))</f>
        <v>0.83680555555555558</v>
      </c>
      <c r="N236" s="6">
        <f>M236*60*60*24</f>
        <v>72300</v>
      </c>
      <c r="O236">
        <f>J236^2</f>
        <v>180000</v>
      </c>
      <c r="P236">
        <f>IF(N236=0,0,J236/N236)</f>
        <v>5.8681060679381539E-3</v>
      </c>
      <c r="Q236" s="2">
        <f>E236-G236</f>
        <v>300</v>
      </c>
      <c r="R236" s="2">
        <f>F236-H236</f>
        <v>300</v>
      </c>
    </row>
    <row r="237" spans="1:18" ht="14.5" x14ac:dyDescent="0.25">
      <c r="A237">
        <v>4</v>
      </c>
      <c r="B237" s="8">
        <v>0.9375</v>
      </c>
      <c r="C237" s="1">
        <v>39958</v>
      </c>
      <c r="D237" s="6">
        <v>7</v>
      </c>
      <c r="E237" s="2">
        <v>320330</v>
      </c>
      <c r="F237" s="2" t="s">
        <v>17</v>
      </c>
      <c r="G237" s="6">
        <f>IF(D237-D236=0,G236,E237)</f>
        <v>320100</v>
      </c>
      <c r="H237" s="6" t="str">
        <f>IF(D237-D236=0,H236,F237)</f>
        <v>088880</v>
      </c>
      <c r="I237" s="5">
        <f>IF(D237-D236=0,I236,B237)</f>
        <v>9.0277777777777776E-2</v>
      </c>
      <c r="J237">
        <f>SQRT((E237-G237)^2+(F237-H237)^2)</f>
        <v>274.59060435491961</v>
      </c>
      <c r="K237" s="5">
        <f>B237-I237</f>
        <v>0.84722222222222221</v>
      </c>
      <c r="L237" s="5">
        <f>1-(I237-B237)</f>
        <v>1.8472222222222223</v>
      </c>
      <c r="M237" s="5">
        <f>MIN(ABS(K237),ABS(L237))</f>
        <v>0.84722222222222221</v>
      </c>
      <c r="N237" s="6">
        <f>M237*60*60*24</f>
        <v>73200</v>
      </c>
      <c r="O237">
        <f>J237^2</f>
        <v>75400</v>
      </c>
      <c r="P237">
        <f>IF(N237=0,0,J237/N237)</f>
        <v>3.75123776441147E-3</v>
      </c>
      <c r="Q237" s="2">
        <f>E237-G237</f>
        <v>230</v>
      </c>
      <c r="R237" s="2">
        <f>F237-H237</f>
        <v>-150</v>
      </c>
    </row>
    <row r="238" spans="1:18" ht="14.5" x14ac:dyDescent="0.25">
      <c r="A238">
        <v>4</v>
      </c>
      <c r="B238" s="8">
        <v>0.97430555555555554</v>
      </c>
      <c r="C238" s="1">
        <v>39958</v>
      </c>
      <c r="D238" s="6">
        <v>7</v>
      </c>
      <c r="E238" s="2">
        <v>319600</v>
      </c>
      <c r="F238" s="2" t="s">
        <v>22</v>
      </c>
      <c r="G238" s="6">
        <f>IF(D238-D237=0,G237,E238)</f>
        <v>320100</v>
      </c>
      <c r="H238" s="6" t="str">
        <f>IF(D238-D237=0,H237,F238)</f>
        <v>088880</v>
      </c>
      <c r="I238" s="5">
        <f>IF(D238-D237=0,I237,B238)</f>
        <v>9.0277777777777776E-2</v>
      </c>
      <c r="J238">
        <f>SQRT((E238-G238)^2+(F238-H238)^2)</f>
        <v>559.01699437494744</v>
      </c>
      <c r="K238" s="5">
        <f>B238-I238</f>
        <v>0.88402777777777775</v>
      </c>
      <c r="L238" s="5">
        <f>1-(I238-B238)</f>
        <v>1.8840277777777779</v>
      </c>
      <c r="M238" s="5">
        <f>MIN(ABS(K238),ABS(L238))</f>
        <v>0.88402777777777775</v>
      </c>
      <c r="N238" s="6">
        <f>M238*60*60*24</f>
        <v>76380</v>
      </c>
      <c r="O238">
        <f>J238^2</f>
        <v>312500</v>
      </c>
      <c r="P238">
        <f>IF(N238=0,0,J238/N238)</f>
        <v>7.318892306558621E-3</v>
      </c>
      <c r="Q238" s="2">
        <f>E238-G238</f>
        <v>-500</v>
      </c>
      <c r="R238" s="2">
        <f>F238-H238</f>
        <v>-250</v>
      </c>
    </row>
    <row r="239" spans="1:18" ht="14.5" x14ac:dyDescent="0.25">
      <c r="A239">
        <v>5</v>
      </c>
      <c r="B239" s="8">
        <v>1.3888888888888888E-2</v>
      </c>
      <c r="C239" s="1">
        <v>39957</v>
      </c>
      <c r="D239" s="6">
        <v>5</v>
      </c>
      <c r="E239" s="2">
        <v>320400</v>
      </c>
      <c r="F239" s="2" t="s">
        <v>7</v>
      </c>
      <c r="G239" s="6">
        <f>IF(D239-D238=0,G238,E239)</f>
        <v>320400</v>
      </c>
      <c r="H239" s="6" t="str">
        <f>IF(D239-D238=0,H238,F239)</f>
        <v>089180</v>
      </c>
      <c r="I239" s="5">
        <f>IF(D239-D238=0,I238,B239)</f>
        <v>1.3888888888888888E-2</v>
      </c>
      <c r="J239">
        <f>SQRT((E239-G239)^2+(F239-H239)^2)</f>
        <v>0</v>
      </c>
      <c r="K239" s="5">
        <f>B239-I239</f>
        <v>0</v>
      </c>
      <c r="L239" s="5">
        <f>1-(I239-B239)</f>
        <v>1</v>
      </c>
      <c r="M239" s="5">
        <f>MIN(ABS(K239),ABS(L239))</f>
        <v>0</v>
      </c>
      <c r="N239" s="6">
        <f>M239*60*60*24</f>
        <v>0</v>
      </c>
      <c r="O239">
        <f>J239^2</f>
        <v>0</v>
      </c>
      <c r="P239">
        <f>IF(N239=0,0,J239/N239)</f>
        <v>0</v>
      </c>
      <c r="Q239" s="2">
        <f>E239-G239</f>
        <v>0</v>
      </c>
      <c r="R239" s="2">
        <f>F239-H239</f>
        <v>0</v>
      </c>
    </row>
    <row r="240" spans="1:18" ht="14.5" x14ac:dyDescent="0.25">
      <c r="A240">
        <v>5</v>
      </c>
      <c r="B240" s="8">
        <v>5.2777777777777778E-2</v>
      </c>
      <c r="C240" s="1">
        <v>39957</v>
      </c>
      <c r="D240" s="6">
        <v>5</v>
      </c>
      <c r="E240" s="2">
        <v>320350</v>
      </c>
      <c r="F240" s="2" t="s">
        <v>78</v>
      </c>
      <c r="G240" s="6">
        <f>IF(D240-D239=0,G239,E240)</f>
        <v>320400</v>
      </c>
      <c r="H240" s="6" t="str">
        <f>IF(D240-D239=0,H239,F240)</f>
        <v>089180</v>
      </c>
      <c r="I240" s="5">
        <f>IF(D240-D239=0,I239,B240)</f>
        <v>1.3888888888888888E-2</v>
      </c>
      <c r="J240">
        <f>SQRT((E240-G240)^2+(F240-H240)^2)</f>
        <v>284.42925306655786</v>
      </c>
      <c r="K240" s="5">
        <f>B240-I240</f>
        <v>3.888888888888889E-2</v>
      </c>
      <c r="L240" s="5">
        <f>1-(I240-B240)</f>
        <v>1.038888888888889</v>
      </c>
      <c r="M240" s="5">
        <f>MIN(ABS(K240),ABS(L240))</f>
        <v>3.888888888888889E-2</v>
      </c>
      <c r="N240" s="6">
        <f>M240*60*60*24</f>
        <v>3360</v>
      </c>
      <c r="O240">
        <f>J240^2</f>
        <v>80900.000000000015</v>
      </c>
      <c r="P240">
        <f>IF(N240=0,0,J240/N240)</f>
        <v>8.4651563412666025E-2</v>
      </c>
      <c r="Q240" s="2">
        <f>E240-G240</f>
        <v>-50</v>
      </c>
      <c r="R240" s="2">
        <f>F240-H240</f>
        <v>-280</v>
      </c>
    </row>
    <row r="241" spans="1:18" ht="14.5" x14ac:dyDescent="0.25">
      <c r="A241">
        <v>5</v>
      </c>
      <c r="B241" s="8">
        <v>6.3888888888888884E-2</v>
      </c>
      <c r="C241" s="1">
        <v>39957</v>
      </c>
      <c r="D241" s="6">
        <v>5</v>
      </c>
      <c r="E241" s="2">
        <v>320100</v>
      </c>
      <c r="F241" s="2" t="s">
        <v>51</v>
      </c>
      <c r="G241" s="6">
        <f>IF(D241-D240=0,G240,E241)</f>
        <v>320400</v>
      </c>
      <c r="H241" s="6" t="str">
        <f>IF(D241-D240=0,H240,F241)</f>
        <v>089180</v>
      </c>
      <c r="I241" s="5">
        <f>IF(D241-D240=0,I240,B241)</f>
        <v>1.3888888888888888E-2</v>
      </c>
      <c r="J241">
        <f>SQRT((E241-G241)^2+(F241-H241)^2)</f>
        <v>326.9556544854363</v>
      </c>
      <c r="K241" s="5">
        <f>B241-I241</f>
        <v>4.9999999999999996E-2</v>
      </c>
      <c r="L241" s="5">
        <f>1-(I241-B241)</f>
        <v>1.05</v>
      </c>
      <c r="M241" s="5">
        <f>MIN(ABS(K241),ABS(L241))</f>
        <v>4.9999999999999996E-2</v>
      </c>
      <c r="N241" s="6">
        <f>M241*60*60*24</f>
        <v>4319.9999999999991</v>
      </c>
      <c r="O241">
        <f>J241^2</f>
        <v>106900</v>
      </c>
      <c r="P241">
        <f>IF(N241=0,0,J241/N241)</f>
        <v>7.5684179279036201E-2</v>
      </c>
      <c r="Q241" s="2">
        <f>E241-G241</f>
        <v>-300</v>
      </c>
      <c r="R241" s="2">
        <f>F241-H241</f>
        <v>-130</v>
      </c>
    </row>
    <row r="242" spans="1:18" ht="14.5" x14ac:dyDescent="0.25">
      <c r="A242">
        <v>5</v>
      </c>
      <c r="B242" s="8">
        <v>7.8472222222222221E-2</v>
      </c>
      <c r="C242" s="1">
        <v>39957</v>
      </c>
      <c r="D242" s="6">
        <v>5</v>
      </c>
      <c r="E242" s="2">
        <v>320400</v>
      </c>
      <c r="F242" s="2" t="s">
        <v>7</v>
      </c>
      <c r="G242" s="6">
        <f>IF(D242-D241=0,G241,E242)</f>
        <v>320400</v>
      </c>
      <c r="H242" s="6" t="str">
        <f>IF(D242-D241=0,H241,F242)</f>
        <v>089180</v>
      </c>
      <c r="I242" s="5">
        <f>IF(D242-D241=0,I241,B242)</f>
        <v>1.3888888888888888E-2</v>
      </c>
      <c r="J242">
        <f>SQRT((E242-G242)^2+(F242-H242)^2)</f>
        <v>0</v>
      </c>
      <c r="K242" s="5">
        <f>B242-I242</f>
        <v>6.4583333333333326E-2</v>
      </c>
      <c r="L242" s="5">
        <f>1-(I242-B242)</f>
        <v>1.0645833333333332</v>
      </c>
      <c r="M242" s="5">
        <f>MIN(ABS(K242),ABS(L242))</f>
        <v>6.4583333333333326E-2</v>
      </c>
      <c r="N242" s="6">
        <f>M242*60*60*24</f>
        <v>5579.9999999999991</v>
      </c>
      <c r="O242">
        <f>J242^2</f>
        <v>0</v>
      </c>
      <c r="P242">
        <f>IF(N242=0,0,J242/N242)</f>
        <v>0</v>
      </c>
      <c r="Q242" s="2">
        <f>E242-G242</f>
        <v>0</v>
      </c>
      <c r="R242" s="2">
        <f>F242-H242</f>
        <v>0</v>
      </c>
    </row>
    <row r="243" spans="1:18" ht="14.5" x14ac:dyDescent="0.25">
      <c r="A243">
        <v>5</v>
      </c>
      <c r="B243" s="8">
        <v>8.3333333333333329E-2</v>
      </c>
      <c r="C243" s="1">
        <v>39957</v>
      </c>
      <c r="D243" s="6">
        <v>5</v>
      </c>
      <c r="E243" s="2">
        <v>320400</v>
      </c>
      <c r="F243" s="2" t="s">
        <v>7</v>
      </c>
      <c r="G243" s="6">
        <f>IF(D243-D242=0,G242,E243)</f>
        <v>320400</v>
      </c>
      <c r="H243" s="6" t="str">
        <f>IF(D243-D242=0,H242,F243)</f>
        <v>089180</v>
      </c>
      <c r="I243" s="5">
        <f>IF(D243-D242=0,I242,B243)</f>
        <v>1.3888888888888888E-2</v>
      </c>
      <c r="J243">
        <f>SQRT((E243-G243)^2+(F243-H243)^2)</f>
        <v>0</v>
      </c>
      <c r="K243" s="5">
        <f>B243-I243</f>
        <v>6.9444444444444448E-2</v>
      </c>
      <c r="L243" s="5">
        <f>1-(I243-B243)</f>
        <v>1.0694444444444444</v>
      </c>
      <c r="M243" s="5">
        <f>MIN(ABS(K243),ABS(L243))</f>
        <v>6.9444444444444448E-2</v>
      </c>
      <c r="N243" s="6">
        <f>M243*60*60*24</f>
        <v>6000.0000000000009</v>
      </c>
      <c r="O243">
        <f>J243^2</f>
        <v>0</v>
      </c>
      <c r="P243">
        <f>IF(N243=0,0,J243/N243)</f>
        <v>0</v>
      </c>
      <c r="Q243" s="2">
        <f>E243-G243</f>
        <v>0</v>
      </c>
      <c r="R243" s="2">
        <f>F243-H243</f>
        <v>0</v>
      </c>
    </row>
    <row r="244" spans="1:18" ht="14.5" x14ac:dyDescent="0.25">
      <c r="A244">
        <v>5</v>
      </c>
      <c r="B244" s="8">
        <v>0.12152777777777778</v>
      </c>
      <c r="C244" s="1">
        <v>39957</v>
      </c>
      <c r="D244" s="6">
        <v>5</v>
      </c>
      <c r="E244" s="2">
        <v>320400</v>
      </c>
      <c r="F244" s="2" t="s">
        <v>7</v>
      </c>
      <c r="G244" s="6">
        <f>IF(D244-D243=0,G243,E244)</f>
        <v>320400</v>
      </c>
      <c r="H244" s="6" t="str">
        <f>IF(D244-D243=0,H243,F244)</f>
        <v>089180</v>
      </c>
      <c r="I244" s="5">
        <f>IF(D244-D243=0,I243,B244)</f>
        <v>1.3888888888888888E-2</v>
      </c>
      <c r="J244">
        <f>SQRT((E244-G244)^2+(F244-H244)^2)</f>
        <v>0</v>
      </c>
      <c r="K244" s="5">
        <f>B244-I244</f>
        <v>0.1076388888888889</v>
      </c>
      <c r="L244" s="5">
        <f>1-(I244-B244)</f>
        <v>1.1076388888888888</v>
      </c>
      <c r="M244" s="5">
        <f>MIN(ABS(K244),ABS(L244))</f>
        <v>0.1076388888888889</v>
      </c>
      <c r="N244" s="6">
        <f>M244*60*60*24</f>
        <v>9300.0000000000018</v>
      </c>
      <c r="O244">
        <f>J244^2</f>
        <v>0</v>
      </c>
      <c r="P244">
        <f>IF(N244=0,0,J244/N244)</f>
        <v>0</v>
      </c>
      <c r="Q244" s="2">
        <f>E244-G244</f>
        <v>0</v>
      </c>
      <c r="R244" s="2">
        <f>F244-H244</f>
        <v>0</v>
      </c>
    </row>
    <row r="245" spans="1:18" ht="14.5" x14ac:dyDescent="0.25">
      <c r="A245">
        <v>5</v>
      </c>
      <c r="B245" s="8">
        <v>0.14583333333333334</v>
      </c>
      <c r="C245" s="1">
        <v>39957</v>
      </c>
      <c r="D245" s="6">
        <v>5</v>
      </c>
      <c r="E245" s="2">
        <v>320400</v>
      </c>
      <c r="F245" s="2" t="s">
        <v>7</v>
      </c>
      <c r="G245" s="6">
        <f>IF(D245-D244=0,G244,E245)</f>
        <v>320400</v>
      </c>
      <c r="H245" s="6" t="str">
        <f>IF(D245-D244=0,H244,F245)</f>
        <v>089180</v>
      </c>
      <c r="I245" s="5">
        <f>IF(D245-D244=0,I244,B245)</f>
        <v>1.3888888888888888E-2</v>
      </c>
      <c r="J245">
        <f>SQRT((E245-G245)^2+(F245-H245)^2)</f>
        <v>0</v>
      </c>
      <c r="K245" s="5">
        <f>B245-I245</f>
        <v>0.13194444444444445</v>
      </c>
      <c r="L245" s="5">
        <f>1-(I245-B245)</f>
        <v>1.1319444444444444</v>
      </c>
      <c r="M245" s="5">
        <f>MIN(ABS(K245),ABS(L245))</f>
        <v>0.13194444444444445</v>
      </c>
      <c r="N245" s="6">
        <f>M245*60*60*24</f>
        <v>11400</v>
      </c>
      <c r="O245">
        <f>J245^2</f>
        <v>0</v>
      </c>
      <c r="P245">
        <f>IF(N245=0,0,J245/N245)</f>
        <v>0</v>
      </c>
      <c r="Q245" s="2">
        <f>E245-G245</f>
        <v>0</v>
      </c>
      <c r="R245" s="2">
        <f>F245-H245</f>
        <v>0</v>
      </c>
    </row>
    <row r="246" spans="1:18" ht="14.5" x14ac:dyDescent="0.25">
      <c r="A246">
        <v>5</v>
      </c>
      <c r="B246" s="8">
        <v>0.16666666666666666</v>
      </c>
      <c r="C246" s="1">
        <v>39957</v>
      </c>
      <c r="D246" s="6">
        <v>5</v>
      </c>
      <c r="E246" s="2">
        <v>320400</v>
      </c>
      <c r="F246" s="2" t="s">
        <v>7</v>
      </c>
      <c r="G246" s="6">
        <f>IF(D246-D245=0,G245,E246)</f>
        <v>320400</v>
      </c>
      <c r="H246" s="6" t="str">
        <f>IF(D246-D245=0,H245,F246)</f>
        <v>089180</v>
      </c>
      <c r="I246" s="5">
        <f>IF(D246-D245=0,I245,B246)</f>
        <v>1.3888888888888888E-2</v>
      </c>
      <c r="J246">
        <f>SQRT((E246-G246)^2+(F246-H246)^2)</f>
        <v>0</v>
      </c>
      <c r="K246" s="5">
        <f>B246-I246</f>
        <v>0.15277777777777776</v>
      </c>
      <c r="L246" s="5">
        <f>1-(I246-B246)</f>
        <v>1.1527777777777777</v>
      </c>
      <c r="M246" s="5">
        <f>MIN(ABS(K246),ABS(L246))</f>
        <v>0.15277777777777776</v>
      </c>
      <c r="N246" s="6">
        <f>M246*60*60*24</f>
        <v>13200</v>
      </c>
      <c r="O246">
        <f>J246^2</f>
        <v>0</v>
      </c>
      <c r="P246">
        <f>IF(N246=0,0,J246/N246)</f>
        <v>0</v>
      </c>
      <c r="Q246" s="2">
        <f>E246-G246</f>
        <v>0</v>
      </c>
      <c r="R246" s="2">
        <f>F246-H246</f>
        <v>0</v>
      </c>
    </row>
    <row r="247" spans="1:18" ht="14.5" x14ac:dyDescent="0.25">
      <c r="A247">
        <v>5</v>
      </c>
      <c r="B247" s="8">
        <v>0.20833333333333334</v>
      </c>
      <c r="C247" s="1">
        <v>39957</v>
      </c>
      <c r="D247" s="6">
        <v>5</v>
      </c>
      <c r="E247" s="2">
        <v>320400</v>
      </c>
      <c r="F247" s="2" t="s">
        <v>7</v>
      </c>
      <c r="G247" s="6">
        <f>IF(D247-D246=0,G246,E247)</f>
        <v>320400</v>
      </c>
      <c r="H247" s="6" t="str">
        <f>IF(D247-D246=0,H246,F247)</f>
        <v>089180</v>
      </c>
      <c r="I247" s="5">
        <f>IF(D247-D246=0,I246,B247)</f>
        <v>1.3888888888888888E-2</v>
      </c>
      <c r="J247">
        <f>SQRT((E247-G247)^2+(F247-H247)^2)</f>
        <v>0</v>
      </c>
      <c r="K247" s="5">
        <f>B247-I247</f>
        <v>0.19444444444444445</v>
      </c>
      <c r="L247" s="5">
        <f>1-(I247-B247)</f>
        <v>1.1944444444444444</v>
      </c>
      <c r="M247" s="5">
        <f>MIN(ABS(K247),ABS(L247))</f>
        <v>0.19444444444444445</v>
      </c>
      <c r="N247" s="6">
        <f>M247*60*60*24</f>
        <v>16800</v>
      </c>
      <c r="O247">
        <f>J247^2</f>
        <v>0</v>
      </c>
      <c r="P247">
        <f>IF(N247=0,0,J247/N247)</f>
        <v>0</v>
      </c>
      <c r="Q247" s="2">
        <f>E247-G247</f>
        <v>0</v>
      </c>
      <c r="R247" s="2">
        <f>F247-H247</f>
        <v>0</v>
      </c>
    </row>
    <row r="248" spans="1:18" ht="14.5" x14ac:dyDescent="0.25">
      <c r="A248">
        <v>5</v>
      </c>
      <c r="B248" s="8">
        <v>0.91666666666666663</v>
      </c>
      <c r="C248" s="1">
        <v>39956</v>
      </c>
      <c r="D248" s="6">
        <v>5</v>
      </c>
      <c r="E248" s="2">
        <v>320400</v>
      </c>
      <c r="F248" s="2" t="s">
        <v>7</v>
      </c>
      <c r="G248" s="6">
        <f>IF(D248-D247=0,G247,E248)</f>
        <v>320400</v>
      </c>
      <c r="H248" s="6" t="str">
        <f>IF(D248-D247=0,H247,F248)</f>
        <v>089180</v>
      </c>
      <c r="I248" s="5">
        <f>IF(D248-D247=0,I247,B248)</f>
        <v>1.3888888888888888E-2</v>
      </c>
      <c r="J248">
        <f>SQRT((E248-G248)^2+(F248-H248)^2)</f>
        <v>0</v>
      </c>
      <c r="K248" s="5">
        <f>B248-I248</f>
        <v>0.90277777777777779</v>
      </c>
      <c r="L248" s="5">
        <f>1-(I248-B248)</f>
        <v>1.9027777777777777</v>
      </c>
      <c r="M248" s="5">
        <f>MIN(ABS(K248),ABS(L248))</f>
        <v>0.90277777777777779</v>
      </c>
      <c r="N248" s="6">
        <f>M248*60*60*24</f>
        <v>78000</v>
      </c>
      <c r="O248">
        <f>J248^2</f>
        <v>0</v>
      </c>
      <c r="P248">
        <f>IF(N248=0,0,J248/N248)</f>
        <v>0</v>
      </c>
      <c r="Q248" s="2">
        <f>E248-G248</f>
        <v>0</v>
      </c>
      <c r="R248" s="2">
        <f>F248-H248</f>
        <v>0</v>
      </c>
    </row>
    <row r="249" spans="1:18" ht="14.5" x14ac:dyDescent="0.25">
      <c r="A249">
        <v>5</v>
      </c>
      <c r="B249" s="8">
        <v>1.4583333333333332E-2</v>
      </c>
      <c r="C249" s="1">
        <v>39958</v>
      </c>
      <c r="D249" s="6">
        <v>6</v>
      </c>
      <c r="E249" s="2">
        <v>320400</v>
      </c>
      <c r="F249" s="2" t="s">
        <v>7</v>
      </c>
      <c r="G249" s="6">
        <f>IF(D249-D248=0,G248,E249)</f>
        <v>320400</v>
      </c>
      <c r="H249" s="6" t="str">
        <f>IF(D249-D248=0,H248,F249)</f>
        <v>089180</v>
      </c>
      <c r="I249" s="5">
        <f>IF(D249-D248=0,I248,B249)</f>
        <v>1.4583333333333332E-2</v>
      </c>
      <c r="J249">
        <f>SQRT((E249-G249)^2+(F249-H249)^2)</f>
        <v>0</v>
      </c>
      <c r="K249" s="5">
        <f>B249-I249</f>
        <v>0</v>
      </c>
      <c r="L249" s="5">
        <f>1-(I249-B249)</f>
        <v>1</v>
      </c>
      <c r="M249" s="5">
        <f>MIN(ABS(K249),ABS(L249))</f>
        <v>0</v>
      </c>
      <c r="N249" s="6">
        <f>M249*60*60*24</f>
        <v>0</v>
      </c>
      <c r="O249">
        <f>J249^2</f>
        <v>0</v>
      </c>
      <c r="P249">
        <f>IF(N249=0,0,J249/N249)</f>
        <v>0</v>
      </c>
      <c r="Q249" s="2">
        <f>E249-G249</f>
        <v>0</v>
      </c>
      <c r="R249" s="2">
        <f>F249-H249</f>
        <v>0</v>
      </c>
    </row>
    <row r="250" spans="1:18" ht="14.5" x14ac:dyDescent="0.25">
      <c r="A250">
        <v>5</v>
      </c>
      <c r="B250" s="8">
        <v>4.027777777777778E-2</v>
      </c>
      <c r="C250" s="1">
        <v>39958</v>
      </c>
      <c r="D250" s="6">
        <v>6</v>
      </c>
      <c r="E250" s="2">
        <v>320400</v>
      </c>
      <c r="F250" s="2" t="s">
        <v>7</v>
      </c>
      <c r="G250" s="6">
        <f>IF(D250-D249=0,G249,E250)</f>
        <v>320400</v>
      </c>
      <c r="H250" s="6" t="str">
        <f>IF(D250-D249=0,H249,F250)</f>
        <v>089180</v>
      </c>
      <c r="I250" s="5">
        <f>IF(D250-D249=0,I249,B250)</f>
        <v>1.4583333333333332E-2</v>
      </c>
      <c r="J250">
        <f>SQRT((E250-G250)^2+(F250-H250)^2)</f>
        <v>0</v>
      </c>
      <c r="K250" s="5">
        <f>B250-I250</f>
        <v>2.569444444444445E-2</v>
      </c>
      <c r="L250" s="5">
        <f>1-(I250-B250)</f>
        <v>1.0256944444444445</v>
      </c>
      <c r="M250" s="5">
        <f>MIN(ABS(K250),ABS(L250))</f>
        <v>2.569444444444445E-2</v>
      </c>
      <c r="N250" s="6">
        <f>M250*60*60*24</f>
        <v>2220.0000000000005</v>
      </c>
      <c r="O250">
        <f>J250^2</f>
        <v>0</v>
      </c>
      <c r="P250">
        <f>IF(N250=0,0,J250/N250)</f>
        <v>0</v>
      </c>
      <c r="Q250" s="2">
        <f>E250-G250</f>
        <v>0</v>
      </c>
      <c r="R250" s="2">
        <f>F250-H250</f>
        <v>0</v>
      </c>
    </row>
    <row r="251" spans="1:18" ht="14.5" x14ac:dyDescent="0.25">
      <c r="A251">
        <v>5</v>
      </c>
      <c r="B251" s="8">
        <v>0.10069444444444443</v>
      </c>
      <c r="C251" s="1">
        <v>39958</v>
      </c>
      <c r="D251" s="6">
        <v>6</v>
      </c>
      <c r="E251" s="2">
        <v>320400</v>
      </c>
      <c r="F251" s="2" t="s">
        <v>7</v>
      </c>
      <c r="G251" s="6">
        <f>IF(D251-D250=0,G250,E251)</f>
        <v>320400</v>
      </c>
      <c r="H251" s="6" t="str">
        <f>IF(D251-D250=0,H250,F251)</f>
        <v>089180</v>
      </c>
      <c r="I251" s="5">
        <f>IF(D251-D250=0,I250,B251)</f>
        <v>1.4583333333333332E-2</v>
      </c>
      <c r="J251">
        <f>SQRT((E251-G251)^2+(F251-H251)^2)</f>
        <v>0</v>
      </c>
      <c r="K251" s="5">
        <f>B251-I251</f>
        <v>8.6111111111111097E-2</v>
      </c>
      <c r="L251" s="5">
        <f>1-(I251-B251)</f>
        <v>1.086111111111111</v>
      </c>
      <c r="M251" s="5">
        <f>MIN(ABS(K251),ABS(L251))</f>
        <v>8.6111111111111097E-2</v>
      </c>
      <c r="N251" s="6">
        <f>M251*60*60*24</f>
        <v>7439.9999999999982</v>
      </c>
      <c r="O251">
        <f>J251^2</f>
        <v>0</v>
      </c>
      <c r="P251">
        <f>IF(N251=0,0,J251/N251)</f>
        <v>0</v>
      </c>
      <c r="Q251" s="2">
        <f>E251-G251</f>
        <v>0</v>
      </c>
      <c r="R251" s="2">
        <f>F251-H251</f>
        <v>0</v>
      </c>
    </row>
    <row r="252" spans="1:18" ht="14.5" x14ac:dyDescent="0.25">
      <c r="A252">
        <v>5</v>
      </c>
      <c r="B252" s="8">
        <v>0.18819444444444444</v>
      </c>
      <c r="C252" s="1">
        <v>39958</v>
      </c>
      <c r="D252" s="6">
        <v>6</v>
      </c>
      <c r="E252" s="2">
        <v>320400</v>
      </c>
      <c r="F252" s="2" t="s">
        <v>7</v>
      </c>
      <c r="G252" s="6">
        <f>IF(D252-D251=0,G251,E252)</f>
        <v>320400</v>
      </c>
      <c r="H252" s="6" t="str">
        <f>IF(D252-D251=0,H251,F252)</f>
        <v>089180</v>
      </c>
      <c r="I252" s="5">
        <f>IF(D252-D251=0,I251,B252)</f>
        <v>1.4583333333333332E-2</v>
      </c>
      <c r="J252">
        <f>SQRT((E252-G252)^2+(F252-H252)^2)</f>
        <v>0</v>
      </c>
      <c r="K252" s="5">
        <f>B252-I252</f>
        <v>0.1736111111111111</v>
      </c>
      <c r="L252" s="5">
        <f>1-(I252-B252)</f>
        <v>1.1736111111111112</v>
      </c>
      <c r="M252" s="5">
        <f>MIN(ABS(K252),ABS(L252))</f>
        <v>0.1736111111111111</v>
      </c>
      <c r="N252" s="6">
        <f>M252*60*60*24</f>
        <v>15000</v>
      </c>
      <c r="O252">
        <f>J252^2</f>
        <v>0</v>
      </c>
      <c r="P252">
        <f>IF(N252=0,0,J252/N252)</f>
        <v>0</v>
      </c>
      <c r="Q252" s="2">
        <f>E252-G252</f>
        <v>0</v>
      </c>
      <c r="R252" s="2">
        <f>F252-H252</f>
        <v>0</v>
      </c>
    </row>
    <row r="253" spans="1:18" ht="14.5" x14ac:dyDescent="0.25">
      <c r="A253">
        <v>5</v>
      </c>
      <c r="B253" s="8">
        <v>0.19444444444444445</v>
      </c>
      <c r="C253" s="1">
        <v>39958</v>
      </c>
      <c r="D253" s="6">
        <v>6</v>
      </c>
      <c r="E253" s="2">
        <v>320400</v>
      </c>
      <c r="F253" s="2" t="s">
        <v>7</v>
      </c>
      <c r="G253" s="6">
        <f>IF(D253-D252=0,G252,E253)</f>
        <v>320400</v>
      </c>
      <c r="H253" s="6" t="str">
        <f>IF(D253-D252=0,H252,F253)</f>
        <v>089180</v>
      </c>
      <c r="I253" s="5">
        <f>IF(D253-D252=0,I252,B253)</f>
        <v>1.4583333333333332E-2</v>
      </c>
      <c r="J253">
        <f>SQRT((E253-G253)^2+(F253-H253)^2)</f>
        <v>0</v>
      </c>
      <c r="K253" s="5">
        <f>B253-I253</f>
        <v>0.17986111111111111</v>
      </c>
      <c r="L253" s="5">
        <f>1-(I253-B253)</f>
        <v>1.179861111111111</v>
      </c>
      <c r="M253" s="5">
        <f>MIN(ABS(K253),ABS(L253))</f>
        <v>0.17986111111111111</v>
      </c>
      <c r="N253" s="6">
        <f>M253*60*60*24</f>
        <v>15540</v>
      </c>
      <c r="O253">
        <f>J253^2</f>
        <v>0</v>
      </c>
      <c r="P253">
        <f>IF(N253=0,0,J253/N253)</f>
        <v>0</v>
      </c>
      <c r="Q253" s="2">
        <f>E253-G253</f>
        <v>0</v>
      </c>
      <c r="R253" s="2">
        <f>F253-H253</f>
        <v>0</v>
      </c>
    </row>
    <row r="254" spans="1:18" ht="14.5" x14ac:dyDescent="0.25">
      <c r="A254">
        <v>5</v>
      </c>
      <c r="B254" s="8">
        <v>0.90902777777777777</v>
      </c>
      <c r="C254" s="1">
        <v>39957</v>
      </c>
      <c r="D254" s="6">
        <v>6</v>
      </c>
      <c r="E254" s="2">
        <v>320400</v>
      </c>
      <c r="F254" s="2" t="s">
        <v>7</v>
      </c>
      <c r="G254" s="6">
        <f>IF(D254-D253=0,G253,E254)</f>
        <v>320400</v>
      </c>
      <c r="H254" s="6" t="str">
        <f>IF(D254-D253=0,H253,F254)</f>
        <v>089180</v>
      </c>
      <c r="I254" s="5">
        <f>IF(D254-D253=0,I253,B254)</f>
        <v>1.4583333333333332E-2</v>
      </c>
      <c r="J254">
        <f>SQRT((E254-G254)^2+(F254-H254)^2)</f>
        <v>0</v>
      </c>
      <c r="K254" s="5">
        <f>B254-I254</f>
        <v>0.89444444444444449</v>
      </c>
      <c r="L254" s="5">
        <f>1-(I254-B254)</f>
        <v>1.8944444444444444</v>
      </c>
      <c r="M254" s="5">
        <f>MIN(ABS(K254),ABS(L254))</f>
        <v>0.89444444444444449</v>
      </c>
      <c r="N254" s="6">
        <f>M254*60*60*24</f>
        <v>77280.000000000015</v>
      </c>
      <c r="O254">
        <f>J254^2</f>
        <v>0</v>
      </c>
      <c r="P254">
        <f>IF(N254=0,0,J254/N254)</f>
        <v>0</v>
      </c>
      <c r="Q254" s="2">
        <f>E254-G254</f>
        <v>0</v>
      </c>
      <c r="R254" s="2">
        <f>F254-H254</f>
        <v>0</v>
      </c>
    </row>
    <row r="255" spans="1:18" ht="14.5" x14ac:dyDescent="0.25">
      <c r="A255">
        <v>5</v>
      </c>
      <c r="B255" s="8">
        <v>0.91875000000000007</v>
      </c>
      <c r="C255" s="1">
        <v>39957</v>
      </c>
      <c r="D255" s="6">
        <v>6</v>
      </c>
      <c r="E255" s="2">
        <v>319600</v>
      </c>
      <c r="F255" s="2" t="s">
        <v>37</v>
      </c>
      <c r="G255" s="6">
        <f>IF(D255-D254=0,G254,E255)</f>
        <v>320400</v>
      </c>
      <c r="H255" s="6" t="str">
        <f>IF(D255-D254=0,H254,F255)</f>
        <v>089180</v>
      </c>
      <c r="I255" s="5">
        <f>IF(D255-D254=0,I254,B255)</f>
        <v>1.4583333333333332E-2</v>
      </c>
      <c r="J255">
        <f>SQRT((E255-G255)^2+(F255-H255)^2)</f>
        <v>832.40615086627031</v>
      </c>
      <c r="K255" s="5">
        <f>B255-I255</f>
        <v>0.90416666666666679</v>
      </c>
      <c r="L255" s="5">
        <f>1-(I255-B255)</f>
        <v>1.9041666666666668</v>
      </c>
      <c r="M255" s="5">
        <f>MIN(ABS(K255),ABS(L255))</f>
        <v>0.90416666666666679</v>
      </c>
      <c r="N255" s="6">
        <f>M255*60*60*24</f>
        <v>78120.000000000015</v>
      </c>
      <c r="O255">
        <f>J255^2</f>
        <v>692900</v>
      </c>
      <c r="P255">
        <f>IF(N255=0,0,J255/N255)</f>
        <v>1.0655480681851896E-2</v>
      </c>
      <c r="Q255" s="2">
        <f>E255-G255</f>
        <v>-800</v>
      </c>
      <c r="R255" s="2">
        <f>F255-H255</f>
        <v>-230</v>
      </c>
    </row>
    <row r="256" spans="1:18" ht="14.5" x14ac:dyDescent="0.25">
      <c r="A256">
        <v>5</v>
      </c>
      <c r="B256" s="8">
        <v>0.93055555555555547</v>
      </c>
      <c r="C256" s="1">
        <v>39957</v>
      </c>
      <c r="D256" s="6">
        <v>6</v>
      </c>
      <c r="E256" s="2">
        <v>319380</v>
      </c>
      <c r="F256" s="2" t="s">
        <v>17</v>
      </c>
      <c r="G256" s="6">
        <f>IF(D256-D255=0,G255,E256)</f>
        <v>320400</v>
      </c>
      <c r="H256" s="6" t="str">
        <f>IF(D256-D255=0,H255,F256)</f>
        <v>089180</v>
      </c>
      <c r="I256" s="5">
        <f>IF(D256-D255=0,I255,B256)</f>
        <v>1.4583333333333332E-2</v>
      </c>
      <c r="J256">
        <f>SQRT((E256-G256)^2+(F256-H256)^2)</f>
        <v>1114.8542505637229</v>
      </c>
      <c r="K256" s="5">
        <f>B256-I256</f>
        <v>0.91597222222222219</v>
      </c>
      <c r="L256" s="5">
        <f>1-(I256-B256)</f>
        <v>1.9159722222222222</v>
      </c>
      <c r="M256" s="5">
        <f>MIN(ABS(K256),ABS(L256))</f>
        <v>0.91597222222222219</v>
      </c>
      <c r="N256" s="6">
        <f>M256*60*60*24</f>
        <v>79139.999999999985</v>
      </c>
      <c r="O256">
        <f>J256^2</f>
        <v>1242900.0000000002</v>
      </c>
      <c r="P256">
        <f>IF(N256=0,0,J256/N256)</f>
        <v>1.4087114614148636E-2</v>
      </c>
      <c r="Q256" s="2">
        <f>E256-G256</f>
        <v>-1020</v>
      </c>
      <c r="R256" s="2">
        <f>F256-H256</f>
        <v>-450</v>
      </c>
    </row>
    <row r="257" spans="1:18" ht="14.5" x14ac:dyDescent="0.25">
      <c r="A257">
        <v>5</v>
      </c>
      <c r="B257" s="8">
        <v>0.94166666666666676</v>
      </c>
      <c r="C257" s="1">
        <v>39957</v>
      </c>
      <c r="D257" s="6">
        <v>6</v>
      </c>
      <c r="E257" s="2">
        <v>319480</v>
      </c>
      <c r="F257" s="2" t="s">
        <v>37</v>
      </c>
      <c r="G257" s="6">
        <f>IF(D257-D256=0,G256,E257)</f>
        <v>320400</v>
      </c>
      <c r="H257" s="6" t="str">
        <f>IF(D257-D256=0,H256,F257)</f>
        <v>089180</v>
      </c>
      <c r="I257" s="5">
        <f>IF(D257-D256=0,I256,B257)</f>
        <v>1.4583333333333332E-2</v>
      </c>
      <c r="J257">
        <f>SQRT((E257-G257)^2+(F257-H257)^2)</f>
        <v>948.31429389206198</v>
      </c>
      <c r="K257" s="5">
        <f>B257-I257</f>
        <v>0.92708333333333348</v>
      </c>
      <c r="L257" s="5">
        <f>1-(I257-B257)</f>
        <v>1.9270833333333335</v>
      </c>
      <c r="M257" s="5">
        <f>MIN(ABS(K257),ABS(L257))</f>
        <v>0.92708333333333348</v>
      </c>
      <c r="N257" s="6">
        <f>M257*60*60*24</f>
        <v>80100.000000000015</v>
      </c>
      <c r="O257">
        <f>J257^2</f>
        <v>899300.00000000012</v>
      </c>
      <c r="P257">
        <f>IF(N257=0,0,J257/N257)</f>
        <v>1.1839129761448961E-2</v>
      </c>
      <c r="Q257" s="2">
        <f>E257-G257</f>
        <v>-920</v>
      </c>
      <c r="R257" s="2">
        <f>F257-H257</f>
        <v>-230</v>
      </c>
    </row>
    <row r="258" spans="1:18" ht="14.5" x14ac:dyDescent="0.25">
      <c r="A258">
        <v>5</v>
      </c>
      <c r="B258" s="8">
        <v>0.94166666666666676</v>
      </c>
      <c r="C258" s="1">
        <v>39957</v>
      </c>
      <c r="D258" s="6">
        <v>6</v>
      </c>
      <c r="E258" s="2">
        <v>319700</v>
      </c>
      <c r="F258" s="2" t="s">
        <v>70</v>
      </c>
      <c r="G258" s="6">
        <f>IF(D258-D257=0,G257,E258)</f>
        <v>320400</v>
      </c>
      <c r="H258" s="6" t="str">
        <f>IF(D258-D257=0,H257,F258)</f>
        <v>089180</v>
      </c>
      <c r="I258" s="5">
        <f>IF(D258-D257=0,I257,B258)</f>
        <v>1.4583333333333332E-2</v>
      </c>
      <c r="J258">
        <f>SQRT((E258-G258)^2+(F258-H258)^2)</f>
        <v>975.90983190046813</v>
      </c>
      <c r="K258" s="5">
        <f>B258-I258</f>
        <v>0.92708333333333348</v>
      </c>
      <c r="L258" s="5">
        <f>1-(I258-B258)</f>
        <v>1.9270833333333335</v>
      </c>
      <c r="M258" s="5">
        <f>MIN(ABS(K258),ABS(L258))</f>
        <v>0.92708333333333348</v>
      </c>
      <c r="N258" s="6">
        <f>M258*60*60*24</f>
        <v>80100.000000000015</v>
      </c>
      <c r="O258">
        <f>J258^2</f>
        <v>952400</v>
      </c>
      <c r="P258">
        <f>IF(N258=0,0,J258/N258)</f>
        <v>1.218364334457513E-2</v>
      </c>
      <c r="Q258" s="2">
        <f>E258-G258</f>
        <v>-700</v>
      </c>
      <c r="R258" s="2">
        <f>F258-H258</f>
        <v>-680</v>
      </c>
    </row>
    <row r="259" spans="1:18" ht="14.5" x14ac:dyDescent="0.25">
      <c r="A259">
        <v>5</v>
      </c>
      <c r="B259" s="8">
        <v>0.94861111111111107</v>
      </c>
      <c r="C259" s="1">
        <v>39957</v>
      </c>
      <c r="D259" s="6">
        <v>6</v>
      </c>
      <c r="E259" s="2">
        <v>319680</v>
      </c>
      <c r="F259" s="2" t="s">
        <v>44</v>
      </c>
      <c r="G259" s="6">
        <f>IF(D259-D258=0,G258,E259)</f>
        <v>320400</v>
      </c>
      <c r="H259" s="6" t="str">
        <f>IF(D259-D258=0,H258,F259)</f>
        <v>089180</v>
      </c>
      <c r="I259" s="5">
        <f>IF(D259-D258=0,I258,B259)</f>
        <v>1.4583333333333332E-2</v>
      </c>
      <c r="J259">
        <f>SQRT((E259-G259)^2+(F259-H259)^2)</f>
        <v>742.15901261117892</v>
      </c>
      <c r="K259" s="5">
        <f>B259-I259</f>
        <v>0.93402777777777779</v>
      </c>
      <c r="L259" s="5">
        <f>1-(I259-B259)</f>
        <v>1.9340277777777777</v>
      </c>
      <c r="M259" s="5">
        <f>MIN(ABS(K259),ABS(L259))</f>
        <v>0.93402777777777779</v>
      </c>
      <c r="N259" s="6">
        <f>M259*60*60*24</f>
        <v>80700</v>
      </c>
      <c r="O259">
        <f>J259^2</f>
        <v>550800</v>
      </c>
      <c r="P259">
        <f>IF(N259=0,0,J259/N259)</f>
        <v>9.1965181240542624E-3</v>
      </c>
      <c r="Q259" s="2">
        <f>E259-G259</f>
        <v>-720</v>
      </c>
      <c r="R259" s="2">
        <f>F259-H259</f>
        <v>-180</v>
      </c>
    </row>
    <row r="260" spans="1:18" ht="14.5" x14ac:dyDescent="0.25">
      <c r="A260">
        <v>5</v>
      </c>
      <c r="B260" s="8">
        <v>0.97152777777777777</v>
      </c>
      <c r="C260" s="1">
        <v>39957</v>
      </c>
      <c r="D260" s="6">
        <v>6</v>
      </c>
      <c r="E260" s="2">
        <v>319630</v>
      </c>
      <c r="F260" s="2" t="s">
        <v>71</v>
      </c>
      <c r="G260" s="6">
        <f>IF(D260-D259=0,G259,E260)</f>
        <v>320400</v>
      </c>
      <c r="H260" s="6" t="str">
        <f>IF(D260-D259=0,H259,F260)</f>
        <v>089180</v>
      </c>
      <c r="I260" s="5">
        <f>IF(D260-D259=0,I259,B260)</f>
        <v>1.4583333333333332E-2</v>
      </c>
      <c r="J260">
        <f>SQRT((E260-G260)^2+(F260-H260)^2)</f>
        <v>1146.9088891450795</v>
      </c>
      <c r="K260" s="5">
        <f>B260-I260</f>
        <v>0.95694444444444449</v>
      </c>
      <c r="L260" s="5">
        <f>1-(I260-B260)</f>
        <v>1.9569444444444444</v>
      </c>
      <c r="M260" s="5">
        <f>MIN(ABS(K260),ABS(L260))</f>
        <v>0.95694444444444449</v>
      </c>
      <c r="N260" s="6">
        <f>M260*60*60*24</f>
        <v>82680.000000000015</v>
      </c>
      <c r="O260">
        <f>J260^2</f>
        <v>1315400.0000000002</v>
      </c>
      <c r="P260">
        <f>IF(N260=0,0,J260/N260)</f>
        <v>1.3871660487966609E-2</v>
      </c>
      <c r="Q260" s="2">
        <f>E260-G260</f>
        <v>-770</v>
      </c>
      <c r="R260" s="2">
        <f>F260-H260</f>
        <v>-850</v>
      </c>
    </row>
    <row r="261" spans="1:18" ht="14.5" x14ac:dyDescent="0.25">
      <c r="A261">
        <v>5</v>
      </c>
      <c r="B261" s="8">
        <v>0.98749999999999993</v>
      </c>
      <c r="C261" s="1">
        <v>39957</v>
      </c>
      <c r="D261" s="6">
        <v>6</v>
      </c>
      <c r="E261" s="2">
        <v>319100</v>
      </c>
      <c r="F261" s="2" t="s">
        <v>51</v>
      </c>
      <c r="G261" s="6">
        <f>IF(D261-D260=0,G260,E261)</f>
        <v>320400</v>
      </c>
      <c r="H261" s="6" t="str">
        <f>IF(D261-D260=0,H260,F261)</f>
        <v>089180</v>
      </c>
      <c r="I261" s="5">
        <f>IF(D261-D260=0,I260,B261)</f>
        <v>1.4583333333333332E-2</v>
      </c>
      <c r="J261">
        <f>SQRT((E261-G261)^2+(F261-H261)^2)</f>
        <v>1306.4838307457157</v>
      </c>
      <c r="K261" s="5">
        <f>B261-I261</f>
        <v>0.97291666666666665</v>
      </c>
      <c r="L261" s="5">
        <f>1-(I261-B261)</f>
        <v>1.9729166666666667</v>
      </c>
      <c r="M261" s="5">
        <f>MIN(ABS(K261),ABS(L261))</f>
        <v>0.97291666666666665</v>
      </c>
      <c r="N261" s="6">
        <f>M261*60*60*24</f>
        <v>84060</v>
      </c>
      <c r="O261">
        <f>J261^2</f>
        <v>1706900</v>
      </c>
      <c r="P261">
        <f>IF(N261=0,0,J261/N261)</f>
        <v>1.5542277310798427E-2</v>
      </c>
      <c r="Q261" s="2">
        <f>E261-G261</f>
        <v>-1300</v>
      </c>
      <c r="R261" s="2">
        <f>F261-H261</f>
        <v>-130</v>
      </c>
    </row>
    <row r="262" spans="1:18" ht="14.5" x14ac:dyDescent="0.25">
      <c r="A262">
        <v>5</v>
      </c>
      <c r="B262" s="8">
        <v>0.98958333333333337</v>
      </c>
      <c r="C262" s="1">
        <v>39957</v>
      </c>
      <c r="D262" s="6">
        <v>6</v>
      </c>
      <c r="E262" s="2">
        <v>319110</v>
      </c>
      <c r="F262" s="2" t="s">
        <v>63</v>
      </c>
      <c r="G262" s="6">
        <f>IF(D262-D261=0,G261,E262)</f>
        <v>320400</v>
      </c>
      <c r="H262" s="6" t="str">
        <f>IF(D262-D261=0,H261,F262)</f>
        <v>089180</v>
      </c>
      <c r="I262" s="5">
        <f>IF(D262-D261=0,I261,B262)</f>
        <v>1.4583333333333332E-2</v>
      </c>
      <c r="J262">
        <f>SQRT((E262-G262)^2+(F262-H262)^2)</f>
        <v>1290.3487900563939</v>
      </c>
      <c r="K262" s="5">
        <f>B262-I262</f>
        <v>0.97500000000000009</v>
      </c>
      <c r="L262" s="5">
        <f>1-(I262-B262)</f>
        <v>1.9750000000000001</v>
      </c>
      <c r="M262" s="5">
        <f>MIN(ABS(K262),ABS(L262))</f>
        <v>0.97500000000000009</v>
      </c>
      <c r="N262" s="6">
        <f>M262*60*60*24</f>
        <v>84240.000000000015</v>
      </c>
      <c r="O262">
        <f>J262^2</f>
        <v>1664999.9999999998</v>
      </c>
      <c r="P262">
        <f>IF(N262=0,0,J262/N262)</f>
        <v>1.531753074615852E-2</v>
      </c>
      <c r="Q262" s="2">
        <f>E262-G262</f>
        <v>-1290</v>
      </c>
      <c r="R262" s="2">
        <f>F262-H262</f>
        <v>-30</v>
      </c>
    </row>
    <row r="263" spans="1:18" ht="14.5" x14ac:dyDescent="0.25">
      <c r="A263">
        <v>5</v>
      </c>
      <c r="B263" s="8">
        <v>0.9916666666666667</v>
      </c>
      <c r="C263" s="1">
        <v>39957</v>
      </c>
      <c r="D263" s="6">
        <v>6</v>
      </c>
      <c r="E263" s="2">
        <v>319350</v>
      </c>
      <c r="F263" s="2" t="s">
        <v>18</v>
      </c>
      <c r="G263" s="6">
        <f>IF(D263-D262=0,G262,E263)</f>
        <v>320400</v>
      </c>
      <c r="H263" s="6" t="str">
        <f>IF(D263-D262=0,H262,F263)</f>
        <v>089180</v>
      </c>
      <c r="I263" s="5">
        <f>IF(D263-D262=0,I262,B263)</f>
        <v>1.4583333333333332E-2</v>
      </c>
      <c r="J263">
        <f>SQRT((E263-G263)^2+(F263-H263)^2)</f>
        <v>1054.7511554864493</v>
      </c>
      <c r="K263" s="5">
        <f>B263-I263</f>
        <v>0.97708333333333341</v>
      </c>
      <c r="L263" s="5">
        <f>1-(I263-B263)</f>
        <v>1.9770833333333333</v>
      </c>
      <c r="M263" s="5">
        <f>MIN(ABS(K263),ABS(L263))</f>
        <v>0.97708333333333341</v>
      </c>
      <c r="N263" s="6">
        <f>M263*60*60*24</f>
        <v>84420.000000000015</v>
      </c>
      <c r="O263">
        <f>J263^2</f>
        <v>1112500</v>
      </c>
      <c r="P263">
        <f>IF(N263=0,0,J263/N263)</f>
        <v>1.2494090920237493E-2</v>
      </c>
      <c r="Q263" s="2">
        <f>E263-G263</f>
        <v>-1050</v>
      </c>
      <c r="R263" s="2">
        <f>F263-H263</f>
        <v>-100</v>
      </c>
    </row>
    <row r="264" spans="1:18" ht="14.5" x14ac:dyDescent="0.25">
      <c r="A264">
        <v>5</v>
      </c>
      <c r="B264" s="8">
        <v>4.1666666666666666E-3</v>
      </c>
      <c r="C264" s="1">
        <v>39959</v>
      </c>
      <c r="D264" s="6">
        <v>7</v>
      </c>
      <c r="E264" s="2" t="s">
        <v>84</v>
      </c>
      <c r="F264" s="2" t="s">
        <v>85</v>
      </c>
      <c r="G264" s="6" t="str">
        <f>IF(D264-D263=0,G263,E264)</f>
        <v>319010</v>
      </c>
      <c r="H264" s="6" t="str">
        <f>IF(D264-D263=0,H263,F264)</f>
        <v>089730</v>
      </c>
      <c r="I264" s="5">
        <f>IF(D264-D263=0,I263,B264)</f>
        <v>4.1666666666666666E-3</v>
      </c>
      <c r="J264">
        <f>SQRT((E264-G264)^2+(F264-H264)^2)</f>
        <v>0</v>
      </c>
      <c r="K264" s="5">
        <f>B264-I264</f>
        <v>0</v>
      </c>
      <c r="L264" s="5">
        <f>1-(I264-B264)</f>
        <v>1</v>
      </c>
      <c r="M264" s="5">
        <f>MIN(ABS(K264),ABS(L264))</f>
        <v>0</v>
      </c>
      <c r="N264" s="6">
        <f>M264*60*60*24</f>
        <v>0</v>
      </c>
      <c r="O264">
        <f>J264^2</f>
        <v>0</v>
      </c>
      <c r="P264">
        <f>IF(N264=0,0,J264/N264)</f>
        <v>0</v>
      </c>
      <c r="Q264" s="2">
        <f>E264-G264</f>
        <v>0</v>
      </c>
      <c r="R264" s="2">
        <f>F264-H264</f>
        <v>0</v>
      </c>
    </row>
    <row r="265" spans="1:18" ht="14.5" x14ac:dyDescent="0.25">
      <c r="A265">
        <v>5</v>
      </c>
      <c r="B265" s="8">
        <v>9.7222222222222224E-3</v>
      </c>
      <c r="C265" s="1">
        <v>39959</v>
      </c>
      <c r="D265" s="6">
        <v>7</v>
      </c>
      <c r="E265" s="2">
        <v>319100</v>
      </c>
      <c r="F265" s="2" t="s">
        <v>33</v>
      </c>
      <c r="G265" s="6" t="str">
        <f>IF(D265-D264=0,G264,E265)</f>
        <v>319010</v>
      </c>
      <c r="H265" s="6" t="str">
        <f>IF(D265-D264=0,H264,F265)</f>
        <v>089730</v>
      </c>
      <c r="I265" s="5">
        <f>IF(D265-D264=0,I264,B265)</f>
        <v>4.1666666666666666E-3</v>
      </c>
      <c r="J265">
        <f>SQRT((E265-G265)^2+(F265-H265)^2)</f>
        <v>92.195444572928878</v>
      </c>
      <c r="K265" s="5">
        <f>B265-I265</f>
        <v>5.5555555555555558E-3</v>
      </c>
      <c r="L265" s="5">
        <f>1-(I265-B265)</f>
        <v>1.0055555555555555</v>
      </c>
      <c r="M265" s="5">
        <f>MIN(ABS(K265),ABS(L265))</f>
        <v>5.5555555555555558E-3</v>
      </c>
      <c r="N265" s="6">
        <f>M265*60*60*24</f>
        <v>480.00000000000011</v>
      </c>
      <c r="O265">
        <f>J265^2</f>
        <v>8500</v>
      </c>
      <c r="P265">
        <f>IF(N265=0,0,J265/N265)</f>
        <v>0.19207384286026846</v>
      </c>
      <c r="Q265" s="2">
        <f>E265-G265</f>
        <v>90</v>
      </c>
      <c r="R265" s="2">
        <f>F265-H265</f>
        <v>20</v>
      </c>
    </row>
    <row r="266" spans="1:18" ht="14.5" x14ac:dyDescent="0.25">
      <c r="A266">
        <v>5</v>
      </c>
      <c r="B266" s="8">
        <v>1.2499999999999999E-2</v>
      </c>
      <c r="C266" s="1">
        <v>39959</v>
      </c>
      <c r="D266" s="6">
        <v>7</v>
      </c>
      <c r="E266" s="2">
        <v>319450</v>
      </c>
      <c r="F266" s="2" t="s">
        <v>30</v>
      </c>
      <c r="G266" s="6" t="str">
        <f>IF(D266-D265=0,G265,E266)</f>
        <v>319010</v>
      </c>
      <c r="H266" s="6" t="str">
        <f>IF(D266-D265=0,H265,F266)</f>
        <v>089730</v>
      </c>
      <c r="I266" s="5">
        <f>IF(D266-D265=0,I265,B266)</f>
        <v>4.1666666666666666E-3</v>
      </c>
      <c r="J266">
        <f>SQRT((E266-G266)^2+(F266-H266)^2)</f>
        <v>550</v>
      </c>
      <c r="K266" s="5">
        <f>B266-I266</f>
        <v>8.3333333333333315E-3</v>
      </c>
      <c r="L266" s="5">
        <f>1-(I266-B266)</f>
        <v>1.0083333333333333</v>
      </c>
      <c r="M266" s="5">
        <f>MIN(ABS(K266),ABS(L266))</f>
        <v>8.3333333333333315E-3</v>
      </c>
      <c r="N266" s="6">
        <f>M266*60*60*24</f>
        <v>719.99999999999977</v>
      </c>
      <c r="O266">
        <f>J266^2</f>
        <v>302500</v>
      </c>
      <c r="P266">
        <f>IF(N266=0,0,J266/N266)</f>
        <v>0.76388888888888917</v>
      </c>
      <c r="Q266" s="2">
        <f>E266-G266</f>
        <v>440</v>
      </c>
      <c r="R266" s="2">
        <f>F266-H266</f>
        <v>-330</v>
      </c>
    </row>
    <row r="267" spans="1:18" ht="14.5" x14ac:dyDescent="0.25">
      <c r="A267">
        <v>5</v>
      </c>
      <c r="B267" s="8">
        <v>1.6666666666666666E-2</v>
      </c>
      <c r="C267" s="1">
        <v>39959</v>
      </c>
      <c r="D267" s="6">
        <v>7</v>
      </c>
      <c r="E267" s="2">
        <v>319330</v>
      </c>
      <c r="F267" s="2" t="s">
        <v>28</v>
      </c>
      <c r="G267" s="6" t="str">
        <f>IF(D267-D266=0,G266,E267)</f>
        <v>319010</v>
      </c>
      <c r="H267" s="6" t="str">
        <f>IF(D267-D266=0,H266,F267)</f>
        <v>089730</v>
      </c>
      <c r="I267" s="5">
        <f>IF(D267-D266=0,I266,B267)</f>
        <v>4.1666666666666666E-3</v>
      </c>
      <c r="J267">
        <f>SQRT((E267-G267)^2+(F267-H267)^2)</f>
        <v>706.6116330771805</v>
      </c>
      <c r="K267" s="5">
        <f>B267-I267</f>
        <v>1.2500000000000001E-2</v>
      </c>
      <c r="L267" s="5">
        <f>1-(I267-B267)</f>
        <v>1.0125</v>
      </c>
      <c r="M267" s="5">
        <f>MIN(ABS(K267),ABS(L267))</f>
        <v>1.2500000000000001E-2</v>
      </c>
      <c r="N267" s="6">
        <f>M267*60*60*24</f>
        <v>1080</v>
      </c>
      <c r="O267">
        <f>J267^2</f>
        <v>499299.99999999994</v>
      </c>
      <c r="P267">
        <f>IF(N267=0,0,J267/N267)</f>
        <v>0.65427003062701894</v>
      </c>
      <c r="Q267" s="2">
        <f>E267-G267</f>
        <v>320</v>
      </c>
      <c r="R267" s="2">
        <f>F267-H267</f>
        <v>-630</v>
      </c>
    </row>
    <row r="268" spans="1:18" ht="14.5" x14ac:dyDescent="0.25">
      <c r="A268">
        <v>5</v>
      </c>
      <c r="B268" s="8">
        <v>9.7222222222222224E-2</v>
      </c>
      <c r="C268" s="1">
        <v>39959</v>
      </c>
      <c r="D268" s="6">
        <v>7</v>
      </c>
      <c r="E268" s="2">
        <v>320150</v>
      </c>
      <c r="F268" s="2" t="s">
        <v>24</v>
      </c>
      <c r="G268" s="6" t="str">
        <f>IF(D268-D267=0,G267,E268)</f>
        <v>319010</v>
      </c>
      <c r="H268" s="6" t="str">
        <f>IF(D268-D267=0,H267,F268)</f>
        <v>089730</v>
      </c>
      <c r="I268" s="5">
        <f>IF(D268-D267=0,I267,B268)</f>
        <v>4.1666666666666666E-3</v>
      </c>
      <c r="J268">
        <f>SQRT((E268-G268)^2+(F268-H268)^2)</f>
        <v>1440.1388821915752</v>
      </c>
      <c r="K268" s="5">
        <f>B268-I268</f>
        <v>9.3055555555555558E-2</v>
      </c>
      <c r="L268" s="5">
        <f>1-(I268-B268)</f>
        <v>1.0930555555555554</v>
      </c>
      <c r="M268" s="5">
        <f>MIN(ABS(K268),ABS(L268))</f>
        <v>9.3055555555555558E-2</v>
      </c>
      <c r="N268" s="6">
        <f>M268*60*60*24</f>
        <v>8040.0000000000018</v>
      </c>
      <c r="O268">
        <f>J268^2</f>
        <v>2073999.9999999998</v>
      </c>
      <c r="P268">
        <f>IF(N268=0,0,J268/N268)</f>
        <v>0.17912175151636503</v>
      </c>
      <c r="Q268" s="2">
        <f>E268-G268</f>
        <v>1140</v>
      </c>
      <c r="R268" s="2">
        <f>F268-H268</f>
        <v>-880</v>
      </c>
    </row>
    <row r="269" spans="1:18" ht="14.5" x14ac:dyDescent="0.25">
      <c r="A269">
        <v>5</v>
      </c>
      <c r="B269" s="8">
        <v>0.11458333333333333</v>
      </c>
      <c r="C269" s="1">
        <v>39959</v>
      </c>
      <c r="D269" s="6">
        <v>7</v>
      </c>
      <c r="E269" s="2">
        <v>319600</v>
      </c>
      <c r="F269" s="2" t="s">
        <v>22</v>
      </c>
      <c r="G269" s="6" t="str">
        <f>IF(D269-D268=0,G268,E269)</f>
        <v>319010</v>
      </c>
      <c r="H269" s="6" t="str">
        <f>IF(D269-D268=0,H268,F269)</f>
        <v>089730</v>
      </c>
      <c r="I269" s="5">
        <f>IF(D269-D268=0,I268,B269)</f>
        <v>4.1666666666666666E-3</v>
      </c>
      <c r="J269">
        <f>SQRT((E269-G269)^2+(F269-H269)^2)</f>
        <v>1248.2387592123553</v>
      </c>
      <c r="K269" s="5">
        <f>B269-I269</f>
        <v>0.11041666666666666</v>
      </c>
      <c r="L269" s="5">
        <f>1-(I269-B269)</f>
        <v>1.1104166666666666</v>
      </c>
      <c r="M269" s="5">
        <f>MIN(ABS(K269),ABS(L269))</f>
        <v>0.11041666666666666</v>
      </c>
      <c r="N269" s="6">
        <f>M269*60*60*24</f>
        <v>9540</v>
      </c>
      <c r="O269">
        <f>J269^2</f>
        <v>1558100.0000000002</v>
      </c>
      <c r="P269">
        <f>IF(N269=0,0,J269/N269)</f>
        <v>0.1308426372339995</v>
      </c>
      <c r="Q269" s="2">
        <f>E269-G269</f>
        <v>590</v>
      </c>
      <c r="R269" s="2">
        <f>F269-H269</f>
        <v>-1100</v>
      </c>
    </row>
    <row r="270" spans="1:18" ht="14.5" x14ac:dyDescent="0.25">
      <c r="A270">
        <v>5</v>
      </c>
      <c r="B270" s="8">
        <v>0.11805555555555557</v>
      </c>
      <c r="C270" s="1">
        <v>39959</v>
      </c>
      <c r="D270" s="6">
        <v>7</v>
      </c>
      <c r="E270" s="2">
        <v>319880</v>
      </c>
      <c r="F270" s="2" t="s">
        <v>27</v>
      </c>
      <c r="G270" s="6" t="str">
        <f>IF(D270-D269=0,G269,E270)</f>
        <v>319010</v>
      </c>
      <c r="H270" s="6" t="str">
        <f>IF(D270-D269=0,H269,F270)</f>
        <v>089730</v>
      </c>
      <c r="I270" s="5">
        <f>IF(D270-D269=0,I269,B270)</f>
        <v>4.1666666666666666E-3</v>
      </c>
      <c r="J270">
        <f>SQRT((E270-G270)^2+(F270-H270)^2)</f>
        <v>1288.1770064707723</v>
      </c>
      <c r="K270" s="5">
        <f>B270-I270</f>
        <v>0.1138888888888889</v>
      </c>
      <c r="L270" s="5">
        <f>1-(I270-B270)</f>
        <v>1.1138888888888889</v>
      </c>
      <c r="M270" s="5">
        <f>MIN(ABS(K270),ABS(L270))</f>
        <v>0.1138888888888889</v>
      </c>
      <c r="N270" s="6">
        <f>M270*60*60*24</f>
        <v>9840.0000000000018</v>
      </c>
      <c r="O270">
        <f>J270^2</f>
        <v>1659400.0000000002</v>
      </c>
      <c r="P270">
        <f>IF(N270=0,0,J270/N270)</f>
        <v>0.13091229740556626</v>
      </c>
      <c r="Q270" s="2">
        <f>E270-G270</f>
        <v>870</v>
      </c>
      <c r="R270" s="2">
        <f>F270-H270</f>
        <v>-950</v>
      </c>
    </row>
    <row r="271" spans="1:18" ht="14.5" x14ac:dyDescent="0.25">
      <c r="A271">
        <v>5</v>
      </c>
      <c r="B271" s="8">
        <v>0.13749999999999998</v>
      </c>
      <c r="C271" s="1">
        <v>39959</v>
      </c>
      <c r="D271" s="6">
        <v>7</v>
      </c>
      <c r="E271" s="2">
        <v>319550</v>
      </c>
      <c r="F271" s="2" t="s">
        <v>21</v>
      </c>
      <c r="G271" s="6" t="str">
        <f>IF(D271-D270=0,G270,E271)</f>
        <v>319010</v>
      </c>
      <c r="H271" s="6" t="str">
        <f>IF(D271-D270=0,H270,F271)</f>
        <v>089730</v>
      </c>
      <c r="I271" s="5">
        <f>IF(D271-D270=0,I270,B271)</f>
        <v>4.1666666666666666E-3</v>
      </c>
      <c r="J271">
        <f>SQRT((E271-G271)^2+(F271-H271)^2)</f>
        <v>1118.9280584559492</v>
      </c>
      <c r="K271" s="5">
        <f>B271-I271</f>
        <v>0.1333333333333333</v>
      </c>
      <c r="L271" s="5">
        <f>1-(I271-B271)</f>
        <v>1.1333333333333333</v>
      </c>
      <c r="M271" s="5">
        <f>MIN(ABS(K271),ABS(L271))</f>
        <v>0.1333333333333333</v>
      </c>
      <c r="N271" s="6">
        <f>M271*60*60*24</f>
        <v>11519.999999999996</v>
      </c>
      <c r="O271">
        <f>J271^2</f>
        <v>1252000</v>
      </c>
      <c r="P271">
        <f>IF(N271=0,0,J271/N271)</f>
        <v>9.7129171740967843E-2</v>
      </c>
      <c r="Q271" s="2">
        <f>E271-G271</f>
        <v>540</v>
      </c>
      <c r="R271" s="2">
        <f>F271-H271</f>
        <v>-980</v>
      </c>
    </row>
    <row r="272" spans="1:18" ht="14.5" x14ac:dyDescent="0.25">
      <c r="A272">
        <v>5</v>
      </c>
      <c r="B272" s="8">
        <v>0.19791666666666666</v>
      </c>
      <c r="C272" s="1">
        <v>39959</v>
      </c>
      <c r="D272" s="6">
        <v>7</v>
      </c>
      <c r="E272" s="2">
        <v>319550</v>
      </c>
      <c r="F272" s="2" t="s">
        <v>21</v>
      </c>
      <c r="G272" s="6" t="str">
        <f>IF(D272-D271=0,G271,E272)</f>
        <v>319010</v>
      </c>
      <c r="H272" s="6" t="str">
        <f>IF(D272-D271=0,H271,F272)</f>
        <v>089730</v>
      </c>
      <c r="I272" s="5">
        <f>IF(D272-D271=0,I271,B272)</f>
        <v>4.1666666666666666E-3</v>
      </c>
      <c r="J272">
        <f>SQRT((E272-G272)^2+(F272-H272)^2)</f>
        <v>1118.9280584559492</v>
      </c>
      <c r="K272" s="5">
        <f>B272-I272</f>
        <v>0.19374999999999998</v>
      </c>
      <c r="L272" s="5">
        <f>1-(I272-B272)</f>
        <v>1.1937500000000001</v>
      </c>
      <c r="M272" s="5">
        <f>MIN(ABS(K272),ABS(L272))</f>
        <v>0.19374999999999998</v>
      </c>
      <c r="N272" s="6">
        <f>M272*60*60*24</f>
        <v>16739.999999999996</v>
      </c>
      <c r="O272">
        <f>J272^2</f>
        <v>1252000</v>
      </c>
      <c r="P272">
        <f>IF(N272=0,0,J272/N272)</f>
        <v>6.6841580552924107E-2</v>
      </c>
      <c r="Q272" s="2">
        <f>E272-G272</f>
        <v>540</v>
      </c>
      <c r="R272" s="2">
        <f>F272-H272</f>
        <v>-980</v>
      </c>
    </row>
    <row r="273" spans="1:18" ht="14.5" x14ac:dyDescent="0.25">
      <c r="A273">
        <v>5</v>
      </c>
      <c r="B273" s="8">
        <v>0.20138888888888887</v>
      </c>
      <c r="C273" s="1">
        <v>39959</v>
      </c>
      <c r="D273" s="6">
        <v>7</v>
      </c>
      <c r="E273" s="2">
        <v>320400</v>
      </c>
      <c r="F273" s="2" t="s">
        <v>7</v>
      </c>
      <c r="G273" s="6" t="str">
        <f>IF(D273-D272=0,G272,E273)</f>
        <v>319010</v>
      </c>
      <c r="H273" s="6" t="str">
        <f>IF(D273-D272=0,H272,F273)</f>
        <v>089730</v>
      </c>
      <c r="I273" s="5">
        <f>IF(D273-D272=0,I272,B273)</f>
        <v>4.1666666666666666E-3</v>
      </c>
      <c r="J273">
        <f>SQRT((E273-G273)^2+(F273-H273)^2)</f>
        <v>1494.8578527739687</v>
      </c>
      <c r="K273" s="5">
        <f>B273-I273</f>
        <v>0.19722222222222219</v>
      </c>
      <c r="L273" s="5">
        <f>1-(I273-B273)</f>
        <v>1.1972222222222222</v>
      </c>
      <c r="M273" s="5">
        <f>MIN(ABS(K273),ABS(L273))</f>
        <v>0.19722222222222219</v>
      </c>
      <c r="N273" s="6">
        <f>M273*60*60*24</f>
        <v>17039.999999999996</v>
      </c>
      <c r="O273">
        <f>J273^2</f>
        <v>2234600.0000000005</v>
      </c>
      <c r="P273">
        <f>IF(N273=0,0,J273/N273)</f>
        <v>8.7726399810678937E-2</v>
      </c>
      <c r="Q273" s="2">
        <f>E273-G273</f>
        <v>1390</v>
      </c>
      <c r="R273" s="2">
        <f>F273-H273</f>
        <v>-550</v>
      </c>
    </row>
    <row r="274" spans="1:18" ht="14.5" x14ac:dyDescent="0.25">
      <c r="A274">
        <v>5</v>
      </c>
      <c r="B274" s="8">
        <v>0.88888888888888884</v>
      </c>
      <c r="C274" s="1">
        <v>39958</v>
      </c>
      <c r="D274" s="6">
        <v>7</v>
      </c>
      <c r="E274" s="2">
        <v>320400</v>
      </c>
      <c r="F274" s="2" t="s">
        <v>7</v>
      </c>
      <c r="G274" s="6" t="str">
        <f>IF(D274-D273=0,G273,E274)</f>
        <v>319010</v>
      </c>
      <c r="H274" s="6" t="str">
        <f>IF(D274-D273=0,H273,F274)</f>
        <v>089730</v>
      </c>
      <c r="I274" s="5">
        <f>IF(D274-D273=0,I273,B274)</f>
        <v>4.1666666666666666E-3</v>
      </c>
      <c r="J274">
        <f>SQRT((E274-G274)^2+(F274-H274)^2)</f>
        <v>1494.8578527739687</v>
      </c>
      <c r="K274" s="5">
        <f>B274-I274</f>
        <v>0.88472222222222219</v>
      </c>
      <c r="L274" s="5">
        <f>1-(I274-B274)</f>
        <v>1.8847222222222222</v>
      </c>
      <c r="M274" s="5">
        <f>MIN(ABS(K274),ABS(L274))</f>
        <v>0.88472222222222219</v>
      </c>
      <c r="N274" s="6">
        <f>M274*60*60*24</f>
        <v>76439.999999999985</v>
      </c>
      <c r="O274">
        <f>J274^2</f>
        <v>2234600.0000000005</v>
      </c>
      <c r="P274">
        <f>IF(N274=0,0,J274/N274)</f>
        <v>1.9555963537074426E-2</v>
      </c>
      <c r="Q274" s="2">
        <f>E274-G274</f>
        <v>1390</v>
      </c>
      <c r="R274" s="2">
        <f>F274-H274</f>
        <v>-550</v>
      </c>
    </row>
    <row r="275" spans="1:18" ht="14.5" x14ac:dyDescent="0.25">
      <c r="A275">
        <v>5</v>
      </c>
      <c r="B275" s="8">
        <v>0.90416666666666667</v>
      </c>
      <c r="C275" s="1">
        <v>39958</v>
      </c>
      <c r="D275" s="6">
        <v>7</v>
      </c>
      <c r="E275" s="2">
        <v>320150</v>
      </c>
      <c r="F275" s="2" t="s">
        <v>26</v>
      </c>
      <c r="G275" s="6" t="str">
        <f>IF(D275-D274=0,G274,E275)</f>
        <v>319010</v>
      </c>
      <c r="H275" s="6" t="str">
        <f>IF(D275-D274=0,H274,F275)</f>
        <v>089730</v>
      </c>
      <c r="I275" s="5">
        <f>IF(D275-D274=0,I274,B275)</f>
        <v>4.1666666666666666E-3</v>
      </c>
      <c r="J275">
        <f>SQRT((E275-G275)^2+(F275-H275)^2)</f>
        <v>1640.7315441594947</v>
      </c>
      <c r="K275" s="5">
        <f>B275-I275</f>
        <v>0.9</v>
      </c>
      <c r="L275" s="5">
        <f>1-(I275-B275)</f>
        <v>1.9</v>
      </c>
      <c r="M275" s="5">
        <f>MIN(ABS(K275),ABS(L275))</f>
        <v>0.9</v>
      </c>
      <c r="N275" s="6">
        <f>M275*60*60*24</f>
        <v>77760</v>
      </c>
      <c r="O275">
        <f>J275^2</f>
        <v>2692000</v>
      </c>
      <c r="P275">
        <f>IF(N275=0,0,J275/N275)</f>
        <v>2.1099942697524365E-2</v>
      </c>
      <c r="Q275" s="2">
        <f>E275-G275</f>
        <v>1140</v>
      </c>
      <c r="R275" s="2">
        <f>F275-H275</f>
        <v>-1180</v>
      </c>
    </row>
    <row r="276" spans="1:18" ht="14.5" x14ac:dyDescent="0.25">
      <c r="A276">
        <v>5</v>
      </c>
      <c r="B276" s="8">
        <v>0.94305555555555554</v>
      </c>
      <c r="C276" s="1">
        <v>39958</v>
      </c>
      <c r="D276" s="6">
        <v>7</v>
      </c>
      <c r="E276" s="2">
        <v>319550</v>
      </c>
      <c r="F276" s="2" t="s">
        <v>75</v>
      </c>
      <c r="G276" s="6" t="str">
        <f>IF(D276-D275=0,G275,E276)</f>
        <v>319010</v>
      </c>
      <c r="H276" s="6" t="str">
        <f>IF(D276-D275=0,H275,F276)</f>
        <v>089730</v>
      </c>
      <c r="I276" s="5">
        <f>IF(D276-D275=0,I275,B276)</f>
        <v>4.1666666666666666E-3</v>
      </c>
      <c r="J276">
        <f>SQRT((E276-G276)^2+(F276-H276)^2)</f>
        <v>1207.4767078498865</v>
      </c>
      <c r="K276" s="5">
        <f>B276-I276</f>
        <v>0.93888888888888888</v>
      </c>
      <c r="L276" s="5">
        <f>1-(I276-B276)</f>
        <v>1.9388888888888889</v>
      </c>
      <c r="M276" s="5">
        <f>MIN(ABS(K276),ABS(L276))</f>
        <v>0.93888888888888888</v>
      </c>
      <c r="N276" s="6">
        <f>M276*60*60*24</f>
        <v>81120</v>
      </c>
      <c r="O276">
        <f>J276^2</f>
        <v>1458000</v>
      </c>
      <c r="P276">
        <f>IF(N276=0,0,J276/N276)</f>
        <v>1.4885067897557771E-2</v>
      </c>
      <c r="Q276" s="2">
        <f>E276-G276</f>
        <v>540</v>
      </c>
      <c r="R276" s="2">
        <f>F276-H276</f>
        <v>-1080</v>
      </c>
    </row>
    <row r="277" spans="1:18" ht="14.5" x14ac:dyDescent="0.25">
      <c r="A277">
        <v>5</v>
      </c>
      <c r="B277" s="8">
        <v>0.95486111111111116</v>
      </c>
      <c r="C277" s="1">
        <v>39958</v>
      </c>
      <c r="D277" s="6">
        <v>7</v>
      </c>
      <c r="E277" s="2">
        <v>319630</v>
      </c>
      <c r="F277" s="2" t="s">
        <v>37</v>
      </c>
      <c r="G277" s="6" t="str">
        <f>IF(D277-D276=0,G276,E277)</f>
        <v>319010</v>
      </c>
      <c r="H277" s="6" t="str">
        <f>IF(D277-D276=0,H276,F277)</f>
        <v>089730</v>
      </c>
      <c r="I277" s="5">
        <f>IF(D277-D276=0,I276,B277)</f>
        <v>4.1666666666666666E-3</v>
      </c>
      <c r="J277">
        <f>SQRT((E277-G277)^2+(F277-H277)^2)</f>
        <v>996.3934965664921</v>
      </c>
      <c r="K277" s="5">
        <f>B277-I277</f>
        <v>0.95069444444444451</v>
      </c>
      <c r="L277" s="5">
        <f>1-(I277-B277)</f>
        <v>1.9506944444444445</v>
      </c>
      <c r="M277" s="5">
        <f>MIN(ABS(K277),ABS(L277))</f>
        <v>0.95069444444444451</v>
      </c>
      <c r="N277" s="6">
        <f>M277*60*60*24</f>
        <v>82140.000000000015</v>
      </c>
      <c r="O277">
        <f>J277^2</f>
        <v>992800.00000000012</v>
      </c>
      <c r="P277">
        <f>IF(N277=0,0,J277/N277)</f>
        <v>1.2130429712277719E-2</v>
      </c>
      <c r="Q277" s="2">
        <f>E277-G277</f>
        <v>620</v>
      </c>
      <c r="R277" s="2">
        <f>F277-H277</f>
        <v>-780</v>
      </c>
    </row>
    <row r="278" spans="1:18" ht="14.5" x14ac:dyDescent="0.25">
      <c r="A278">
        <v>5</v>
      </c>
      <c r="B278" s="8">
        <v>0.95833333333333337</v>
      </c>
      <c r="C278" s="1">
        <v>39958</v>
      </c>
      <c r="D278" s="6">
        <v>7</v>
      </c>
      <c r="E278" s="2">
        <v>319550</v>
      </c>
      <c r="F278" s="2" t="s">
        <v>83</v>
      </c>
      <c r="G278" s="6" t="str">
        <f>IF(D278-D277=0,G277,E278)</f>
        <v>319010</v>
      </c>
      <c r="H278" s="6" t="str">
        <f>IF(D278-D277=0,H277,F278)</f>
        <v>089730</v>
      </c>
      <c r="I278" s="5">
        <f>IF(D278-D277=0,I277,B278)</f>
        <v>4.1666666666666666E-3</v>
      </c>
      <c r="J278">
        <f>SQRT((E278-G278)^2+(F278-H278)^2)</f>
        <v>735.93477971896391</v>
      </c>
      <c r="K278" s="5">
        <f>B278-I278</f>
        <v>0.95416666666666672</v>
      </c>
      <c r="L278" s="5">
        <f>1-(I278-B278)</f>
        <v>1.9541666666666666</v>
      </c>
      <c r="M278" s="5">
        <f>MIN(ABS(K278),ABS(L278))</f>
        <v>0.95416666666666672</v>
      </c>
      <c r="N278" s="6">
        <f>M278*60*60*24</f>
        <v>82440</v>
      </c>
      <c r="O278">
        <f>J278^2</f>
        <v>541599.99999999988</v>
      </c>
      <c r="P278">
        <f>IF(N278=0,0,J278/N278)</f>
        <v>8.9269138733498784E-3</v>
      </c>
      <c r="Q278" s="2">
        <f>E278-G278</f>
        <v>540</v>
      </c>
      <c r="R278" s="2">
        <f>F278-H278</f>
        <v>-500</v>
      </c>
    </row>
    <row r="279" spans="1:18" ht="14.5" x14ac:dyDescent="0.25">
      <c r="A279">
        <v>5</v>
      </c>
      <c r="B279" s="8">
        <v>0.97916666666666663</v>
      </c>
      <c r="C279" s="1">
        <v>39958</v>
      </c>
      <c r="D279" s="6">
        <v>7</v>
      </c>
      <c r="E279" s="2">
        <v>319500</v>
      </c>
      <c r="F279" s="2" t="s">
        <v>44</v>
      </c>
      <c r="G279" s="6" t="str">
        <f>IF(D279-D278=0,G278,E279)</f>
        <v>319010</v>
      </c>
      <c r="H279" s="6" t="str">
        <f>IF(D279-D278=0,H278,F279)</f>
        <v>089730</v>
      </c>
      <c r="I279" s="5">
        <f>IF(D279-D278=0,I278,B279)</f>
        <v>4.1666666666666666E-3</v>
      </c>
      <c r="J279">
        <f>SQRT((E279-G279)^2+(F279-H279)^2)</f>
        <v>879.20418561333065</v>
      </c>
      <c r="K279" s="5">
        <f>B279-I279</f>
        <v>0.97499999999999998</v>
      </c>
      <c r="L279" s="5">
        <f>1-(I279-B279)</f>
        <v>1.9750000000000001</v>
      </c>
      <c r="M279" s="5">
        <f>MIN(ABS(K279),ABS(L279))</f>
        <v>0.97499999999999998</v>
      </c>
      <c r="N279" s="6">
        <f>M279*60*60*24</f>
        <v>84240</v>
      </c>
      <c r="O279">
        <f>J279^2</f>
        <v>773000</v>
      </c>
      <c r="P279">
        <f>IF(N279=0,0,J279/N279)</f>
        <v>1.0436896790281702E-2</v>
      </c>
      <c r="Q279" s="2">
        <f>E279-G279</f>
        <v>490</v>
      </c>
      <c r="R279" s="2">
        <f>F279-H279</f>
        <v>-730</v>
      </c>
    </row>
    <row r="280" spans="1:18" ht="14.5" x14ac:dyDescent="0.25">
      <c r="A280">
        <v>5</v>
      </c>
      <c r="B280" s="8">
        <v>0.98958333333333337</v>
      </c>
      <c r="C280" s="1">
        <v>39958</v>
      </c>
      <c r="D280" s="6">
        <v>7</v>
      </c>
      <c r="E280" s="2">
        <v>319300</v>
      </c>
      <c r="F280" s="2" t="s">
        <v>30</v>
      </c>
      <c r="G280" s="6" t="str">
        <f>IF(D280-D279=0,G279,E280)</f>
        <v>319010</v>
      </c>
      <c r="H280" s="6" t="str">
        <f>IF(D280-D279=0,H279,F280)</f>
        <v>089730</v>
      </c>
      <c r="I280" s="5">
        <f>IF(D280-D279=0,I279,B280)</f>
        <v>4.1666666666666666E-3</v>
      </c>
      <c r="J280">
        <f>SQRT((E280-G280)^2+(F280-H280)^2)</f>
        <v>439.31765272977594</v>
      </c>
      <c r="K280" s="5">
        <f>B280-I280</f>
        <v>0.98541666666666672</v>
      </c>
      <c r="L280" s="5">
        <f>1-(I280-B280)</f>
        <v>1.9854166666666666</v>
      </c>
      <c r="M280" s="5">
        <f>MIN(ABS(K280),ABS(L280))</f>
        <v>0.98541666666666672</v>
      </c>
      <c r="N280" s="6">
        <f>M280*60*60*24</f>
        <v>85140</v>
      </c>
      <c r="O280">
        <f>J280^2</f>
        <v>193000</v>
      </c>
      <c r="P280">
        <f>IF(N280=0,0,J280/N280)</f>
        <v>5.1599442415994354E-3</v>
      </c>
      <c r="Q280" s="2">
        <f>E280-G280</f>
        <v>290</v>
      </c>
      <c r="R280" s="2">
        <f>F280-H280</f>
        <v>-330</v>
      </c>
    </row>
    <row r="281" spans="1:18" ht="14.5" x14ac:dyDescent="0.25">
      <c r="A281">
        <v>6</v>
      </c>
      <c r="B281" s="8">
        <v>1.3888888888888888E-2</v>
      </c>
      <c r="C281" s="1">
        <v>39957</v>
      </c>
      <c r="D281" s="6">
        <v>5</v>
      </c>
      <c r="E281" s="2">
        <v>320400</v>
      </c>
      <c r="F281" s="2" t="s">
        <v>7</v>
      </c>
      <c r="G281" s="6">
        <f>IF(D281-D280=0,G280,E281)</f>
        <v>320400</v>
      </c>
      <c r="H281" s="6" t="str">
        <f>IF(D281-D280=0,H280,F281)</f>
        <v>089180</v>
      </c>
      <c r="I281" s="5">
        <f>IF(D281-D280=0,I280,B281)</f>
        <v>1.3888888888888888E-2</v>
      </c>
      <c r="J281">
        <f>SQRT((E281-G281)^2+(F281-H281)^2)</f>
        <v>0</v>
      </c>
      <c r="K281" s="5">
        <f>B281-I281</f>
        <v>0</v>
      </c>
      <c r="L281" s="5">
        <f>1-(I281-B281)</f>
        <v>1</v>
      </c>
      <c r="M281" s="5">
        <f>MIN(ABS(K281),ABS(L281))</f>
        <v>0</v>
      </c>
      <c r="N281" s="6">
        <f>M281*60*60*24</f>
        <v>0</v>
      </c>
      <c r="O281">
        <f>J281^2</f>
        <v>0</v>
      </c>
      <c r="P281">
        <f>IF(N281=0,0,J281/N281)</f>
        <v>0</v>
      </c>
      <c r="Q281" s="2">
        <f>E281-G281</f>
        <v>0</v>
      </c>
      <c r="R281" s="2">
        <f>F281-H281</f>
        <v>0</v>
      </c>
    </row>
    <row r="282" spans="1:18" ht="14.5" x14ac:dyDescent="0.25">
      <c r="A282">
        <v>6</v>
      </c>
      <c r="B282" s="8">
        <v>5.5555555555555552E-2</v>
      </c>
      <c r="C282" s="1">
        <v>39957</v>
      </c>
      <c r="D282" s="6">
        <v>5</v>
      </c>
      <c r="E282" s="2">
        <v>320150</v>
      </c>
      <c r="F282" s="2" t="s">
        <v>63</v>
      </c>
      <c r="G282" s="6">
        <f>IF(D282-D281=0,G281,E282)</f>
        <v>320400</v>
      </c>
      <c r="H282" s="6" t="str">
        <f>IF(D282-D281=0,H281,F282)</f>
        <v>089180</v>
      </c>
      <c r="I282" s="5">
        <f>IF(D282-D281=0,I281,B282)</f>
        <v>1.3888888888888888E-2</v>
      </c>
      <c r="J282">
        <f>SQRT((E282-G282)^2+(F282-H282)^2)</f>
        <v>251.79356624028344</v>
      </c>
      <c r="K282" s="5">
        <f>B282-I282</f>
        <v>4.1666666666666664E-2</v>
      </c>
      <c r="L282" s="5">
        <f>1-(I282-B282)</f>
        <v>1.0416666666666667</v>
      </c>
      <c r="M282" s="5">
        <f>MIN(ABS(K282),ABS(L282))</f>
        <v>4.1666666666666664E-2</v>
      </c>
      <c r="N282" s="6">
        <f>M282*60*60*24</f>
        <v>3600</v>
      </c>
      <c r="O282">
        <f>J282^2</f>
        <v>63400.000000000007</v>
      </c>
      <c r="P282">
        <f>IF(N282=0,0,J282/N282)</f>
        <v>6.9942657288967619E-2</v>
      </c>
      <c r="Q282" s="2">
        <f>E282-G282</f>
        <v>-250</v>
      </c>
      <c r="R282" s="2">
        <f>F282-H282</f>
        <v>-30</v>
      </c>
    </row>
    <row r="283" spans="1:18" ht="14.5" x14ac:dyDescent="0.25">
      <c r="A283">
        <v>6</v>
      </c>
      <c r="B283" s="8">
        <v>6.6666666666666666E-2</v>
      </c>
      <c r="C283" s="1">
        <v>39957</v>
      </c>
      <c r="D283" s="6">
        <v>5</v>
      </c>
      <c r="E283" s="2">
        <v>320400</v>
      </c>
      <c r="F283" s="2" t="s">
        <v>7</v>
      </c>
      <c r="G283" s="6">
        <f>IF(D283-D282=0,G282,E283)</f>
        <v>320400</v>
      </c>
      <c r="H283" s="6" t="str">
        <f>IF(D283-D282=0,H282,F283)</f>
        <v>089180</v>
      </c>
      <c r="I283" s="5">
        <f>IF(D283-D282=0,I282,B283)</f>
        <v>1.3888888888888888E-2</v>
      </c>
      <c r="J283">
        <f>SQRT((E283-G283)^2+(F283-H283)^2)</f>
        <v>0</v>
      </c>
      <c r="K283" s="5">
        <f>B283-I283</f>
        <v>5.2777777777777778E-2</v>
      </c>
      <c r="L283" s="5">
        <f>1-(I283-B283)</f>
        <v>1.0527777777777778</v>
      </c>
      <c r="M283" s="5">
        <f>MIN(ABS(K283),ABS(L283))</f>
        <v>5.2777777777777778E-2</v>
      </c>
      <c r="N283" s="6">
        <f>M283*60*60*24</f>
        <v>4560</v>
      </c>
      <c r="O283">
        <f>J283^2</f>
        <v>0</v>
      </c>
      <c r="P283">
        <f>IF(N283=0,0,J283/N283)</f>
        <v>0</v>
      </c>
      <c r="Q283" s="2">
        <f>E283-G283</f>
        <v>0</v>
      </c>
      <c r="R283" s="2">
        <f>F283-H283</f>
        <v>0</v>
      </c>
    </row>
    <row r="284" spans="1:18" ht="14.5" x14ac:dyDescent="0.25">
      <c r="A284">
        <v>6</v>
      </c>
      <c r="B284" s="8">
        <v>7.8472222222222221E-2</v>
      </c>
      <c r="C284" s="1">
        <v>39957</v>
      </c>
      <c r="D284" s="6">
        <v>5</v>
      </c>
      <c r="E284" s="2">
        <v>320400</v>
      </c>
      <c r="F284" s="2" t="s">
        <v>7</v>
      </c>
      <c r="G284" s="6">
        <f>IF(D284-D283=0,G283,E284)</f>
        <v>320400</v>
      </c>
      <c r="H284" s="6" t="str">
        <f>IF(D284-D283=0,H283,F284)</f>
        <v>089180</v>
      </c>
      <c r="I284" s="5">
        <f>IF(D284-D283=0,I283,B284)</f>
        <v>1.3888888888888888E-2</v>
      </c>
      <c r="J284">
        <f>SQRT((E284-G284)^2+(F284-H284)^2)</f>
        <v>0</v>
      </c>
      <c r="K284" s="5">
        <f>B284-I284</f>
        <v>6.4583333333333326E-2</v>
      </c>
      <c r="L284" s="5">
        <f>1-(I284-B284)</f>
        <v>1.0645833333333332</v>
      </c>
      <c r="M284" s="5">
        <f>MIN(ABS(K284),ABS(L284))</f>
        <v>6.4583333333333326E-2</v>
      </c>
      <c r="N284" s="6">
        <f>M284*60*60*24</f>
        <v>5579.9999999999991</v>
      </c>
      <c r="O284">
        <f>J284^2</f>
        <v>0</v>
      </c>
      <c r="P284">
        <f>IF(N284=0,0,J284/N284)</f>
        <v>0</v>
      </c>
      <c r="Q284" s="2">
        <f>E284-G284</f>
        <v>0</v>
      </c>
      <c r="R284" s="2">
        <f>F284-H284</f>
        <v>0</v>
      </c>
    </row>
    <row r="285" spans="1:18" ht="14.5" x14ac:dyDescent="0.25">
      <c r="A285">
        <v>6</v>
      </c>
      <c r="B285" s="8">
        <v>8.3333333333333329E-2</v>
      </c>
      <c r="C285" s="1">
        <v>39957</v>
      </c>
      <c r="D285" s="6">
        <v>5</v>
      </c>
      <c r="E285" s="2">
        <v>320400</v>
      </c>
      <c r="F285" s="2" t="s">
        <v>7</v>
      </c>
      <c r="G285" s="6">
        <f>IF(D285-D284=0,G284,E285)</f>
        <v>320400</v>
      </c>
      <c r="H285" s="6" t="str">
        <f>IF(D285-D284=0,H284,F285)</f>
        <v>089180</v>
      </c>
      <c r="I285" s="5">
        <f>IF(D285-D284=0,I284,B285)</f>
        <v>1.3888888888888888E-2</v>
      </c>
      <c r="J285">
        <f>SQRT((E285-G285)^2+(F285-H285)^2)</f>
        <v>0</v>
      </c>
      <c r="K285" s="5">
        <f>B285-I285</f>
        <v>6.9444444444444448E-2</v>
      </c>
      <c r="L285" s="5">
        <f>1-(I285-B285)</f>
        <v>1.0694444444444444</v>
      </c>
      <c r="M285" s="5">
        <f>MIN(ABS(K285),ABS(L285))</f>
        <v>6.9444444444444448E-2</v>
      </c>
      <c r="N285" s="6">
        <f>M285*60*60*24</f>
        <v>6000.0000000000009</v>
      </c>
      <c r="O285">
        <f>J285^2</f>
        <v>0</v>
      </c>
      <c r="P285">
        <f>IF(N285=0,0,J285/N285)</f>
        <v>0</v>
      </c>
      <c r="Q285" s="2">
        <f>E285-G285</f>
        <v>0</v>
      </c>
      <c r="R285" s="2">
        <f>F285-H285</f>
        <v>0</v>
      </c>
    </row>
    <row r="286" spans="1:18" ht="14.5" x14ac:dyDescent="0.25">
      <c r="A286">
        <v>6</v>
      </c>
      <c r="B286" s="8">
        <v>0.12152777777777778</v>
      </c>
      <c r="C286" s="1">
        <v>39957</v>
      </c>
      <c r="D286" s="6">
        <v>5</v>
      </c>
      <c r="E286" s="2">
        <v>320400</v>
      </c>
      <c r="F286" s="2" t="s">
        <v>7</v>
      </c>
      <c r="G286" s="6">
        <f>IF(D286-D285=0,G285,E286)</f>
        <v>320400</v>
      </c>
      <c r="H286" s="6" t="str">
        <f>IF(D286-D285=0,H285,F286)</f>
        <v>089180</v>
      </c>
      <c r="I286" s="5">
        <f>IF(D286-D285=0,I285,B286)</f>
        <v>1.3888888888888888E-2</v>
      </c>
      <c r="J286">
        <f>SQRT((E286-G286)^2+(F286-H286)^2)</f>
        <v>0</v>
      </c>
      <c r="K286" s="5">
        <f>B286-I286</f>
        <v>0.1076388888888889</v>
      </c>
      <c r="L286" s="5">
        <f>1-(I286-B286)</f>
        <v>1.1076388888888888</v>
      </c>
      <c r="M286" s="5">
        <f>MIN(ABS(K286),ABS(L286))</f>
        <v>0.1076388888888889</v>
      </c>
      <c r="N286" s="6">
        <f>M286*60*60*24</f>
        <v>9300.0000000000018</v>
      </c>
      <c r="O286">
        <f>J286^2</f>
        <v>0</v>
      </c>
      <c r="P286">
        <f>IF(N286=0,0,J286/N286)</f>
        <v>0</v>
      </c>
      <c r="Q286" s="2">
        <f>E286-G286</f>
        <v>0</v>
      </c>
      <c r="R286" s="2">
        <f>F286-H286</f>
        <v>0</v>
      </c>
    </row>
    <row r="287" spans="1:18" ht="14.5" x14ac:dyDescent="0.25">
      <c r="A287">
        <v>6</v>
      </c>
      <c r="B287" s="8">
        <v>0.14583333333333334</v>
      </c>
      <c r="C287" s="1">
        <v>39957</v>
      </c>
      <c r="D287" s="6">
        <v>5</v>
      </c>
      <c r="E287" s="2">
        <v>320400</v>
      </c>
      <c r="F287" s="2" t="s">
        <v>7</v>
      </c>
      <c r="G287" s="6">
        <f>IF(D287-D286=0,G286,E287)</f>
        <v>320400</v>
      </c>
      <c r="H287" s="6" t="str">
        <f>IF(D287-D286=0,H286,F287)</f>
        <v>089180</v>
      </c>
      <c r="I287" s="5">
        <f>IF(D287-D286=0,I286,B287)</f>
        <v>1.3888888888888888E-2</v>
      </c>
      <c r="J287">
        <f>SQRT((E287-G287)^2+(F287-H287)^2)</f>
        <v>0</v>
      </c>
      <c r="K287" s="5">
        <f>B287-I287</f>
        <v>0.13194444444444445</v>
      </c>
      <c r="L287" s="5">
        <f>1-(I287-B287)</f>
        <v>1.1319444444444444</v>
      </c>
      <c r="M287" s="5">
        <f>MIN(ABS(K287),ABS(L287))</f>
        <v>0.13194444444444445</v>
      </c>
      <c r="N287" s="6">
        <f>M287*60*60*24</f>
        <v>11400</v>
      </c>
      <c r="O287">
        <f>J287^2</f>
        <v>0</v>
      </c>
      <c r="P287">
        <f>IF(N287=0,0,J287/N287)</f>
        <v>0</v>
      </c>
      <c r="Q287" s="2">
        <f>E287-G287</f>
        <v>0</v>
      </c>
      <c r="R287" s="2">
        <f>F287-H287</f>
        <v>0</v>
      </c>
    </row>
    <row r="288" spans="1:18" ht="14.5" x14ac:dyDescent="0.25">
      <c r="A288">
        <v>6</v>
      </c>
      <c r="B288" s="8">
        <v>0.91666666666666663</v>
      </c>
      <c r="C288" s="1">
        <v>39956</v>
      </c>
      <c r="D288" s="6">
        <v>5</v>
      </c>
      <c r="E288" s="2">
        <v>320400</v>
      </c>
      <c r="F288" s="2" t="s">
        <v>7</v>
      </c>
      <c r="G288" s="6">
        <f>IF(D288-D287=0,G287,E288)</f>
        <v>320400</v>
      </c>
      <c r="H288" s="6" t="str">
        <f>IF(D288-D287=0,H287,F288)</f>
        <v>089180</v>
      </c>
      <c r="I288" s="5">
        <f>IF(D288-D287=0,I287,B288)</f>
        <v>1.3888888888888888E-2</v>
      </c>
      <c r="J288">
        <f>SQRT((E288-G288)^2+(F288-H288)^2)</f>
        <v>0</v>
      </c>
      <c r="K288" s="5">
        <f>B288-I288</f>
        <v>0.90277777777777779</v>
      </c>
      <c r="L288" s="5">
        <f>1-(I288-B288)</f>
        <v>1.9027777777777777</v>
      </c>
      <c r="M288" s="5">
        <f>MIN(ABS(K288),ABS(L288))</f>
        <v>0.90277777777777779</v>
      </c>
      <c r="N288" s="6">
        <f>M288*60*60*24</f>
        <v>78000</v>
      </c>
      <c r="O288">
        <f>J288^2</f>
        <v>0</v>
      </c>
      <c r="P288">
        <f>IF(N288=0,0,J288/N288)</f>
        <v>0</v>
      </c>
      <c r="Q288" s="2">
        <f>E288-G288</f>
        <v>0</v>
      </c>
      <c r="R288" s="2">
        <f>F288-H288</f>
        <v>0</v>
      </c>
    </row>
    <row r="289" spans="1:18" ht="14.5" x14ac:dyDescent="0.25">
      <c r="A289">
        <v>6</v>
      </c>
      <c r="B289" s="8">
        <v>1.4583333333333332E-2</v>
      </c>
      <c r="C289" s="1">
        <v>39958</v>
      </c>
      <c r="D289" s="6">
        <v>6</v>
      </c>
      <c r="E289" s="2">
        <v>320400</v>
      </c>
      <c r="F289" s="2" t="s">
        <v>7</v>
      </c>
      <c r="G289" s="6">
        <f>IF(D289-D288=0,G288,E289)</f>
        <v>320400</v>
      </c>
      <c r="H289" s="6" t="str">
        <f>IF(D289-D288=0,H288,F289)</f>
        <v>089180</v>
      </c>
      <c r="I289" s="5">
        <f>IF(D289-D288=0,I288,B289)</f>
        <v>1.4583333333333332E-2</v>
      </c>
      <c r="J289">
        <f>SQRT((E289-G289)^2+(F289-H289)^2)</f>
        <v>0</v>
      </c>
      <c r="K289" s="5">
        <f>B289-I289</f>
        <v>0</v>
      </c>
      <c r="L289" s="5">
        <f>1-(I289-B289)</f>
        <v>1</v>
      </c>
      <c r="M289" s="5">
        <f>MIN(ABS(K289),ABS(L289))</f>
        <v>0</v>
      </c>
      <c r="N289" s="6">
        <f>M289*60*60*24</f>
        <v>0</v>
      </c>
      <c r="O289">
        <f>J289^2</f>
        <v>0</v>
      </c>
      <c r="P289">
        <f>IF(N289=0,0,J289/N289)</f>
        <v>0</v>
      </c>
      <c r="Q289" s="2">
        <f>E289-G289</f>
        <v>0</v>
      </c>
      <c r="R289" s="2">
        <f>F289-H289</f>
        <v>0</v>
      </c>
    </row>
    <row r="290" spans="1:18" ht="14.5" x14ac:dyDescent="0.25">
      <c r="A290">
        <v>6</v>
      </c>
      <c r="B290" s="8">
        <v>4.027777777777778E-2</v>
      </c>
      <c r="C290" s="1">
        <v>39958</v>
      </c>
      <c r="D290" s="6">
        <v>6</v>
      </c>
      <c r="E290" s="2">
        <v>320400</v>
      </c>
      <c r="F290" s="2" t="s">
        <v>7</v>
      </c>
      <c r="G290" s="6">
        <f>IF(D290-D289=0,G289,E290)</f>
        <v>320400</v>
      </c>
      <c r="H290" s="6" t="str">
        <f>IF(D290-D289=0,H289,F290)</f>
        <v>089180</v>
      </c>
      <c r="I290" s="5">
        <f>IF(D290-D289=0,I289,B290)</f>
        <v>1.4583333333333332E-2</v>
      </c>
      <c r="J290">
        <f>SQRT((E290-G290)^2+(F290-H290)^2)</f>
        <v>0</v>
      </c>
      <c r="K290" s="5">
        <f>B290-I290</f>
        <v>2.569444444444445E-2</v>
      </c>
      <c r="L290" s="5">
        <f>1-(I290-B290)</f>
        <v>1.0256944444444445</v>
      </c>
      <c r="M290" s="5">
        <f>MIN(ABS(K290),ABS(L290))</f>
        <v>2.569444444444445E-2</v>
      </c>
      <c r="N290" s="6">
        <f>M290*60*60*24</f>
        <v>2220.0000000000005</v>
      </c>
      <c r="O290">
        <f>J290^2</f>
        <v>0</v>
      </c>
      <c r="P290">
        <f>IF(N290=0,0,J290/N290)</f>
        <v>0</v>
      </c>
      <c r="Q290" s="2">
        <f>E290-G290</f>
        <v>0</v>
      </c>
      <c r="R290" s="2">
        <f>F290-H290</f>
        <v>0</v>
      </c>
    </row>
    <row r="291" spans="1:18" ht="14.5" x14ac:dyDescent="0.25">
      <c r="A291">
        <v>6</v>
      </c>
      <c r="B291" s="8">
        <v>0.10069444444444443</v>
      </c>
      <c r="C291" s="1">
        <v>39958</v>
      </c>
      <c r="D291" s="6">
        <v>6</v>
      </c>
      <c r="E291" s="2">
        <v>320400</v>
      </c>
      <c r="F291" s="2" t="s">
        <v>7</v>
      </c>
      <c r="G291" s="6">
        <f>IF(D291-D290=0,G290,E291)</f>
        <v>320400</v>
      </c>
      <c r="H291" s="6" t="str">
        <f>IF(D291-D290=0,H290,F291)</f>
        <v>089180</v>
      </c>
      <c r="I291" s="5">
        <f>IF(D291-D290=0,I290,B291)</f>
        <v>1.4583333333333332E-2</v>
      </c>
      <c r="J291">
        <f>SQRT((E291-G291)^2+(F291-H291)^2)</f>
        <v>0</v>
      </c>
      <c r="K291" s="5">
        <f>B291-I291</f>
        <v>8.6111111111111097E-2</v>
      </c>
      <c r="L291" s="5">
        <f>1-(I291-B291)</f>
        <v>1.086111111111111</v>
      </c>
      <c r="M291" s="5">
        <f>MIN(ABS(K291),ABS(L291))</f>
        <v>8.6111111111111097E-2</v>
      </c>
      <c r="N291" s="6">
        <f>M291*60*60*24</f>
        <v>7439.9999999999982</v>
      </c>
      <c r="O291">
        <f>J291^2</f>
        <v>0</v>
      </c>
      <c r="P291">
        <f>IF(N291=0,0,J291/N291)</f>
        <v>0</v>
      </c>
      <c r="Q291" s="2">
        <f>E291-G291</f>
        <v>0</v>
      </c>
      <c r="R291" s="2">
        <f>F291-H291</f>
        <v>0</v>
      </c>
    </row>
    <row r="292" spans="1:18" ht="14.5" x14ac:dyDescent="0.25">
      <c r="A292">
        <v>6</v>
      </c>
      <c r="B292" s="8">
        <v>0.18472222222222223</v>
      </c>
      <c r="C292" s="1">
        <v>39958</v>
      </c>
      <c r="D292" s="6">
        <v>6</v>
      </c>
      <c r="E292" s="2">
        <v>321630</v>
      </c>
      <c r="F292" s="2" t="s">
        <v>30</v>
      </c>
      <c r="G292" s="6">
        <f>IF(D292-D291=0,G291,E292)</f>
        <v>320400</v>
      </c>
      <c r="H292" s="6" t="str">
        <f>IF(D292-D291=0,H291,F292)</f>
        <v>089180</v>
      </c>
      <c r="I292" s="5">
        <f>IF(D292-D291=0,I291,B292)</f>
        <v>1.4583333333333332E-2</v>
      </c>
      <c r="J292">
        <f>SQRT((E292-G292)^2+(F292-H292)^2)</f>
        <v>1249.5199078045935</v>
      </c>
      <c r="K292" s="5">
        <f>B292-I292</f>
        <v>0.1701388888888889</v>
      </c>
      <c r="L292" s="5">
        <f>1-(I292-B292)</f>
        <v>1.1701388888888888</v>
      </c>
      <c r="M292" s="5">
        <f>MIN(ABS(K292),ABS(L292))</f>
        <v>0.1701388888888889</v>
      </c>
      <c r="N292" s="6">
        <f>M292*60*60*24</f>
        <v>14700</v>
      </c>
      <c r="O292">
        <f>J292^2</f>
        <v>1561299.9999999998</v>
      </c>
      <c r="P292">
        <f>IF(N292=0,0,J292/N292)</f>
        <v>8.5001354272421323E-2</v>
      </c>
      <c r="Q292" s="2">
        <f>E292-G292</f>
        <v>1230</v>
      </c>
      <c r="R292" s="2">
        <f>F292-H292</f>
        <v>220</v>
      </c>
    </row>
    <row r="293" spans="1:18" ht="14.5" x14ac:dyDescent="0.25">
      <c r="A293">
        <v>6</v>
      </c>
      <c r="B293" s="8">
        <v>9.375E-2</v>
      </c>
      <c r="C293" s="1">
        <v>39959</v>
      </c>
      <c r="D293" s="6">
        <v>7</v>
      </c>
      <c r="E293" s="2">
        <v>319550</v>
      </c>
      <c r="F293" s="2" t="s">
        <v>44</v>
      </c>
      <c r="G293" s="6">
        <f>IF(D293-D292=0,G292,E293)</f>
        <v>319550</v>
      </c>
      <c r="H293" s="6" t="str">
        <f>IF(D293-D292=0,H292,F293)</f>
        <v>089000</v>
      </c>
      <c r="I293" s="5">
        <f>IF(D293-D292=0,I292,B293)</f>
        <v>9.375E-2</v>
      </c>
      <c r="J293">
        <f>SQRT((E293-G293)^2+(F293-H293)^2)</f>
        <v>0</v>
      </c>
      <c r="K293" s="5">
        <f>B293-I293</f>
        <v>0</v>
      </c>
      <c r="L293" s="5">
        <f>1-(I293-B293)</f>
        <v>1</v>
      </c>
      <c r="M293" s="5">
        <f>MIN(ABS(K293),ABS(L293))</f>
        <v>0</v>
      </c>
      <c r="N293" s="6">
        <f>M293*60*60*24</f>
        <v>0</v>
      </c>
      <c r="O293">
        <f>J293^2</f>
        <v>0</v>
      </c>
      <c r="P293">
        <f>IF(N293=0,0,J293/N293)</f>
        <v>0</v>
      </c>
      <c r="Q293" s="2">
        <f>E293-G293</f>
        <v>0</v>
      </c>
      <c r="R293" s="2">
        <f>F293-H293</f>
        <v>0</v>
      </c>
    </row>
    <row r="294" spans="1:18" ht="14.5" x14ac:dyDescent="0.25">
      <c r="A294">
        <v>6</v>
      </c>
      <c r="B294" s="8">
        <v>9.7222222222222224E-2</v>
      </c>
      <c r="C294" s="1">
        <v>39959</v>
      </c>
      <c r="D294" s="6">
        <v>7</v>
      </c>
      <c r="E294" s="2">
        <v>320150</v>
      </c>
      <c r="F294" s="2" t="s">
        <v>24</v>
      </c>
      <c r="G294" s="6">
        <f>IF(D294-D293=0,G293,E294)</f>
        <v>319550</v>
      </c>
      <c r="H294" s="6" t="str">
        <f>IF(D294-D293=0,H293,F294)</f>
        <v>089000</v>
      </c>
      <c r="I294" s="5">
        <f>IF(D294-D293=0,I293,B294)</f>
        <v>9.375E-2</v>
      </c>
      <c r="J294">
        <f>SQRT((E294-G294)^2+(F294-H294)^2)</f>
        <v>618.46584384264906</v>
      </c>
      <c r="K294" s="5">
        <f>B294-I294</f>
        <v>3.4722222222222238E-3</v>
      </c>
      <c r="L294" s="5">
        <f>1-(I294-B294)</f>
        <v>1.0034722222222223</v>
      </c>
      <c r="M294" s="5">
        <f>MIN(ABS(K294),ABS(L294))</f>
        <v>3.4722222222222238E-3</v>
      </c>
      <c r="N294" s="6">
        <f>M294*60*60*24</f>
        <v>300.00000000000011</v>
      </c>
      <c r="O294">
        <f>J294^2</f>
        <v>382500</v>
      </c>
      <c r="P294">
        <f>IF(N294=0,0,J294/N294)</f>
        <v>2.0615528128088294</v>
      </c>
      <c r="Q294" s="2">
        <f>E294-G294</f>
        <v>600</v>
      </c>
      <c r="R294" s="2">
        <f>F294-H294</f>
        <v>-150</v>
      </c>
    </row>
    <row r="295" spans="1:18" ht="14.5" x14ac:dyDescent="0.25">
      <c r="A295">
        <v>6</v>
      </c>
      <c r="B295" s="8">
        <v>0.1125</v>
      </c>
      <c r="C295" s="1">
        <v>39959</v>
      </c>
      <c r="D295" s="6">
        <v>7</v>
      </c>
      <c r="E295" s="2">
        <v>319600</v>
      </c>
      <c r="F295" s="2" t="s">
        <v>22</v>
      </c>
      <c r="G295" s="6">
        <f>IF(D295-D294=0,G294,E295)</f>
        <v>319550</v>
      </c>
      <c r="H295" s="6" t="str">
        <f>IF(D295-D294=0,H294,F295)</f>
        <v>089000</v>
      </c>
      <c r="I295" s="5">
        <f>IF(D295-D294=0,I294,B295)</f>
        <v>9.375E-2</v>
      </c>
      <c r="J295">
        <f>SQRT((E295-G295)^2+(F295-H295)^2)</f>
        <v>373.36309405188939</v>
      </c>
      <c r="K295" s="5">
        <f>B295-I295</f>
        <v>1.8750000000000003E-2</v>
      </c>
      <c r="L295" s="5">
        <f>1-(I295-B295)</f>
        <v>1.01875</v>
      </c>
      <c r="M295" s="5">
        <f>MIN(ABS(K295),ABS(L295))</f>
        <v>1.8750000000000003E-2</v>
      </c>
      <c r="N295" s="6">
        <f>M295*60*60*24</f>
        <v>1620.0000000000005</v>
      </c>
      <c r="O295">
        <f>J295^2</f>
        <v>139400</v>
      </c>
      <c r="P295">
        <f>IF(N295=0,0,J295/N295)</f>
        <v>0.23047104571104277</v>
      </c>
      <c r="Q295" s="2">
        <f>E295-G295</f>
        <v>50</v>
      </c>
      <c r="R295" s="2">
        <f>F295-H295</f>
        <v>-370</v>
      </c>
    </row>
    <row r="296" spans="1:18" ht="14.5" x14ac:dyDescent="0.25">
      <c r="A296">
        <v>6</v>
      </c>
      <c r="B296" s="8">
        <v>0.11597222222222221</v>
      </c>
      <c r="C296" s="1">
        <v>39959</v>
      </c>
      <c r="D296" s="6">
        <v>7</v>
      </c>
      <c r="E296" s="2">
        <v>319550</v>
      </c>
      <c r="F296" s="2" t="s">
        <v>26</v>
      </c>
      <c r="G296" s="6">
        <f>IF(D296-D295=0,G295,E296)</f>
        <v>319550</v>
      </c>
      <c r="H296" s="6" t="str">
        <f>IF(D296-D295=0,H295,F296)</f>
        <v>089000</v>
      </c>
      <c r="I296" s="5">
        <f>IF(D296-D295=0,I295,B296)</f>
        <v>9.375E-2</v>
      </c>
      <c r="J296">
        <f>SQRT((E296-G296)^2+(F296-H296)^2)</f>
        <v>450</v>
      </c>
      <c r="K296" s="5">
        <f>B296-I296</f>
        <v>2.2222222222222213E-2</v>
      </c>
      <c r="L296" s="5">
        <f>1-(I296-B296)</f>
        <v>1.0222222222222221</v>
      </c>
      <c r="M296" s="5">
        <f>MIN(ABS(K296),ABS(L296))</f>
        <v>2.2222222222222213E-2</v>
      </c>
      <c r="N296" s="6">
        <f>M296*60*60*24</f>
        <v>1919.9999999999993</v>
      </c>
      <c r="O296">
        <f>J296^2</f>
        <v>202500</v>
      </c>
      <c r="P296">
        <f>IF(N296=0,0,J296/N296)</f>
        <v>0.23437500000000008</v>
      </c>
      <c r="Q296" s="2">
        <f>E296-G296</f>
        <v>0</v>
      </c>
      <c r="R296" s="2">
        <f>F296-H296</f>
        <v>-450</v>
      </c>
    </row>
    <row r="297" spans="1:18" ht="14.5" x14ac:dyDescent="0.25">
      <c r="A297">
        <v>6</v>
      </c>
      <c r="B297" s="8">
        <v>0.1875</v>
      </c>
      <c r="C297" s="1">
        <v>39959</v>
      </c>
      <c r="D297" s="6">
        <v>7</v>
      </c>
      <c r="E297" s="2">
        <v>321300</v>
      </c>
      <c r="F297" s="2" t="s">
        <v>30</v>
      </c>
      <c r="G297" s="6">
        <f>IF(D297-D296=0,G296,E297)</f>
        <v>319550</v>
      </c>
      <c r="H297" s="6" t="str">
        <f>IF(D297-D296=0,H296,F297)</f>
        <v>089000</v>
      </c>
      <c r="I297" s="5">
        <f>IF(D297-D296=0,I296,B297)</f>
        <v>9.375E-2</v>
      </c>
      <c r="J297">
        <f>SQRT((E297-G297)^2+(F297-H297)^2)</f>
        <v>1795.1323071016243</v>
      </c>
      <c r="K297" s="5">
        <f>B297-I297</f>
        <v>9.375E-2</v>
      </c>
      <c r="L297" s="5">
        <f>1-(I297-B297)</f>
        <v>1.09375</v>
      </c>
      <c r="M297" s="5">
        <f>MIN(ABS(K297),ABS(L297))</f>
        <v>9.375E-2</v>
      </c>
      <c r="N297" s="6">
        <f>M297*60*60*24</f>
        <v>8100</v>
      </c>
      <c r="O297">
        <f>J297^2</f>
        <v>3222500.0000000005</v>
      </c>
      <c r="P297">
        <f>IF(N297=0,0,J297/N297)</f>
        <v>0.22162127248168201</v>
      </c>
      <c r="Q297" s="2">
        <f>E297-G297</f>
        <v>1750</v>
      </c>
      <c r="R297" s="2">
        <f>F297-H297</f>
        <v>400</v>
      </c>
    </row>
    <row r="298" spans="1:18" ht="14.5" x14ac:dyDescent="0.25">
      <c r="A298">
        <v>6</v>
      </c>
      <c r="B298" s="8">
        <v>0.18819444444444444</v>
      </c>
      <c r="C298" s="1">
        <v>39959</v>
      </c>
      <c r="D298" s="6">
        <v>7</v>
      </c>
      <c r="E298" s="2">
        <v>321380</v>
      </c>
      <c r="F298" s="2" t="s">
        <v>31</v>
      </c>
      <c r="G298" s="6">
        <f>IF(D298-D297=0,G297,E298)</f>
        <v>319550</v>
      </c>
      <c r="H298" s="6" t="str">
        <f>IF(D298-D297=0,H297,F298)</f>
        <v>089000</v>
      </c>
      <c r="I298" s="5">
        <f>IF(D298-D297=0,I297,B298)</f>
        <v>9.375E-2</v>
      </c>
      <c r="J298">
        <f>SQRT((E298-G298)^2+(F298-H298)^2)</f>
        <v>1905.2034012146839</v>
      </c>
      <c r="K298" s="5">
        <f>B298-I298</f>
        <v>9.4444444444444442E-2</v>
      </c>
      <c r="L298" s="5">
        <f>1-(I298-B298)</f>
        <v>1.0944444444444446</v>
      </c>
      <c r="M298" s="5">
        <f>MIN(ABS(K298),ABS(L298))</f>
        <v>9.4444444444444442E-2</v>
      </c>
      <c r="N298" s="6">
        <f>M298*60*60*24</f>
        <v>8159.9999999999982</v>
      </c>
      <c r="O298">
        <f>J298^2</f>
        <v>3629800</v>
      </c>
      <c r="P298">
        <f>IF(N298=0,0,J298/N298)</f>
        <v>0.23348080897238779</v>
      </c>
      <c r="Q298" s="2">
        <f>E298-G298</f>
        <v>1830</v>
      </c>
      <c r="R298" s="2">
        <f>F298-H298</f>
        <v>530</v>
      </c>
    </row>
    <row r="299" spans="1:18" ht="14.5" x14ac:dyDescent="0.25">
      <c r="A299">
        <v>6</v>
      </c>
      <c r="B299" s="8">
        <v>0.9145833333333333</v>
      </c>
      <c r="C299" s="1">
        <v>39958</v>
      </c>
      <c r="D299" s="6">
        <v>7</v>
      </c>
      <c r="E299" s="2">
        <v>320100</v>
      </c>
      <c r="F299" s="2" t="s">
        <v>26</v>
      </c>
      <c r="G299" s="6">
        <f>IF(D299-D298=0,G298,E299)</f>
        <v>319550</v>
      </c>
      <c r="H299" s="6" t="str">
        <f>IF(D299-D298=0,H298,F299)</f>
        <v>089000</v>
      </c>
      <c r="I299" s="5">
        <f>IF(D299-D298=0,I298,B299)</f>
        <v>9.375E-2</v>
      </c>
      <c r="J299">
        <f>SQRT((E299-G299)^2+(F299-H299)^2)</f>
        <v>710.63352017759473</v>
      </c>
      <c r="K299" s="5">
        <f>B299-I299</f>
        <v>0.8208333333333333</v>
      </c>
      <c r="L299" s="5">
        <f>1-(I299-B299)</f>
        <v>1.8208333333333333</v>
      </c>
      <c r="M299" s="5">
        <f>MIN(ABS(K299),ABS(L299))</f>
        <v>0.8208333333333333</v>
      </c>
      <c r="N299" s="6">
        <f>M299*60*60*24</f>
        <v>70920</v>
      </c>
      <c r="O299">
        <f>J299^2</f>
        <v>504999.99999999994</v>
      </c>
      <c r="P299">
        <f>IF(N299=0,0,J299/N299)</f>
        <v>1.0020213200473698E-2</v>
      </c>
      <c r="Q299" s="2">
        <f>E299-G299</f>
        <v>550</v>
      </c>
      <c r="R299" s="2">
        <f>F299-H299</f>
        <v>-450</v>
      </c>
    </row>
    <row r="300" spans="1:18" ht="14.5" x14ac:dyDescent="0.25">
      <c r="A300">
        <v>6</v>
      </c>
      <c r="B300" s="8">
        <v>0.92013888888888884</v>
      </c>
      <c r="C300" s="1">
        <v>39958</v>
      </c>
      <c r="D300" s="6">
        <v>7</v>
      </c>
      <c r="E300" s="2">
        <v>320100</v>
      </c>
      <c r="F300" s="2" t="s">
        <v>26</v>
      </c>
      <c r="G300" s="6">
        <f>IF(D300-D299=0,G299,E300)</f>
        <v>319550</v>
      </c>
      <c r="H300" s="6" t="str">
        <f>IF(D300-D299=0,H299,F300)</f>
        <v>089000</v>
      </c>
      <c r="I300" s="5">
        <f>IF(D300-D299=0,I299,B300)</f>
        <v>9.375E-2</v>
      </c>
      <c r="J300">
        <f>SQRT((E300-G300)^2+(F300-H300)^2)</f>
        <v>710.63352017759473</v>
      </c>
      <c r="K300" s="5">
        <f>B300-I300</f>
        <v>0.82638888888888884</v>
      </c>
      <c r="L300" s="5">
        <f>1-(I300-B300)</f>
        <v>1.8263888888888888</v>
      </c>
      <c r="M300" s="5">
        <f>MIN(ABS(K300),ABS(L300))</f>
        <v>0.82638888888888884</v>
      </c>
      <c r="N300" s="6">
        <f>M300*60*60*24</f>
        <v>71399.999999999985</v>
      </c>
      <c r="O300">
        <f>J300^2</f>
        <v>504999.99999999994</v>
      </c>
      <c r="P300">
        <f>IF(N300=0,0,J300/N300)</f>
        <v>9.9528504226553908E-3</v>
      </c>
      <c r="Q300" s="2">
        <f>E300-G300</f>
        <v>550</v>
      </c>
      <c r="R300" s="2">
        <f>F300-H300</f>
        <v>-450</v>
      </c>
    </row>
    <row r="301" spans="1:18" ht="14.5" x14ac:dyDescent="0.25">
      <c r="A301">
        <v>6</v>
      </c>
      <c r="B301" s="8">
        <v>0.9375</v>
      </c>
      <c r="C301" s="1">
        <v>39958</v>
      </c>
      <c r="D301" s="6">
        <v>7</v>
      </c>
      <c r="E301" s="2">
        <v>320080</v>
      </c>
      <c r="F301" s="2" t="s">
        <v>80</v>
      </c>
      <c r="G301" s="6">
        <f>IF(D301-D300=0,G300,E301)</f>
        <v>319550</v>
      </c>
      <c r="H301" s="6" t="str">
        <f>IF(D301-D300=0,H300,F301)</f>
        <v>089000</v>
      </c>
      <c r="I301" s="5">
        <f>IF(D301-D300=0,I300,B301)</f>
        <v>9.375E-2</v>
      </c>
      <c r="J301">
        <f>SQRT((E301-G301)^2+(F301-H301)^2)</f>
        <v>676.23960250786854</v>
      </c>
      <c r="K301" s="5">
        <f>B301-I301</f>
        <v>0.84375</v>
      </c>
      <c r="L301" s="5">
        <f>1-(I301-B301)</f>
        <v>1.84375</v>
      </c>
      <c r="M301" s="5">
        <f>MIN(ABS(K301),ABS(L301))</f>
        <v>0.84375</v>
      </c>
      <c r="N301" s="6">
        <f>M301*60*60*24</f>
        <v>72900</v>
      </c>
      <c r="O301">
        <f>J301^2</f>
        <v>457300.00000000006</v>
      </c>
      <c r="P301">
        <f>IF(N301=0,0,J301/N301)</f>
        <v>9.2762634088870855E-3</v>
      </c>
      <c r="Q301" s="2">
        <f>E301-G301</f>
        <v>530</v>
      </c>
      <c r="R301" s="2">
        <f>F301-H301</f>
        <v>-420</v>
      </c>
    </row>
    <row r="302" spans="1:18" ht="14.5" x14ac:dyDescent="0.25">
      <c r="A302">
        <v>6</v>
      </c>
      <c r="B302" s="8">
        <v>0.96180555555555547</v>
      </c>
      <c r="C302" s="1">
        <v>39958</v>
      </c>
      <c r="D302" s="6">
        <v>7</v>
      </c>
      <c r="E302" s="2">
        <v>320250</v>
      </c>
      <c r="F302" s="2" t="s">
        <v>40</v>
      </c>
      <c r="G302" s="6">
        <f>IF(D302-D301=0,G301,E302)</f>
        <v>319550</v>
      </c>
      <c r="H302" s="6" t="str">
        <f>IF(D302-D301=0,H301,F302)</f>
        <v>089000</v>
      </c>
      <c r="I302" s="5">
        <f>IF(D302-D301=0,I301,B302)</f>
        <v>9.375E-2</v>
      </c>
      <c r="J302">
        <f>SQRT((E302-G302)^2+(F302-H302)^2)</f>
        <v>743.30343736592522</v>
      </c>
      <c r="K302" s="5">
        <f>B302-I302</f>
        <v>0.86805555555555547</v>
      </c>
      <c r="L302" s="5">
        <f>1-(I302-B302)</f>
        <v>1.8680555555555554</v>
      </c>
      <c r="M302" s="5">
        <f>MIN(ABS(K302),ABS(L302))</f>
        <v>0.86805555555555547</v>
      </c>
      <c r="N302" s="6">
        <f>M302*60*60*24</f>
        <v>74999.999999999985</v>
      </c>
      <c r="O302">
        <f>J302^2</f>
        <v>552499.99999999988</v>
      </c>
      <c r="P302">
        <f>IF(N302=0,0,J302/N302)</f>
        <v>9.910712498212338E-3</v>
      </c>
      <c r="Q302" s="2">
        <f>E302-G302</f>
        <v>700</v>
      </c>
      <c r="R302" s="2">
        <f>F302-H302</f>
        <v>250</v>
      </c>
    </row>
    <row r="303" spans="1:18" ht="14.5" x14ac:dyDescent="0.25">
      <c r="A303">
        <v>6</v>
      </c>
      <c r="B303" s="8">
        <v>0.97430555555555554</v>
      </c>
      <c r="C303" s="1">
        <v>39958</v>
      </c>
      <c r="D303" s="6">
        <v>7</v>
      </c>
      <c r="E303" s="2">
        <v>319600</v>
      </c>
      <c r="F303" s="2" t="s">
        <v>22</v>
      </c>
      <c r="G303" s="6">
        <f>IF(D303-D302=0,G302,E303)</f>
        <v>319550</v>
      </c>
      <c r="H303" s="6" t="str">
        <f>IF(D303-D302=0,H302,F303)</f>
        <v>089000</v>
      </c>
      <c r="I303" s="5">
        <f>IF(D303-D302=0,I302,B303)</f>
        <v>9.375E-2</v>
      </c>
      <c r="J303">
        <f>SQRT((E303-G303)^2+(F303-H303)^2)</f>
        <v>373.36309405188939</v>
      </c>
      <c r="K303" s="5">
        <f>B303-I303</f>
        <v>0.88055555555555554</v>
      </c>
      <c r="L303" s="5">
        <f>1-(I303-B303)</f>
        <v>1.8805555555555555</v>
      </c>
      <c r="M303" s="5">
        <f>MIN(ABS(K303),ABS(L303))</f>
        <v>0.88055555555555554</v>
      </c>
      <c r="N303" s="6">
        <f>M303*60*60*24</f>
        <v>76079.999999999985</v>
      </c>
      <c r="O303">
        <f>J303^2</f>
        <v>139400</v>
      </c>
      <c r="P303">
        <f>IF(N303=0,0,J303/N303)</f>
        <v>4.9075064938471271E-3</v>
      </c>
      <c r="Q303" s="2">
        <f>E303-G303</f>
        <v>50</v>
      </c>
      <c r="R303" s="2">
        <f>F303-H303</f>
        <v>-370</v>
      </c>
    </row>
    <row r="304" spans="1:18" ht="14.5" x14ac:dyDescent="0.25">
      <c r="A304">
        <v>6</v>
      </c>
      <c r="B304" s="8">
        <v>1.0416666666666666E-2</v>
      </c>
      <c r="C304" s="1">
        <v>39960</v>
      </c>
      <c r="D304" s="6">
        <v>8</v>
      </c>
      <c r="E304" s="2">
        <v>320400</v>
      </c>
      <c r="F304" s="2" t="s">
        <v>7</v>
      </c>
      <c r="G304" s="6">
        <f>IF(D304-D303=0,G303,E304)</f>
        <v>320400</v>
      </c>
      <c r="H304" s="6" t="str">
        <f>IF(D304-D303=0,H303,F304)</f>
        <v>089180</v>
      </c>
      <c r="I304" s="5">
        <f>IF(D304-D303=0,I303,B304)</f>
        <v>1.0416666666666666E-2</v>
      </c>
      <c r="J304">
        <f>SQRT((E304-G304)^2+(F304-H304)^2)</f>
        <v>0</v>
      </c>
      <c r="K304" s="5">
        <f>B304-I304</f>
        <v>0</v>
      </c>
      <c r="L304" s="5">
        <f>1-(I304-B304)</f>
        <v>1</v>
      </c>
      <c r="M304" s="5">
        <f>MIN(ABS(K304),ABS(L304))</f>
        <v>0</v>
      </c>
      <c r="N304" s="6">
        <f>M304*60*60*24</f>
        <v>0</v>
      </c>
      <c r="O304">
        <f>J304^2</f>
        <v>0</v>
      </c>
      <c r="P304">
        <f>IF(N304=0,0,J304/N304)</f>
        <v>0</v>
      </c>
      <c r="Q304" s="2">
        <f>E304-G304</f>
        <v>0</v>
      </c>
      <c r="R304" s="2">
        <f>F304-H304</f>
        <v>0</v>
      </c>
    </row>
    <row r="305" spans="1:18" ht="14.5" x14ac:dyDescent="0.25">
      <c r="A305">
        <v>6</v>
      </c>
      <c r="B305" s="8">
        <v>8.3333333333333329E-2</v>
      </c>
      <c r="C305" s="1">
        <v>39960</v>
      </c>
      <c r="D305" s="6">
        <v>8</v>
      </c>
      <c r="E305" s="2">
        <v>320400</v>
      </c>
      <c r="F305" s="2" t="s">
        <v>7</v>
      </c>
      <c r="G305" s="6">
        <f>IF(D305-D304=0,G304,E305)</f>
        <v>320400</v>
      </c>
      <c r="H305" s="6" t="str">
        <f>IF(D305-D304=0,H304,F305)</f>
        <v>089180</v>
      </c>
      <c r="I305" s="5">
        <f>IF(D305-D304=0,I304,B305)</f>
        <v>1.0416666666666666E-2</v>
      </c>
      <c r="J305">
        <f>SQRT((E305-G305)^2+(F305-H305)^2)</f>
        <v>0</v>
      </c>
      <c r="K305" s="5">
        <f>B305-I305</f>
        <v>7.2916666666666657E-2</v>
      </c>
      <c r="L305" s="5">
        <f>1-(I305-B305)</f>
        <v>1.0729166666666667</v>
      </c>
      <c r="M305" s="5">
        <f>MIN(ABS(K305),ABS(L305))</f>
        <v>7.2916666666666657E-2</v>
      </c>
      <c r="N305" s="6">
        <f>M305*60*60*24</f>
        <v>6299.9999999999982</v>
      </c>
      <c r="O305">
        <f>J305^2</f>
        <v>0</v>
      </c>
      <c r="P305">
        <f>IF(N305=0,0,J305/N305)</f>
        <v>0</v>
      </c>
      <c r="Q305" s="2">
        <f>E305-G305</f>
        <v>0</v>
      </c>
      <c r="R305" s="2">
        <f>F305-H305</f>
        <v>0</v>
      </c>
    </row>
    <row r="306" spans="1:18" ht="14.5" x14ac:dyDescent="0.25">
      <c r="A306">
        <v>6</v>
      </c>
      <c r="B306" s="8">
        <v>0.10416666666666667</v>
      </c>
      <c r="C306" s="1">
        <v>39960</v>
      </c>
      <c r="D306" s="6">
        <v>8</v>
      </c>
      <c r="E306" s="2">
        <v>320400</v>
      </c>
      <c r="F306" s="2" t="s">
        <v>7</v>
      </c>
      <c r="G306" s="6">
        <f>IF(D306-D305=0,G305,E306)</f>
        <v>320400</v>
      </c>
      <c r="H306" s="6" t="str">
        <f>IF(D306-D305=0,H305,F306)</f>
        <v>089180</v>
      </c>
      <c r="I306" s="5">
        <f>IF(D306-D305=0,I305,B306)</f>
        <v>1.0416666666666666E-2</v>
      </c>
      <c r="J306">
        <f>SQRT((E306-G306)^2+(F306-H306)^2)</f>
        <v>0</v>
      </c>
      <c r="K306" s="5">
        <f>B306-I306</f>
        <v>9.375E-2</v>
      </c>
      <c r="L306" s="5">
        <f>1-(I306-B306)</f>
        <v>1.09375</v>
      </c>
      <c r="M306" s="5">
        <f>MIN(ABS(K306),ABS(L306))</f>
        <v>9.375E-2</v>
      </c>
      <c r="N306" s="6">
        <f>M306*60*60*24</f>
        <v>8100</v>
      </c>
      <c r="O306">
        <f>J306^2</f>
        <v>0</v>
      </c>
      <c r="P306">
        <f>IF(N306=0,0,J306/N306)</f>
        <v>0</v>
      </c>
      <c r="Q306" s="2">
        <f>E306-G306</f>
        <v>0</v>
      </c>
      <c r="R306" s="2">
        <f>F306-H306</f>
        <v>0</v>
      </c>
    </row>
    <row r="307" spans="1:18" ht="14.5" x14ac:dyDescent="0.25">
      <c r="A307">
        <v>6</v>
      </c>
      <c r="B307" s="8">
        <v>0.125</v>
      </c>
      <c r="C307" s="1">
        <v>39960</v>
      </c>
      <c r="D307" s="6">
        <v>8</v>
      </c>
      <c r="E307" s="2">
        <v>320400</v>
      </c>
      <c r="F307" s="2" t="s">
        <v>7</v>
      </c>
      <c r="G307" s="6">
        <f>IF(D307-D306=0,G306,E307)</f>
        <v>320400</v>
      </c>
      <c r="H307" s="6" t="str">
        <f>IF(D307-D306=0,H306,F307)</f>
        <v>089180</v>
      </c>
      <c r="I307" s="5">
        <f>IF(D307-D306=0,I306,B307)</f>
        <v>1.0416666666666666E-2</v>
      </c>
      <c r="J307">
        <f>SQRT((E307-G307)^2+(F307-H307)^2)</f>
        <v>0</v>
      </c>
      <c r="K307" s="5">
        <f>B307-I307</f>
        <v>0.11458333333333333</v>
      </c>
      <c r="L307" s="5">
        <f>1-(I307-B307)</f>
        <v>1.1145833333333333</v>
      </c>
      <c r="M307" s="5">
        <f>MIN(ABS(K307),ABS(L307))</f>
        <v>0.11458333333333333</v>
      </c>
      <c r="N307" s="6">
        <f>M307*60*60*24</f>
        <v>9900</v>
      </c>
      <c r="O307">
        <f>J307^2</f>
        <v>0</v>
      </c>
      <c r="P307">
        <f>IF(N307=0,0,J307/N307)</f>
        <v>0</v>
      </c>
      <c r="Q307" s="2">
        <f>E307-G307</f>
        <v>0</v>
      </c>
      <c r="R307" s="2">
        <f>F307-H307</f>
        <v>0</v>
      </c>
    </row>
    <row r="308" spans="1:18" ht="14.5" x14ac:dyDescent="0.25">
      <c r="A308">
        <v>6</v>
      </c>
      <c r="B308" s="8">
        <v>0.1388888888888889</v>
      </c>
      <c r="C308" s="1">
        <v>39960</v>
      </c>
      <c r="D308" s="6">
        <v>8</v>
      </c>
      <c r="E308" s="2">
        <v>320400</v>
      </c>
      <c r="F308" s="2" t="s">
        <v>7</v>
      </c>
      <c r="G308" s="6">
        <f>IF(D308-D307=0,G307,E308)</f>
        <v>320400</v>
      </c>
      <c r="H308" s="6" t="str">
        <f>IF(D308-D307=0,H307,F308)</f>
        <v>089180</v>
      </c>
      <c r="I308" s="5">
        <f>IF(D308-D307=0,I307,B308)</f>
        <v>1.0416666666666666E-2</v>
      </c>
      <c r="J308">
        <f>SQRT((E308-G308)^2+(F308-H308)^2)</f>
        <v>0</v>
      </c>
      <c r="K308" s="5">
        <f>B308-I308</f>
        <v>0.12847222222222224</v>
      </c>
      <c r="L308" s="5">
        <f>1-(I308-B308)</f>
        <v>1.1284722222222223</v>
      </c>
      <c r="M308" s="5">
        <f>MIN(ABS(K308),ABS(L308))</f>
        <v>0.12847222222222224</v>
      </c>
      <c r="N308" s="6">
        <f>M308*60*60*24</f>
        <v>11100.000000000002</v>
      </c>
      <c r="O308">
        <f>J308^2</f>
        <v>0</v>
      </c>
      <c r="P308">
        <f>IF(N308=0,0,J308/N308)</f>
        <v>0</v>
      </c>
      <c r="Q308" s="2">
        <f>E308-G308</f>
        <v>0</v>
      </c>
      <c r="R308" s="2">
        <f>F308-H308</f>
        <v>0</v>
      </c>
    </row>
    <row r="309" spans="1:18" ht="14.5" x14ac:dyDescent="0.25">
      <c r="A309">
        <v>6</v>
      </c>
      <c r="B309" s="8">
        <v>0.16805555555555554</v>
      </c>
      <c r="C309" s="1">
        <v>39960</v>
      </c>
      <c r="D309" s="6">
        <v>8</v>
      </c>
      <c r="E309" s="2">
        <v>321280</v>
      </c>
      <c r="F309" s="2" t="s">
        <v>57</v>
      </c>
      <c r="G309" s="6">
        <f>IF(D309-D308=0,G308,E309)</f>
        <v>320400</v>
      </c>
      <c r="H309" s="6" t="str">
        <f>IF(D309-D308=0,H308,F309)</f>
        <v>089180</v>
      </c>
      <c r="I309" s="5">
        <f>IF(D309-D308=0,I308,B309)</f>
        <v>1.0416666666666666E-2</v>
      </c>
      <c r="J309">
        <f>SQRT((E309-G309)^2+(F309-H309)^2)</f>
        <v>914.8223871331528</v>
      </c>
      <c r="K309" s="5">
        <f>B309-I309</f>
        <v>0.15763888888888888</v>
      </c>
      <c r="L309" s="5">
        <f>1-(I309-B309)</f>
        <v>1.1576388888888889</v>
      </c>
      <c r="M309" s="5">
        <f>MIN(ABS(K309),ABS(L309))</f>
        <v>0.15763888888888888</v>
      </c>
      <c r="N309" s="6">
        <f>M309*60*60*24</f>
        <v>13619.999999999996</v>
      </c>
      <c r="O309">
        <f>J309^2</f>
        <v>836900.00000000012</v>
      </c>
      <c r="P309">
        <f>IF(N309=0,0,J309/N309)</f>
        <v>6.7167576147808591E-2</v>
      </c>
      <c r="Q309" s="2">
        <f>E309-G309</f>
        <v>880</v>
      </c>
      <c r="R309" s="2">
        <f>F309-H309</f>
        <v>250</v>
      </c>
    </row>
    <row r="310" spans="1:18" ht="14.5" x14ac:dyDescent="0.25">
      <c r="A310">
        <v>6</v>
      </c>
      <c r="B310" s="8">
        <v>0.91666666666666663</v>
      </c>
      <c r="C310" s="1">
        <v>39959</v>
      </c>
      <c r="D310" s="6">
        <v>8</v>
      </c>
      <c r="E310" s="2">
        <v>320640</v>
      </c>
      <c r="F310" s="2" t="s">
        <v>86</v>
      </c>
      <c r="G310" s="6">
        <f>IF(D310-D309=0,G309,E310)</f>
        <v>320400</v>
      </c>
      <c r="H310" s="6" t="str">
        <f>IF(D310-D309=0,H309,F310)</f>
        <v>089180</v>
      </c>
      <c r="I310" s="5">
        <f>IF(D310-D309=0,I309,B310)</f>
        <v>1.0416666666666666E-2</v>
      </c>
      <c r="J310">
        <f>SQRT((E310-G310)^2+(F310-H310)^2)</f>
        <v>318.90437438203946</v>
      </c>
      <c r="K310" s="5">
        <f>B310-I310</f>
        <v>0.90625</v>
      </c>
      <c r="L310" s="5">
        <f>1-(I310-B310)</f>
        <v>1.90625</v>
      </c>
      <c r="M310" s="5">
        <f>MIN(ABS(K310),ABS(L310))</f>
        <v>0.90625</v>
      </c>
      <c r="N310" s="6">
        <f>M310*60*60*24</f>
        <v>78300</v>
      </c>
      <c r="O310">
        <f>J310^2</f>
        <v>101699.99999999999</v>
      </c>
      <c r="P310">
        <f>IF(N310=0,0,J310/N310)</f>
        <v>4.0728528018140414E-3</v>
      </c>
      <c r="Q310" s="2">
        <f>E310-G310</f>
        <v>240</v>
      </c>
      <c r="R310" s="2">
        <f>F310-H310</f>
        <v>210</v>
      </c>
    </row>
    <row r="311" spans="1:18" ht="14.5" x14ac:dyDescent="0.25">
      <c r="A311">
        <v>6</v>
      </c>
      <c r="B311" s="8">
        <v>0.91805555555555562</v>
      </c>
      <c r="C311" s="1">
        <v>39959</v>
      </c>
      <c r="D311" s="6">
        <v>8</v>
      </c>
      <c r="E311" s="2">
        <v>320450</v>
      </c>
      <c r="F311" s="2" t="s">
        <v>70</v>
      </c>
      <c r="G311" s="6">
        <f>IF(D311-D310=0,G310,E311)</f>
        <v>320400</v>
      </c>
      <c r="H311" s="6" t="str">
        <f>IF(D311-D310=0,H310,F311)</f>
        <v>089180</v>
      </c>
      <c r="I311" s="5">
        <f>IF(D311-D310=0,I310,B311)</f>
        <v>1.0416666666666666E-2</v>
      </c>
      <c r="J311">
        <f>SQRT((E311-G311)^2+(F311-H311)^2)</f>
        <v>681.83575734923147</v>
      </c>
      <c r="K311" s="5">
        <f>B311-I311</f>
        <v>0.90763888888888899</v>
      </c>
      <c r="L311" s="5">
        <f>1-(I311-B311)</f>
        <v>1.9076388888888891</v>
      </c>
      <c r="M311" s="5">
        <f>MIN(ABS(K311),ABS(L311))</f>
        <v>0.90763888888888899</v>
      </c>
      <c r="N311" s="6">
        <f>M311*60*60*24</f>
        <v>78420.000000000015</v>
      </c>
      <c r="O311">
        <f>J311^2</f>
        <v>464900.00000000006</v>
      </c>
      <c r="P311">
        <f>IF(N311=0,0,J311/N311)</f>
        <v>8.6946666328644642E-3</v>
      </c>
      <c r="Q311" s="2">
        <f>E311-G311</f>
        <v>50</v>
      </c>
      <c r="R311" s="2">
        <f>F311-H311</f>
        <v>-680</v>
      </c>
    </row>
    <row r="312" spans="1:18" ht="14.5" x14ac:dyDescent="0.25">
      <c r="A312">
        <v>6</v>
      </c>
      <c r="B312" s="8">
        <v>0.9194444444444444</v>
      </c>
      <c r="C312" s="1">
        <v>39959</v>
      </c>
      <c r="D312" s="6">
        <v>8</v>
      </c>
      <c r="E312" s="2">
        <v>320450</v>
      </c>
      <c r="F312" s="2" t="s">
        <v>87</v>
      </c>
      <c r="G312" s="6">
        <f>IF(D312-D311=0,G311,E312)</f>
        <v>320400</v>
      </c>
      <c r="H312" s="6" t="str">
        <f>IF(D312-D311=0,H311,F312)</f>
        <v>089180</v>
      </c>
      <c r="I312" s="5">
        <f>IF(D312-D311=0,I311,B312)</f>
        <v>1.0416666666666666E-2</v>
      </c>
      <c r="J312">
        <f>SQRT((E312-G312)^2+(F312-H312)^2)</f>
        <v>861.45226217127083</v>
      </c>
      <c r="K312" s="5">
        <f>B312-I312</f>
        <v>0.90902777777777777</v>
      </c>
      <c r="L312" s="5">
        <f>1-(I312-B312)</f>
        <v>1.9090277777777778</v>
      </c>
      <c r="M312" s="5">
        <f>MIN(ABS(K312),ABS(L312))</f>
        <v>0.90902777777777777</v>
      </c>
      <c r="N312" s="6">
        <f>M312*60*60*24</f>
        <v>78540</v>
      </c>
      <c r="O312">
        <f>J312^2</f>
        <v>742099.99999999988</v>
      </c>
      <c r="P312">
        <f>IF(N312=0,0,J312/N312)</f>
        <v>1.0968325212264717E-2</v>
      </c>
      <c r="Q312" s="2">
        <f>E312-G312</f>
        <v>50</v>
      </c>
      <c r="R312" s="2">
        <f>F312-H312</f>
        <v>-860</v>
      </c>
    </row>
    <row r="313" spans="1:18" ht="14.5" x14ac:dyDescent="0.25">
      <c r="A313">
        <v>6</v>
      </c>
      <c r="B313" s="8">
        <v>0.92083333333333339</v>
      </c>
      <c r="C313" s="1">
        <v>39959</v>
      </c>
      <c r="D313" s="6">
        <v>8</v>
      </c>
      <c r="E313" s="2">
        <v>320150</v>
      </c>
      <c r="F313" s="2" t="s">
        <v>88</v>
      </c>
      <c r="G313" s="6">
        <f>IF(D313-D312=0,G312,E313)</f>
        <v>320400</v>
      </c>
      <c r="H313" s="6" t="str">
        <f>IF(D313-D312=0,H312,F313)</f>
        <v>089180</v>
      </c>
      <c r="I313" s="5">
        <f>IF(D313-D312=0,I312,B313)</f>
        <v>1.0416666666666666E-2</v>
      </c>
      <c r="J313">
        <f>SQRT((E313-G313)^2+(F313-H313)^2)</f>
        <v>809.5677859203638</v>
      </c>
      <c r="K313" s="5">
        <f>B313-I313</f>
        <v>0.91041666666666676</v>
      </c>
      <c r="L313" s="5">
        <f>1-(I313-B313)</f>
        <v>1.9104166666666669</v>
      </c>
      <c r="M313" s="5">
        <f>MIN(ABS(K313),ABS(L313))</f>
        <v>0.91041666666666676</v>
      </c>
      <c r="N313" s="6">
        <f>M313*60*60*24</f>
        <v>78660.000000000015</v>
      </c>
      <c r="O313">
        <f>J313^2</f>
        <v>655400</v>
      </c>
      <c r="P313">
        <f>IF(N313=0,0,J313/N313)</f>
        <v>1.029198812509997E-2</v>
      </c>
      <c r="Q313" s="2">
        <f>E313-G313</f>
        <v>-250</v>
      </c>
      <c r="R313" s="2">
        <f>F313-H313</f>
        <v>-770</v>
      </c>
    </row>
    <row r="314" spans="1:18" ht="14.5" x14ac:dyDescent="0.25">
      <c r="A314">
        <v>6</v>
      </c>
      <c r="B314" s="8">
        <v>0.9277777777777777</v>
      </c>
      <c r="C314" s="1">
        <v>39959</v>
      </c>
      <c r="D314" s="6">
        <v>8</v>
      </c>
      <c r="E314" s="2">
        <v>320350</v>
      </c>
      <c r="F314" s="2" t="s">
        <v>74</v>
      </c>
      <c r="G314" s="6">
        <f>IF(D314-D313=0,G313,E314)</f>
        <v>320400</v>
      </c>
      <c r="H314" s="6" t="str">
        <f>IF(D314-D313=0,H313,F314)</f>
        <v>089180</v>
      </c>
      <c r="I314" s="5">
        <f>IF(D314-D313=0,I313,B314)</f>
        <v>1.0416666666666666E-2</v>
      </c>
      <c r="J314">
        <f>SQRT((E314-G314)^2+(F314-H314)^2)</f>
        <v>801.56097709406981</v>
      </c>
      <c r="K314" s="5">
        <f>B314-I314</f>
        <v>0.91736111111111107</v>
      </c>
      <c r="L314" s="5">
        <f>1-(I314-B314)</f>
        <v>1.9173611111111111</v>
      </c>
      <c r="M314" s="5">
        <f>MIN(ABS(K314),ABS(L314))</f>
        <v>0.91736111111111107</v>
      </c>
      <c r="N314" s="6">
        <f>M314*60*60*24</f>
        <v>79260</v>
      </c>
      <c r="O314">
        <f>J314^2</f>
        <v>642499.99999999988</v>
      </c>
      <c r="P314">
        <f>IF(N314=0,0,J314/N314)</f>
        <v>1.0113058000177515E-2</v>
      </c>
      <c r="Q314" s="2">
        <f>E314-G314</f>
        <v>-50</v>
      </c>
      <c r="R314" s="2">
        <f>F314-H314</f>
        <v>-800</v>
      </c>
    </row>
    <row r="315" spans="1:18" ht="14.5" x14ac:dyDescent="0.25">
      <c r="A315">
        <v>6</v>
      </c>
      <c r="B315" s="8">
        <v>0.93125000000000002</v>
      </c>
      <c r="C315" s="1">
        <v>39959</v>
      </c>
      <c r="D315" s="6">
        <v>8</v>
      </c>
      <c r="E315" s="2">
        <v>320250</v>
      </c>
      <c r="F315" s="2" t="s">
        <v>26</v>
      </c>
      <c r="G315" s="6">
        <f>IF(D315-D314=0,G314,E315)</f>
        <v>320400</v>
      </c>
      <c r="H315" s="6" t="str">
        <f>IF(D315-D314=0,H314,F315)</f>
        <v>089180</v>
      </c>
      <c r="I315" s="5">
        <f>IF(D315-D314=0,I314,B315)</f>
        <v>1.0416666666666666E-2</v>
      </c>
      <c r="J315">
        <f>SQRT((E315-G315)^2+(F315-H315)^2)</f>
        <v>647.6109943476871</v>
      </c>
      <c r="K315" s="5">
        <f>B315-I315</f>
        <v>0.92083333333333339</v>
      </c>
      <c r="L315" s="5">
        <f>1-(I315-B315)</f>
        <v>1.9208333333333334</v>
      </c>
      <c r="M315" s="5">
        <f>MIN(ABS(K315),ABS(L315))</f>
        <v>0.92083333333333339</v>
      </c>
      <c r="N315" s="6">
        <f>M315*60*60*24</f>
        <v>79560</v>
      </c>
      <c r="O315">
        <f>J315^2</f>
        <v>419400</v>
      </c>
      <c r="P315">
        <f>IF(N315=0,0,J315/N315)</f>
        <v>8.139906917391743E-3</v>
      </c>
      <c r="Q315" s="2">
        <f>E315-G315</f>
        <v>-150</v>
      </c>
      <c r="R315" s="2">
        <f>F315-H315</f>
        <v>-630</v>
      </c>
    </row>
    <row r="316" spans="1:18" ht="14.5" x14ac:dyDescent="0.25">
      <c r="A316">
        <v>6</v>
      </c>
      <c r="B316" s="8">
        <v>0.99305555555555547</v>
      </c>
      <c r="C316" s="1">
        <v>39959</v>
      </c>
      <c r="D316" s="6">
        <v>8</v>
      </c>
      <c r="E316" s="2">
        <v>320350</v>
      </c>
      <c r="F316" s="2" t="s">
        <v>64</v>
      </c>
      <c r="G316" s="6">
        <f>IF(D316-D315=0,G315,E316)</f>
        <v>320400</v>
      </c>
      <c r="H316" s="6" t="str">
        <f>IF(D316-D315=0,H315,F316)</f>
        <v>089180</v>
      </c>
      <c r="I316" s="5">
        <f>IF(D316-D315=0,I315,B316)</f>
        <v>1.0416666666666666E-2</v>
      </c>
      <c r="J316">
        <f>SQRT((E316-G316)^2+(F316-H316)^2)</f>
        <v>403.11288741492746</v>
      </c>
      <c r="K316" s="5">
        <f>B316-I316</f>
        <v>0.98263888888888884</v>
      </c>
      <c r="L316" s="5">
        <f>1-(I316-B316)</f>
        <v>1.9826388888888888</v>
      </c>
      <c r="M316" s="5">
        <f>MIN(ABS(K316),ABS(L316))</f>
        <v>0.98263888888888884</v>
      </c>
      <c r="N316" s="6">
        <f>M316*60*60*24</f>
        <v>84899.999999999985</v>
      </c>
      <c r="O316">
        <f>J316^2</f>
        <v>162499.99999999997</v>
      </c>
      <c r="P316">
        <f>IF(N316=0,0,J316/N316)</f>
        <v>4.7480905467011487E-3</v>
      </c>
      <c r="Q316" s="2">
        <f>E316-G316</f>
        <v>-50</v>
      </c>
      <c r="R316" s="2">
        <f>F316-H316</f>
        <v>400</v>
      </c>
    </row>
    <row r="317" spans="1:18" ht="14.5" x14ac:dyDescent="0.25">
      <c r="A317">
        <v>6</v>
      </c>
      <c r="B317" s="8">
        <v>3.472222222222222E-3</v>
      </c>
      <c r="C317" s="1">
        <v>39961</v>
      </c>
      <c r="D317" s="6">
        <v>9</v>
      </c>
      <c r="E317" s="2">
        <v>320400</v>
      </c>
      <c r="F317" s="2" t="s">
        <v>7</v>
      </c>
      <c r="G317" s="6">
        <f>IF(D317-D316=0,G316,E317)</f>
        <v>320400</v>
      </c>
      <c r="H317" s="6" t="str">
        <f>IF(D317-D316=0,H316,F317)</f>
        <v>089180</v>
      </c>
      <c r="I317" s="5">
        <f>IF(D317-D316=0,I316,B317)</f>
        <v>3.472222222222222E-3</v>
      </c>
      <c r="J317">
        <f>SQRT((E317-G317)^2+(F317-H317)^2)</f>
        <v>0</v>
      </c>
      <c r="K317" s="5">
        <f>B317-I317</f>
        <v>0</v>
      </c>
      <c r="L317" s="5">
        <f>1-(I317-B317)</f>
        <v>1</v>
      </c>
      <c r="M317" s="5">
        <f>MIN(ABS(K317),ABS(L317))</f>
        <v>0</v>
      </c>
      <c r="N317" s="6">
        <f>M317*60*60*24</f>
        <v>0</v>
      </c>
      <c r="O317">
        <f>J317^2</f>
        <v>0</v>
      </c>
      <c r="P317">
        <f>IF(N317=0,0,J317/N317)</f>
        <v>0</v>
      </c>
      <c r="Q317" s="2">
        <f>E317-G317</f>
        <v>0</v>
      </c>
      <c r="R317" s="2">
        <f>F317-H317</f>
        <v>0</v>
      </c>
    </row>
    <row r="318" spans="1:18" ht="14.5" x14ac:dyDescent="0.25">
      <c r="A318">
        <v>6</v>
      </c>
      <c r="B318" s="8">
        <v>4.8611111111111112E-3</v>
      </c>
      <c r="C318" s="1">
        <v>39961</v>
      </c>
      <c r="D318" s="6">
        <v>9</v>
      </c>
      <c r="E318" s="2">
        <v>320400</v>
      </c>
      <c r="F318" s="2" t="s">
        <v>7</v>
      </c>
      <c r="G318" s="6">
        <f>IF(D318-D317=0,G317,E318)</f>
        <v>320400</v>
      </c>
      <c r="H318" s="6" t="str">
        <f>IF(D318-D317=0,H317,F318)</f>
        <v>089180</v>
      </c>
      <c r="I318" s="5">
        <f>IF(D318-D317=0,I317,B318)</f>
        <v>3.472222222222222E-3</v>
      </c>
      <c r="J318">
        <f>SQRT((E318-G318)^2+(F318-H318)^2)</f>
        <v>0</v>
      </c>
      <c r="K318" s="5">
        <f>B318-I318</f>
        <v>1.3888888888888892E-3</v>
      </c>
      <c r="L318" s="5">
        <f>1-(I318-B318)</f>
        <v>1.0013888888888889</v>
      </c>
      <c r="M318" s="5">
        <f>MIN(ABS(K318),ABS(L318))</f>
        <v>1.3888888888888892E-3</v>
      </c>
      <c r="N318" s="6">
        <f>M318*60*60*24</f>
        <v>120.00000000000003</v>
      </c>
      <c r="O318">
        <f>J318^2</f>
        <v>0</v>
      </c>
      <c r="P318">
        <f>IF(N318=0,0,J318/N318)</f>
        <v>0</v>
      </c>
      <c r="Q318" s="2">
        <f>E318-G318</f>
        <v>0</v>
      </c>
      <c r="R318" s="2">
        <f>F318-H318</f>
        <v>0</v>
      </c>
    </row>
    <row r="319" spans="1:18" ht="14.5" x14ac:dyDescent="0.25">
      <c r="A319">
        <v>6</v>
      </c>
      <c r="B319" s="8">
        <v>1.3888888888888888E-2</v>
      </c>
      <c r="C319" s="1">
        <v>39961</v>
      </c>
      <c r="D319" s="6">
        <v>9</v>
      </c>
      <c r="E319" s="2">
        <v>320400</v>
      </c>
      <c r="F319" s="2" t="s">
        <v>7</v>
      </c>
      <c r="G319" s="6">
        <f>IF(D319-D318=0,G318,E319)</f>
        <v>320400</v>
      </c>
      <c r="H319" s="6" t="str">
        <f>IF(D319-D318=0,H318,F319)</f>
        <v>089180</v>
      </c>
      <c r="I319" s="5">
        <f>IF(D319-D318=0,I318,B319)</f>
        <v>3.472222222222222E-3</v>
      </c>
      <c r="J319">
        <f>SQRT((E319-G319)^2+(F319-H319)^2)</f>
        <v>0</v>
      </c>
      <c r="K319" s="5">
        <f>B319-I319</f>
        <v>1.0416666666666666E-2</v>
      </c>
      <c r="L319" s="5">
        <f>1-(I319-B319)</f>
        <v>1.0104166666666667</v>
      </c>
      <c r="M319" s="5">
        <f>MIN(ABS(K319),ABS(L319))</f>
        <v>1.0416666666666666E-2</v>
      </c>
      <c r="N319" s="6">
        <f>M319*60*60*24</f>
        <v>900</v>
      </c>
      <c r="O319">
        <f>J319^2</f>
        <v>0</v>
      </c>
      <c r="P319">
        <f>IF(N319=0,0,J319/N319)</f>
        <v>0</v>
      </c>
      <c r="Q319" s="2">
        <f>E319-G319</f>
        <v>0</v>
      </c>
      <c r="R319" s="2">
        <f>F319-H319</f>
        <v>0</v>
      </c>
    </row>
    <row r="320" spans="1:18" ht="14.5" x14ac:dyDescent="0.25">
      <c r="A320">
        <v>6</v>
      </c>
      <c r="B320" s="8">
        <v>3.7499999999999999E-2</v>
      </c>
      <c r="C320" s="1">
        <v>39961</v>
      </c>
      <c r="D320" s="6">
        <v>9</v>
      </c>
      <c r="E320" s="2">
        <v>320400</v>
      </c>
      <c r="F320" s="2" t="s">
        <v>7</v>
      </c>
      <c r="G320" s="6">
        <f>IF(D320-D319=0,G319,E320)</f>
        <v>320400</v>
      </c>
      <c r="H320" s="6" t="str">
        <f>IF(D320-D319=0,H319,F320)</f>
        <v>089180</v>
      </c>
      <c r="I320" s="5">
        <f>IF(D320-D319=0,I319,B320)</f>
        <v>3.472222222222222E-3</v>
      </c>
      <c r="J320">
        <f>SQRT((E320-G320)^2+(F320-H320)^2)</f>
        <v>0</v>
      </c>
      <c r="K320" s="5">
        <f>B320-I320</f>
        <v>3.4027777777777775E-2</v>
      </c>
      <c r="L320" s="5">
        <f>1-(I320-B320)</f>
        <v>1.0340277777777778</v>
      </c>
      <c r="M320" s="5">
        <f>MIN(ABS(K320),ABS(L320))</f>
        <v>3.4027777777777775E-2</v>
      </c>
      <c r="N320" s="6">
        <f>M320*60*60*24</f>
        <v>2939.9999999999995</v>
      </c>
      <c r="O320">
        <f>J320^2</f>
        <v>0</v>
      </c>
      <c r="P320">
        <f>IF(N320=0,0,J320/N320)</f>
        <v>0</v>
      </c>
      <c r="Q320" s="2">
        <f>E320-G320</f>
        <v>0</v>
      </c>
      <c r="R320" s="2">
        <f>F320-H320</f>
        <v>0</v>
      </c>
    </row>
    <row r="321" spans="1:18" ht="14.5" x14ac:dyDescent="0.25">
      <c r="A321">
        <v>6</v>
      </c>
      <c r="B321" s="8">
        <v>5.5555555555555552E-2</v>
      </c>
      <c r="C321" s="1">
        <v>39961</v>
      </c>
      <c r="D321" s="6">
        <v>9</v>
      </c>
      <c r="E321" s="2">
        <v>320400</v>
      </c>
      <c r="F321" s="2" t="s">
        <v>7</v>
      </c>
      <c r="G321" s="6">
        <f>IF(D321-D320=0,G320,E321)</f>
        <v>320400</v>
      </c>
      <c r="H321" s="6" t="str">
        <f>IF(D321-D320=0,H320,F321)</f>
        <v>089180</v>
      </c>
      <c r="I321" s="5">
        <f>IF(D321-D320=0,I320,B321)</f>
        <v>3.472222222222222E-3</v>
      </c>
      <c r="J321">
        <f>SQRT((E321-G321)^2+(F321-H321)^2)</f>
        <v>0</v>
      </c>
      <c r="K321" s="5">
        <f>B321-I321</f>
        <v>5.2083333333333329E-2</v>
      </c>
      <c r="L321" s="5">
        <f>1-(I321-B321)</f>
        <v>1.0520833333333333</v>
      </c>
      <c r="M321" s="5">
        <f>MIN(ABS(K321),ABS(L321))</f>
        <v>5.2083333333333329E-2</v>
      </c>
      <c r="N321" s="6">
        <f>M321*60*60*24</f>
        <v>4499.9999999999991</v>
      </c>
      <c r="O321">
        <f>J321^2</f>
        <v>0</v>
      </c>
      <c r="P321">
        <f>IF(N321=0,0,J321/N321)</f>
        <v>0</v>
      </c>
      <c r="Q321" s="2">
        <f>E321-G321</f>
        <v>0</v>
      </c>
      <c r="R321" s="2">
        <f>F321-H321</f>
        <v>0</v>
      </c>
    </row>
    <row r="322" spans="1:18" ht="14.5" x14ac:dyDescent="0.25">
      <c r="A322">
        <v>6</v>
      </c>
      <c r="B322" s="8">
        <v>7.013888888888889E-2</v>
      </c>
      <c r="C322" s="1">
        <v>39961</v>
      </c>
      <c r="D322" s="6">
        <v>9</v>
      </c>
      <c r="E322" s="2">
        <v>320400</v>
      </c>
      <c r="F322" s="2" t="s">
        <v>7</v>
      </c>
      <c r="G322" s="6">
        <f>IF(D322-D321=0,G321,E322)</f>
        <v>320400</v>
      </c>
      <c r="H322" s="6" t="str">
        <f>IF(D322-D321=0,H321,F322)</f>
        <v>089180</v>
      </c>
      <c r="I322" s="5">
        <f>IF(D322-D321=0,I321,B322)</f>
        <v>3.472222222222222E-3</v>
      </c>
      <c r="J322">
        <f>SQRT((E322-G322)^2+(F322-H322)^2)</f>
        <v>0</v>
      </c>
      <c r="K322" s="5">
        <f>B322-I322</f>
        <v>6.6666666666666666E-2</v>
      </c>
      <c r="L322" s="5">
        <f>1-(I322-B322)</f>
        <v>1.0666666666666667</v>
      </c>
      <c r="M322" s="5">
        <f>MIN(ABS(K322),ABS(L322))</f>
        <v>6.6666666666666666E-2</v>
      </c>
      <c r="N322" s="6">
        <f>M322*60*60*24</f>
        <v>5760</v>
      </c>
      <c r="O322">
        <f>J322^2</f>
        <v>0</v>
      </c>
      <c r="P322">
        <f>IF(N322=0,0,J322/N322)</f>
        <v>0</v>
      </c>
      <c r="Q322" s="2">
        <f>E322-G322</f>
        <v>0</v>
      </c>
      <c r="R322" s="2">
        <f>F322-H322</f>
        <v>0</v>
      </c>
    </row>
    <row r="323" spans="1:18" ht="14.5" x14ac:dyDescent="0.25">
      <c r="A323">
        <v>6</v>
      </c>
      <c r="B323" s="8">
        <v>0.15972222222222224</v>
      </c>
      <c r="C323" s="1">
        <v>39961</v>
      </c>
      <c r="D323" s="6">
        <v>9</v>
      </c>
      <c r="E323" s="2">
        <v>320400</v>
      </c>
      <c r="F323" s="2" t="s">
        <v>7</v>
      </c>
      <c r="G323" s="6">
        <f>IF(D323-D322=0,G322,E323)</f>
        <v>320400</v>
      </c>
      <c r="H323" s="6" t="str">
        <f>IF(D323-D322=0,H322,F323)</f>
        <v>089180</v>
      </c>
      <c r="I323" s="5">
        <f>IF(D323-D322=0,I322,B323)</f>
        <v>3.472222222222222E-3</v>
      </c>
      <c r="J323">
        <f>SQRT((E323-G323)^2+(F323-H323)^2)</f>
        <v>0</v>
      </c>
      <c r="K323" s="5">
        <f>B323-I323</f>
        <v>0.15625000000000003</v>
      </c>
      <c r="L323" s="5">
        <f>1-(I323-B323)</f>
        <v>1.15625</v>
      </c>
      <c r="M323" s="5">
        <f>MIN(ABS(K323),ABS(L323))</f>
        <v>0.15625000000000003</v>
      </c>
      <c r="N323" s="6">
        <f>M323*60*60*24</f>
        <v>13500.000000000004</v>
      </c>
      <c r="O323">
        <f>J323^2</f>
        <v>0</v>
      </c>
      <c r="P323">
        <f>IF(N323=0,0,J323/N323)</f>
        <v>0</v>
      </c>
      <c r="Q323" s="2">
        <f>E323-G323</f>
        <v>0</v>
      </c>
      <c r="R323" s="2">
        <f>F323-H323</f>
        <v>0</v>
      </c>
    </row>
    <row r="324" spans="1:18" ht="14.5" x14ac:dyDescent="0.25">
      <c r="A324">
        <v>6</v>
      </c>
      <c r="B324" s="8">
        <v>0.17013888888888887</v>
      </c>
      <c r="C324" s="1">
        <v>39961</v>
      </c>
      <c r="D324" s="6">
        <v>9</v>
      </c>
      <c r="E324" s="2">
        <v>321400</v>
      </c>
      <c r="F324" s="2" t="s">
        <v>69</v>
      </c>
      <c r="G324" s="6">
        <f>IF(D324-D323=0,G323,E324)</f>
        <v>320400</v>
      </c>
      <c r="H324" s="6" t="str">
        <f>IF(D324-D323=0,H323,F324)</f>
        <v>089180</v>
      </c>
      <c r="I324" s="5">
        <f>IF(D324-D323=0,I323,B324)</f>
        <v>3.472222222222222E-3</v>
      </c>
      <c r="J324">
        <f>SQRT((E324-G324)^2+(F324-H324)^2)</f>
        <v>1066.2551289442879</v>
      </c>
      <c r="K324" s="5">
        <f>B324-I324</f>
        <v>0.16666666666666666</v>
      </c>
      <c r="L324" s="5">
        <f>1-(I324-B324)</f>
        <v>1.1666666666666667</v>
      </c>
      <c r="M324" s="5">
        <f>MIN(ABS(K324),ABS(L324))</f>
        <v>0.16666666666666666</v>
      </c>
      <c r="N324" s="6">
        <f>M324*60*60*24</f>
        <v>14400</v>
      </c>
      <c r="O324">
        <f>J324^2</f>
        <v>1136900</v>
      </c>
      <c r="P324">
        <f>IF(N324=0,0,J324/N324)</f>
        <v>7.4045495065575548E-2</v>
      </c>
      <c r="Q324" s="2">
        <f>E324-G324</f>
        <v>1000</v>
      </c>
      <c r="R324" s="2">
        <f>F324-H324</f>
        <v>370</v>
      </c>
    </row>
    <row r="325" spans="1:18" ht="14.5" x14ac:dyDescent="0.25">
      <c r="A325">
        <v>6</v>
      </c>
      <c r="B325" s="8">
        <v>0.1875</v>
      </c>
      <c r="C325" s="1">
        <v>39961</v>
      </c>
      <c r="D325" s="6">
        <v>9</v>
      </c>
      <c r="E325" s="2">
        <v>320400</v>
      </c>
      <c r="F325" s="2" t="s">
        <v>7</v>
      </c>
      <c r="G325" s="6">
        <f>IF(D325-D324=0,G324,E325)</f>
        <v>320400</v>
      </c>
      <c r="H325" s="6" t="str">
        <f>IF(D325-D324=0,H324,F325)</f>
        <v>089180</v>
      </c>
      <c r="I325" s="5">
        <f>IF(D325-D324=0,I324,B325)</f>
        <v>3.472222222222222E-3</v>
      </c>
      <c r="J325">
        <f>SQRT((E325-G325)^2+(F325-H325)^2)</f>
        <v>0</v>
      </c>
      <c r="K325" s="5">
        <f>B325-I325</f>
        <v>0.18402777777777779</v>
      </c>
      <c r="L325" s="5">
        <f>1-(I325-B325)</f>
        <v>1.1840277777777777</v>
      </c>
      <c r="M325" s="5">
        <f>MIN(ABS(K325),ABS(L325))</f>
        <v>0.18402777777777779</v>
      </c>
      <c r="N325" s="6">
        <f>M325*60*60*24</f>
        <v>15900.000000000004</v>
      </c>
      <c r="O325">
        <f>J325^2</f>
        <v>0</v>
      </c>
      <c r="P325">
        <f>IF(N325=0,0,J325/N325)</f>
        <v>0</v>
      </c>
      <c r="Q325" s="2">
        <f>E325-G325</f>
        <v>0</v>
      </c>
      <c r="R325" s="2">
        <f>F325-H325</f>
        <v>0</v>
      </c>
    </row>
    <row r="326" spans="1:18" ht="14.5" x14ac:dyDescent="0.25">
      <c r="A326">
        <v>6</v>
      </c>
      <c r="B326" s="8">
        <v>0.91319444444444453</v>
      </c>
      <c r="C326" s="1">
        <v>39960</v>
      </c>
      <c r="D326" s="6">
        <v>9</v>
      </c>
      <c r="E326" s="2">
        <v>321120</v>
      </c>
      <c r="F326" s="2" t="s">
        <v>8</v>
      </c>
      <c r="G326" s="6">
        <f>IF(D326-D325=0,G325,E326)</f>
        <v>320400</v>
      </c>
      <c r="H326" s="6" t="str">
        <f>IF(D326-D325=0,H325,F326)</f>
        <v>089180</v>
      </c>
      <c r="I326" s="5">
        <f>IF(D326-D325=0,I325,B326)</f>
        <v>3.472222222222222E-3</v>
      </c>
      <c r="J326">
        <f>SQRT((E326-G326)^2+(F326-H326)^2)</f>
        <v>747.26166769077622</v>
      </c>
      <c r="K326" s="5">
        <f>B326-I326</f>
        <v>0.90972222222222232</v>
      </c>
      <c r="L326" s="5">
        <f>1-(I326-B326)</f>
        <v>1.9097222222222223</v>
      </c>
      <c r="M326" s="5">
        <f>MIN(ABS(K326),ABS(L326))</f>
        <v>0.90972222222222232</v>
      </c>
      <c r="N326" s="6">
        <f>M326*60*60*24</f>
        <v>78600.000000000015</v>
      </c>
      <c r="O326">
        <f>J326^2</f>
        <v>558400.00000000012</v>
      </c>
      <c r="P326">
        <f>IF(N326=0,0,J326/N326)</f>
        <v>9.507145899373742E-3</v>
      </c>
      <c r="Q326" s="2">
        <f>E326-G326</f>
        <v>720</v>
      </c>
      <c r="R326" s="2">
        <f>F326-H326</f>
        <v>200</v>
      </c>
    </row>
    <row r="327" spans="1:18" ht="14.5" x14ac:dyDescent="0.25">
      <c r="A327">
        <v>6</v>
      </c>
      <c r="B327" s="8">
        <v>0.9194444444444444</v>
      </c>
      <c r="C327" s="1">
        <v>39960</v>
      </c>
      <c r="D327" s="6">
        <v>9</v>
      </c>
      <c r="E327" s="2">
        <v>320600</v>
      </c>
      <c r="F327" s="2" t="s">
        <v>28</v>
      </c>
      <c r="G327" s="6">
        <f>IF(D327-D326=0,G326,E327)</f>
        <v>320400</v>
      </c>
      <c r="H327" s="6" t="str">
        <f>IF(D327-D326=0,H326,F327)</f>
        <v>089180</v>
      </c>
      <c r="I327" s="5">
        <f>IF(D327-D326=0,I326,B327)</f>
        <v>3.472222222222222E-3</v>
      </c>
      <c r="J327">
        <f>SQRT((E327-G327)^2+(F327-H327)^2)</f>
        <v>215.40659228538016</v>
      </c>
      <c r="K327" s="5">
        <f>B327-I327</f>
        <v>0.91597222222222219</v>
      </c>
      <c r="L327" s="5">
        <f>1-(I327-B327)</f>
        <v>1.9159722222222222</v>
      </c>
      <c r="M327" s="5">
        <f>MIN(ABS(K327),ABS(L327))</f>
        <v>0.91597222222222219</v>
      </c>
      <c r="N327" s="6">
        <f>M327*60*60*24</f>
        <v>79139.999999999985</v>
      </c>
      <c r="O327">
        <f>J327^2</f>
        <v>46400</v>
      </c>
      <c r="P327">
        <f>IF(N327=0,0,J327/N327)</f>
        <v>2.721842207295681E-3</v>
      </c>
      <c r="Q327" s="2">
        <f>E327-G327</f>
        <v>200</v>
      </c>
      <c r="R327" s="2">
        <f>F327-H327</f>
        <v>-80</v>
      </c>
    </row>
    <row r="328" spans="1:18" ht="14.5" x14ac:dyDescent="0.25">
      <c r="A328">
        <v>6</v>
      </c>
      <c r="B328" s="8">
        <v>0.97916666666666663</v>
      </c>
      <c r="C328" s="1">
        <v>39960</v>
      </c>
      <c r="D328" s="6">
        <v>9</v>
      </c>
      <c r="E328" s="2">
        <v>320400</v>
      </c>
      <c r="F328" s="2" t="s">
        <v>7</v>
      </c>
      <c r="G328" s="6">
        <f>IF(D328-D327=0,G327,E328)</f>
        <v>320400</v>
      </c>
      <c r="H328" s="6" t="str">
        <f>IF(D328-D327=0,H327,F328)</f>
        <v>089180</v>
      </c>
      <c r="I328" s="5">
        <f>IF(D328-D327=0,I327,B328)</f>
        <v>3.472222222222222E-3</v>
      </c>
      <c r="J328">
        <f>SQRT((E328-G328)^2+(F328-H328)^2)</f>
        <v>0</v>
      </c>
      <c r="K328" s="5">
        <f>B328-I328</f>
        <v>0.97569444444444442</v>
      </c>
      <c r="L328" s="5">
        <f>1-(I328-B328)</f>
        <v>1.9756944444444444</v>
      </c>
      <c r="M328" s="5">
        <f>MIN(ABS(K328),ABS(L328))</f>
        <v>0.97569444444444442</v>
      </c>
      <c r="N328" s="6">
        <f>M328*60*60*24</f>
        <v>84300</v>
      </c>
      <c r="O328">
        <f>J328^2</f>
        <v>0</v>
      </c>
      <c r="P328">
        <f>IF(N328=0,0,J328/N328)</f>
        <v>0</v>
      </c>
      <c r="Q328" s="2">
        <f>E328-G328</f>
        <v>0</v>
      </c>
      <c r="R328" s="2">
        <f>F328-H328</f>
        <v>0</v>
      </c>
    </row>
    <row r="329" spans="1:18" ht="14.5" x14ac:dyDescent="0.25">
      <c r="A329">
        <v>6</v>
      </c>
      <c r="B329" s="8">
        <v>2.0833333333333333E-3</v>
      </c>
      <c r="C329" s="1">
        <v>39962</v>
      </c>
      <c r="D329" s="6">
        <v>10</v>
      </c>
      <c r="E329" s="2">
        <v>320400</v>
      </c>
      <c r="F329" s="2" t="s">
        <v>16</v>
      </c>
      <c r="G329" s="6">
        <f>IF(D329-D328=0,G328,E329)</f>
        <v>320400</v>
      </c>
      <c r="H329" s="6" t="str">
        <f>IF(D329-D328=0,H328,F329)</f>
        <v>089200</v>
      </c>
      <c r="I329" s="5">
        <f>IF(D329-D328=0,I328,B329)</f>
        <v>2.0833333333333333E-3</v>
      </c>
      <c r="J329">
        <f>SQRT((E329-G329)^2+(F329-H329)^2)</f>
        <v>0</v>
      </c>
      <c r="K329" s="5">
        <f>B329-I329</f>
        <v>0</v>
      </c>
      <c r="L329" s="5">
        <f>1-(I329-B329)</f>
        <v>1</v>
      </c>
      <c r="M329" s="5">
        <f>MIN(ABS(K329),ABS(L329))</f>
        <v>0</v>
      </c>
      <c r="N329" s="6">
        <f>M329*60*60*24</f>
        <v>0</v>
      </c>
      <c r="O329">
        <f>J329^2</f>
        <v>0</v>
      </c>
      <c r="P329">
        <f>IF(N329=0,0,J329/N329)</f>
        <v>0</v>
      </c>
      <c r="Q329" s="2">
        <f>E329-G329</f>
        <v>0</v>
      </c>
      <c r="R329" s="2">
        <f>F329-H329</f>
        <v>0</v>
      </c>
    </row>
    <row r="330" spans="1:18" ht="14.5" x14ac:dyDescent="0.25">
      <c r="A330">
        <v>6</v>
      </c>
      <c r="B330" s="8">
        <v>4.1666666666666664E-2</v>
      </c>
      <c r="C330" s="1">
        <v>39962</v>
      </c>
      <c r="D330" s="6">
        <v>10</v>
      </c>
      <c r="E330" s="2">
        <v>320150</v>
      </c>
      <c r="F330" s="2" t="s">
        <v>63</v>
      </c>
      <c r="G330" s="6">
        <f>IF(D330-D329=0,G329,E330)</f>
        <v>320400</v>
      </c>
      <c r="H330" s="6" t="str">
        <f>IF(D330-D329=0,H329,F330)</f>
        <v>089200</v>
      </c>
      <c r="I330" s="5">
        <f>IF(D330-D329=0,I329,B330)</f>
        <v>2.0833333333333333E-3</v>
      </c>
      <c r="J330">
        <f>SQRT((E330-G330)^2+(F330-H330)^2)</f>
        <v>254.95097567963924</v>
      </c>
      <c r="K330" s="5">
        <f>B330-I330</f>
        <v>3.9583333333333331E-2</v>
      </c>
      <c r="L330" s="5">
        <f>1-(I330-B330)</f>
        <v>1.0395833333333333</v>
      </c>
      <c r="M330" s="5">
        <f>MIN(ABS(K330),ABS(L330))</f>
        <v>3.9583333333333331E-2</v>
      </c>
      <c r="N330" s="6">
        <f>M330*60*60*24</f>
        <v>3420</v>
      </c>
      <c r="O330">
        <f>J330^2</f>
        <v>65000</v>
      </c>
      <c r="P330">
        <f>IF(N330=0,0,J330/N330)</f>
        <v>7.4547068912175218E-2</v>
      </c>
      <c r="Q330" s="2">
        <f>E330-G330</f>
        <v>-250</v>
      </c>
      <c r="R330" s="2">
        <f>F330-H330</f>
        <v>-50</v>
      </c>
    </row>
    <row r="331" spans="1:18" ht="14.5" x14ac:dyDescent="0.25">
      <c r="A331">
        <v>6</v>
      </c>
      <c r="B331" s="8">
        <v>4.8611111111111112E-2</v>
      </c>
      <c r="C331" s="1">
        <v>39962</v>
      </c>
      <c r="D331" s="6">
        <v>10</v>
      </c>
      <c r="E331" s="2">
        <v>320430</v>
      </c>
      <c r="F331" s="2" t="s">
        <v>7</v>
      </c>
      <c r="G331" s="6">
        <f>IF(D331-D330=0,G330,E331)</f>
        <v>320400</v>
      </c>
      <c r="H331" s="6" t="str">
        <f>IF(D331-D330=0,H330,F331)</f>
        <v>089200</v>
      </c>
      <c r="I331" s="5">
        <f>IF(D331-D330=0,I330,B331)</f>
        <v>2.0833333333333333E-3</v>
      </c>
      <c r="J331">
        <f>SQRT((E331-G331)^2+(F331-H331)^2)</f>
        <v>36.055512754639892</v>
      </c>
      <c r="K331" s="5">
        <f>B331-I331</f>
        <v>4.6527777777777779E-2</v>
      </c>
      <c r="L331" s="5">
        <f>1-(I331-B331)</f>
        <v>1.0465277777777777</v>
      </c>
      <c r="M331" s="5">
        <f>MIN(ABS(K331),ABS(L331))</f>
        <v>4.6527777777777779E-2</v>
      </c>
      <c r="N331" s="6">
        <f>M331*60*60*24</f>
        <v>4020.0000000000009</v>
      </c>
      <c r="O331">
        <f>J331^2</f>
        <v>1300</v>
      </c>
      <c r="P331">
        <f>IF(N331=0,0,J331/N331)</f>
        <v>8.9690330235422597E-3</v>
      </c>
      <c r="Q331" s="2">
        <f>E331-G331</f>
        <v>30</v>
      </c>
      <c r="R331" s="2">
        <f>F331-H331</f>
        <v>-20</v>
      </c>
    </row>
    <row r="332" spans="1:18" ht="14.5" x14ac:dyDescent="0.25">
      <c r="A332">
        <v>6</v>
      </c>
      <c r="B332" s="8">
        <v>7.6388888888888895E-2</v>
      </c>
      <c r="C332" s="1">
        <v>39962</v>
      </c>
      <c r="D332" s="6">
        <v>10</v>
      </c>
      <c r="E332" s="2">
        <v>320250</v>
      </c>
      <c r="F332" s="2" t="s">
        <v>44</v>
      </c>
      <c r="G332" s="6">
        <f>IF(D332-D331=0,G331,E332)</f>
        <v>320400</v>
      </c>
      <c r="H332" s="6" t="str">
        <f>IF(D332-D331=0,H331,F332)</f>
        <v>089200</v>
      </c>
      <c r="I332" s="5">
        <f>IF(D332-D331=0,I331,B332)</f>
        <v>2.0833333333333333E-3</v>
      </c>
      <c r="J332">
        <f>SQRT((E332-G332)^2+(F332-H332)^2)</f>
        <v>250</v>
      </c>
      <c r="K332" s="5">
        <f>B332-I332</f>
        <v>7.4305555555555555E-2</v>
      </c>
      <c r="L332" s="5">
        <f>1-(I332-B332)</f>
        <v>1.0743055555555556</v>
      </c>
      <c r="M332" s="5">
        <f>MIN(ABS(K332),ABS(L332))</f>
        <v>7.4305555555555555E-2</v>
      </c>
      <c r="N332" s="6">
        <f>M332*60*60*24</f>
        <v>6420</v>
      </c>
      <c r="O332">
        <f>J332^2</f>
        <v>62500</v>
      </c>
      <c r="P332">
        <f>IF(N332=0,0,J332/N332)</f>
        <v>3.8940809968847349E-2</v>
      </c>
      <c r="Q332" s="2">
        <f>E332-G332</f>
        <v>-150</v>
      </c>
      <c r="R332" s="2">
        <f>F332-H332</f>
        <v>-200</v>
      </c>
    </row>
    <row r="333" spans="1:18" ht="14.5" x14ac:dyDescent="0.25">
      <c r="A333">
        <v>6</v>
      </c>
      <c r="B333" s="8">
        <v>0.19097222222222221</v>
      </c>
      <c r="C333" s="1">
        <v>39962</v>
      </c>
      <c r="D333" s="6">
        <v>10</v>
      </c>
      <c r="E333" s="2">
        <v>320300</v>
      </c>
      <c r="F333" s="2" t="s">
        <v>18</v>
      </c>
      <c r="G333" s="6">
        <f>IF(D333-D332=0,G332,E333)</f>
        <v>320400</v>
      </c>
      <c r="H333" s="6" t="str">
        <f>IF(D333-D332=0,H332,F333)</f>
        <v>089200</v>
      </c>
      <c r="I333" s="5">
        <f>IF(D333-D332=0,I332,B333)</f>
        <v>2.0833333333333333E-3</v>
      </c>
      <c r="J333">
        <f>SQRT((E333-G333)^2+(F333-H333)^2)</f>
        <v>156.20499351813308</v>
      </c>
      <c r="K333" s="5">
        <f>B333-I333</f>
        <v>0.18888888888888888</v>
      </c>
      <c r="L333" s="5">
        <f>1-(I333-B333)</f>
        <v>1.1888888888888889</v>
      </c>
      <c r="M333" s="5">
        <f>MIN(ABS(K333),ABS(L333))</f>
        <v>0.18888888888888888</v>
      </c>
      <c r="N333" s="6">
        <f>M333*60*60*24</f>
        <v>16319.999999999996</v>
      </c>
      <c r="O333">
        <f>J333^2</f>
        <v>24399.999999999996</v>
      </c>
      <c r="P333">
        <f>IF(N333=0,0,J333/N333)</f>
        <v>9.5713844067483525E-3</v>
      </c>
      <c r="Q333" s="2">
        <f>E333-G333</f>
        <v>-100</v>
      </c>
      <c r="R333" s="2">
        <f>F333-H333</f>
        <v>-120</v>
      </c>
    </row>
    <row r="334" spans="1:18" ht="14.5" x14ac:dyDescent="0.25">
      <c r="A334">
        <v>6</v>
      </c>
      <c r="B334" s="8">
        <v>0.19444444444444445</v>
      </c>
      <c r="C334" s="1">
        <v>39962</v>
      </c>
      <c r="D334" s="6">
        <v>10</v>
      </c>
      <c r="E334" s="2">
        <v>320400</v>
      </c>
      <c r="F334" s="2" t="s">
        <v>7</v>
      </c>
      <c r="G334" s="6">
        <f>IF(D334-D333=0,G333,E334)</f>
        <v>320400</v>
      </c>
      <c r="H334" s="6" t="str">
        <f>IF(D334-D333=0,H333,F334)</f>
        <v>089200</v>
      </c>
      <c r="I334" s="5">
        <f>IF(D334-D333=0,I333,B334)</f>
        <v>2.0833333333333333E-3</v>
      </c>
      <c r="J334">
        <f>SQRT((E334-G334)^2+(F334-H334)^2)</f>
        <v>20</v>
      </c>
      <c r="K334" s="5">
        <f>B334-I334</f>
        <v>0.19236111111111112</v>
      </c>
      <c r="L334" s="5">
        <f>1-(I334-B334)</f>
        <v>1.1923611111111112</v>
      </c>
      <c r="M334" s="5">
        <f>MIN(ABS(K334),ABS(L334))</f>
        <v>0.19236111111111112</v>
      </c>
      <c r="N334" s="6">
        <f>M334*60*60*24</f>
        <v>16620.000000000004</v>
      </c>
      <c r="O334">
        <f>J334^2</f>
        <v>400</v>
      </c>
      <c r="P334">
        <f>IF(N334=0,0,J334/N334)</f>
        <v>1.2033694344163657E-3</v>
      </c>
      <c r="Q334" s="2">
        <f>E334-G334</f>
        <v>0</v>
      </c>
      <c r="R334" s="2">
        <f>F334-H334</f>
        <v>-20</v>
      </c>
    </row>
    <row r="335" spans="1:18" ht="14.5" x14ac:dyDescent="0.25">
      <c r="A335">
        <v>6</v>
      </c>
      <c r="B335" s="8">
        <v>0.89583333333333337</v>
      </c>
      <c r="C335" s="1">
        <v>39961</v>
      </c>
      <c r="D335" s="6">
        <v>10</v>
      </c>
      <c r="E335" s="2">
        <v>320380</v>
      </c>
      <c r="F335" s="2" t="s">
        <v>26</v>
      </c>
      <c r="G335" s="6">
        <f>IF(D335-D334=0,G334,E335)</f>
        <v>320400</v>
      </c>
      <c r="H335" s="6" t="str">
        <f>IF(D335-D334=0,H334,F335)</f>
        <v>089200</v>
      </c>
      <c r="I335" s="5">
        <f>IF(D335-D334=0,I334,B335)</f>
        <v>2.0833333333333333E-3</v>
      </c>
      <c r="J335">
        <f>SQRT((E335-G335)^2+(F335-H335)^2)</f>
        <v>650.3076195155644</v>
      </c>
      <c r="K335" s="5">
        <f>B335-I335</f>
        <v>0.89375000000000004</v>
      </c>
      <c r="L335" s="5">
        <f>1-(I335-B335)</f>
        <v>1.89375</v>
      </c>
      <c r="M335" s="5">
        <f>MIN(ABS(K335),ABS(L335))</f>
        <v>0.89375000000000004</v>
      </c>
      <c r="N335" s="6">
        <f>M335*60*60*24</f>
        <v>77220</v>
      </c>
      <c r="O335">
        <f>J335^2</f>
        <v>422900.00000000006</v>
      </c>
      <c r="P335">
        <f>IF(N335=0,0,J335/N335)</f>
        <v>8.4214920942186529E-3</v>
      </c>
      <c r="Q335" s="2">
        <f>E335-G335</f>
        <v>-20</v>
      </c>
      <c r="R335" s="2">
        <f>F335-H335</f>
        <v>-650</v>
      </c>
    </row>
    <row r="336" spans="1:18" ht="14.5" x14ac:dyDescent="0.25">
      <c r="A336">
        <v>6</v>
      </c>
      <c r="B336" s="8">
        <v>0.91666666666666663</v>
      </c>
      <c r="C336" s="1">
        <v>39961</v>
      </c>
      <c r="D336" s="6">
        <v>10</v>
      </c>
      <c r="E336" s="2">
        <v>320450</v>
      </c>
      <c r="F336" s="2" t="s">
        <v>70</v>
      </c>
      <c r="G336" s="6">
        <f>IF(D336-D335=0,G335,E336)</f>
        <v>320400</v>
      </c>
      <c r="H336" s="6" t="str">
        <f>IF(D336-D335=0,H335,F336)</f>
        <v>089200</v>
      </c>
      <c r="I336" s="5">
        <f>IF(D336-D335=0,I335,B336)</f>
        <v>2.0833333333333333E-3</v>
      </c>
      <c r="J336">
        <f>SQRT((E336-G336)^2+(F336-H336)^2)</f>
        <v>701.78344238090995</v>
      </c>
      <c r="K336" s="5">
        <f>B336-I336</f>
        <v>0.9145833333333333</v>
      </c>
      <c r="L336" s="5">
        <f>1-(I336-B336)</f>
        <v>1.9145833333333333</v>
      </c>
      <c r="M336" s="5">
        <f>MIN(ABS(K336),ABS(L336))</f>
        <v>0.9145833333333333</v>
      </c>
      <c r="N336" s="6">
        <f>M336*60*60*24</f>
        <v>79020</v>
      </c>
      <c r="O336">
        <f>J336^2</f>
        <v>492499.99999999994</v>
      </c>
      <c r="P336">
        <f>IF(N336=0,0,J336/N336)</f>
        <v>8.881086337394456E-3</v>
      </c>
      <c r="Q336" s="2">
        <f>E336-G336</f>
        <v>50</v>
      </c>
      <c r="R336" s="2">
        <f>F336-H336</f>
        <v>-700</v>
      </c>
    </row>
    <row r="337" spans="1:18" ht="14.5" x14ac:dyDescent="0.25">
      <c r="A337">
        <v>6</v>
      </c>
      <c r="B337" s="8">
        <v>0.92708333333333337</v>
      </c>
      <c r="C337" s="1">
        <v>39961</v>
      </c>
      <c r="D337" s="6">
        <v>10</v>
      </c>
      <c r="E337" s="2">
        <v>320450</v>
      </c>
      <c r="F337" s="2" t="s">
        <v>71</v>
      </c>
      <c r="G337" s="6">
        <f>IF(D337-D336=0,G336,E337)</f>
        <v>320400</v>
      </c>
      <c r="H337" s="6" t="str">
        <f>IF(D337-D336=0,H336,F337)</f>
        <v>089200</v>
      </c>
      <c r="I337" s="5">
        <f>IF(D337-D336=0,I336,B337)</f>
        <v>2.0833333333333333E-3</v>
      </c>
      <c r="J337">
        <f>SQRT((E337-G337)^2+(F337-H337)^2)</f>
        <v>871.43559716137372</v>
      </c>
      <c r="K337" s="5">
        <f>B337-I337</f>
        <v>0.92500000000000004</v>
      </c>
      <c r="L337" s="5">
        <f>1-(I337-B337)</f>
        <v>1.925</v>
      </c>
      <c r="M337" s="5">
        <f>MIN(ABS(K337),ABS(L337))</f>
        <v>0.92500000000000004</v>
      </c>
      <c r="N337" s="6">
        <f>M337*60*60*24</f>
        <v>79920</v>
      </c>
      <c r="O337">
        <f>J337^2</f>
        <v>759400</v>
      </c>
      <c r="P337">
        <f>IF(N337=0,0,J337/N337)</f>
        <v>1.0903848813330503E-2</v>
      </c>
      <c r="Q337" s="2">
        <f>E337-G337</f>
        <v>50</v>
      </c>
      <c r="R337" s="2">
        <f>F337-H337</f>
        <v>-870</v>
      </c>
    </row>
    <row r="338" spans="1:18" ht="14.5" x14ac:dyDescent="0.25">
      <c r="A338">
        <v>6</v>
      </c>
      <c r="B338" s="8">
        <v>0.95833333333333337</v>
      </c>
      <c r="C338" s="1">
        <v>39961</v>
      </c>
      <c r="D338" s="6">
        <v>10</v>
      </c>
      <c r="E338" s="2">
        <v>319950</v>
      </c>
      <c r="F338" s="2" t="s">
        <v>61</v>
      </c>
      <c r="G338" s="6">
        <f>IF(D338-D337=0,G337,E338)</f>
        <v>320400</v>
      </c>
      <c r="H338" s="6" t="str">
        <f>IF(D338-D337=0,H337,F338)</f>
        <v>089200</v>
      </c>
      <c r="I338" s="5">
        <f>IF(D338-D337=0,I337,B338)</f>
        <v>2.0833333333333333E-3</v>
      </c>
      <c r="J338">
        <f>SQRT((E338-G338)^2+(F338-H338)^2)</f>
        <v>961.76920308356728</v>
      </c>
      <c r="K338" s="5">
        <f>B338-I338</f>
        <v>0.95625000000000004</v>
      </c>
      <c r="L338" s="5">
        <f>1-(I338-B338)</f>
        <v>1.95625</v>
      </c>
      <c r="M338" s="5">
        <f>MIN(ABS(K338),ABS(L338))</f>
        <v>0.95625000000000004</v>
      </c>
      <c r="N338" s="6">
        <f>M338*60*60*24</f>
        <v>82620</v>
      </c>
      <c r="O338">
        <f>J338^2</f>
        <v>925000.00000000012</v>
      </c>
      <c r="P338">
        <f>IF(N338=0,0,J338/N338)</f>
        <v>1.1640876338460025E-2</v>
      </c>
      <c r="Q338" s="2">
        <f>E338-G338</f>
        <v>-450</v>
      </c>
      <c r="R338" s="2">
        <f>F338-H338</f>
        <v>-850</v>
      </c>
    </row>
    <row r="339" spans="1:18" ht="14.5" x14ac:dyDescent="0.25">
      <c r="A339">
        <v>6</v>
      </c>
      <c r="B339" s="8">
        <v>0.96875</v>
      </c>
      <c r="C339" s="1">
        <v>39961</v>
      </c>
      <c r="D339" s="6">
        <v>10</v>
      </c>
      <c r="E339" s="2">
        <v>320320</v>
      </c>
      <c r="F339" s="2" t="s">
        <v>82</v>
      </c>
      <c r="G339" s="6">
        <f>IF(D339-D338=0,G338,E339)</f>
        <v>320400</v>
      </c>
      <c r="H339" s="6" t="str">
        <f>IF(D339-D338=0,H338,F339)</f>
        <v>089200</v>
      </c>
      <c r="I339" s="5">
        <f>IF(D339-D338=0,I338,B339)</f>
        <v>2.0833333333333333E-3</v>
      </c>
      <c r="J339">
        <f>SQRT((E339-G339)^2+(F339-H339)^2)</f>
        <v>329.84845004941286</v>
      </c>
      <c r="K339" s="5">
        <f>B339-I339</f>
        <v>0.96666666666666667</v>
      </c>
      <c r="L339" s="5">
        <f>1-(I339-B339)</f>
        <v>1.9666666666666668</v>
      </c>
      <c r="M339" s="5">
        <f>MIN(ABS(K339),ABS(L339))</f>
        <v>0.96666666666666667</v>
      </c>
      <c r="N339" s="6">
        <f>M339*60*60*24</f>
        <v>83520</v>
      </c>
      <c r="O339">
        <f>J339^2</f>
        <v>108800.00000000001</v>
      </c>
      <c r="P339">
        <f>IF(N339=0,0,J339/N339)</f>
        <v>3.949334890438372E-3</v>
      </c>
      <c r="Q339" s="2">
        <f>E339-G339</f>
        <v>-80</v>
      </c>
      <c r="R339" s="2">
        <f>F339-H339</f>
        <v>-320</v>
      </c>
    </row>
    <row r="340" spans="1:18" ht="14.5" x14ac:dyDescent="0.25">
      <c r="A340">
        <v>6</v>
      </c>
      <c r="B340" s="8">
        <v>0.97569444444444453</v>
      </c>
      <c r="C340" s="1">
        <v>39961</v>
      </c>
      <c r="D340" s="6">
        <v>10</v>
      </c>
      <c r="E340" s="2">
        <v>320000</v>
      </c>
      <c r="F340" s="2" t="s">
        <v>44</v>
      </c>
      <c r="G340" s="6">
        <f>IF(D340-D339=0,G339,E340)</f>
        <v>320400</v>
      </c>
      <c r="H340" s="6" t="str">
        <f>IF(D340-D339=0,H339,F340)</f>
        <v>089200</v>
      </c>
      <c r="I340" s="5">
        <f>IF(D340-D339=0,I339,B340)</f>
        <v>2.0833333333333333E-3</v>
      </c>
      <c r="J340">
        <f>SQRT((E340-G340)^2+(F340-H340)^2)</f>
        <v>447.21359549995793</v>
      </c>
      <c r="K340" s="5">
        <f>B340-I340</f>
        <v>0.9736111111111112</v>
      </c>
      <c r="L340" s="5">
        <f>1-(I340-B340)</f>
        <v>1.9736111111111112</v>
      </c>
      <c r="M340" s="5">
        <f>MIN(ABS(K340),ABS(L340))</f>
        <v>0.9736111111111112</v>
      </c>
      <c r="N340" s="6">
        <f>M340*60*60*24</f>
        <v>84120.000000000015</v>
      </c>
      <c r="O340">
        <f>J340^2</f>
        <v>200000</v>
      </c>
      <c r="P340">
        <f>IF(N340=0,0,J340/N340)</f>
        <v>5.3163765513547061E-3</v>
      </c>
      <c r="Q340" s="2">
        <f>E340-G340</f>
        <v>-400</v>
      </c>
      <c r="R340" s="2">
        <f>F340-H340</f>
        <v>-200</v>
      </c>
    </row>
    <row r="341" spans="1:18" ht="14.5" x14ac:dyDescent="0.25">
      <c r="A341">
        <v>6</v>
      </c>
      <c r="B341" s="8">
        <v>0.97916666666666663</v>
      </c>
      <c r="C341" s="1">
        <v>39961</v>
      </c>
      <c r="D341" s="6">
        <v>10</v>
      </c>
      <c r="E341" s="2" t="s">
        <v>89</v>
      </c>
      <c r="F341" s="2" t="s">
        <v>63</v>
      </c>
      <c r="G341" s="6">
        <f>IF(D341-D340=0,G340,E341)</f>
        <v>320400</v>
      </c>
      <c r="H341" s="6" t="str">
        <f>IF(D341-D340=0,H340,F341)</f>
        <v>089200</v>
      </c>
      <c r="I341" s="5">
        <f>IF(D341-D340=0,I340,B341)</f>
        <v>2.0833333333333333E-3</v>
      </c>
      <c r="J341">
        <f>SQRT((E341-G341)^2+(F341-H341)^2)</f>
        <v>111.80339887498948</v>
      </c>
      <c r="K341" s="5">
        <f>B341-I341</f>
        <v>0.9770833333333333</v>
      </c>
      <c r="L341" s="5">
        <f>1-(I341-B341)</f>
        <v>1.9770833333333333</v>
      </c>
      <c r="M341" s="5">
        <f>MIN(ABS(K341),ABS(L341))</f>
        <v>0.9770833333333333</v>
      </c>
      <c r="N341" s="6">
        <f>M341*60*60*24</f>
        <v>84420</v>
      </c>
      <c r="O341">
        <f>J341^2</f>
        <v>12500</v>
      </c>
      <c r="P341">
        <f>IF(N341=0,0,J341/N341)</f>
        <v>1.3243709888058456E-3</v>
      </c>
      <c r="Q341" s="2">
        <f>E341-G341</f>
        <v>-100</v>
      </c>
      <c r="R341" s="2">
        <f>F341-H341</f>
        <v>-50</v>
      </c>
    </row>
    <row r="342" spans="1:18" ht="14.5" x14ac:dyDescent="0.25">
      <c r="A342">
        <v>6</v>
      </c>
      <c r="B342" s="8">
        <v>0.97916666666666663</v>
      </c>
      <c r="C342" s="1">
        <v>39961</v>
      </c>
      <c r="D342" s="6">
        <v>10</v>
      </c>
      <c r="E342" s="2">
        <v>320300</v>
      </c>
      <c r="F342" s="2" t="s">
        <v>63</v>
      </c>
      <c r="G342" s="6">
        <f>IF(D342-D341=0,G341,E342)</f>
        <v>320400</v>
      </c>
      <c r="H342" s="6" t="str">
        <f>IF(D342-D341=0,H341,F342)</f>
        <v>089200</v>
      </c>
      <c r="I342" s="5">
        <f>IF(D342-D341=0,I341,B342)</f>
        <v>2.0833333333333333E-3</v>
      </c>
      <c r="J342">
        <f>SQRT((E342-G342)^2+(F342-H342)^2)</f>
        <v>111.80339887498948</v>
      </c>
      <c r="K342" s="5">
        <f>B342-I342</f>
        <v>0.9770833333333333</v>
      </c>
      <c r="L342" s="5">
        <f>1-(I342-B342)</f>
        <v>1.9770833333333333</v>
      </c>
      <c r="M342" s="5">
        <f>MIN(ABS(K342),ABS(L342))</f>
        <v>0.9770833333333333</v>
      </c>
      <c r="N342" s="6">
        <f>M342*60*60*24</f>
        <v>84420</v>
      </c>
      <c r="O342">
        <f>J342^2</f>
        <v>12500</v>
      </c>
      <c r="P342">
        <f>IF(N342=0,0,J342/N342)</f>
        <v>1.3243709888058456E-3</v>
      </c>
      <c r="Q342" s="2">
        <f>E342-G342</f>
        <v>-100</v>
      </c>
      <c r="R342" s="2">
        <f>F342-H342</f>
        <v>-50</v>
      </c>
    </row>
    <row r="343" spans="1:18" ht="14.5" x14ac:dyDescent="0.25">
      <c r="A343">
        <v>6</v>
      </c>
      <c r="B343" s="8">
        <v>0.18194444444444444</v>
      </c>
      <c r="C343" s="1">
        <v>39963</v>
      </c>
      <c r="D343" s="6">
        <v>11</v>
      </c>
      <c r="E343" s="2">
        <v>320100</v>
      </c>
      <c r="F343" s="2" t="s">
        <v>19</v>
      </c>
      <c r="G343" s="6">
        <f>IF(D343-D342=0,G342,E343)</f>
        <v>320100</v>
      </c>
      <c r="H343" s="6" t="str">
        <f>IF(D343-D342=0,H342,F343)</f>
        <v>088700</v>
      </c>
      <c r="I343" s="5">
        <f>IF(D343-D342=0,I342,B343)</f>
        <v>0.18194444444444444</v>
      </c>
      <c r="J343">
        <f>SQRT((E343-G343)^2+(F343-H343)^2)</f>
        <v>0</v>
      </c>
      <c r="K343" s="5">
        <f>B343-I343</f>
        <v>0</v>
      </c>
      <c r="L343" s="5">
        <f>1-(I343-B343)</f>
        <v>1</v>
      </c>
      <c r="M343" s="5">
        <f>MIN(ABS(K343),ABS(L343))</f>
        <v>0</v>
      </c>
      <c r="N343" s="6">
        <f>M343*60*60*24</f>
        <v>0</v>
      </c>
      <c r="O343">
        <f>J343^2</f>
        <v>0</v>
      </c>
      <c r="P343">
        <f>IF(N343=0,0,J343/N343)</f>
        <v>0</v>
      </c>
      <c r="Q343" s="2">
        <f>E343-G343</f>
        <v>0</v>
      </c>
      <c r="R343" s="2">
        <f>F343-H343</f>
        <v>0</v>
      </c>
    </row>
    <row r="344" spans="1:18" ht="14.5" x14ac:dyDescent="0.25">
      <c r="A344">
        <v>6</v>
      </c>
      <c r="B344" s="8">
        <v>0.18333333333333335</v>
      </c>
      <c r="C344" s="1">
        <v>39963</v>
      </c>
      <c r="D344" s="6">
        <v>11</v>
      </c>
      <c r="E344" s="2">
        <v>320350</v>
      </c>
      <c r="F344" s="2" t="s">
        <v>63</v>
      </c>
      <c r="G344" s="6">
        <f>IF(D344-D343=0,G343,E344)</f>
        <v>320100</v>
      </c>
      <c r="H344" s="6" t="str">
        <f>IF(D344-D343=0,H343,F344)</f>
        <v>088700</v>
      </c>
      <c r="I344" s="5">
        <f>IF(D344-D343=0,I343,B344)</f>
        <v>0.18194444444444444</v>
      </c>
      <c r="J344">
        <f>SQRT((E344-G344)^2+(F344-H344)^2)</f>
        <v>514.78150704935001</v>
      </c>
      <c r="K344" s="5">
        <f>B344-I344</f>
        <v>1.3888888888889117E-3</v>
      </c>
      <c r="L344" s="5">
        <f>1-(I344-B344)</f>
        <v>1.0013888888888889</v>
      </c>
      <c r="M344" s="5">
        <f>MIN(ABS(K344),ABS(L344))</f>
        <v>1.3888888888889117E-3</v>
      </c>
      <c r="N344" s="6">
        <f>M344*60*60*24</f>
        <v>120.00000000000196</v>
      </c>
      <c r="O344">
        <f>J344^2</f>
        <v>265000</v>
      </c>
      <c r="P344">
        <f>IF(N344=0,0,J344/N344)</f>
        <v>4.2898458920778468</v>
      </c>
      <c r="Q344" s="2">
        <f>E344-G344</f>
        <v>250</v>
      </c>
      <c r="R344" s="2">
        <f>F344-H344</f>
        <v>450</v>
      </c>
    </row>
    <row r="345" spans="1:18" ht="14.5" x14ac:dyDescent="0.25">
      <c r="A345">
        <v>6</v>
      </c>
      <c r="B345" s="8">
        <v>0.19097222222222221</v>
      </c>
      <c r="C345" s="1">
        <v>39963</v>
      </c>
      <c r="D345" s="6">
        <v>11</v>
      </c>
      <c r="E345" s="2">
        <v>320400</v>
      </c>
      <c r="F345" s="2" t="s">
        <v>7</v>
      </c>
      <c r="G345" s="6">
        <f>IF(D345-D344=0,G344,E345)</f>
        <v>320100</v>
      </c>
      <c r="H345" s="6" t="str">
        <f>IF(D345-D344=0,H344,F345)</f>
        <v>088700</v>
      </c>
      <c r="I345" s="5">
        <f>IF(D345-D344=0,I344,B345)</f>
        <v>0.18194444444444444</v>
      </c>
      <c r="J345">
        <f>SQRT((E345-G345)^2+(F345-H345)^2)</f>
        <v>566.0388679233962</v>
      </c>
      <c r="K345" s="5">
        <f>B345-I345</f>
        <v>9.0277777777777735E-3</v>
      </c>
      <c r="L345" s="5">
        <f>1-(I345-B345)</f>
        <v>1.0090277777777779</v>
      </c>
      <c r="M345" s="5">
        <f>MIN(ABS(K345),ABS(L345))</f>
        <v>9.0277777777777735E-3</v>
      </c>
      <c r="N345" s="6">
        <f>M345*60*60*24</f>
        <v>779.99999999999966</v>
      </c>
      <c r="O345">
        <f>J345^2</f>
        <v>320399.99999999994</v>
      </c>
      <c r="P345">
        <f>IF(N345=0,0,J345/N345)</f>
        <v>0.72569085631204677</v>
      </c>
      <c r="Q345" s="2">
        <f>E345-G345</f>
        <v>300</v>
      </c>
      <c r="R345" s="2">
        <f>F345-H345</f>
        <v>480</v>
      </c>
    </row>
    <row r="346" spans="1:18" ht="14.5" x14ac:dyDescent="0.25">
      <c r="A346">
        <v>6</v>
      </c>
      <c r="B346" s="8">
        <v>0.90625</v>
      </c>
      <c r="C346" s="1">
        <v>39962</v>
      </c>
      <c r="D346" s="6">
        <v>11</v>
      </c>
      <c r="E346" s="2">
        <v>320400</v>
      </c>
      <c r="F346" s="2" t="s">
        <v>7</v>
      </c>
      <c r="G346" s="6">
        <f>IF(D346-D345=0,G345,E346)</f>
        <v>320100</v>
      </c>
      <c r="H346" s="6" t="str">
        <f>IF(D346-D345=0,H345,F346)</f>
        <v>088700</v>
      </c>
      <c r="I346" s="5">
        <f>IF(D346-D345=0,I345,B346)</f>
        <v>0.18194444444444444</v>
      </c>
      <c r="J346">
        <f>SQRT((E346-G346)^2+(F346-H346)^2)</f>
        <v>566.0388679233962</v>
      </c>
      <c r="K346" s="5">
        <f>B346-I346</f>
        <v>0.72430555555555554</v>
      </c>
      <c r="L346" s="5">
        <f>1-(I346-B346)</f>
        <v>1.7243055555555555</v>
      </c>
      <c r="M346" s="5">
        <f>MIN(ABS(K346),ABS(L346))</f>
        <v>0.72430555555555554</v>
      </c>
      <c r="N346" s="6">
        <f>M346*60*60*24</f>
        <v>62579.999999999985</v>
      </c>
      <c r="O346">
        <f>J346^2</f>
        <v>320399.99999999994</v>
      </c>
      <c r="P346">
        <f>IF(N346=0,0,J346/N346)</f>
        <v>9.0450442301597371E-3</v>
      </c>
      <c r="Q346" s="2">
        <f>E346-G346</f>
        <v>300</v>
      </c>
      <c r="R346" s="2">
        <f>F346-H346</f>
        <v>480</v>
      </c>
    </row>
    <row r="347" spans="1:18" ht="14.5" x14ac:dyDescent="0.25">
      <c r="A347">
        <v>6</v>
      </c>
      <c r="B347" s="8">
        <v>0.91180555555555554</v>
      </c>
      <c r="C347" s="1">
        <v>39962</v>
      </c>
      <c r="D347" s="6">
        <v>11</v>
      </c>
      <c r="E347" s="2">
        <v>320510</v>
      </c>
      <c r="F347" s="2" t="s">
        <v>53</v>
      </c>
      <c r="G347" s="6">
        <f>IF(D347-D346=0,G346,E347)</f>
        <v>320100</v>
      </c>
      <c r="H347" s="6" t="str">
        <f>IF(D347-D346=0,H346,F347)</f>
        <v>088700</v>
      </c>
      <c r="I347" s="5">
        <f>IF(D347-D346=0,I346,B347)</f>
        <v>0.18194444444444444</v>
      </c>
      <c r="J347">
        <f>SQRT((E347-G347)^2+(F347-H347)^2)</f>
        <v>579.82756057296899</v>
      </c>
      <c r="K347" s="5">
        <f>B347-I347</f>
        <v>0.72986111111111107</v>
      </c>
      <c r="L347" s="5">
        <f>1-(I347-B347)</f>
        <v>1.7298611111111111</v>
      </c>
      <c r="M347" s="5">
        <f>MIN(ABS(K347),ABS(L347))</f>
        <v>0.72986111111111107</v>
      </c>
      <c r="N347" s="6">
        <f>M347*60*60*24</f>
        <v>63060</v>
      </c>
      <c r="O347">
        <f>J347^2</f>
        <v>336200</v>
      </c>
      <c r="P347">
        <f>IF(N347=0,0,J347/N347)</f>
        <v>9.1948550677603703E-3</v>
      </c>
      <c r="Q347" s="2">
        <f>E347-G347</f>
        <v>410</v>
      </c>
      <c r="R347" s="2">
        <f>F347-H347</f>
        <v>410</v>
      </c>
    </row>
    <row r="348" spans="1:18" ht="14.5" x14ac:dyDescent="0.25">
      <c r="A348">
        <v>6</v>
      </c>
      <c r="B348" s="8">
        <v>0.92361111111111116</v>
      </c>
      <c r="C348" s="1">
        <v>39962</v>
      </c>
      <c r="D348" s="6">
        <v>11</v>
      </c>
      <c r="E348" s="2">
        <v>319900</v>
      </c>
      <c r="F348" s="2" t="s">
        <v>28</v>
      </c>
      <c r="G348" s="6">
        <f>IF(D348-D347=0,G347,E348)</f>
        <v>320100</v>
      </c>
      <c r="H348" s="6" t="str">
        <f>IF(D348-D347=0,H347,F348)</f>
        <v>088700</v>
      </c>
      <c r="I348" s="5">
        <f>IF(D348-D347=0,I347,B348)</f>
        <v>0.18194444444444444</v>
      </c>
      <c r="J348">
        <f>SQRT((E348-G348)^2+(F348-H348)^2)</f>
        <v>447.21359549995793</v>
      </c>
      <c r="K348" s="5">
        <f>B348-I348</f>
        <v>0.7416666666666667</v>
      </c>
      <c r="L348" s="5">
        <f>1-(I348-B348)</f>
        <v>1.7416666666666667</v>
      </c>
      <c r="M348" s="5">
        <f>MIN(ABS(K348),ABS(L348))</f>
        <v>0.7416666666666667</v>
      </c>
      <c r="N348" s="6">
        <f>M348*60*60*24</f>
        <v>64080</v>
      </c>
      <c r="O348">
        <f>J348^2</f>
        <v>200000</v>
      </c>
      <c r="P348">
        <f>IF(N348=0,0,J348/N348)</f>
        <v>6.978988693819568E-3</v>
      </c>
      <c r="Q348" s="2">
        <f>E348-G348</f>
        <v>-200</v>
      </c>
      <c r="R348" s="2">
        <f>F348-H348</f>
        <v>400</v>
      </c>
    </row>
    <row r="349" spans="1:18" ht="14.5" x14ac:dyDescent="0.25">
      <c r="A349">
        <v>6</v>
      </c>
      <c r="B349" s="8">
        <v>0.92361111111111116</v>
      </c>
      <c r="C349" s="1">
        <v>39962</v>
      </c>
      <c r="D349" s="6">
        <v>11</v>
      </c>
      <c r="E349" s="2">
        <v>320200</v>
      </c>
      <c r="F349" s="2" t="s">
        <v>37</v>
      </c>
      <c r="G349" s="6">
        <f>IF(D349-D348=0,G348,E349)</f>
        <v>320100</v>
      </c>
      <c r="H349" s="6" t="str">
        <f>IF(D349-D348=0,H348,F349)</f>
        <v>088700</v>
      </c>
      <c r="I349" s="5">
        <f>IF(D349-D348=0,I348,B349)</f>
        <v>0.18194444444444444</v>
      </c>
      <c r="J349">
        <f>SQRT((E349-G349)^2+(F349-H349)^2)</f>
        <v>269.2582403567252</v>
      </c>
      <c r="K349" s="5">
        <f>B349-I349</f>
        <v>0.7416666666666667</v>
      </c>
      <c r="L349" s="5">
        <f>1-(I349-B349)</f>
        <v>1.7416666666666667</v>
      </c>
      <c r="M349" s="5">
        <f>MIN(ABS(K349),ABS(L349))</f>
        <v>0.7416666666666667</v>
      </c>
      <c r="N349" s="6">
        <f>M349*60*60*24</f>
        <v>64080</v>
      </c>
      <c r="O349">
        <f>J349^2</f>
        <v>72500</v>
      </c>
      <c r="P349">
        <f>IF(N349=0,0,J349/N349)</f>
        <v>4.201907621047522E-3</v>
      </c>
      <c r="Q349" s="2">
        <f>E349-G349</f>
        <v>100</v>
      </c>
      <c r="R349" s="2">
        <f>F349-H349</f>
        <v>250</v>
      </c>
    </row>
    <row r="350" spans="1:18" ht="14.5" x14ac:dyDescent="0.25">
      <c r="A350">
        <v>6</v>
      </c>
      <c r="B350" s="8">
        <v>0.93055555555555547</v>
      </c>
      <c r="C350" s="1">
        <v>39962</v>
      </c>
      <c r="D350" s="6">
        <v>11</v>
      </c>
      <c r="E350" s="2">
        <v>320430</v>
      </c>
      <c r="F350" s="2" t="s">
        <v>57</v>
      </c>
      <c r="G350" s="6">
        <f>IF(D350-D349=0,G349,E350)</f>
        <v>320100</v>
      </c>
      <c r="H350" s="6" t="str">
        <f>IF(D350-D349=0,H349,F350)</f>
        <v>088700</v>
      </c>
      <c r="I350" s="5">
        <f>IF(D350-D349=0,I349,B350)</f>
        <v>0.18194444444444444</v>
      </c>
      <c r="J350">
        <f>SQRT((E350-G350)^2+(F350-H350)^2)</f>
        <v>801.12421009478919</v>
      </c>
      <c r="K350" s="5">
        <f>B350-I350</f>
        <v>0.74861111111111101</v>
      </c>
      <c r="L350" s="5">
        <f>1-(I350-B350)</f>
        <v>1.7486111111111109</v>
      </c>
      <c r="M350" s="5">
        <f>MIN(ABS(K350),ABS(L350))</f>
        <v>0.74861111111111101</v>
      </c>
      <c r="N350" s="6">
        <f>M350*60*60*24</f>
        <v>64679.999999999985</v>
      </c>
      <c r="O350">
        <f>J350^2</f>
        <v>641799.99999999988</v>
      </c>
      <c r="P350">
        <f>IF(N350=0,0,J350/N350)</f>
        <v>1.2385964905608988E-2</v>
      </c>
      <c r="Q350" s="2">
        <f>E350-G350</f>
        <v>330</v>
      </c>
      <c r="R350" s="2">
        <f>F350-H350</f>
        <v>730</v>
      </c>
    </row>
    <row r="351" spans="1:18" ht="14.5" x14ac:dyDescent="0.25">
      <c r="A351">
        <v>6</v>
      </c>
      <c r="B351" s="8">
        <v>0.15277777777777776</v>
      </c>
      <c r="C351" s="1">
        <v>39964</v>
      </c>
      <c r="D351" s="6">
        <v>12</v>
      </c>
      <c r="E351" s="2" t="s">
        <v>91</v>
      </c>
      <c r="F351" s="2" t="s">
        <v>24</v>
      </c>
      <c r="G351" s="6" t="str">
        <f>IF(D351-D350=0,G350,E351)</f>
        <v>319550</v>
      </c>
      <c r="H351" s="6" t="str">
        <f>IF(D351-D350=0,H350,F351)</f>
        <v>088850</v>
      </c>
      <c r="I351" s="5">
        <f>IF(D351-D350=0,I350,B351)</f>
        <v>0.15277777777777776</v>
      </c>
      <c r="J351">
        <f>SQRT((E351-G351)^2+(F351-H351)^2)</f>
        <v>0</v>
      </c>
      <c r="K351" s="5">
        <f>B351-I351</f>
        <v>0</v>
      </c>
      <c r="L351" s="5">
        <f>1-(I351-B351)</f>
        <v>1</v>
      </c>
      <c r="M351" s="5">
        <f>MIN(ABS(K351),ABS(L351))</f>
        <v>0</v>
      </c>
      <c r="N351" s="6">
        <f>M351*60*60*24</f>
        <v>0</v>
      </c>
      <c r="O351">
        <f>J351^2</f>
        <v>0</v>
      </c>
      <c r="P351">
        <f>IF(N351=0,0,J351/N351)</f>
        <v>0</v>
      </c>
      <c r="Q351" s="2">
        <f>E351-G351</f>
        <v>0</v>
      </c>
      <c r="R351" s="2">
        <f>F351-H351</f>
        <v>0</v>
      </c>
    </row>
    <row r="352" spans="1:18" ht="14.5" x14ac:dyDescent="0.25">
      <c r="A352">
        <v>6</v>
      </c>
      <c r="B352" s="8">
        <v>0.15277777777777776</v>
      </c>
      <c r="C352" s="1">
        <v>39964</v>
      </c>
      <c r="D352" s="6">
        <v>12</v>
      </c>
      <c r="E352" s="2">
        <v>320000</v>
      </c>
      <c r="F352" s="2" t="s">
        <v>79</v>
      </c>
      <c r="G352" s="6" t="str">
        <f>IF(D352-D351=0,G351,E352)</f>
        <v>319550</v>
      </c>
      <c r="H352" s="6" t="str">
        <f>IF(D352-D351=0,H351,F352)</f>
        <v>088850</v>
      </c>
      <c r="I352" s="5">
        <f>IF(D352-D351=0,I351,B352)</f>
        <v>0.15277777777777776</v>
      </c>
      <c r="J352">
        <f>SQRT((E352-G352)^2+(F352-H352)^2)</f>
        <v>790.56941504209487</v>
      </c>
      <c r="K352" s="5">
        <f>B352-I352</f>
        <v>0</v>
      </c>
      <c r="L352" s="5">
        <f>1-(I352-B352)</f>
        <v>1</v>
      </c>
      <c r="M352" s="5">
        <f>MIN(ABS(K352),ABS(L352))</f>
        <v>0</v>
      </c>
      <c r="N352" s="6">
        <f>M352*60*60*24</f>
        <v>0</v>
      </c>
      <c r="O352">
        <f>J352^2</f>
        <v>625000.00000000012</v>
      </c>
      <c r="P352">
        <f>IF(N352=0,0,J352/N352)</f>
        <v>0</v>
      </c>
      <c r="Q352" s="2">
        <f>E352-G352</f>
        <v>450</v>
      </c>
      <c r="R352" s="2">
        <f>F352-H352</f>
        <v>-650</v>
      </c>
    </row>
    <row r="353" spans="1:18" ht="14.5" x14ac:dyDescent="0.25">
      <c r="A353">
        <v>6</v>
      </c>
      <c r="B353" s="8">
        <v>0.15486111111111112</v>
      </c>
      <c r="C353" s="1">
        <v>39964</v>
      </c>
      <c r="D353" s="6">
        <v>12</v>
      </c>
      <c r="E353" s="2">
        <v>319500</v>
      </c>
      <c r="F353" s="2" t="s">
        <v>21</v>
      </c>
      <c r="G353" s="6" t="str">
        <f>IF(D353-D352=0,G352,E353)</f>
        <v>319550</v>
      </c>
      <c r="H353" s="6" t="str">
        <f>IF(D353-D352=0,H352,F353)</f>
        <v>088850</v>
      </c>
      <c r="I353" s="5">
        <f>IF(D353-D352=0,I352,B353)</f>
        <v>0.15277777777777776</v>
      </c>
      <c r="J353">
        <f>SQRT((E353-G353)^2+(F353-H353)^2)</f>
        <v>111.80339887498948</v>
      </c>
      <c r="K353" s="5">
        <f>B353-I353</f>
        <v>2.0833333333333537E-3</v>
      </c>
      <c r="L353" s="5">
        <f>1-(I353-B353)</f>
        <v>1.0020833333333334</v>
      </c>
      <c r="M353" s="5">
        <f>MIN(ABS(K353),ABS(L353))</f>
        <v>2.0833333333333537E-3</v>
      </c>
      <c r="N353" s="6">
        <f>M353*60*60*24</f>
        <v>180.00000000000176</v>
      </c>
      <c r="O353">
        <f>J353^2</f>
        <v>12500</v>
      </c>
      <c r="P353">
        <f>IF(N353=0,0,J353/N353)</f>
        <v>0.62112999374993549</v>
      </c>
      <c r="Q353" s="2">
        <f>E353-G353</f>
        <v>-50</v>
      </c>
      <c r="R353" s="2">
        <f>F353-H353</f>
        <v>-100</v>
      </c>
    </row>
    <row r="354" spans="1:18" ht="14.5" x14ac:dyDescent="0.25">
      <c r="A354">
        <v>6</v>
      </c>
      <c r="B354" s="8">
        <v>0.16666666666666666</v>
      </c>
      <c r="C354" s="1">
        <v>39964</v>
      </c>
      <c r="D354" s="6">
        <v>12</v>
      </c>
      <c r="E354" s="2">
        <v>320300</v>
      </c>
      <c r="F354" s="2" t="s">
        <v>72</v>
      </c>
      <c r="G354" s="6" t="str">
        <f>IF(D354-D353=0,G353,E354)</f>
        <v>319550</v>
      </c>
      <c r="H354" s="6" t="str">
        <f>IF(D354-D353=0,H353,F354)</f>
        <v>088850</v>
      </c>
      <c r="I354" s="5">
        <f>IF(D354-D353=0,I353,B354)</f>
        <v>0.15277777777777776</v>
      </c>
      <c r="J354">
        <f>SQRT((E354-G354)^2+(F354-H354)^2)</f>
        <v>960.46863561492728</v>
      </c>
      <c r="K354" s="5">
        <f>B354-I354</f>
        <v>1.3888888888888895E-2</v>
      </c>
      <c r="L354" s="5">
        <f>1-(I354-B354)</f>
        <v>1.0138888888888888</v>
      </c>
      <c r="M354" s="5">
        <f>MIN(ABS(K354),ABS(L354))</f>
        <v>1.3888888888888895E-2</v>
      </c>
      <c r="N354" s="6">
        <f>M354*60*60*24</f>
        <v>1200.0000000000005</v>
      </c>
      <c r="O354">
        <f>J354^2</f>
        <v>922500</v>
      </c>
      <c r="P354">
        <f>IF(N354=0,0,J354/N354)</f>
        <v>0.80039052967910573</v>
      </c>
      <c r="Q354" s="2">
        <f>E354-G354</f>
        <v>750</v>
      </c>
      <c r="R354" s="2">
        <f>F354-H354</f>
        <v>-600</v>
      </c>
    </row>
    <row r="355" spans="1:18" ht="14.5" x14ac:dyDescent="0.25">
      <c r="A355">
        <v>6</v>
      </c>
      <c r="B355" s="8">
        <v>0.17083333333333331</v>
      </c>
      <c r="C355" s="1">
        <v>39964</v>
      </c>
      <c r="D355" s="6">
        <v>12</v>
      </c>
      <c r="E355" s="2">
        <v>320300</v>
      </c>
      <c r="F355" s="2" t="s">
        <v>16</v>
      </c>
      <c r="G355" s="6" t="str">
        <f>IF(D355-D354=0,G354,E355)</f>
        <v>319550</v>
      </c>
      <c r="H355" s="6" t="str">
        <f>IF(D355-D354=0,H354,F355)</f>
        <v>088850</v>
      </c>
      <c r="I355" s="5">
        <f>IF(D355-D354=0,I354,B355)</f>
        <v>0.15277777777777776</v>
      </c>
      <c r="J355">
        <f>SQRT((E355-G355)^2+(F355-H355)^2)</f>
        <v>827.64726786234246</v>
      </c>
      <c r="K355" s="5">
        <f>B355-I355</f>
        <v>1.8055555555555547E-2</v>
      </c>
      <c r="L355" s="5">
        <f>1-(I355-B355)</f>
        <v>1.0180555555555555</v>
      </c>
      <c r="M355" s="5">
        <f>MIN(ABS(K355),ABS(L355))</f>
        <v>1.8055555555555547E-2</v>
      </c>
      <c r="N355" s="6">
        <f>M355*60*60*24</f>
        <v>1559.9999999999993</v>
      </c>
      <c r="O355">
        <f>J355^2</f>
        <v>685000</v>
      </c>
      <c r="P355">
        <f>IF(N355=0,0,J355/N355)</f>
        <v>0.53054312042457874</v>
      </c>
      <c r="Q355" s="2">
        <f>E355-G355</f>
        <v>750</v>
      </c>
      <c r="R355" s="2">
        <f>F355-H355</f>
        <v>350</v>
      </c>
    </row>
    <row r="356" spans="1:18" ht="14.5" x14ac:dyDescent="0.25">
      <c r="A356">
        <v>6</v>
      </c>
      <c r="B356" s="8">
        <v>0.1875</v>
      </c>
      <c r="C356" s="1">
        <v>39964</v>
      </c>
      <c r="D356" s="6">
        <v>12</v>
      </c>
      <c r="E356" s="2">
        <v>320400</v>
      </c>
      <c r="F356" s="2" t="s">
        <v>7</v>
      </c>
      <c r="G356" s="6" t="str">
        <f>IF(D356-D355=0,G355,E356)</f>
        <v>319550</v>
      </c>
      <c r="H356" s="6" t="str">
        <f>IF(D356-D355=0,H355,F356)</f>
        <v>088850</v>
      </c>
      <c r="I356" s="5">
        <f>IF(D356-D355=0,I355,B356)</f>
        <v>0.15277777777777776</v>
      </c>
      <c r="J356">
        <f>SQRT((E356-G356)^2+(F356-H356)^2)</f>
        <v>911.81138400438931</v>
      </c>
      <c r="K356" s="5">
        <f>B356-I356</f>
        <v>3.4722222222222238E-2</v>
      </c>
      <c r="L356" s="5">
        <f>1-(I356-B356)</f>
        <v>1.0347222222222223</v>
      </c>
      <c r="M356" s="5">
        <f>MIN(ABS(K356),ABS(L356))</f>
        <v>3.4722222222222238E-2</v>
      </c>
      <c r="N356" s="6">
        <f>M356*60*60*24</f>
        <v>3000.0000000000014</v>
      </c>
      <c r="O356">
        <f>J356^2</f>
        <v>831399.99999999988</v>
      </c>
      <c r="P356">
        <f>IF(N356=0,0,J356/N356)</f>
        <v>0.30393712800146294</v>
      </c>
      <c r="Q356" s="2">
        <f>E356-G356</f>
        <v>850</v>
      </c>
      <c r="R356" s="2">
        <f>F356-H356</f>
        <v>330</v>
      </c>
    </row>
    <row r="357" spans="1:18" ht="14.5" x14ac:dyDescent="0.25">
      <c r="A357">
        <v>6</v>
      </c>
      <c r="B357" s="8">
        <v>0.92013888888888884</v>
      </c>
      <c r="C357" s="1">
        <v>39963</v>
      </c>
      <c r="D357" s="6">
        <v>12</v>
      </c>
      <c r="E357" s="2">
        <v>320120</v>
      </c>
      <c r="F357" s="2" t="s">
        <v>78</v>
      </c>
      <c r="G357" s="6" t="str">
        <f>IF(D357-D356=0,G356,E357)</f>
        <v>319550</v>
      </c>
      <c r="H357" s="6" t="str">
        <f>IF(D357-D356=0,H356,F357)</f>
        <v>088850</v>
      </c>
      <c r="I357" s="5">
        <f>IF(D357-D356=0,I356,B357)</f>
        <v>0.15277777777777776</v>
      </c>
      <c r="J357">
        <f>SQRT((E357-G357)^2+(F357-H357)^2)</f>
        <v>572.18878003679868</v>
      </c>
      <c r="K357" s="5">
        <f>B357-I357</f>
        <v>0.76736111111111105</v>
      </c>
      <c r="L357" s="5">
        <f>1-(I357-B357)</f>
        <v>1.7673611111111112</v>
      </c>
      <c r="M357" s="5">
        <f>MIN(ABS(K357),ABS(L357))</f>
        <v>0.76736111111111105</v>
      </c>
      <c r="N357" s="6">
        <f>M357*60*60*24</f>
        <v>66300</v>
      </c>
      <c r="O357">
        <f>J357^2</f>
        <v>327400</v>
      </c>
      <c r="P357">
        <f>IF(N357=0,0,J357/N357)</f>
        <v>8.6302983414298443E-3</v>
      </c>
      <c r="Q357" s="2">
        <f>E357-G357</f>
        <v>570</v>
      </c>
      <c r="R357" s="2">
        <f>F357-H357</f>
        <v>50</v>
      </c>
    </row>
    <row r="358" spans="1:18" ht="14.5" x14ac:dyDescent="0.25">
      <c r="A358">
        <v>6</v>
      </c>
      <c r="B358" s="8">
        <v>0.92361111111111116</v>
      </c>
      <c r="C358" s="1">
        <v>39963</v>
      </c>
      <c r="D358" s="6">
        <v>12</v>
      </c>
      <c r="E358" s="2">
        <v>320150</v>
      </c>
      <c r="F358" s="2" t="s">
        <v>78</v>
      </c>
      <c r="G358" s="6" t="str">
        <f>IF(D358-D357=0,G357,E358)</f>
        <v>319550</v>
      </c>
      <c r="H358" s="6" t="str">
        <f>IF(D358-D357=0,H357,F358)</f>
        <v>088850</v>
      </c>
      <c r="I358" s="5">
        <f>IF(D358-D357=0,I357,B358)</f>
        <v>0.15277777777777776</v>
      </c>
      <c r="J358">
        <f>SQRT((E358-G358)^2+(F358-H358)^2)</f>
        <v>602.07972893961482</v>
      </c>
      <c r="K358" s="5">
        <f>B358-I358</f>
        <v>0.77083333333333337</v>
      </c>
      <c r="L358" s="5">
        <f>1-(I358-B358)</f>
        <v>1.7708333333333335</v>
      </c>
      <c r="M358" s="5">
        <f>MIN(ABS(K358),ABS(L358))</f>
        <v>0.77083333333333337</v>
      </c>
      <c r="N358" s="6">
        <f>M358*60*60*24</f>
        <v>66600</v>
      </c>
      <c r="O358">
        <f>J358^2</f>
        <v>362500.00000000006</v>
      </c>
      <c r="P358">
        <f>IF(N358=0,0,J358/N358)</f>
        <v>9.0402361702644866E-3</v>
      </c>
      <c r="Q358" s="2">
        <f>E358-G358</f>
        <v>600</v>
      </c>
      <c r="R358" s="2">
        <f>F358-H358</f>
        <v>50</v>
      </c>
    </row>
    <row r="359" spans="1:18" ht="14.5" x14ac:dyDescent="0.25">
      <c r="A359">
        <v>6</v>
      </c>
      <c r="B359" s="8">
        <v>0.92499999999999993</v>
      </c>
      <c r="C359" s="1">
        <v>39963</v>
      </c>
      <c r="D359" s="6">
        <v>12</v>
      </c>
      <c r="E359" s="2">
        <v>319980</v>
      </c>
      <c r="F359" s="2" t="s">
        <v>78</v>
      </c>
      <c r="G359" s="6" t="str">
        <f>IF(D359-D358=0,G358,E359)</f>
        <v>319550</v>
      </c>
      <c r="H359" s="6" t="str">
        <f>IF(D359-D358=0,H358,F359)</f>
        <v>088850</v>
      </c>
      <c r="I359" s="5">
        <f>IF(D359-D358=0,I358,B359)</f>
        <v>0.15277777777777776</v>
      </c>
      <c r="J359">
        <f>SQRT((E359-G359)^2+(F359-H359)^2)</f>
        <v>432.89721643826726</v>
      </c>
      <c r="K359" s="5">
        <f>B359-I359</f>
        <v>0.77222222222222214</v>
      </c>
      <c r="L359" s="5">
        <f>1-(I359-B359)</f>
        <v>1.7722222222222221</v>
      </c>
      <c r="M359" s="5">
        <f>MIN(ABS(K359),ABS(L359))</f>
        <v>0.77222222222222214</v>
      </c>
      <c r="N359" s="6">
        <f>M359*60*60*24</f>
        <v>66719.999999999985</v>
      </c>
      <c r="O359">
        <f>J359^2</f>
        <v>187400</v>
      </c>
      <c r="P359">
        <f>IF(N359=0,0,J359/N359)</f>
        <v>6.4882676324680361E-3</v>
      </c>
      <c r="Q359" s="2">
        <f>E359-G359</f>
        <v>430</v>
      </c>
      <c r="R359" s="2">
        <f>F359-H359</f>
        <v>50</v>
      </c>
    </row>
    <row r="360" spans="1:18" ht="14.5" x14ac:dyDescent="0.25">
      <c r="A360">
        <v>6</v>
      </c>
      <c r="B360" s="8">
        <v>0.94097222222222221</v>
      </c>
      <c r="C360" s="1">
        <v>39963</v>
      </c>
      <c r="D360" s="6">
        <v>12</v>
      </c>
      <c r="E360" s="2">
        <v>319985</v>
      </c>
      <c r="F360" s="2" t="s">
        <v>90</v>
      </c>
      <c r="G360" s="6" t="str">
        <f>IF(D360-D359=0,G359,E360)</f>
        <v>319550</v>
      </c>
      <c r="H360" s="6" t="str">
        <f>IF(D360-D359=0,H359,F360)</f>
        <v>088850</v>
      </c>
      <c r="I360" s="5">
        <f>IF(D360-D359=0,I359,B360)</f>
        <v>0.15277777777777776</v>
      </c>
      <c r="J360">
        <f>SQRT((E360-G360)^2+(F360-H360)^2)</f>
        <v>438.46322536787505</v>
      </c>
      <c r="K360" s="5">
        <f>B360-I360</f>
        <v>0.78819444444444442</v>
      </c>
      <c r="L360" s="5">
        <f>1-(I360-B360)</f>
        <v>1.7881944444444444</v>
      </c>
      <c r="M360" s="5">
        <f>MIN(ABS(K360),ABS(L360))</f>
        <v>0.78819444444444442</v>
      </c>
      <c r="N360" s="6">
        <f>M360*60*60*24</f>
        <v>68100</v>
      </c>
      <c r="O360">
        <f>J360^2</f>
        <v>192250</v>
      </c>
      <c r="P360">
        <f>IF(N360=0,0,J360/N360)</f>
        <v>6.4385201962977251E-3</v>
      </c>
      <c r="Q360" s="2">
        <f>E360-G360</f>
        <v>435</v>
      </c>
      <c r="R360" s="2">
        <f>F360-H360</f>
        <v>55</v>
      </c>
    </row>
    <row r="361" spans="1:18" ht="14.5" x14ac:dyDescent="0.25">
      <c r="A361">
        <v>6</v>
      </c>
      <c r="B361" s="8">
        <v>0.94305555555555554</v>
      </c>
      <c r="C361" s="1">
        <v>39963</v>
      </c>
      <c r="D361" s="6">
        <v>12</v>
      </c>
      <c r="E361" s="2">
        <v>320080</v>
      </c>
      <c r="F361" s="2" t="s">
        <v>27</v>
      </c>
      <c r="G361" s="6" t="str">
        <f>IF(D361-D360=0,G360,E361)</f>
        <v>319550</v>
      </c>
      <c r="H361" s="6" t="str">
        <f>IF(D361-D360=0,H360,F361)</f>
        <v>088850</v>
      </c>
      <c r="I361" s="5">
        <f>IF(D361-D360=0,I360,B361)</f>
        <v>0.15277777777777776</v>
      </c>
      <c r="J361">
        <f>SQRT((E361-G361)^2+(F361-H361)^2)</f>
        <v>534.60265618494634</v>
      </c>
      <c r="K361" s="5">
        <f>B361-I361</f>
        <v>0.79027777777777775</v>
      </c>
      <c r="L361" s="5">
        <f>1-(I361-B361)</f>
        <v>1.7902777777777779</v>
      </c>
      <c r="M361" s="5">
        <f>MIN(ABS(K361),ABS(L361))</f>
        <v>0.79027777777777775</v>
      </c>
      <c r="N361" s="6">
        <f>M361*60*60*24</f>
        <v>68280</v>
      </c>
      <c r="O361">
        <f>J361^2</f>
        <v>285799.99999999994</v>
      </c>
      <c r="P361">
        <f>IF(N361=0,0,J361/N361)</f>
        <v>7.8295643846652951E-3</v>
      </c>
      <c r="Q361" s="2">
        <f>E361-G361</f>
        <v>530</v>
      </c>
      <c r="R361" s="2">
        <f>F361-H361</f>
        <v>-70</v>
      </c>
    </row>
    <row r="362" spans="1:18" ht="14.5" x14ac:dyDescent="0.25">
      <c r="A362">
        <v>6</v>
      </c>
      <c r="B362" s="8">
        <v>0.94652777777777775</v>
      </c>
      <c r="C362" s="1">
        <v>39963</v>
      </c>
      <c r="D362" s="6">
        <v>12</v>
      </c>
      <c r="E362" s="2">
        <v>320050</v>
      </c>
      <c r="F362" s="2" t="s">
        <v>24</v>
      </c>
      <c r="G362" s="6" t="str">
        <f>IF(D362-D361=0,G361,E362)</f>
        <v>319550</v>
      </c>
      <c r="H362" s="6" t="str">
        <f>IF(D362-D361=0,H361,F362)</f>
        <v>088850</v>
      </c>
      <c r="I362" s="5">
        <f>IF(D362-D361=0,I361,B362)</f>
        <v>0.15277777777777776</v>
      </c>
      <c r="J362">
        <f>SQRT((E362-G362)^2+(F362-H362)^2)</f>
        <v>500</v>
      </c>
      <c r="K362" s="5">
        <f>B362-I362</f>
        <v>0.79374999999999996</v>
      </c>
      <c r="L362" s="5">
        <f>1-(I362-B362)</f>
        <v>1.79375</v>
      </c>
      <c r="M362" s="5">
        <f>MIN(ABS(K362),ABS(L362))</f>
        <v>0.79374999999999996</v>
      </c>
      <c r="N362" s="6">
        <f>M362*60*60*24</f>
        <v>68580</v>
      </c>
      <c r="O362">
        <f>J362^2</f>
        <v>250000</v>
      </c>
      <c r="P362">
        <f>IF(N362=0,0,J362/N362)</f>
        <v>7.2907553222513856E-3</v>
      </c>
      <c r="Q362" s="2">
        <f>E362-G362</f>
        <v>500</v>
      </c>
      <c r="R362" s="2">
        <f>F362-H362</f>
        <v>0</v>
      </c>
    </row>
    <row r="363" spans="1:18" ht="14.5" x14ac:dyDescent="0.25">
      <c r="A363">
        <v>6</v>
      </c>
      <c r="B363" s="8">
        <v>0.94791666666666663</v>
      </c>
      <c r="C363" s="1">
        <v>39963</v>
      </c>
      <c r="D363" s="6">
        <v>12</v>
      </c>
      <c r="E363" s="2">
        <v>319610</v>
      </c>
      <c r="F363" s="2" t="s">
        <v>82</v>
      </c>
      <c r="G363" s="6" t="str">
        <f>IF(D363-D362=0,G362,E363)</f>
        <v>319550</v>
      </c>
      <c r="H363" s="6" t="str">
        <f>IF(D363-D362=0,H362,F363)</f>
        <v>088850</v>
      </c>
      <c r="I363" s="5">
        <f>IF(D363-D362=0,I362,B363)</f>
        <v>0.15277777777777776</v>
      </c>
      <c r="J363">
        <f>SQRT((E363-G363)^2+(F363-H363)^2)</f>
        <v>67.082039324993687</v>
      </c>
      <c r="K363" s="5">
        <f>B363-I363</f>
        <v>0.79513888888888884</v>
      </c>
      <c r="L363" s="5">
        <f>1-(I363-B363)</f>
        <v>1.7951388888888888</v>
      </c>
      <c r="M363" s="5">
        <f>MIN(ABS(K363),ABS(L363))</f>
        <v>0.79513888888888884</v>
      </c>
      <c r="N363" s="6">
        <f>M363*60*60*24</f>
        <v>68699.999999999985</v>
      </c>
      <c r="O363">
        <f>J363^2</f>
        <v>4499.9999999999991</v>
      </c>
      <c r="P363">
        <f>IF(N363=0,0,J363/N363)</f>
        <v>9.7644889847152405E-4</v>
      </c>
      <c r="Q363" s="2">
        <f>E363-G363</f>
        <v>60</v>
      </c>
      <c r="R363" s="2">
        <f>F363-H363</f>
        <v>30</v>
      </c>
    </row>
    <row r="364" spans="1:18" ht="14.5" x14ac:dyDescent="0.25">
      <c r="A364">
        <v>6</v>
      </c>
      <c r="B364" s="8">
        <v>0.94930555555555562</v>
      </c>
      <c r="C364" s="1">
        <v>39963</v>
      </c>
      <c r="D364" s="6">
        <v>12</v>
      </c>
      <c r="E364" s="2">
        <v>319580</v>
      </c>
      <c r="F364" s="2" t="s">
        <v>44</v>
      </c>
      <c r="G364" s="6" t="str">
        <f>IF(D364-D363=0,G363,E364)</f>
        <v>319550</v>
      </c>
      <c r="H364" s="6" t="str">
        <f>IF(D364-D363=0,H363,F364)</f>
        <v>088850</v>
      </c>
      <c r="I364" s="5">
        <f>IF(D364-D363=0,I363,B364)</f>
        <v>0.15277777777777776</v>
      </c>
      <c r="J364">
        <f>SQRT((E364-G364)^2+(F364-H364)^2)</f>
        <v>152.97058540778355</v>
      </c>
      <c r="K364" s="5">
        <f>B364-I364</f>
        <v>0.79652777777777783</v>
      </c>
      <c r="L364" s="5">
        <f>1-(I364-B364)</f>
        <v>1.7965277777777779</v>
      </c>
      <c r="M364" s="5">
        <f>MIN(ABS(K364),ABS(L364))</f>
        <v>0.79652777777777783</v>
      </c>
      <c r="N364" s="6">
        <f>M364*60*60*24</f>
        <v>68820.000000000015</v>
      </c>
      <c r="O364">
        <f>J364^2</f>
        <v>23400</v>
      </c>
      <c r="P364">
        <f>IF(N364=0,0,J364/N364)</f>
        <v>2.2227635194388769E-3</v>
      </c>
      <c r="Q364" s="2">
        <f>E364-G364</f>
        <v>30</v>
      </c>
      <c r="R364" s="2">
        <f>F364-H364</f>
        <v>150</v>
      </c>
    </row>
    <row r="365" spans="1:18" ht="14.5" x14ac:dyDescent="0.25">
      <c r="A365">
        <v>6</v>
      </c>
      <c r="B365" s="8">
        <v>0.95277777777777783</v>
      </c>
      <c r="C365" s="1">
        <v>39963</v>
      </c>
      <c r="D365" s="6">
        <v>12</v>
      </c>
      <c r="E365" s="2">
        <v>320100</v>
      </c>
      <c r="F365" s="2" t="s">
        <v>21</v>
      </c>
      <c r="G365" s="6" t="str">
        <f>IF(D365-D364=0,G364,E365)</f>
        <v>319550</v>
      </c>
      <c r="H365" s="6" t="str">
        <f>IF(D365-D364=0,H364,F365)</f>
        <v>088850</v>
      </c>
      <c r="I365" s="5">
        <f>IF(D365-D364=0,I364,B365)</f>
        <v>0.15277777777777776</v>
      </c>
      <c r="J365">
        <f>SQRT((E365-G365)^2+(F365-H365)^2)</f>
        <v>559.01699437494744</v>
      </c>
      <c r="K365" s="5">
        <f>B365-I365</f>
        <v>0.8</v>
      </c>
      <c r="L365" s="5">
        <f>1-(I365-B365)</f>
        <v>1.8</v>
      </c>
      <c r="M365" s="5">
        <f>MIN(ABS(K365),ABS(L365))</f>
        <v>0.8</v>
      </c>
      <c r="N365" s="6">
        <f>M365*60*60*24</f>
        <v>69120</v>
      </c>
      <c r="O365">
        <f>J365^2</f>
        <v>312500</v>
      </c>
      <c r="P365">
        <f>IF(N365=0,0,J365/N365)</f>
        <v>8.0876301269523655E-3</v>
      </c>
      <c r="Q365" s="2">
        <f>E365-G365</f>
        <v>550</v>
      </c>
      <c r="R365" s="2">
        <f>F365-H365</f>
        <v>-100</v>
      </c>
    </row>
    <row r="366" spans="1:18" ht="14.5" x14ac:dyDescent="0.25">
      <c r="A366">
        <v>6</v>
      </c>
      <c r="B366" s="8">
        <v>0.9555555555555556</v>
      </c>
      <c r="C366" s="1">
        <v>39963</v>
      </c>
      <c r="D366" s="6">
        <v>12</v>
      </c>
      <c r="E366" s="2">
        <v>320300</v>
      </c>
      <c r="F366" s="2" t="s">
        <v>24</v>
      </c>
      <c r="G366" s="6" t="str">
        <f>IF(D366-D365=0,G365,E366)</f>
        <v>319550</v>
      </c>
      <c r="H366" s="6" t="str">
        <f>IF(D366-D365=0,H365,F366)</f>
        <v>088850</v>
      </c>
      <c r="I366" s="5">
        <f>IF(D366-D365=0,I365,B366)</f>
        <v>0.15277777777777776</v>
      </c>
      <c r="J366">
        <f>SQRT((E366-G366)^2+(F366-H366)^2)</f>
        <v>750</v>
      </c>
      <c r="K366" s="5">
        <f>B366-I366</f>
        <v>0.80277777777777781</v>
      </c>
      <c r="L366" s="5">
        <f>1-(I366-B366)</f>
        <v>1.8027777777777778</v>
      </c>
      <c r="M366" s="5">
        <f>MIN(ABS(K366),ABS(L366))</f>
        <v>0.80277777777777781</v>
      </c>
      <c r="N366" s="6">
        <f>M366*60*60*24</f>
        <v>69360.000000000015</v>
      </c>
      <c r="O366">
        <f>J366^2</f>
        <v>562500</v>
      </c>
      <c r="P366">
        <f>IF(N366=0,0,J366/N366)</f>
        <v>1.0813148788927333E-2</v>
      </c>
      <c r="Q366" s="2">
        <f>E366-G366</f>
        <v>750</v>
      </c>
      <c r="R366" s="2">
        <f>F366-H366</f>
        <v>0</v>
      </c>
    </row>
    <row r="367" spans="1:18" ht="14.5" x14ac:dyDescent="0.25">
      <c r="A367">
        <v>6</v>
      </c>
      <c r="B367" s="8">
        <v>0.9604166666666667</v>
      </c>
      <c r="C367" s="1">
        <v>39963</v>
      </c>
      <c r="D367" s="6">
        <v>12</v>
      </c>
      <c r="E367" s="2">
        <v>320420</v>
      </c>
      <c r="F367" s="2" t="s">
        <v>22</v>
      </c>
      <c r="G367" s="6" t="str">
        <f>IF(D367-D366=0,G366,E367)</f>
        <v>319550</v>
      </c>
      <c r="H367" s="6" t="str">
        <f>IF(D367-D366=0,H366,F367)</f>
        <v>088850</v>
      </c>
      <c r="I367" s="5">
        <f>IF(D367-D366=0,I366,B367)</f>
        <v>0.15277777777777776</v>
      </c>
      <c r="J367">
        <f>SQRT((E367-G367)^2+(F367-H367)^2)</f>
        <v>897.38509013689327</v>
      </c>
      <c r="K367" s="5">
        <f>B367-I367</f>
        <v>0.80763888888888891</v>
      </c>
      <c r="L367" s="5">
        <f>1-(I367-B367)</f>
        <v>1.807638888888889</v>
      </c>
      <c r="M367" s="5">
        <f>MIN(ABS(K367),ABS(L367))</f>
        <v>0.80763888888888891</v>
      </c>
      <c r="N367" s="6">
        <f>M367*60*60*24</f>
        <v>69780</v>
      </c>
      <c r="O367">
        <f>J367^2</f>
        <v>805300</v>
      </c>
      <c r="P367">
        <f>IF(N367=0,0,J367/N367)</f>
        <v>1.2860204788433553E-2</v>
      </c>
      <c r="Q367" s="2">
        <f>E367-G367</f>
        <v>870</v>
      </c>
      <c r="R367" s="2">
        <f>F367-H367</f>
        <v>-220</v>
      </c>
    </row>
    <row r="368" spans="1:18" ht="14.5" x14ac:dyDescent="0.25">
      <c r="A368">
        <v>6</v>
      </c>
      <c r="B368" s="8">
        <v>0.96319444444444446</v>
      </c>
      <c r="C368" s="1">
        <v>39963</v>
      </c>
      <c r="D368" s="6">
        <v>12</v>
      </c>
      <c r="E368" s="2">
        <v>320500</v>
      </c>
      <c r="F368" s="2" t="s">
        <v>75</v>
      </c>
      <c r="G368" s="6" t="str">
        <f>IF(D368-D367=0,G367,E368)</f>
        <v>319550</v>
      </c>
      <c r="H368" s="6" t="str">
        <f>IF(D368-D367=0,H367,F368)</f>
        <v>088850</v>
      </c>
      <c r="I368" s="5">
        <f>IF(D368-D367=0,I367,B368)</f>
        <v>0.15277777777777776</v>
      </c>
      <c r="J368">
        <f>SQRT((E368-G368)^2+(F368-H368)^2)</f>
        <v>970.82439194737992</v>
      </c>
      <c r="K368" s="5">
        <f>B368-I368</f>
        <v>0.81041666666666667</v>
      </c>
      <c r="L368" s="5">
        <f>1-(I368-B368)</f>
        <v>1.8104166666666668</v>
      </c>
      <c r="M368" s="5">
        <f>MIN(ABS(K368),ABS(L368))</f>
        <v>0.81041666666666667</v>
      </c>
      <c r="N368" s="6">
        <f>M368*60*60*24</f>
        <v>70020</v>
      </c>
      <c r="O368">
        <f>J368^2</f>
        <v>942500</v>
      </c>
      <c r="P368">
        <f>IF(N368=0,0,J368/N368)</f>
        <v>1.3864958468257353E-2</v>
      </c>
      <c r="Q368" s="2">
        <f>E368-G368</f>
        <v>950</v>
      </c>
      <c r="R368" s="2">
        <f>F368-H368</f>
        <v>-200</v>
      </c>
    </row>
    <row r="369" spans="1:18" ht="14.5" x14ac:dyDescent="0.25">
      <c r="A369">
        <v>6</v>
      </c>
      <c r="B369" s="8">
        <v>0.96875</v>
      </c>
      <c r="C369" s="1">
        <v>39963</v>
      </c>
      <c r="D369" s="6">
        <v>12</v>
      </c>
      <c r="E369" s="2">
        <v>320100</v>
      </c>
      <c r="F369" s="2" t="s">
        <v>21</v>
      </c>
      <c r="G369" s="6" t="str">
        <f>IF(D369-D368=0,G368,E369)</f>
        <v>319550</v>
      </c>
      <c r="H369" s="6" t="str">
        <f>IF(D369-D368=0,H368,F369)</f>
        <v>088850</v>
      </c>
      <c r="I369" s="5">
        <f>IF(D369-D368=0,I368,B369)</f>
        <v>0.15277777777777776</v>
      </c>
      <c r="J369">
        <f>SQRT((E369-G369)^2+(F369-H369)^2)</f>
        <v>559.01699437494744</v>
      </c>
      <c r="K369" s="5">
        <f>B369-I369</f>
        <v>0.81597222222222221</v>
      </c>
      <c r="L369" s="5">
        <f>1-(I369-B369)</f>
        <v>1.8159722222222223</v>
      </c>
      <c r="M369" s="5">
        <f>MIN(ABS(K369),ABS(L369))</f>
        <v>0.81597222222222221</v>
      </c>
      <c r="N369" s="6">
        <f>M369*60*60*24</f>
        <v>70500</v>
      </c>
      <c r="O369">
        <f>J369^2</f>
        <v>312500</v>
      </c>
      <c r="P369">
        <f>IF(N369=0,0,J369/N369)</f>
        <v>7.9293190691481913E-3</v>
      </c>
      <c r="Q369" s="2">
        <f>E369-G369</f>
        <v>550</v>
      </c>
      <c r="R369" s="2">
        <f>F369-H369</f>
        <v>-100</v>
      </c>
    </row>
    <row r="370" spans="1:18" ht="14.5" x14ac:dyDescent="0.25">
      <c r="A370">
        <v>6</v>
      </c>
      <c r="B370" s="8">
        <v>0.98472222222222217</v>
      </c>
      <c r="C370" s="1">
        <v>39963</v>
      </c>
      <c r="D370" s="6">
        <v>12</v>
      </c>
      <c r="E370" s="2">
        <v>320120</v>
      </c>
      <c r="F370" s="2" t="s">
        <v>24</v>
      </c>
      <c r="G370" s="6" t="str">
        <f>IF(D370-D369=0,G369,E370)</f>
        <v>319550</v>
      </c>
      <c r="H370" s="6" t="str">
        <f>IF(D370-D369=0,H369,F370)</f>
        <v>088850</v>
      </c>
      <c r="I370" s="5">
        <f>IF(D370-D369=0,I369,B370)</f>
        <v>0.15277777777777776</v>
      </c>
      <c r="J370">
        <f>SQRT((E370-G370)^2+(F370-H370)^2)</f>
        <v>570</v>
      </c>
      <c r="K370" s="5">
        <f>B370-I370</f>
        <v>0.83194444444444438</v>
      </c>
      <c r="L370" s="5">
        <f>1-(I370-B370)</f>
        <v>1.8319444444444444</v>
      </c>
      <c r="M370" s="5">
        <f>MIN(ABS(K370),ABS(L370))</f>
        <v>0.83194444444444438</v>
      </c>
      <c r="N370" s="6">
        <f>M370*60*60*24</f>
        <v>71880</v>
      </c>
      <c r="O370">
        <f>J370^2</f>
        <v>324900</v>
      </c>
      <c r="P370">
        <f>IF(N370=0,0,J370/N370)</f>
        <v>7.9298831385642733E-3</v>
      </c>
      <c r="Q370" s="2">
        <f>E370-G370</f>
        <v>570</v>
      </c>
      <c r="R370" s="2">
        <f>F370-H370</f>
        <v>0</v>
      </c>
    </row>
    <row r="371" spans="1:18" ht="14.5" x14ac:dyDescent="0.25">
      <c r="A371">
        <v>6</v>
      </c>
      <c r="B371" s="8">
        <v>0.18888888888888888</v>
      </c>
      <c r="C371" s="1">
        <v>39965</v>
      </c>
      <c r="D371" s="6">
        <v>13</v>
      </c>
      <c r="E371" s="2">
        <v>318700</v>
      </c>
      <c r="F371" s="2" t="s">
        <v>93</v>
      </c>
      <c r="G371" s="6">
        <f>IF(D371-D370=0,G370,E371)</f>
        <v>318700</v>
      </c>
      <c r="H371" s="6" t="str">
        <f>IF(D371-D370=0,H370,F371)</f>
        <v>091400</v>
      </c>
      <c r="I371" s="5">
        <f>IF(D371-D370=0,I370,B371)</f>
        <v>0.18888888888888888</v>
      </c>
      <c r="J371">
        <f>SQRT((E371-G371)^2+(F371-H371)^2)</f>
        <v>0</v>
      </c>
      <c r="K371" s="5">
        <f>B371-I371</f>
        <v>0</v>
      </c>
      <c r="L371" s="5">
        <f>1-(I371-B371)</f>
        <v>1</v>
      </c>
      <c r="M371" s="5">
        <f>MIN(ABS(K371),ABS(L371))</f>
        <v>0</v>
      </c>
      <c r="N371" s="6">
        <f>M371*60*60*24</f>
        <v>0</v>
      </c>
      <c r="O371">
        <f>J371^2</f>
        <v>0</v>
      </c>
      <c r="P371">
        <f>IF(N371=0,0,J371/N371)</f>
        <v>0</v>
      </c>
      <c r="Q371" s="2">
        <f>E371-G371</f>
        <v>0</v>
      </c>
      <c r="R371" s="2">
        <f>F371-H371</f>
        <v>0</v>
      </c>
    </row>
    <row r="372" spans="1:18" ht="14.5" x14ac:dyDescent="0.25">
      <c r="A372">
        <v>6</v>
      </c>
      <c r="B372" s="8">
        <v>0.97569444444444453</v>
      </c>
      <c r="C372" s="1">
        <v>39964</v>
      </c>
      <c r="D372" s="6">
        <v>13</v>
      </c>
      <c r="E372" s="2">
        <v>320480</v>
      </c>
      <c r="F372" s="2" t="s">
        <v>92</v>
      </c>
      <c r="G372" s="6">
        <f>IF(D372-D371=0,G371,E372)</f>
        <v>318700</v>
      </c>
      <c r="H372" s="6" t="str">
        <f>IF(D372-D371=0,H371,F372)</f>
        <v>091400</v>
      </c>
      <c r="I372" s="5">
        <f>IF(D372-D371=0,I371,B372)</f>
        <v>0.18888888888888888</v>
      </c>
      <c r="J372">
        <f>SQRT((E372-G372)^2+(F372-H372)^2)</f>
        <v>2234.0322289528413</v>
      </c>
      <c r="K372" s="5">
        <f>B372-I372</f>
        <v>0.78680555555555565</v>
      </c>
      <c r="L372" s="5">
        <f>1-(I372-B372)</f>
        <v>1.7868055555555555</v>
      </c>
      <c r="M372" s="5">
        <f>MIN(ABS(K372),ABS(L372))</f>
        <v>0.78680555555555565</v>
      </c>
      <c r="N372" s="6">
        <f>M372*60*60*24</f>
        <v>67980</v>
      </c>
      <c r="O372">
        <f>J372^2</f>
        <v>4990900</v>
      </c>
      <c r="P372">
        <f>IF(N372=0,0,J372/N372)</f>
        <v>3.2863080743642852E-2</v>
      </c>
      <c r="Q372" s="2">
        <f>E372-G372</f>
        <v>1780</v>
      </c>
      <c r="R372" s="2">
        <f>F372-H372</f>
        <v>-1350</v>
      </c>
    </row>
    <row r="373" spans="1:18" ht="14.5" x14ac:dyDescent="0.25">
      <c r="A373">
        <v>6</v>
      </c>
      <c r="B373" s="8">
        <v>0.16319444444444445</v>
      </c>
      <c r="C373" s="1">
        <v>39972</v>
      </c>
      <c r="D373" s="6">
        <v>20</v>
      </c>
      <c r="E373" s="2">
        <v>320700</v>
      </c>
      <c r="F373" s="2" t="s">
        <v>21</v>
      </c>
      <c r="G373" s="6">
        <f>IF(D373-D372=0,G372,E373)</f>
        <v>320700</v>
      </c>
      <c r="H373" s="6" t="str">
        <f>IF(D373-D372=0,H372,F373)</f>
        <v>088750</v>
      </c>
      <c r="I373" s="5">
        <f>IF(D373-D372=0,I372,B373)</f>
        <v>0.16319444444444445</v>
      </c>
      <c r="J373">
        <f>SQRT((E373-G373)^2+(F373-H373)^2)</f>
        <v>0</v>
      </c>
      <c r="K373" s="5">
        <f>B373-I373</f>
        <v>0</v>
      </c>
      <c r="L373" s="5">
        <f>1-(I373-B373)</f>
        <v>1</v>
      </c>
      <c r="M373" s="5">
        <f>MIN(ABS(K373),ABS(L373))</f>
        <v>0</v>
      </c>
      <c r="N373" s="6">
        <f>M373*60*60*24</f>
        <v>0</v>
      </c>
      <c r="O373">
        <f>J373^2</f>
        <v>0</v>
      </c>
      <c r="P373">
        <f>IF(N373=0,0,J373/N373)</f>
        <v>0</v>
      </c>
      <c r="Q373" s="2">
        <f>E373-G373</f>
        <v>0</v>
      </c>
      <c r="R373" s="2">
        <f>F373-H373</f>
        <v>0</v>
      </c>
    </row>
    <row r="374" spans="1:18" ht="14.5" x14ac:dyDescent="0.25">
      <c r="A374">
        <v>7</v>
      </c>
      <c r="B374" s="8">
        <v>1.3888888888888888E-2</v>
      </c>
      <c r="C374" s="1">
        <v>39957</v>
      </c>
      <c r="D374" s="6">
        <v>5</v>
      </c>
      <c r="E374" s="2">
        <v>320400</v>
      </c>
      <c r="F374" s="2" t="s">
        <v>7</v>
      </c>
      <c r="G374" s="6">
        <f>IF(D374-D373=0,G373,E374)</f>
        <v>320400</v>
      </c>
      <c r="H374" s="6" t="str">
        <f>IF(D374-D373=0,H373,F374)</f>
        <v>089180</v>
      </c>
      <c r="I374" s="5">
        <f>IF(D374-D373=0,I373,B374)</f>
        <v>1.3888888888888888E-2</v>
      </c>
      <c r="J374">
        <f>SQRT((E374-G374)^2+(F374-H374)^2)</f>
        <v>0</v>
      </c>
      <c r="K374" s="5">
        <f>B374-I374</f>
        <v>0</v>
      </c>
      <c r="L374" s="5">
        <f>1-(I374-B374)</f>
        <v>1</v>
      </c>
      <c r="M374" s="5">
        <f>MIN(ABS(K374),ABS(L374))</f>
        <v>0</v>
      </c>
      <c r="N374" s="6">
        <f>M374*60*60*24</f>
        <v>0</v>
      </c>
      <c r="O374">
        <f>J374^2</f>
        <v>0</v>
      </c>
      <c r="P374">
        <f>IF(N374=0,0,J374/N374)</f>
        <v>0</v>
      </c>
      <c r="Q374" s="2">
        <f>E374-G374</f>
        <v>0</v>
      </c>
      <c r="R374" s="2">
        <f>F374-H374</f>
        <v>0</v>
      </c>
    </row>
    <row r="375" spans="1:18" ht="14.5" x14ac:dyDescent="0.25">
      <c r="A375">
        <v>7</v>
      </c>
      <c r="B375" s="8">
        <v>0.11458333333333333</v>
      </c>
      <c r="C375" s="1">
        <v>39957</v>
      </c>
      <c r="D375" s="6">
        <v>5</v>
      </c>
      <c r="E375" s="2">
        <v>320400</v>
      </c>
      <c r="F375" s="2" t="s">
        <v>7</v>
      </c>
      <c r="G375" s="6">
        <f>IF(D375-D374=0,G374,E375)</f>
        <v>320400</v>
      </c>
      <c r="H375" s="6" t="str">
        <f>IF(D375-D374=0,H374,F375)</f>
        <v>089180</v>
      </c>
      <c r="I375" s="5">
        <f>IF(D375-D374=0,I374,B375)</f>
        <v>1.3888888888888888E-2</v>
      </c>
      <c r="J375">
        <f>SQRT((E375-G375)^2+(F375-H375)^2)</f>
        <v>0</v>
      </c>
      <c r="K375" s="5">
        <f>B375-I375</f>
        <v>0.10069444444444445</v>
      </c>
      <c r="L375" s="5">
        <f>1-(I375-B375)</f>
        <v>1.1006944444444444</v>
      </c>
      <c r="M375" s="5">
        <f>MIN(ABS(K375),ABS(L375))</f>
        <v>0.10069444444444445</v>
      </c>
      <c r="N375" s="6">
        <f>M375*60*60*24</f>
        <v>8700</v>
      </c>
      <c r="O375">
        <f>J375^2</f>
        <v>0</v>
      </c>
      <c r="P375">
        <f>IF(N375=0,0,J375/N375)</f>
        <v>0</v>
      </c>
      <c r="Q375" s="2">
        <f>E375-G375</f>
        <v>0</v>
      </c>
      <c r="R375" s="2">
        <f>F375-H375</f>
        <v>0</v>
      </c>
    </row>
    <row r="376" spans="1:18" ht="14.5" x14ac:dyDescent="0.25">
      <c r="A376">
        <v>7</v>
      </c>
      <c r="B376" s="8">
        <v>0.12152777777777778</v>
      </c>
      <c r="C376" s="1">
        <v>39957</v>
      </c>
      <c r="D376" s="6">
        <v>5</v>
      </c>
      <c r="E376" s="2">
        <v>320400</v>
      </c>
      <c r="F376" s="2" t="s">
        <v>7</v>
      </c>
      <c r="G376" s="6">
        <f>IF(D376-D375=0,G375,E376)</f>
        <v>320400</v>
      </c>
      <c r="H376" s="6" t="str">
        <f>IF(D376-D375=0,H375,F376)</f>
        <v>089180</v>
      </c>
      <c r="I376" s="5">
        <f>IF(D376-D375=0,I375,B376)</f>
        <v>1.3888888888888888E-2</v>
      </c>
      <c r="J376">
        <f>SQRT((E376-G376)^2+(F376-H376)^2)</f>
        <v>0</v>
      </c>
      <c r="K376" s="5">
        <f>B376-I376</f>
        <v>0.1076388888888889</v>
      </c>
      <c r="L376" s="5">
        <f>1-(I376-B376)</f>
        <v>1.1076388888888888</v>
      </c>
      <c r="M376" s="5">
        <f>MIN(ABS(K376),ABS(L376))</f>
        <v>0.1076388888888889</v>
      </c>
      <c r="N376" s="6">
        <f>M376*60*60*24</f>
        <v>9300.0000000000018</v>
      </c>
      <c r="O376">
        <f>J376^2</f>
        <v>0</v>
      </c>
      <c r="P376">
        <f>IF(N376=0,0,J376/N376)</f>
        <v>0</v>
      </c>
      <c r="Q376" s="2">
        <f>E376-G376</f>
        <v>0</v>
      </c>
      <c r="R376" s="2">
        <f>F376-H376</f>
        <v>0</v>
      </c>
    </row>
    <row r="377" spans="1:18" ht="14.5" x14ac:dyDescent="0.25">
      <c r="A377">
        <v>7</v>
      </c>
      <c r="B377" s="8">
        <v>0.14583333333333334</v>
      </c>
      <c r="C377" s="1">
        <v>39957</v>
      </c>
      <c r="D377" s="6">
        <v>5</v>
      </c>
      <c r="E377" s="2">
        <v>320400</v>
      </c>
      <c r="F377" s="2" t="s">
        <v>7</v>
      </c>
      <c r="G377" s="6">
        <f>IF(D377-D376=0,G376,E377)</f>
        <v>320400</v>
      </c>
      <c r="H377" s="6" t="str">
        <f>IF(D377-D376=0,H376,F377)</f>
        <v>089180</v>
      </c>
      <c r="I377" s="5">
        <f>IF(D377-D376=0,I376,B377)</f>
        <v>1.3888888888888888E-2</v>
      </c>
      <c r="J377">
        <f>SQRT((E377-G377)^2+(F377-H377)^2)</f>
        <v>0</v>
      </c>
      <c r="K377" s="5">
        <f>B377-I377</f>
        <v>0.13194444444444445</v>
      </c>
      <c r="L377" s="5">
        <f>1-(I377-B377)</f>
        <v>1.1319444444444444</v>
      </c>
      <c r="M377" s="5">
        <f>MIN(ABS(K377),ABS(L377))</f>
        <v>0.13194444444444445</v>
      </c>
      <c r="N377" s="6">
        <f>M377*60*60*24</f>
        <v>11400</v>
      </c>
      <c r="O377">
        <f>J377^2</f>
        <v>0</v>
      </c>
      <c r="P377">
        <f>IF(N377=0,0,J377/N377)</f>
        <v>0</v>
      </c>
      <c r="Q377" s="2">
        <f>E377-G377</f>
        <v>0</v>
      </c>
      <c r="R377" s="2">
        <f>F377-H377</f>
        <v>0</v>
      </c>
    </row>
    <row r="378" spans="1:18" ht="14.5" x14ac:dyDescent="0.25">
      <c r="A378">
        <v>7</v>
      </c>
      <c r="B378" s="8">
        <v>0.16666666666666666</v>
      </c>
      <c r="C378" s="1">
        <v>39957</v>
      </c>
      <c r="D378" s="6">
        <v>5</v>
      </c>
      <c r="E378" s="2">
        <v>320400</v>
      </c>
      <c r="F378" s="2" t="s">
        <v>7</v>
      </c>
      <c r="G378" s="6">
        <f>IF(D378-D377=0,G377,E378)</f>
        <v>320400</v>
      </c>
      <c r="H378" s="6" t="str">
        <f>IF(D378-D377=0,H377,F378)</f>
        <v>089180</v>
      </c>
      <c r="I378" s="5">
        <f>IF(D378-D377=0,I377,B378)</f>
        <v>1.3888888888888888E-2</v>
      </c>
      <c r="J378">
        <f>SQRT((E378-G378)^2+(F378-H378)^2)</f>
        <v>0</v>
      </c>
      <c r="K378" s="5">
        <f>B378-I378</f>
        <v>0.15277777777777776</v>
      </c>
      <c r="L378" s="5">
        <f>1-(I378-B378)</f>
        <v>1.1527777777777777</v>
      </c>
      <c r="M378" s="5">
        <f>MIN(ABS(K378),ABS(L378))</f>
        <v>0.15277777777777776</v>
      </c>
      <c r="N378" s="6">
        <f>M378*60*60*24</f>
        <v>13200</v>
      </c>
      <c r="O378">
        <f>J378^2</f>
        <v>0</v>
      </c>
      <c r="P378">
        <f>IF(N378=0,0,J378/N378)</f>
        <v>0</v>
      </c>
      <c r="Q378" s="2">
        <f>E378-G378</f>
        <v>0</v>
      </c>
      <c r="R378" s="2">
        <f>F378-H378</f>
        <v>0</v>
      </c>
    </row>
    <row r="379" spans="1:18" ht="14.5" x14ac:dyDescent="0.25">
      <c r="A379">
        <v>7</v>
      </c>
      <c r="B379" s="8">
        <v>0.20833333333333334</v>
      </c>
      <c r="C379" s="1">
        <v>39957</v>
      </c>
      <c r="D379" s="6">
        <v>5</v>
      </c>
      <c r="E379" s="2">
        <v>320400</v>
      </c>
      <c r="F379" s="2" t="s">
        <v>7</v>
      </c>
      <c r="G379" s="6">
        <f>IF(D379-D378=0,G378,E379)</f>
        <v>320400</v>
      </c>
      <c r="H379" s="6" t="str">
        <f>IF(D379-D378=0,H378,F379)</f>
        <v>089180</v>
      </c>
      <c r="I379" s="5">
        <f>IF(D379-D378=0,I378,B379)</f>
        <v>1.3888888888888888E-2</v>
      </c>
      <c r="J379">
        <f>SQRT((E379-G379)^2+(F379-H379)^2)</f>
        <v>0</v>
      </c>
      <c r="K379" s="5">
        <f>B379-I379</f>
        <v>0.19444444444444445</v>
      </c>
      <c r="L379" s="5">
        <f>1-(I379-B379)</f>
        <v>1.1944444444444444</v>
      </c>
      <c r="M379" s="5">
        <f>MIN(ABS(K379),ABS(L379))</f>
        <v>0.19444444444444445</v>
      </c>
      <c r="N379" s="6">
        <f>M379*60*60*24</f>
        <v>16800</v>
      </c>
      <c r="O379">
        <f>J379^2</f>
        <v>0</v>
      </c>
      <c r="P379">
        <f>IF(N379=0,0,J379/N379)</f>
        <v>0</v>
      </c>
      <c r="Q379" s="2">
        <f>E379-G379</f>
        <v>0</v>
      </c>
      <c r="R379" s="2">
        <f>F379-H379</f>
        <v>0</v>
      </c>
    </row>
    <row r="380" spans="1:18" ht="14.5" x14ac:dyDescent="0.25">
      <c r="A380">
        <v>7</v>
      </c>
      <c r="B380" s="8">
        <v>0.91666666666666663</v>
      </c>
      <c r="C380" s="1">
        <v>39956</v>
      </c>
      <c r="D380" s="6">
        <v>5</v>
      </c>
      <c r="E380" s="2">
        <v>320400</v>
      </c>
      <c r="F380" s="2" t="s">
        <v>7</v>
      </c>
      <c r="G380" s="6">
        <f>IF(D380-D379=0,G379,E380)</f>
        <v>320400</v>
      </c>
      <c r="H380" s="6" t="str">
        <f>IF(D380-D379=0,H379,F380)</f>
        <v>089180</v>
      </c>
      <c r="I380" s="5">
        <f>IF(D380-D379=0,I379,B380)</f>
        <v>1.3888888888888888E-2</v>
      </c>
      <c r="J380">
        <f>SQRT((E380-G380)^2+(F380-H380)^2)</f>
        <v>0</v>
      </c>
      <c r="K380" s="5">
        <f>B380-I380</f>
        <v>0.90277777777777779</v>
      </c>
      <c r="L380" s="5">
        <f>1-(I380-B380)</f>
        <v>1.9027777777777777</v>
      </c>
      <c r="M380" s="5">
        <f>MIN(ABS(K380),ABS(L380))</f>
        <v>0.90277777777777779</v>
      </c>
      <c r="N380" s="6">
        <f>M380*60*60*24</f>
        <v>78000</v>
      </c>
      <c r="O380">
        <f>J380^2</f>
        <v>0</v>
      </c>
      <c r="P380">
        <f>IF(N380=0,0,J380/N380)</f>
        <v>0</v>
      </c>
      <c r="Q380" s="2">
        <f>E380-G380</f>
        <v>0</v>
      </c>
      <c r="R380" s="2">
        <f>F380-H380</f>
        <v>0</v>
      </c>
    </row>
    <row r="381" spans="1:18" ht="14.5" x14ac:dyDescent="0.25">
      <c r="A381">
        <v>7</v>
      </c>
      <c r="B381" s="8">
        <v>0</v>
      </c>
      <c r="C381" s="1">
        <v>39958</v>
      </c>
      <c r="D381" s="6">
        <v>6</v>
      </c>
      <c r="E381" s="2">
        <v>319600</v>
      </c>
      <c r="F381" s="2" t="s">
        <v>94</v>
      </c>
      <c r="G381" s="6">
        <f>IF(D381-D380=0,G380,E381)</f>
        <v>319600</v>
      </c>
      <c r="H381" s="6" t="str">
        <f>IF(D381-D380=0,H380,F381)</f>
        <v>088420</v>
      </c>
      <c r="I381" s="5">
        <f>IF(D381-D380=0,I380,B381)</f>
        <v>0</v>
      </c>
      <c r="J381">
        <f>SQRT((E381-G381)^2+(F381-H381)^2)</f>
        <v>0</v>
      </c>
      <c r="K381" s="5">
        <f>B381-I381</f>
        <v>0</v>
      </c>
      <c r="L381" s="5">
        <f>1-(I381-B381)</f>
        <v>1</v>
      </c>
      <c r="M381" s="5">
        <f>MIN(ABS(K381),ABS(L381))</f>
        <v>0</v>
      </c>
      <c r="N381" s="6">
        <f>M381*60*60*24</f>
        <v>0</v>
      </c>
      <c r="O381">
        <f>J381^2</f>
        <v>0</v>
      </c>
      <c r="P381">
        <f>IF(N381=0,0,J381/N381)</f>
        <v>0</v>
      </c>
      <c r="Q381" s="2">
        <f>E381-G381</f>
        <v>0</v>
      </c>
      <c r="R381" s="2">
        <f>F381-H381</f>
        <v>0</v>
      </c>
    </row>
    <row r="382" spans="1:18" ht="14.5" x14ac:dyDescent="0.25">
      <c r="A382">
        <v>7</v>
      </c>
      <c r="B382" s="8">
        <v>1.4583333333333332E-2</v>
      </c>
      <c r="C382" s="1">
        <v>39958</v>
      </c>
      <c r="D382" s="6">
        <v>6</v>
      </c>
      <c r="E382" s="2">
        <v>320400</v>
      </c>
      <c r="F382" s="2" t="s">
        <v>7</v>
      </c>
      <c r="G382" s="6">
        <f>IF(D382-D381=0,G381,E382)</f>
        <v>319600</v>
      </c>
      <c r="H382" s="6" t="str">
        <f>IF(D382-D381=0,H381,F382)</f>
        <v>088420</v>
      </c>
      <c r="I382" s="5">
        <f>IF(D382-D381=0,I381,B382)</f>
        <v>0</v>
      </c>
      <c r="J382">
        <f>SQRT((E382-G382)^2+(F382-H382)^2)</f>
        <v>1103.4491379306978</v>
      </c>
      <c r="K382" s="5">
        <f>B382-I382</f>
        <v>1.4583333333333332E-2</v>
      </c>
      <c r="L382" s="5">
        <f>1-(I382-B382)</f>
        <v>1.0145833333333334</v>
      </c>
      <c r="M382" s="5">
        <f>MIN(ABS(K382),ABS(L382))</f>
        <v>1.4583333333333332E-2</v>
      </c>
      <c r="N382" s="6">
        <f>M382*60*60*24</f>
        <v>1259.9999999999998</v>
      </c>
      <c r="O382">
        <f>J382^2</f>
        <v>1217600.0000000002</v>
      </c>
      <c r="P382">
        <f>IF(N382=0,0,J382/N382)</f>
        <v>0.8757532840719825</v>
      </c>
      <c r="Q382" s="2">
        <f>E382-G382</f>
        <v>800</v>
      </c>
      <c r="R382" s="2">
        <f>F382-H382</f>
        <v>760</v>
      </c>
    </row>
    <row r="383" spans="1:18" ht="14.5" x14ac:dyDescent="0.25">
      <c r="A383">
        <v>7</v>
      </c>
      <c r="B383" s="8">
        <v>6.1111111111111116E-2</v>
      </c>
      <c r="C383" s="1">
        <v>39958</v>
      </c>
      <c r="D383" s="6">
        <v>6</v>
      </c>
      <c r="E383" s="2">
        <v>319900</v>
      </c>
      <c r="F383" s="2" t="s">
        <v>27</v>
      </c>
      <c r="G383" s="6">
        <f>IF(D383-D382=0,G382,E383)</f>
        <v>319600</v>
      </c>
      <c r="H383" s="6" t="str">
        <f>IF(D383-D382=0,H382,F383)</f>
        <v>088420</v>
      </c>
      <c r="I383" s="5">
        <f>IF(D383-D382=0,I382,B383)</f>
        <v>0</v>
      </c>
      <c r="J383">
        <f>SQRT((E383-G383)^2+(F383-H383)^2)</f>
        <v>468.61498055439927</v>
      </c>
      <c r="K383" s="5">
        <f>B383-I383</f>
        <v>6.1111111111111116E-2</v>
      </c>
      <c r="L383" s="5">
        <f>1-(I383-B383)</f>
        <v>1.0611111111111111</v>
      </c>
      <c r="M383" s="5">
        <f>MIN(ABS(K383),ABS(L383))</f>
        <v>6.1111111111111116E-2</v>
      </c>
      <c r="N383" s="6">
        <f>M383*60*60*24</f>
        <v>5280.0000000000009</v>
      </c>
      <c r="O383">
        <f>J383^2</f>
        <v>219600</v>
      </c>
      <c r="P383">
        <f>IF(N383=0,0,J383/N383)</f>
        <v>8.8752837226211967E-2</v>
      </c>
      <c r="Q383" s="2">
        <f>E383-G383</f>
        <v>300</v>
      </c>
      <c r="R383" s="2">
        <f>F383-H383</f>
        <v>360</v>
      </c>
    </row>
    <row r="384" spans="1:18" ht="14.5" x14ac:dyDescent="0.25">
      <c r="A384">
        <v>7</v>
      </c>
      <c r="B384" s="8">
        <v>6.25E-2</v>
      </c>
      <c r="C384" s="1">
        <v>39958</v>
      </c>
      <c r="D384" s="6">
        <v>6</v>
      </c>
      <c r="E384" s="2">
        <v>319300</v>
      </c>
      <c r="F384" s="2" t="s">
        <v>27</v>
      </c>
      <c r="G384" s="6">
        <f>IF(D384-D383=0,G383,E384)</f>
        <v>319600</v>
      </c>
      <c r="H384" s="6" t="str">
        <f>IF(D384-D383=0,H383,F384)</f>
        <v>088420</v>
      </c>
      <c r="I384" s="5">
        <f>IF(D384-D383=0,I383,B384)</f>
        <v>0</v>
      </c>
      <c r="J384">
        <f>SQRT((E384-G384)^2+(F384-H384)^2)</f>
        <v>468.61498055439927</v>
      </c>
      <c r="K384" s="5">
        <f>B384-I384</f>
        <v>6.25E-2</v>
      </c>
      <c r="L384" s="5">
        <f>1-(I384-B384)</f>
        <v>1.0625</v>
      </c>
      <c r="M384" s="5">
        <f>MIN(ABS(K384),ABS(L384))</f>
        <v>6.25E-2</v>
      </c>
      <c r="N384" s="6">
        <f>M384*60*60*24</f>
        <v>5400</v>
      </c>
      <c r="O384">
        <f>J384^2</f>
        <v>219600</v>
      </c>
      <c r="P384">
        <f>IF(N384=0,0,J384/N384)</f>
        <v>8.6780551954518378E-2</v>
      </c>
      <c r="Q384" s="2">
        <f>E384-G384</f>
        <v>-300</v>
      </c>
      <c r="R384" s="2">
        <f>F384-H384</f>
        <v>360</v>
      </c>
    </row>
    <row r="385" spans="1:18" ht="14.5" x14ac:dyDescent="0.25">
      <c r="A385">
        <v>7</v>
      </c>
      <c r="B385" s="8">
        <v>8.5416666666666655E-2</v>
      </c>
      <c r="C385" s="1">
        <v>39958</v>
      </c>
      <c r="D385" s="6">
        <v>6</v>
      </c>
      <c r="E385" s="2">
        <v>319530</v>
      </c>
      <c r="F385" s="2" t="s">
        <v>87</v>
      </c>
      <c r="G385" s="6">
        <f>IF(D385-D384=0,G384,E385)</f>
        <v>319600</v>
      </c>
      <c r="H385" s="6" t="str">
        <f>IF(D385-D384=0,H384,F385)</f>
        <v>088420</v>
      </c>
      <c r="I385" s="5">
        <f>IF(D385-D384=0,I384,B385)</f>
        <v>0</v>
      </c>
      <c r="J385">
        <f>SQRT((E385-G385)^2+(F385-H385)^2)</f>
        <v>122.06555615733703</v>
      </c>
      <c r="K385" s="5">
        <f>B385-I385</f>
        <v>8.5416666666666655E-2</v>
      </c>
      <c r="L385" s="5">
        <f>1-(I385-B385)</f>
        <v>1.0854166666666667</v>
      </c>
      <c r="M385" s="5">
        <f>MIN(ABS(K385),ABS(L385))</f>
        <v>8.5416666666666655E-2</v>
      </c>
      <c r="N385" s="6">
        <f>M385*60*60*24</f>
        <v>7379.9999999999982</v>
      </c>
      <c r="O385">
        <f>J385^2</f>
        <v>14900</v>
      </c>
      <c r="P385">
        <f>IF(N385=0,0,J385/N385)</f>
        <v>1.6540048259801769E-2</v>
      </c>
      <c r="Q385" s="2">
        <f>E385-G385</f>
        <v>-70</v>
      </c>
      <c r="R385" s="2">
        <f>F385-H385</f>
        <v>-100</v>
      </c>
    </row>
    <row r="386" spans="1:18" ht="14.5" x14ac:dyDescent="0.25">
      <c r="A386">
        <v>7</v>
      </c>
      <c r="B386" s="8">
        <v>0.18819444444444444</v>
      </c>
      <c r="C386" s="1">
        <v>39958</v>
      </c>
      <c r="D386" s="6">
        <v>6</v>
      </c>
      <c r="E386" s="2">
        <v>320400</v>
      </c>
      <c r="F386" s="2" t="s">
        <v>7</v>
      </c>
      <c r="G386" s="6">
        <f>IF(D386-D385=0,G385,E386)</f>
        <v>319600</v>
      </c>
      <c r="H386" s="6" t="str">
        <f>IF(D386-D385=0,H385,F386)</f>
        <v>088420</v>
      </c>
      <c r="I386" s="5">
        <f>IF(D386-D385=0,I385,B386)</f>
        <v>0</v>
      </c>
      <c r="J386">
        <f>SQRT((E386-G386)^2+(F386-H386)^2)</f>
        <v>1103.4491379306978</v>
      </c>
      <c r="K386" s="5">
        <f>B386-I386</f>
        <v>0.18819444444444444</v>
      </c>
      <c r="L386" s="5">
        <f>1-(I386-B386)</f>
        <v>1.1881944444444446</v>
      </c>
      <c r="M386" s="5">
        <f>MIN(ABS(K386),ABS(L386))</f>
        <v>0.18819444444444444</v>
      </c>
      <c r="N386" s="6">
        <f>M386*60*60*24</f>
        <v>16260</v>
      </c>
      <c r="O386">
        <f>J386^2</f>
        <v>1217600.0000000002</v>
      </c>
      <c r="P386">
        <f>IF(N386=0,0,J386/N386)</f>
        <v>6.7862800610744026E-2</v>
      </c>
      <c r="Q386" s="2">
        <f>E386-G386</f>
        <v>800</v>
      </c>
      <c r="R386" s="2">
        <f>F386-H386</f>
        <v>760</v>
      </c>
    </row>
    <row r="387" spans="1:18" ht="14.5" x14ac:dyDescent="0.25">
      <c r="A387">
        <v>7</v>
      </c>
      <c r="B387" s="8">
        <v>0.19444444444444445</v>
      </c>
      <c r="C387" s="1">
        <v>39958</v>
      </c>
      <c r="D387" s="6">
        <v>6</v>
      </c>
      <c r="E387" s="2">
        <v>320400</v>
      </c>
      <c r="F387" s="2" t="s">
        <v>7</v>
      </c>
      <c r="G387" s="6">
        <f>IF(D387-D386=0,G386,E387)</f>
        <v>319600</v>
      </c>
      <c r="H387" s="6" t="str">
        <f>IF(D387-D386=0,H386,F387)</f>
        <v>088420</v>
      </c>
      <c r="I387" s="5">
        <f>IF(D387-D386=0,I386,B387)</f>
        <v>0</v>
      </c>
      <c r="J387">
        <f>SQRT((E387-G387)^2+(F387-H387)^2)</f>
        <v>1103.4491379306978</v>
      </c>
      <c r="K387" s="5">
        <f>B387-I387</f>
        <v>0.19444444444444445</v>
      </c>
      <c r="L387" s="5">
        <f>1-(I387-B387)</f>
        <v>1.1944444444444444</v>
      </c>
      <c r="M387" s="5">
        <f>MIN(ABS(K387),ABS(L387))</f>
        <v>0.19444444444444445</v>
      </c>
      <c r="N387" s="6">
        <f>M387*60*60*24</f>
        <v>16800</v>
      </c>
      <c r="O387">
        <f>J387^2</f>
        <v>1217600.0000000002</v>
      </c>
      <c r="P387">
        <f>IF(N387=0,0,J387/N387)</f>
        <v>6.5681496305398684E-2</v>
      </c>
      <c r="Q387" s="2">
        <f>E387-G387</f>
        <v>800</v>
      </c>
      <c r="R387" s="2">
        <f>F387-H387</f>
        <v>760</v>
      </c>
    </row>
    <row r="388" spans="1:18" ht="14.5" x14ac:dyDescent="0.25">
      <c r="A388">
        <v>7</v>
      </c>
      <c r="B388" s="8">
        <v>1.1805555555555555E-2</v>
      </c>
      <c r="C388" s="1">
        <v>39959</v>
      </c>
      <c r="D388" s="6">
        <v>7</v>
      </c>
      <c r="E388" s="2">
        <v>319650</v>
      </c>
      <c r="F388" s="2" t="s">
        <v>71</v>
      </c>
      <c r="G388" s="6">
        <f>IF(D388-D387=0,G387,E388)</f>
        <v>319650</v>
      </c>
      <c r="H388" s="6" t="str">
        <f>IF(D388-D387=0,H387,F388)</f>
        <v>088330</v>
      </c>
      <c r="I388" s="5">
        <f>IF(D388-D387=0,I387,B388)</f>
        <v>1.1805555555555555E-2</v>
      </c>
      <c r="J388">
        <f>SQRT((E388-G388)^2+(F388-H388)^2)</f>
        <v>0</v>
      </c>
      <c r="K388" s="5">
        <f>B388-I388</f>
        <v>0</v>
      </c>
      <c r="L388" s="5">
        <f>1-(I388-B388)</f>
        <v>1</v>
      </c>
      <c r="M388" s="5">
        <f>MIN(ABS(K388),ABS(L388))</f>
        <v>0</v>
      </c>
      <c r="N388" s="6">
        <f>M388*60*60*24</f>
        <v>0</v>
      </c>
      <c r="O388">
        <f>J388^2</f>
        <v>0</v>
      </c>
      <c r="P388">
        <f>IF(N388=0,0,J388/N388)</f>
        <v>0</v>
      </c>
      <c r="Q388" s="2">
        <f>E388-G388</f>
        <v>0</v>
      </c>
      <c r="R388" s="2">
        <f>F388-H388</f>
        <v>0</v>
      </c>
    </row>
    <row r="389" spans="1:18" ht="14.5" x14ac:dyDescent="0.25">
      <c r="A389">
        <v>7</v>
      </c>
      <c r="B389" s="8">
        <v>3.4027777777777775E-2</v>
      </c>
      <c r="C389" s="1">
        <v>39959</v>
      </c>
      <c r="D389" s="6">
        <v>7</v>
      </c>
      <c r="E389" s="2">
        <v>319350</v>
      </c>
      <c r="F389" s="2" t="s">
        <v>80</v>
      </c>
      <c r="G389" s="6">
        <f>IF(D389-D388=0,G388,E389)</f>
        <v>319650</v>
      </c>
      <c r="H389" s="6" t="str">
        <f>IF(D389-D388=0,H388,F389)</f>
        <v>088330</v>
      </c>
      <c r="I389" s="5">
        <f>IF(D389-D388=0,I388,B389)</f>
        <v>1.1805555555555555E-2</v>
      </c>
      <c r="J389">
        <f>SQRT((E389-G389)^2+(F389-H389)^2)</f>
        <v>390.51248379533274</v>
      </c>
      <c r="K389" s="5">
        <f>B389-I389</f>
        <v>2.222222222222222E-2</v>
      </c>
      <c r="L389" s="5">
        <f>1-(I389-B389)</f>
        <v>1.0222222222222221</v>
      </c>
      <c r="M389" s="5">
        <f>MIN(ABS(K389),ABS(L389))</f>
        <v>2.222222222222222E-2</v>
      </c>
      <c r="N389" s="6">
        <f>M389*60*60*24</f>
        <v>1920</v>
      </c>
      <c r="O389">
        <f>J389^2</f>
        <v>152500.00000000003</v>
      </c>
      <c r="P389">
        <f>IF(N389=0,0,J389/N389)</f>
        <v>0.20339191864340248</v>
      </c>
      <c r="Q389" s="2">
        <f>E389-G389</f>
        <v>-300</v>
      </c>
      <c r="R389" s="2">
        <f>F389-H389</f>
        <v>250</v>
      </c>
    </row>
    <row r="390" spans="1:18" ht="14.5" x14ac:dyDescent="0.25">
      <c r="A390">
        <v>7</v>
      </c>
      <c r="B390" s="8">
        <v>6.3194444444444442E-2</v>
      </c>
      <c r="C390" s="1">
        <v>39959</v>
      </c>
      <c r="D390" s="6">
        <v>7</v>
      </c>
      <c r="E390" s="2">
        <v>319250</v>
      </c>
      <c r="F390" s="2" t="s">
        <v>95</v>
      </c>
      <c r="G390" s="6">
        <f>IF(D390-D389=0,G389,E390)</f>
        <v>319650</v>
      </c>
      <c r="H390" s="6" t="str">
        <f>IF(D390-D389=0,H389,F390)</f>
        <v>088330</v>
      </c>
      <c r="I390" s="5">
        <f>IF(D390-D389=0,I389,B390)</f>
        <v>1.1805555555555555E-2</v>
      </c>
      <c r="J390">
        <f>SQRT((E390-G390)^2+(F390-H390)^2)</f>
        <v>447.21359549995793</v>
      </c>
      <c r="K390" s="5">
        <f>B390-I390</f>
        <v>5.1388888888888887E-2</v>
      </c>
      <c r="L390" s="5">
        <f>1-(I390-B390)</f>
        <v>1.0513888888888889</v>
      </c>
      <c r="M390" s="5">
        <f>MIN(ABS(K390),ABS(L390))</f>
        <v>5.1388888888888887E-2</v>
      </c>
      <c r="N390" s="6">
        <f>M390*60*60*24</f>
        <v>4439.9999999999991</v>
      </c>
      <c r="O390">
        <f>J390^2</f>
        <v>200000</v>
      </c>
      <c r="P390">
        <f>IF(N390=0,0,J390/N390)</f>
        <v>0.10072378277026081</v>
      </c>
      <c r="Q390" s="2">
        <f>E390-G390</f>
        <v>-400</v>
      </c>
      <c r="R390" s="2">
        <f>F390-H390</f>
        <v>200</v>
      </c>
    </row>
    <row r="391" spans="1:18" ht="14.5" x14ac:dyDescent="0.25">
      <c r="A391">
        <v>7</v>
      </c>
      <c r="B391" s="8">
        <v>7.7777777777777779E-2</v>
      </c>
      <c r="C391" s="1">
        <v>39959</v>
      </c>
      <c r="D391" s="6">
        <v>7</v>
      </c>
      <c r="E391" s="2">
        <v>319130</v>
      </c>
      <c r="F391" s="2" t="s">
        <v>22</v>
      </c>
      <c r="G391" s="6">
        <f>IF(D391-D390=0,G390,E391)</f>
        <v>319650</v>
      </c>
      <c r="H391" s="6" t="str">
        <f>IF(D391-D390=0,H390,F391)</f>
        <v>088330</v>
      </c>
      <c r="I391" s="5">
        <f>IF(D391-D390=0,I390,B391)</f>
        <v>1.1805555555555555E-2</v>
      </c>
      <c r="J391">
        <f>SQRT((E391-G391)^2+(F391-H391)^2)</f>
        <v>600.33324079214538</v>
      </c>
      <c r="K391" s="5">
        <f>B391-I391</f>
        <v>6.5972222222222224E-2</v>
      </c>
      <c r="L391" s="5">
        <f>1-(I391-B391)</f>
        <v>1.0659722222222223</v>
      </c>
      <c r="M391" s="5">
        <f>MIN(ABS(K391),ABS(L391))</f>
        <v>6.5972222222222224E-2</v>
      </c>
      <c r="N391" s="6">
        <f>M391*60*60*24</f>
        <v>5700</v>
      </c>
      <c r="O391">
        <f>J391^2</f>
        <v>360400</v>
      </c>
      <c r="P391">
        <f>IF(N391=0,0,J391/N391)</f>
        <v>0.10532162119160446</v>
      </c>
      <c r="Q391" s="2">
        <f>E391-G391</f>
        <v>-520</v>
      </c>
      <c r="R391" s="2">
        <f>F391-H391</f>
        <v>300</v>
      </c>
    </row>
    <row r="392" spans="1:18" ht="14.5" x14ac:dyDescent="0.25">
      <c r="A392">
        <v>7</v>
      </c>
      <c r="B392" s="8">
        <v>8.3333333333333329E-2</v>
      </c>
      <c r="C392" s="1">
        <v>39959</v>
      </c>
      <c r="D392" s="6">
        <v>7</v>
      </c>
      <c r="E392" s="2">
        <v>319100</v>
      </c>
      <c r="F392" s="2" t="s">
        <v>74</v>
      </c>
      <c r="G392" s="6">
        <f>IF(D392-D391=0,G391,E392)</f>
        <v>319650</v>
      </c>
      <c r="H392" s="6" t="str">
        <f>IF(D392-D391=0,H391,F392)</f>
        <v>088330</v>
      </c>
      <c r="I392" s="5">
        <f>IF(D392-D391=0,I391,B392)</f>
        <v>1.1805555555555555E-2</v>
      </c>
      <c r="J392">
        <f>SQRT((E392-G392)^2+(F392-H392)^2)</f>
        <v>552.26805085936303</v>
      </c>
      <c r="K392" s="5">
        <f>B392-I392</f>
        <v>7.1527777777777773E-2</v>
      </c>
      <c r="L392" s="5">
        <f>1-(I392-B392)</f>
        <v>1.0715277777777779</v>
      </c>
      <c r="M392" s="5">
        <f>MIN(ABS(K392),ABS(L392))</f>
        <v>7.1527777777777773E-2</v>
      </c>
      <c r="N392" s="6">
        <f>M392*60*60*24</f>
        <v>6179.9999999999982</v>
      </c>
      <c r="O392">
        <f>J392^2</f>
        <v>305000</v>
      </c>
      <c r="P392">
        <f>IF(N392=0,0,J392/N392)</f>
        <v>8.9363762274977859E-2</v>
      </c>
      <c r="Q392" s="2">
        <f>E392-G392</f>
        <v>-550</v>
      </c>
      <c r="R392" s="2">
        <f>F392-H392</f>
        <v>50</v>
      </c>
    </row>
    <row r="393" spans="1:18" ht="14.5" x14ac:dyDescent="0.25">
      <c r="A393">
        <v>7</v>
      </c>
      <c r="B393" s="8">
        <v>0.14583333333333334</v>
      </c>
      <c r="C393" s="1">
        <v>39959</v>
      </c>
      <c r="D393" s="6">
        <v>7</v>
      </c>
      <c r="E393" s="2">
        <v>320100</v>
      </c>
      <c r="F393" s="2" t="s">
        <v>52</v>
      </c>
      <c r="G393" s="6">
        <f>IF(D393-D392=0,G392,E393)</f>
        <v>319650</v>
      </c>
      <c r="H393" s="6" t="str">
        <f>IF(D393-D392=0,H392,F393)</f>
        <v>088330</v>
      </c>
      <c r="I393" s="5">
        <f>IF(D393-D392=0,I392,B393)</f>
        <v>1.1805555555555555E-2</v>
      </c>
      <c r="J393">
        <f>SQRT((E393-G393)^2+(F393-H393)^2)</f>
        <v>750</v>
      </c>
      <c r="K393" s="5">
        <f>B393-I393</f>
        <v>0.1340277777777778</v>
      </c>
      <c r="L393" s="5">
        <f>1-(I393-B393)</f>
        <v>1.1340277777777779</v>
      </c>
      <c r="M393" s="5">
        <f>MIN(ABS(K393),ABS(L393))</f>
        <v>0.1340277777777778</v>
      </c>
      <c r="N393" s="6">
        <f>M393*60*60*24</f>
        <v>11580.000000000002</v>
      </c>
      <c r="O393">
        <f>J393^2</f>
        <v>562500</v>
      </c>
      <c r="P393">
        <f>IF(N393=0,0,J393/N393)</f>
        <v>6.4766839378238336E-2</v>
      </c>
      <c r="Q393" s="2">
        <f>E393-G393</f>
        <v>450</v>
      </c>
      <c r="R393" s="2">
        <f>F393-H393</f>
        <v>600</v>
      </c>
    </row>
    <row r="394" spans="1:18" ht="14.5" x14ac:dyDescent="0.25">
      <c r="A394">
        <v>7</v>
      </c>
      <c r="B394" s="8">
        <v>0.20138888888888887</v>
      </c>
      <c r="C394" s="1">
        <v>39959</v>
      </c>
      <c r="D394" s="6">
        <v>7</v>
      </c>
      <c r="E394" s="2">
        <v>320400</v>
      </c>
      <c r="F394" s="2" t="s">
        <v>7</v>
      </c>
      <c r="G394" s="6">
        <f>IF(D394-D393=0,G393,E394)</f>
        <v>319650</v>
      </c>
      <c r="H394" s="6" t="str">
        <f>IF(D394-D393=0,H393,F394)</f>
        <v>088330</v>
      </c>
      <c r="I394" s="5">
        <f>IF(D394-D393=0,I393,B394)</f>
        <v>1.1805555555555555E-2</v>
      </c>
      <c r="J394">
        <f>SQRT((E394-G394)^2+(F394-H394)^2)</f>
        <v>1133.5784048754633</v>
      </c>
      <c r="K394" s="5">
        <f>B394-I394</f>
        <v>0.18958333333333333</v>
      </c>
      <c r="L394" s="5">
        <f>1-(I394-B394)</f>
        <v>1.1895833333333332</v>
      </c>
      <c r="M394" s="5">
        <f>MIN(ABS(K394),ABS(L394))</f>
        <v>0.18958333333333333</v>
      </c>
      <c r="N394" s="6">
        <f>M394*60*60*24</f>
        <v>16380</v>
      </c>
      <c r="O394">
        <f>J394^2</f>
        <v>1284999.9999999998</v>
      </c>
      <c r="P394">
        <f>IF(N394=0,0,J394/N394)</f>
        <v>6.9205030822677857E-2</v>
      </c>
      <c r="Q394" s="2">
        <f>E394-G394</f>
        <v>750</v>
      </c>
      <c r="R394" s="2">
        <f>F394-H394</f>
        <v>850</v>
      </c>
    </row>
    <row r="395" spans="1:18" ht="14.5" x14ac:dyDescent="0.25">
      <c r="A395">
        <v>7</v>
      </c>
      <c r="B395" s="8">
        <v>0.90972222222222221</v>
      </c>
      <c r="C395" s="1">
        <v>39958</v>
      </c>
      <c r="D395" s="6">
        <v>7</v>
      </c>
      <c r="E395" s="2">
        <v>319500</v>
      </c>
      <c r="F395" s="2" t="s">
        <v>62</v>
      </c>
      <c r="G395" s="6">
        <f>IF(D395-D394=0,G394,E395)</f>
        <v>319650</v>
      </c>
      <c r="H395" s="6" t="str">
        <f>IF(D395-D394=0,H394,F395)</f>
        <v>088330</v>
      </c>
      <c r="I395" s="5">
        <f>IF(D395-D394=0,I394,B395)</f>
        <v>1.1805555555555555E-2</v>
      </c>
      <c r="J395">
        <f>SQRT((E395-G395)^2+(F395-H395)^2)</f>
        <v>308.86890422961</v>
      </c>
      <c r="K395" s="5">
        <f>B395-I395</f>
        <v>0.8979166666666667</v>
      </c>
      <c r="L395" s="5">
        <f>1-(I395-B395)</f>
        <v>1.8979166666666667</v>
      </c>
      <c r="M395" s="5">
        <f>MIN(ABS(K395),ABS(L395))</f>
        <v>0.8979166666666667</v>
      </c>
      <c r="N395" s="6">
        <f>M395*60*60*24</f>
        <v>77580</v>
      </c>
      <c r="O395">
        <f>J395^2</f>
        <v>95399.999999999985</v>
      </c>
      <c r="P395">
        <f>IF(N395=0,0,J395/N395)</f>
        <v>3.9812954914876259E-3</v>
      </c>
      <c r="Q395" s="2">
        <f>E395-G395</f>
        <v>-150</v>
      </c>
      <c r="R395" s="2">
        <f>F395-H395</f>
        <v>270</v>
      </c>
    </row>
    <row r="396" spans="1:18" ht="14.5" x14ac:dyDescent="0.25">
      <c r="A396">
        <v>7</v>
      </c>
      <c r="B396" s="8">
        <v>0.91666666666666663</v>
      </c>
      <c r="C396" s="1">
        <v>39958</v>
      </c>
      <c r="D396" s="6">
        <v>7</v>
      </c>
      <c r="E396" s="2">
        <v>319450</v>
      </c>
      <c r="F396" s="2" t="s">
        <v>22</v>
      </c>
      <c r="G396" s="6">
        <f>IF(D396-D395=0,G395,E396)</f>
        <v>319650</v>
      </c>
      <c r="H396" s="6" t="str">
        <f>IF(D396-D395=0,H395,F396)</f>
        <v>088330</v>
      </c>
      <c r="I396" s="5">
        <f>IF(D396-D395=0,I395,B396)</f>
        <v>1.1805555555555555E-2</v>
      </c>
      <c r="J396">
        <f>SQRT((E396-G396)^2+(F396-H396)^2)</f>
        <v>360.55512754639892</v>
      </c>
      <c r="K396" s="5">
        <f>B396-I396</f>
        <v>0.90486111111111112</v>
      </c>
      <c r="L396" s="5">
        <f>1-(I396-B396)</f>
        <v>1.9048611111111111</v>
      </c>
      <c r="M396" s="5">
        <f>MIN(ABS(K396),ABS(L396))</f>
        <v>0.90486111111111112</v>
      </c>
      <c r="N396" s="6">
        <f>M396*60*60*24</f>
        <v>78180</v>
      </c>
      <c r="O396">
        <f>J396^2</f>
        <v>130000</v>
      </c>
      <c r="P396">
        <f>IF(N396=0,0,J396/N396)</f>
        <v>4.6118588839396124E-3</v>
      </c>
      <c r="Q396" s="2">
        <f>E396-G396</f>
        <v>-200</v>
      </c>
      <c r="R396" s="2">
        <f>F396-H396</f>
        <v>300</v>
      </c>
    </row>
    <row r="397" spans="1:18" ht="14.5" x14ac:dyDescent="0.25">
      <c r="A397">
        <v>7</v>
      </c>
      <c r="B397" s="8">
        <v>0.91875000000000007</v>
      </c>
      <c r="C397" s="1">
        <v>39958</v>
      </c>
      <c r="D397" s="6">
        <v>7</v>
      </c>
      <c r="E397" s="2">
        <v>319450</v>
      </c>
      <c r="F397" s="2" t="s">
        <v>80</v>
      </c>
      <c r="G397" s="6">
        <f>IF(D397-D396=0,G396,E397)</f>
        <v>319650</v>
      </c>
      <c r="H397" s="6" t="str">
        <f>IF(D397-D396=0,H396,F397)</f>
        <v>088330</v>
      </c>
      <c r="I397" s="5">
        <f>IF(D397-D396=0,I396,B397)</f>
        <v>1.1805555555555555E-2</v>
      </c>
      <c r="J397">
        <f>SQRT((E397-G397)^2+(F397-H397)^2)</f>
        <v>320.15621187164243</v>
      </c>
      <c r="K397" s="5">
        <f>B397-I397</f>
        <v>0.90694444444444455</v>
      </c>
      <c r="L397" s="5">
        <f>1-(I397-B397)</f>
        <v>1.9069444444444446</v>
      </c>
      <c r="M397" s="5">
        <f>MIN(ABS(K397),ABS(L397))</f>
        <v>0.90694444444444455</v>
      </c>
      <c r="N397" s="6">
        <f>M397*60*60*24</f>
        <v>78360.000000000015</v>
      </c>
      <c r="O397">
        <f>J397^2</f>
        <v>102500</v>
      </c>
      <c r="P397">
        <f>IF(N397=0,0,J397/N397)</f>
        <v>4.0857096971878811E-3</v>
      </c>
      <c r="Q397" s="2">
        <f>E397-G397</f>
        <v>-200</v>
      </c>
      <c r="R397" s="2">
        <f>F397-H397</f>
        <v>250</v>
      </c>
    </row>
    <row r="398" spans="1:18" ht="14.5" x14ac:dyDescent="0.25">
      <c r="A398">
        <v>7</v>
      </c>
      <c r="B398" s="8">
        <v>0.92222222222222217</v>
      </c>
      <c r="C398" s="1">
        <v>39958</v>
      </c>
      <c r="D398" s="6">
        <v>7</v>
      </c>
      <c r="E398" s="2">
        <v>319450</v>
      </c>
      <c r="F398" s="2" t="s">
        <v>95</v>
      </c>
      <c r="G398" s="6">
        <f>IF(D398-D397=0,G397,E398)</f>
        <v>319650</v>
      </c>
      <c r="H398" s="6" t="str">
        <f>IF(D398-D397=0,H397,F398)</f>
        <v>088330</v>
      </c>
      <c r="I398" s="5">
        <f>IF(D398-D397=0,I397,B398)</f>
        <v>1.1805555555555555E-2</v>
      </c>
      <c r="J398">
        <f>SQRT((E398-G398)^2+(F398-H398)^2)</f>
        <v>282.84271247461902</v>
      </c>
      <c r="K398" s="5">
        <f>B398-I398</f>
        <v>0.91041666666666665</v>
      </c>
      <c r="L398" s="5">
        <f>1-(I398-B398)</f>
        <v>1.9104166666666667</v>
      </c>
      <c r="M398" s="5">
        <f>MIN(ABS(K398),ABS(L398))</f>
        <v>0.91041666666666665</v>
      </c>
      <c r="N398" s="6">
        <f>M398*60*60*24</f>
        <v>78660</v>
      </c>
      <c r="O398">
        <f>J398^2</f>
        <v>80000</v>
      </c>
      <c r="P398">
        <f>IF(N398=0,0,J398/N398)</f>
        <v>3.5957629350955888E-3</v>
      </c>
      <c r="Q398" s="2">
        <f>E398-G398</f>
        <v>-200</v>
      </c>
      <c r="R398" s="2">
        <f>F398-H398</f>
        <v>200</v>
      </c>
    </row>
    <row r="399" spans="1:18" ht="14.5" x14ac:dyDescent="0.25">
      <c r="A399">
        <v>7</v>
      </c>
      <c r="B399" s="8">
        <v>0.9291666666666667</v>
      </c>
      <c r="C399" s="1">
        <v>39958</v>
      </c>
      <c r="D399" s="6">
        <v>7</v>
      </c>
      <c r="E399" s="2">
        <v>319400</v>
      </c>
      <c r="F399" s="2" t="s">
        <v>70</v>
      </c>
      <c r="G399" s="6">
        <f>IF(D399-D398=0,G398,E399)</f>
        <v>319650</v>
      </c>
      <c r="H399" s="6" t="str">
        <f>IF(D399-D398=0,H398,F399)</f>
        <v>088330</v>
      </c>
      <c r="I399" s="5">
        <f>IF(D399-D398=0,I398,B399)</f>
        <v>1.1805555555555555E-2</v>
      </c>
      <c r="J399">
        <f>SQRT((E399-G399)^2+(F399-H399)^2)</f>
        <v>302.32432915661946</v>
      </c>
      <c r="K399" s="5">
        <f>B399-I399</f>
        <v>0.91736111111111118</v>
      </c>
      <c r="L399" s="5">
        <f>1-(I399-B399)</f>
        <v>1.9173611111111111</v>
      </c>
      <c r="M399" s="5">
        <f>MIN(ABS(K399),ABS(L399))</f>
        <v>0.91736111111111118</v>
      </c>
      <c r="N399" s="6">
        <f>M399*60*60*24</f>
        <v>79260.000000000015</v>
      </c>
      <c r="O399">
        <f>J399^2</f>
        <v>91399.999999999985</v>
      </c>
      <c r="P399">
        <f>IF(N399=0,0,J399/N399)</f>
        <v>3.8143367292028689E-3</v>
      </c>
      <c r="Q399" s="2">
        <f>E399-G399</f>
        <v>-250</v>
      </c>
      <c r="R399" s="2">
        <f>F399-H399</f>
        <v>170</v>
      </c>
    </row>
    <row r="400" spans="1:18" ht="14.5" x14ac:dyDescent="0.25">
      <c r="A400">
        <v>7</v>
      </c>
      <c r="B400" s="8">
        <v>0.94236111111111109</v>
      </c>
      <c r="C400" s="1">
        <v>39958</v>
      </c>
      <c r="D400" s="6">
        <v>7</v>
      </c>
      <c r="E400" s="2">
        <v>319625</v>
      </c>
      <c r="F400" s="2" t="s">
        <v>82</v>
      </c>
      <c r="G400" s="6">
        <f>IF(D400-D399=0,G399,E400)</f>
        <v>319650</v>
      </c>
      <c r="H400" s="6" t="str">
        <f>IF(D400-D399=0,H399,F400)</f>
        <v>088330</v>
      </c>
      <c r="I400" s="5">
        <f>IF(D400-D399=0,I399,B400)</f>
        <v>1.1805555555555555E-2</v>
      </c>
      <c r="J400">
        <f>SQRT((E400-G400)^2+(F400-H400)^2)</f>
        <v>550.56788863863096</v>
      </c>
      <c r="K400" s="5">
        <f>B400-I400</f>
        <v>0.93055555555555558</v>
      </c>
      <c r="L400" s="5">
        <f>1-(I400-B400)</f>
        <v>1.9305555555555556</v>
      </c>
      <c r="M400" s="5">
        <f>MIN(ABS(K400),ABS(L400))</f>
        <v>0.93055555555555558</v>
      </c>
      <c r="N400" s="6">
        <f>M400*60*60*24</f>
        <v>80400</v>
      </c>
      <c r="O400">
        <f>J400^2</f>
        <v>303124.99999999994</v>
      </c>
      <c r="P400">
        <f>IF(N400=0,0,J400/N400)</f>
        <v>6.847859311425758E-3</v>
      </c>
      <c r="Q400" s="2">
        <f>E400-G400</f>
        <v>-25</v>
      </c>
      <c r="R400" s="2">
        <f>F400-H400</f>
        <v>550</v>
      </c>
    </row>
    <row r="401" spans="1:18" ht="14.5" x14ac:dyDescent="0.25">
      <c r="A401">
        <v>7</v>
      </c>
      <c r="B401" s="8">
        <v>0.97569444444444453</v>
      </c>
      <c r="C401" s="1">
        <v>39958</v>
      </c>
      <c r="D401" s="6">
        <v>7</v>
      </c>
      <c r="E401" s="2">
        <v>319550</v>
      </c>
      <c r="F401" s="2" t="s">
        <v>96</v>
      </c>
      <c r="G401" s="6">
        <f>IF(D401-D400=0,G400,E401)</f>
        <v>319650</v>
      </c>
      <c r="H401" s="6" t="str">
        <f>IF(D401-D400=0,H400,F401)</f>
        <v>088330</v>
      </c>
      <c r="I401" s="5">
        <f>IF(D401-D400=0,I400,B401)</f>
        <v>1.1805555555555555E-2</v>
      </c>
      <c r="J401">
        <f>SQRT((E401-G401)^2+(F401-H401)^2)</f>
        <v>180.27756377319946</v>
      </c>
      <c r="K401" s="5">
        <f>B401-I401</f>
        <v>0.96388888888888902</v>
      </c>
      <c r="L401" s="5">
        <f>1-(I401-B401)</f>
        <v>1.963888888888889</v>
      </c>
      <c r="M401" s="5">
        <f>MIN(ABS(K401),ABS(L401))</f>
        <v>0.96388888888888902</v>
      </c>
      <c r="N401" s="6">
        <f>M401*60*60*24</f>
        <v>83280.000000000015</v>
      </c>
      <c r="O401">
        <f>J401^2</f>
        <v>32500</v>
      </c>
      <c r="P401">
        <f>IF(N401=0,0,J401/N401)</f>
        <v>2.16471618363592E-3</v>
      </c>
      <c r="Q401" s="2">
        <f>E401-G401</f>
        <v>-100</v>
      </c>
      <c r="R401" s="2">
        <f>F401-H401</f>
        <v>150</v>
      </c>
    </row>
    <row r="402" spans="1:18" ht="14.5" x14ac:dyDescent="0.25">
      <c r="A402">
        <v>7</v>
      </c>
      <c r="B402" s="8">
        <v>0.99097222222222225</v>
      </c>
      <c r="C402" s="1">
        <v>39958</v>
      </c>
      <c r="D402" s="6">
        <v>7</v>
      </c>
      <c r="E402" s="2">
        <v>319550</v>
      </c>
      <c r="F402" s="2" t="s">
        <v>96</v>
      </c>
      <c r="G402" s="6">
        <f>IF(D402-D401=0,G401,E402)</f>
        <v>319650</v>
      </c>
      <c r="H402" s="6" t="str">
        <f>IF(D402-D401=0,H401,F402)</f>
        <v>088330</v>
      </c>
      <c r="I402" s="5">
        <f>IF(D402-D401=0,I401,B402)</f>
        <v>1.1805555555555555E-2</v>
      </c>
      <c r="J402">
        <f>SQRT((E402-G402)^2+(F402-H402)^2)</f>
        <v>180.27756377319946</v>
      </c>
      <c r="K402" s="5">
        <f>B402-I402</f>
        <v>0.97916666666666674</v>
      </c>
      <c r="L402" s="5">
        <f>1-(I402-B402)</f>
        <v>1.9791666666666667</v>
      </c>
      <c r="M402" s="5">
        <f>MIN(ABS(K402),ABS(L402))</f>
        <v>0.97916666666666674</v>
      </c>
      <c r="N402" s="6">
        <f>M402*60*60*24</f>
        <v>84600.000000000015</v>
      </c>
      <c r="O402">
        <f>J402^2</f>
        <v>32500</v>
      </c>
      <c r="P402">
        <f>IF(N402=0,0,J402/N402)</f>
        <v>2.1309404701323809E-3</v>
      </c>
      <c r="Q402" s="2">
        <f>E402-G402</f>
        <v>-100</v>
      </c>
      <c r="R402" s="2">
        <f>F402-H402</f>
        <v>150</v>
      </c>
    </row>
    <row r="403" spans="1:18" ht="14.5" x14ac:dyDescent="0.25">
      <c r="A403">
        <v>7</v>
      </c>
      <c r="B403" s="8">
        <v>8.3333333333333329E-2</v>
      </c>
      <c r="C403" s="1">
        <v>39960</v>
      </c>
      <c r="D403" s="6">
        <v>8</v>
      </c>
      <c r="E403" s="2">
        <v>320400</v>
      </c>
      <c r="F403" s="2" t="s">
        <v>7</v>
      </c>
      <c r="G403" s="6">
        <f>IF(D403-D402=0,G402,E403)</f>
        <v>320400</v>
      </c>
      <c r="H403" s="6" t="str">
        <f>IF(D403-D402=0,H402,F403)</f>
        <v>089180</v>
      </c>
      <c r="I403" s="5">
        <f>IF(D403-D402=0,I402,B403)</f>
        <v>8.3333333333333329E-2</v>
      </c>
      <c r="J403">
        <f>SQRT((E403-G403)^2+(F403-H403)^2)</f>
        <v>0</v>
      </c>
      <c r="K403" s="5">
        <f>B403-I403</f>
        <v>0</v>
      </c>
      <c r="L403" s="5">
        <f>1-(I403-B403)</f>
        <v>1</v>
      </c>
      <c r="M403" s="5">
        <f>MIN(ABS(K403),ABS(L403))</f>
        <v>0</v>
      </c>
      <c r="N403" s="6">
        <f>M403*60*60*24</f>
        <v>0</v>
      </c>
      <c r="O403">
        <f>J403^2</f>
        <v>0</v>
      </c>
      <c r="P403">
        <f>IF(N403=0,0,J403/N403)</f>
        <v>0</v>
      </c>
      <c r="Q403" s="2">
        <f>E403-G403</f>
        <v>0</v>
      </c>
      <c r="R403" s="2">
        <f>F403-H403</f>
        <v>0</v>
      </c>
    </row>
    <row r="404" spans="1:18" ht="14.5" x14ac:dyDescent="0.25">
      <c r="A404">
        <v>7</v>
      </c>
      <c r="B404" s="8">
        <v>0.10416666666666667</v>
      </c>
      <c r="C404" s="1">
        <v>39960</v>
      </c>
      <c r="D404" s="6">
        <v>8</v>
      </c>
      <c r="E404" s="2">
        <v>320400</v>
      </c>
      <c r="F404" s="2" t="s">
        <v>7</v>
      </c>
      <c r="G404" s="6">
        <f>IF(D404-D403=0,G403,E404)</f>
        <v>320400</v>
      </c>
      <c r="H404" s="6" t="str">
        <f>IF(D404-D403=0,H403,F404)</f>
        <v>089180</v>
      </c>
      <c r="I404" s="5">
        <f>IF(D404-D403=0,I403,B404)</f>
        <v>8.3333333333333329E-2</v>
      </c>
      <c r="J404">
        <f>SQRT((E404-G404)^2+(F404-H404)^2)</f>
        <v>0</v>
      </c>
      <c r="K404" s="5">
        <f>B404-I404</f>
        <v>2.0833333333333343E-2</v>
      </c>
      <c r="L404" s="5">
        <f>1-(I404-B404)</f>
        <v>1.0208333333333333</v>
      </c>
      <c r="M404" s="5">
        <f>MIN(ABS(K404),ABS(L404))</f>
        <v>2.0833333333333343E-2</v>
      </c>
      <c r="N404" s="6">
        <f>M404*60*60*24</f>
        <v>1800.0000000000007</v>
      </c>
      <c r="O404">
        <f>J404^2</f>
        <v>0</v>
      </c>
      <c r="P404">
        <f>IF(N404=0,0,J404/N404)</f>
        <v>0</v>
      </c>
      <c r="Q404" s="2">
        <f>E404-G404</f>
        <v>0</v>
      </c>
      <c r="R404" s="2">
        <f>F404-H404</f>
        <v>0</v>
      </c>
    </row>
    <row r="405" spans="1:18" ht="14.5" x14ac:dyDescent="0.25">
      <c r="A405">
        <v>7</v>
      </c>
      <c r="B405" s="8">
        <v>0.125</v>
      </c>
      <c r="C405" s="1">
        <v>39960</v>
      </c>
      <c r="D405" s="6">
        <v>8</v>
      </c>
      <c r="E405" s="2">
        <v>320400</v>
      </c>
      <c r="F405" s="2" t="s">
        <v>7</v>
      </c>
      <c r="G405" s="6">
        <f>IF(D405-D404=0,G404,E405)</f>
        <v>320400</v>
      </c>
      <c r="H405" s="6" t="str">
        <f>IF(D405-D404=0,H404,F405)</f>
        <v>089180</v>
      </c>
      <c r="I405" s="5">
        <f>IF(D405-D404=0,I404,B405)</f>
        <v>8.3333333333333329E-2</v>
      </c>
      <c r="J405">
        <f>SQRT((E405-G405)^2+(F405-H405)^2)</f>
        <v>0</v>
      </c>
      <c r="K405" s="5">
        <f>B405-I405</f>
        <v>4.1666666666666671E-2</v>
      </c>
      <c r="L405" s="5">
        <f>1-(I405-B405)</f>
        <v>1.0416666666666667</v>
      </c>
      <c r="M405" s="5">
        <f>MIN(ABS(K405),ABS(L405))</f>
        <v>4.1666666666666671E-2</v>
      </c>
      <c r="N405" s="6">
        <f>M405*60*60*24</f>
        <v>3600.0000000000009</v>
      </c>
      <c r="O405">
        <f>J405^2</f>
        <v>0</v>
      </c>
      <c r="P405">
        <f>IF(N405=0,0,J405/N405)</f>
        <v>0</v>
      </c>
      <c r="Q405" s="2">
        <f>E405-G405</f>
        <v>0</v>
      </c>
      <c r="R405" s="2">
        <f>F405-H405</f>
        <v>0</v>
      </c>
    </row>
    <row r="406" spans="1:18" ht="14.5" x14ac:dyDescent="0.25">
      <c r="A406">
        <v>7</v>
      </c>
      <c r="B406" s="8">
        <v>0.1388888888888889</v>
      </c>
      <c r="C406" s="1">
        <v>39960</v>
      </c>
      <c r="D406" s="6">
        <v>8</v>
      </c>
      <c r="E406" s="2">
        <v>320400</v>
      </c>
      <c r="F406" s="2" t="s">
        <v>7</v>
      </c>
      <c r="G406" s="6">
        <f>IF(D406-D405=0,G405,E406)</f>
        <v>320400</v>
      </c>
      <c r="H406" s="6" t="str">
        <f>IF(D406-D405=0,H405,F406)</f>
        <v>089180</v>
      </c>
      <c r="I406" s="5">
        <f>IF(D406-D405=0,I405,B406)</f>
        <v>8.3333333333333329E-2</v>
      </c>
      <c r="J406">
        <f>SQRT((E406-G406)^2+(F406-H406)^2)</f>
        <v>0</v>
      </c>
      <c r="K406" s="5">
        <f>B406-I406</f>
        <v>5.5555555555555566E-2</v>
      </c>
      <c r="L406" s="5">
        <f>1-(I406-B406)</f>
        <v>1.0555555555555556</v>
      </c>
      <c r="M406" s="5">
        <f>MIN(ABS(K406),ABS(L406))</f>
        <v>5.5555555555555566E-2</v>
      </c>
      <c r="N406" s="6">
        <f>M406*60*60*24</f>
        <v>4800.0000000000009</v>
      </c>
      <c r="O406">
        <f>J406^2</f>
        <v>0</v>
      </c>
      <c r="P406">
        <f>IF(N406=0,0,J406/N406)</f>
        <v>0</v>
      </c>
      <c r="Q406" s="2">
        <f>E406-G406</f>
        <v>0</v>
      </c>
      <c r="R406" s="2">
        <f>F406-H406</f>
        <v>0</v>
      </c>
    </row>
    <row r="407" spans="1:18" ht="14.5" x14ac:dyDescent="0.25">
      <c r="A407">
        <v>7</v>
      </c>
      <c r="B407" s="8">
        <v>0.19791666666666666</v>
      </c>
      <c r="C407" s="1">
        <v>39960</v>
      </c>
      <c r="D407" s="6">
        <v>8</v>
      </c>
      <c r="E407" s="2">
        <v>320400</v>
      </c>
      <c r="F407" s="2" t="s">
        <v>7</v>
      </c>
      <c r="G407" s="6">
        <f>IF(D407-D406=0,G406,E407)</f>
        <v>320400</v>
      </c>
      <c r="H407" s="6" t="str">
        <f>IF(D407-D406=0,H406,F407)</f>
        <v>089180</v>
      </c>
      <c r="I407" s="5">
        <f>IF(D407-D406=0,I406,B407)</f>
        <v>8.3333333333333329E-2</v>
      </c>
      <c r="J407">
        <f>SQRT((E407-G407)^2+(F407-H407)^2)</f>
        <v>0</v>
      </c>
      <c r="K407" s="5">
        <f>B407-I407</f>
        <v>0.11458333333333333</v>
      </c>
      <c r="L407" s="5">
        <f>1-(I407-B407)</f>
        <v>1.1145833333333333</v>
      </c>
      <c r="M407" s="5">
        <f>MIN(ABS(K407),ABS(L407))</f>
        <v>0.11458333333333333</v>
      </c>
      <c r="N407" s="6">
        <f>M407*60*60*24</f>
        <v>9900</v>
      </c>
      <c r="O407">
        <f>J407^2</f>
        <v>0</v>
      </c>
      <c r="P407">
        <f>IF(N407=0,0,J407/N407)</f>
        <v>0</v>
      </c>
      <c r="Q407" s="2">
        <f>E407-G407</f>
        <v>0</v>
      </c>
      <c r="R407" s="2">
        <f>F407-H407</f>
        <v>0</v>
      </c>
    </row>
    <row r="408" spans="1:18" ht="14.5" x14ac:dyDescent="0.25">
      <c r="A408">
        <v>7</v>
      </c>
      <c r="B408" s="8">
        <v>0.90416666666666667</v>
      </c>
      <c r="C408" s="1">
        <v>39959</v>
      </c>
      <c r="D408" s="6">
        <v>8</v>
      </c>
      <c r="E408" s="2">
        <v>320630</v>
      </c>
      <c r="F408" s="2" t="s">
        <v>30</v>
      </c>
      <c r="G408" s="6">
        <f>IF(D408-D407=0,G407,E408)</f>
        <v>320400</v>
      </c>
      <c r="H408" s="6" t="str">
        <f>IF(D408-D407=0,H407,F408)</f>
        <v>089180</v>
      </c>
      <c r="I408" s="5">
        <f>IF(D408-D407=0,I407,B408)</f>
        <v>8.3333333333333329E-2</v>
      </c>
      <c r="J408">
        <f>SQRT((E408-G408)^2+(F408-H408)^2)</f>
        <v>318.27660925679095</v>
      </c>
      <c r="K408" s="5">
        <f>B408-I408</f>
        <v>0.8208333333333333</v>
      </c>
      <c r="L408" s="5">
        <f>1-(I408-B408)</f>
        <v>1.8208333333333333</v>
      </c>
      <c r="M408" s="5">
        <f>MIN(ABS(K408),ABS(L408))</f>
        <v>0.8208333333333333</v>
      </c>
      <c r="N408" s="6">
        <f>M408*60*60*24</f>
        <v>70920</v>
      </c>
      <c r="O408">
        <f>J408^2</f>
        <v>101299.99999999999</v>
      </c>
      <c r="P408">
        <f>IF(N408=0,0,J408/N408)</f>
        <v>4.4878258496445422E-3</v>
      </c>
      <c r="Q408" s="2">
        <f>E408-G408</f>
        <v>230</v>
      </c>
      <c r="R408" s="2">
        <f>F408-H408</f>
        <v>220</v>
      </c>
    </row>
    <row r="409" spans="1:18" ht="14.5" x14ac:dyDescent="0.25">
      <c r="A409">
        <v>7</v>
      </c>
      <c r="B409" s="8">
        <v>0.91388888888888886</v>
      </c>
      <c r="C409" s="1">
        <v>39959</v>
      </c>
      <c r="D409" s="6">
        <v>8</v>
      </c>
      <c r="E409" s="2">
        <v>320550</v>
      </c>
      <c r="F409" s="2" t="s">
        <v>82</v>
      </c>
      <c r="G409" s="6">
        <f>IF(D409-D408=0,G408,E409)</f>
        <v>320400</v>
      </c>
      <c r="H409" s="6" t="str">
        <f>IF(D409-D408=0,H408,F409)</f>
        <v>089180</v>
      </c>
      <c r="I409" s="5">
        <f>IF(D409-D408=0,I408,B409)</f>
        <v>8.3333333333333329E-2</v>
      </c>
      <c r="J409">
        <f>SQRT((E409-G409)^2+(F409-H409)^2)</f>
        <v>335.41019662496848</v>
      </c>
      <c r="K409" s="5">
        <f>B409-I409</f>
        <v>0.83055555555555549</v>
      </c>
      <c r="L409" s="5">
        <f>1-(I409-B409)</f>
        <v>1.8305555555555555</v>
      </c>
      <c r="M409" s="5">
        <f>MIN(ABS(K409),ABS(L409))</f>
        <v>0.83055555555555549</v>
      </c>
      <c r="N409" s="6">
        <f>M409*60*60*24</f>
        <v>71759.999999999985</v>
      </c>
      <c r="O409">
        <f>J409^2</f>
        <v>112500.00000000001</v>
      </c>
      <c r="P409">
        <f>IF(N409=0,0,J409/N409)</f>
        <v>4.6740551369142775E-3</v>
      </c>
      <c r="Q409" s="2">
        <f>E409-G409</f>
        <v>150</v>
      </c>
      <c r="R409" s="2">
        <f>F409-H409</f>
        <v>-300</v>
      </c>
    </row>
    <row r="410" spans="1:18" ht="14.5" x14ac:dyDescent="0.25">
      <c r="A410">
        <v>7</v>
      </c>
      <c r="B410" s="8">
        <v>0.91875000000000007</v>
      </c>
      <c r="C410" s="1">
        <v>39959</v>
      </c>
      <c r="D410" s="6">
        <v>8</v>
      </c>
      <c r="E410" s="2">
        <v>319550</v>
      </c>
      <c r="F410" s="2" t="s">
        <v>87</v>
      </c>
      <c r="G410" s="6">
        <f>IF(D410-D409=0,G409,E410)</f>
        <v>320400</v>
      </c>
      <c r="H410" s="6" t="str">
        <f>IF(D410-D409=0,H409,F410)</f>
        <v>089180</v>
      </c>
      <c r="I410" s="5">
        <f>IF(D410-D409=0,I409,B410)</f>
        <v>8.3333333333333329E-2</v>
      </c>
      <c r="J410">
        <f>SQRT((E410-G410)^2+(F410-H410)^2)</f>
        <v>1209.1732712891069</v>
      </c>
      <c r="K410" s="5">
        <f>B410-I410</f>
        <v>0.8354166666666667</v>
      </c>
      <c r="L410" s="5">
        <f>1-(I410-B410)</f>
        <v>1.8354166666666667</v>
      </c>
      <c r="M410" s="5">
        <f>MIN(ABS(K410),ABS(L410))</f>
        <v>0.8354166666666667</v>
      </c>
      <c r="N410" s="6">
        <f>M410*60*60*24</f>
        <v>72180</v>
      </c>
      <c r="O410">
        <f>J410^2</f>
        <v>1462100</v>
      </c>
      <c r="P410">
        <f>IF(N410=0,0,J410/N410)</f>
        <v>1.6752192730522402E-2</v>
      </c>
      <c r="Q410" s="2">
        <f>E410-G410</f>
        <v>-850</v>
      </c>
      <c r="R410" s="2">
        <f>F410-H410</f>
        <v>-860</v>
      </c>
    </row>
    <row r="411" spans="1:18" ht="14.5" x14ac:dyDescent="0.25">
      <c r="A411">
        <v>7</v>
      </c>
      <c r="B411" s="8">
        <v>0.92361111111111116</v>
      </c>
      <c r="C411" s="1">
        <v>39959</v>
      </c>
      <c r="D411" s="6">
        <v>8</v>
      </c>
      <c r="E411" s="2">
        <v>321510</v>
      </c>
      <c r="F411" s="2" t="s">
        <v>78</v>
      </c>
      <c r="G411" s="6">
        <f>IF(D411-D410=0,G410,E411)</f>
        <v>320400</v>
      </c>
      <c r="H411" s="6" t="str">
        <f>IF(D411-D410=0,H410,F411)</f>
        <v>089180</v>
      </c>
      <c r="I411" s="5">
        <f>IF(D411-D410=0,I410,B411)</f>
        <v>8.3333333333333329E-2</v>
      </c>
      <c r="J411">
        <f>SQRT((E411-G411)^2+(F411-H411)^2)</f>
        <v>1144.7707194019247</v>
      </c>
      <c r="K411" s="5">
        <f>B411-I411</f>
        <v>0.84027777777777779</v>
      </c>
      <c r="L411" s="5">
        <f>1-(I411-B411)</f>
        <v>1.8402777777777777</v>
      </c>
      <c r="M411" s="5">
        <f>MIN(ABS(K411),ABS(L411))</f>
        <v>0.84027777777777779</v>
      </c>
      <c r="N411" s="6">
        <f>M411*60*60*24</f>
        <v>72600</v>
      </c>
      <c r="O411">
        <f>J411^2</f>
        <v>1310500.0000000002</v>
      </c>
      <c r="P411">
        <f>IF(N411=0,0,J411/N411)</f>
        <v>1.5768191727299239E-2</v>
      </c>
      <c r="Q411" s="2">
        <f>E411-G411</f>
        <v>1110</v>
      </c>
      <c r="R411" s="2">
        <f>F411-H411</f>
        <v>-280</v>
      </c>
    </row>
    <row r="412" spans="1:18" ht="14.5" x14ac:dyDescent="0.25">
      <c r="A412">
        <v>7</v>
      </c>
      <c r="B412" s="8">
        <v>0.92569444444444438</v>
      </c>
      <c r="C412" s="1">
        <v>39959</v>
      </c>
      <c r="D412" s="6">
        <v>8</v>
      </c>
      <c r="E412" s="2">
        <v>320650</v>
      </c>
      <c r="F412" s="2" t="s">
        <v>38</v>
      </c>
      <c r="G412" s="6">
        <f>IF(D412-D411=0,G411,E412)</f>
        <v>320400</v>
      </c>
      <c r="H412" s="6" t="str">
        <f>IF(D412-D411=0,H411,F412)</f>
        <v>089180</v>
      </c>
      <c r="I412" s="5">
        <f>IF(D412-D411=0,I411,B412)</f>
        <v>8.3333333333333329E-2</v>
      </c>
      <c r="J412">
        <f>SQRT((E412-G412)^2+(F412-H412)^2)</f>
        <v>367.96738985948195</v>
      </c>
      <c r="K412" s="5">
        <f>B412-I412</f>
        <v>0.84236111111111101</v>
      </c>
      <c r="L412" s="5">
        <f>1-(I412-B412)</f>
        <v>1.8423611111111109</v>
      </c>
      <c r="M412" s="5">
        <f>MIN(ABS(K412),ABS(L412))</f>
        <v>0.84236111111111101</v>
      </c>
      <c r="N412" s="6">
        <f>M412*60*60*24</f>
        <v>72779.999999999985</v>
      </c>
      <c r="O412">
        <f>J412^2</f>
        <v>135399.99999999997</v>
      </c>
      <c r="P412">
        <f>IF(N412=0,0,J412/N412)</f>
        <v>5.0558860931503441E-3</v>
      </c>
      <c r="Q412" s="2">
        <f>E412-G412</f>
        <v>250</v>
      </c>
      <c r="R412" s="2">
        <f>F412-H412</f>
        <v>270</v>
      </c>
    </row>
    <row r="413" spans="1:18" ht="14.5" x14ac:dyDescent="0.25">
      <c r="A413">
        <v>7</v>
      </c>
      <c r="B413" s="8">
        <v>0.9277777777777777</v>
      </c>
      <c r="C413" s="1">
        <v>39959</v>
      </c>
      <c r="D413" s="6">
        <v>8</v>
      </c>
      <c r="E413" s="2">
        <v>320850</v>
      </c>
      <c r="F413" s="2" t="s">
        <v>83</v>
      </c>
      <c r="G413" s="6">
        <f>IF(D413-D412=0,G412,E413)</f>
        <v>320400</v>
      </c>
      <c r="H413" s="6" t="str">
        <f>IF(D413-D412=0,H412,F413)</f>
        <v>089180</v>
      </c>
      <c r="I413" s="5">
        <f>IF(D413-D412=0,I412,B413)</f>
        <v>8.3333333333333329E-2</v>
      </c>
      <c r="J413">
        <f>SQRT((E413-G413)^2+(F413-H413)^2)</f>
        <v>452.76925690687085</v>
      </c>
      <c r="K413" s="5">
        <f>B413-I413</f>
        <v>0.84444444444444433</v>
      </c>
      <c r="L413" s="5">
        <f>1-(I413-B413)</f>
        <v>1.8444444444444443</v>
      </c>
      <c r="M413" s="5">
        <f>MIN(ABS(K413),ABS(L413))</f>
        <v>0.84444444444444433</v>
      </c>
      <c r="N413" s="6">
        <f>M413*60*60*24</f>
        <v>72959.999999999985</v>
      </c>
      <c r="O413">
        <f>J413^2</f>
        <v>205000.00000000003</v>
      </c>
      <c r="P413">
        <f>IF(N413=0,0,J413/N413)</f>
        <v>6.2057189817279462E-3</v>
      </c>
      <c r="Q413" s="2">
        <f>E413-G413</f>
        <v>450</v>
      </c>
      <c r="R413" s="2">
        <f>F413-H413</f>
        <v>50</v>
      </c>
    </row>
    <row r="414" spans="1:18" ht="14.5" x14ac:dyDescent="0.25">
      <c r="A414">
        <v>7</v>
      </c>
      <c r="B414" s="8">
        <v>0.99583333333333324</v>
      </c>
      <c r="C414" s="1">
        <v>39959</v>
      </c>
      <c r="D414" s="6">
        <v>8</v>
      </c>
      <c r="E414" s="2">
        <v>321120</v>
      </c>
      <c r="F414" s="2" t="s">
        <v>32</v>
      </c>
      <c r="G414" s="6">
        <f>IF(D414-D413=0,G413,E414)</f>
        <v>320400</v>
      </c>
      <c r="H414" s="6" t="str">
        <f>IF(D414-D413=0,H413,F414)</f>
        <v>089180</v>
      </c>
      <c r="I414" s="5">
        <f>IF(D414-D413=0,I413,B414)</f>
        <v>8.3333333333333329E-2</v>
      </c>
      <c r="J414">
        <f>SQRT((E414-G414)^2+(F414-H414)^2)</f>
        <v>983.51410767715981</v>
      </c>
      <c r="K414" s="5">
        <f>B414-I414</f>
        <v>0.91249999999999987</v>
      </c>
      <c r="L414" s="5">
        <f>1-(I414-B414)</f>
        <v>1.9124999999999999</v>
      </c>
      <c r="M414" s="5">
        <f>MIN(ABS(K414),ABS(L414))</f>
        <v>0.91249999999999987</v>
      </c>
      <c r="N414" s="6">
        <f>M414*60*60*24</f>
        <v>78839.999999999985</v>
      </c>
      <c r="O414">
        <f>J414^2</f>
        <v>967299.99999999988</v>
      </c>
      <c r="P414">
        <f>IF(N414=0,0,J414/N414)</f>
        <v>1.2474811107016235E-2</v>
      </c>
      <c r="Q414" s="2">
        <f>E414-G414</f>
        <v>720</v>
      </c>
      <c r="R414" s="2">
        <f>F414-H414</f>
        <v>670</v>
      </c>
    </row>
    <row r="415" spans="1:18" ht="14.5" x14ac:dyDescent="0.25">
      <c r="A415">
        <v>7</v>
      </c>
      <c r="B415" s="8">
        <v>4.1666666666666666E-3</v>
      </c>
      <c r="C415" s="1">
        <v>39961</v>
      </c>
      <c r="D415" s="6">
        <v>9</v>
      </c>
      <c r="E415" s="2">
        <v>320200</v>
      </c>
      <c r="F415" s="2" t="s">
        <v>50</v>
      </c>
      <c r="G415" s="6">
        <f>IF(D415-D414=0,G414,E415)</f>
        <v>320200</v>
      </c>
      <c r="H415" s="6" t="str">
        <f>IF(D415-D414=0,H414,F415)</f>
        <v>088520</v>
      </c>
      <c r="I415" s="5">
        <f>IF(D415-D414=0,I414,B415)</f>
        <v>4.1666666666666666E-3</v>
      </c>
      <c r="J415">
        <f>SQRT((E415-G415)^2+(F415-H415)^2)</f>
        <v>0</v>
      </c>
      <c r="K415" s="5">
        <f>B415-I415</f>
        <v>0</v>
      </c>
      <c r="L415" s="5">
        <f>1-(I415-B415)</f>
        <v>1</v>
      </c>
      <c r="M415" s="5">
        <f>MIN(ABS(K415),ABS(L415))</f>
        <v>0</v>
      </c>
      <c r="N415" s="6">
        <f>M415*60*60*24</f>
        <v>0</v>
      </c>
      <c r="O415">
        <f>J415^2</f>
        <v>0</v>
      </c>
      <c r="P415">
        <f>IF(N415=0,0,J415/N415)</f>
        <v>0</v>
      </c>
      <c r="Q415" s="2">
        <f>E415-G415</f>
        <v>0</v>
      </c>
      <c r="R415" s="2">
        <f>F415-H415</f>
        <v>0</v>
      </c>
    </row>
    <row r="416" spans="1:18" ht="14.5" x14ac:dyDescent="0.25">
      <c r="A416">
        <v>7</v>
      </c>
      <c r="B416" s="8">
        <v>7.013888888888889E-2</v>
      </c>
      <c r="C416" s="1">
        <v>39961</v>
      </c>
      <c r="D416" s="6">
        <v>9</v>
      </c>
      <c r="E416" s="2">
        <v>320400</v>
      </c>
      <c r="F416" s="2" t="s">
        <v>7</v>
      </c>
      <c r="G416" s="6">
        <f>IF(D416-D415=0,G415,E416)</f>
        <v>320200</v>
      </c>
      <c r="H416" s="6" t="str">
        <f>IF(D416-D415=0,H415,F416)</f>
        <v>088520</v>
      </c>
      <c r="I416" s="5">
        <f>IF(D416-D415=0,I415,B416)</f>
        <v>4.1666666666666666E-3</v>
      </c>
      <c r="J416">
        <f>SQRT((E416-G416)^2+(F416-H416)^2)</f>
        <v>689.63758598266668</v>
      </c>
      <c r="K416" s="5">
        <f>B416-I416</f>
        <v>6.5972222222222224E-2</v>
      </c>
      <c r="L416" s="5">
        <f>1-(I416-B416)</f>
        <v>1.0659722222222223</v>
      </c>
      <c r="M416" s="5">
        <f>MIN(ABS(K416),ABS(L416))</f>
        <v>6.5972222222222224E-2</v>
      </c>
      <c r="N416" s="6">
        <f>M416*60*60*24</f>
        <v>5700</v>
      </c>
      <c r="O416">
        <f>J416^2</f>
        <v>475600</v>
      </c>
      <c r="P416">
        <f>IF(N416=0,0,J416/N416)</f>
        <v>0.12098905017239767</v>
      </c>
      <c r="Q416" s="2">
        <f>E416-G416</f>
        <v>200</v>
      </c>
      <c r="R416" s="2">
        <f>F416-H416</f>
        <v>660</v>
      </c>
    </row>
    <row r="417" spans="1:18" ht="14.5" x14ac:dyDescent="0.25">
      <c r="A417">
        <v>7</v>
      </c>
      <c r="B417" s="8">
        <v>0.15972222222222224</v>
      </c>
      <c r="C417" s="1">
        <v>39961</v>
      </c>
      <c r="D417" s="6">
        <v>9</v>
      </c>
      <c r="E417" s="2">
        <v>320400</v>
      </c>
      <c r="F417" s="2" t="s">
        <v>7</v>
      </c>
      <c r="G417" s="6">
        <f>IF(D417-D416=0,G416,E417)</f>
        <v>320200</v>
      </c>
      <c r="H417" s="6" t="str">
        <f>IF(D417-D416=0,H416,F417)</f>
        <v>088520</v>
      </c>
      <c r="I417" s="5">
        <f>IF(D417-D416=0,I416,B417)</f>
        <v>4.1666666666666666E-3</v>
      </c>
      <c r="J417">
        <f>SQRT((E417-G417)^2+(F417-H417)^2)</f>
        <v>689.63758598266668</v>
      </c>
      <c r="K417" s="5">
        <f>B417-I417</f>
        <v>0.15555555555555556</v>
      </c>
      <c r="L417" s="5">
        <f>1-(I417-B417)</f>
        <v>1.1555555555555554</v>
      </c>
      <c r="M417" s="5">
        <f>MIN(ABS(K417),ABS(L417))</f>
        <v>0.15555555555555556</v>
      </c>
      <c r="N417" s="6">
        <f>M417*60*60*24</f>
        <v>13440</v>
      </c>
      <c r="O417">
        <f>J417^2</f>
        <v>475600</v>
      </c>
      <c r="P417">
        <f>IF(N417=0,0,J417/N417)</f>
        <v>5.1312320385615083E-2</v>
      </c>
      <c r="Q417" s="2">
        <f>E417-G417</f>
        <v>200</v>
      </c>
      <c r="R417" s="2">
        <f>F417-H417</f>
        <v>660</v>
      </c>
    </row>
    <row r="418" spans="1:18" ht="14.5" x14ac:dyDescent="0.25">
      <c r="A418">
        <v>7</v>
      </c>
      <c r="B418" s="8">
        <v>0.18055555555555555</v>
      </c>
      <c r="C418" s="1">
        <v>39961</v>
      </c>
      <c r="D418" s="6">
        <v>9</v>
      </c>
      <c r="E418" s="2">
        <v>319650</v>
      </c>
      <c r="F418" s="2" t="s">
        <v>28</v>
      </c>
      <c r="G418" s="6">
        <f>IF(D418-D417=0,G417,E418)</f>
        <v>320200</v>
      </c>
      <c r="H418" s="6" t="str">
        <f>IF(D418-D417=0,H417,F418)</f>
        <v>088520</v>
      </c>
      <c r="I418" s="5">
        <f>IF(D418-D417=0,I417,B418)</f>
        <v>4.1666666666666666E-3</v>
      </c>
      <c r="J418">
        <f>SQRT((E418-G418)^2+(F418-H418)^2)</f>
        <v>799.31220433570263</v>
      </c>
      <c r="K418" s="5">
        <f>B418-I418</f>
        <v>0.17638888888888887</v>
      </c>
      <c r="L418" s="5">
        <f>1-(I418-B418)</f>
        <v>1.1763888888888889</v>
      </c>
      <c r="M418" s="5">
        <f>MIN(ABS(K418),ABS(L418))</f>
        <v>0.17638888888888887</v>
      </c>
      <c r="N418" s="6">
        <f>M418*60*60*24</f>
        <v>15239.999999999996</v>
      </c>
      <c r="O418">
        <f>J418^2</f>
        <v>638900</v>
      </c>
      <c r="P418">
        <f>IF(N418=0,0,J418/N418)</f>
        <v>5.2448307371109108E-2</v>
      </c>
      <c r="Q418" s="2">
        <f>E418-G418</f>
        <v>-550</v>
      </c>
      <c r="R418" s="2">
        <f>F418-H418</f>
        <v>580</v>
      </c>
    </row>
    <row r="419" spans="1:18" ht="14.5" x14ac:dyDescent="0.25">
      <c r="A419">
        <v>7</v>
      </c>
      <c r="B419" s="8">
        <v>0.19027777777777777</v>
      </c>
      <c r="C419" s="1">
        <v>39961</v>
      </c>
      <c r="D419" s="6">
        <v>9</v>
      </c>
      <c r="E419" s="2">
        <v>320400</v>
      </c>
      <c r="F419" s="2" t="s">
        <v>7</v>
      </c>
      <c r="G419" s="6">
        <f>IF(D419-D418=0,G418,E419)</f>
        <v>320200</v>
      </c>
      <c r="H419" s="6" t="str">
        <f>IF(D419-D418=0,H418,F419)</f>
        <v>088520</v>
      </c>
      <c r="I419" s="5">
        <f>IF(D419-D418=0,I418,B419)</f>
        <v>4.1666666666666666E-3</v>
      </c>
      <c r="J419">
        <f>SQRT((E419-G419)^2+(F419-H419)^2)</f>
        <v>689.63758598266668</v>
      </c>
      <c r="K419" s="5">
        <f>B419-I419</f>
        <v>0.18611111111111109</v>
      </c>
      <c r="L419" s="5">
        <f>1-(I419-B419)</f>
        <v>1.1861111111111111</v>
      </c>
      <c r="M419" s="5">
        <f>MIN(ABS(K419),ABS(L419))</f>
        <v>0.18611111111111109</v>
      </c>
      <c r="N419" s="6">
        <f>M419*60*60*24</f>
        <v>16080</v>
      </c>
      <c r="O419">
        <f>J419^2</f>
        <v>475600</v>
      </c>
      <c r="P419">
        <f>IF(N419=0,0,J419/N419)</f>
        <v>4.2887909576036484E-2</v>
      </c>
      <c r="Q419" s="2">
        <f>E419-G419</f>
        <v>200</v>
      </c>
      <c r="R419" s="2">
        <f>F419-H419</f>
        <v>660</v>
      </c>
    </row>
    <row r="420" spans="1:18" ht="14.5" x14ac:dyDescent="0.25">
      <c r="A420">
        <v>8</v>
      </c>
      <c r="B420" s="8">
        <v>3.6805555555555557E-2</v>
      </c>
      <c r="C420" s="1">
        <v>39957</v>
      </c>
      <c r="D420" s="6">
        <v>5</v>
      </c>
      <c r="E420" s="2">
        <v>319420</v>
      </c>
      <c r="F420" s="2" t="s">
        <v>94</v>
      </c>
      <c r="G420" s="6">
        <f>IF(D420-D419=0,G419,E420)</f>
        <v>319420</v>
      </c>
      <c r="H420" s="6" t="str">
        <f>IF(D420-D419=0,H419,F420)</f>
        <v>088420</v>
      </c>
      <c r="I420" s="5">
        <f>IF(D420-D419=0,I419,B420)</f>
        <v>3.6805555555555557E-2</v>
      </c>
      <c r="J420">
        <f>SQRT((E420-G420)^2+(F420-H420)^2)</f>
        <v>0</v>
      </c>
      <c r="K420" s="5">
        <f>B420-I420</f>
        <v>0</v>
      </c>
      <c r="L420" s="5">
        <f>1-(I420-B420)</f>
        <v>1</v>
      </c>
      <c r="M420" s="5">
        <f>MIN(ABS(K420),ABS(L420))</f>
        <v>0</v>
      </c>
      <c r="N420" s="6">
        <f>M420*60*60*24</f>
        <v>0</v>
      </c>
      <c r="O420">
        <f>J420^2</f>
        <v>0</v>
      </c>
      <c r="P420">
        <f>IF(N420=0,0,J420/N420)</f>
        <v>0</v>
      </c>
      <c r="Q420" s="2">
        <f>E420-G420</f>
        <v>0</v>
      </c>
      <c r="R420" s="2">
        <f>F420-H420</f>
        <v>0</v>
      </c>
    </row>
    <row r="421" spans="1:18" ht="14.5" x14ac:dyDescent="0.25">
      <c r="A421">
        <v>8</v>
      </c>
      <c r="B421" s="8">
        <v>4.1666666666666664E-2</v>
      </c>
      <c r="C421" s="1">
        <v>39957</v>
      </c>
      <c r="D421" s="6">
        <v>5</v>
      </c>
      <c r="E421" s="2">
        <v>319830</v>
      </c>
      <c r="F421" s="2" t="s">
        <v>70</v>
      </c>
      <c r="G421" s="6">
        <f>IF(D421-D420=0,G420,E421)</f>
        <v>319420</v>
      </c>
      <c r="H421" s="6" t="str">
        <f>IF(D421-D420=0,H420,F421)</f>
        <v>088420</v>
      </c>
      <c r="I421" s="5">
        <f>IF(D421-D420=0,I420,B421)</f>
        <v>3.6805555555555557E-2</v>
      </c>
      <c r="J421">
        <f>SQRT((E421-G421)^2+(F421-H421)^2)</f>
        <v>417.73197148410844</v>
      </c>
      <c r="K421" s="5">
        <f>B421-I421</f>
        <v>4.8611111111111077E-3</v>
      </c>
      <c r="L421" s="5">
        <f>1-(I421-B421)</f>
        <v>1.0048611111111112</v>
      </c>
      <c r="M421" s="5">
        <f>MIN(ABS(K421),ABS(L421))</f>
        <v>4.8611111111111077E-3</v>
      </c>
      <c r="N421" s="6">
        <f>M421*60*60*24</f>
        <v>419.99999999999977</v>
      </c>
      <c r="O421">
        <f>J421^2</f>
        <v>174500</v>
      </c>
      <c r="P421">
        <f>IF(N421=0,0,J421/N421)</f>
        <v>0.99459993210502062</v>
      </c>
      <c r="Q421" s="2">
        <f>E421-G421</f>
        <v>410</v>
      </c>
      <c r="R421" s="2">
        <f>F421-H421</f>
        <v>80</v>
      </c>
    </row>
    <row r="422" spans="1:18" ht="14.5" x14ac:dyDescent="0.25">
      <c r="A422">
        <v>8</v>
      </c>
      <c r="B422" s="8">
        <v>4.4444444444444446E-2</v>
      </c>
      <c r="C422" s="1">
        <v>39957</v>
      </c>
      <c r="D422" s="6">
        <v>5</v>
      </c>
      <c r="E422" s="2">
        <v>320100</v>
      </c>
      <c r="F422" s="2" t="s">
        <v>21</v>
      </c>
      <c r="G422" s="6">
        <f>IF(D422-D421=0,G421,E422)</f>
        <v>319420</v>
      </c>
      <c r="H422" s="6" t="str">
        <f>IF(D422-D421=0,H421,F422)</f>
        <v>088420</v>
      </c>
      <c r="I422" s="5">
        <f>IF(D422-D421=0,I421,B422)</f>
        <v>3.6805555555555557E-2</v>
      </c>
      <c r="J422">
        <f>SQRT((E422-G422)^2+(F422-H422)^2)</f>
        <v>755.84389922787625</v>
      </c>
      <c r="K422" s="5">
        <f>B422-I422</f>
        <v>7.6388888888888895E-3</v>
      </c>
      <c r="L422" s="5">
        <f>1-(I422-B422)</f>
        <v>1.007638888888889</v>
      </c>
      <c r="M422" s="5">
        <f>MIN(ABS(K422),ABS(L422))</f>
        <v>7.6388888888888895E-3</v>
      </c>
      <c r="N422" s="6">
        <f>M422*60*60*24</f>
        <v>660.00000000000011</v>
      </c>
      <c r="O422">
        <f>J422^2</f>
        <v>571300</v>
      </c>
      <c r="P422">
        <f>IF(N422=0,0,J422/N422)</f>
        <v>1.1452180291331457</v>
      </c>
      <c r="Q422" s="2">
        <f>E422-G422</f>
        <v>680</v>
      </c>
      <c r="R422" s="2">
        <f>F422-H422</f>
        <v>330</v>
      </c>
    </row>
    <row r="423" spans="1:18" ht="14.5" x14ac:dyDescent="0.25">
      <c r="A423">
        <v>8</v>
      </c>
      <c r="B423" s="8">
        <v>4.5138888888888888E-2</v>
      </c>
      <c r="C423" s="1">
        <v>39957</v>
      </c>
      <c r="D423" s="6">
        <v>5</v>
      </c>
      <c r="E423" s="2">
        <v>320100</v>
      </c>
      <c r="F423" s="2" t="s">
        <v>21</v>
      </c>
      <c r="G423" s="6">
        <f>IF(D423-D422=0,G422,E423)</f>
        <v>319420</v>
      </c>
      <c r="H423" s="6" t="str">
        <f>IF(D423-D422=0,H422,F423)</f>
        <v>088420</v>
      </c>
      <c r="I423" s="5">
        <f>IF(D423-D422=0,I422,B423)</f>
        <v>3.6805555555555557E-2</v>
      </c>
      <c r="J423">
        <f>SQRT((E423-G423)^2+(F423-H423)^2)</f>
        <v>755.84389922787625</v>
      </c>
      <c r="K423" s="5">
        <f>B423-I423</f>
        <v>8.3333333333333315E-3</v>
      </c>
      <c r="L423" s="5">
        <f>1-(I423-B423)</f>
        <v>1.0083333333333333</v>
      </c>
      <c r="M423" s="5">
        <f>MIN(ABS(K423),ABS(L423))</f>
        <v>8.3333333333333315E-3</v>
      </c>
      <c r="N423" s="6">
        <f>M423*60*60*24</f>
        <v>719.99999999999977</v>
      </c>
      <c r="O423">
        <f>J423^2</f>
        <v>571300</v>
      </c>
      <c r="P423">
        <f>IF(N423=0,0,J423/N423)</f>
        <v>1.0497831933720507</v>
      </c>
      <c r="Q423" s="2">
        <f>E423-G423</f>
        <v>680</v>
      </c>
      <c r="R423" s="2">
        <f>F423-H423</f>
        <v>330</v>
      </c>
    </row>
    <row r="424" spans="1:18" ht="14.5" x14ac:dyDescent="0.25">
      <c r="A424">
        <v>8</v>
      </c>
      <c r="B424" s="8">
        <v>5.0694444444444452E-2</v>
      </c>
      <c r="C424" s="1">
        <v>39957</v>
      </c>
      <c r="D424" s="6">
        <v>5</v>
      </c>
      <c r="E424" s="2">
        <v>319800</v>
      </c>
      <c r="F424" s="2" t="s">
        <v>72</v>
      </c>
      <c r="G424" s="6">
        <f>IF(D424-D423=0,G423,E424)</f>
        <v>319420</v>
      </c>
      <c r="H424" s="6" t="str">
        <f>IF(D424-D423=0,H423,F424)</f>
        <v>088420</v>
      </c>
      <c r="I424" s="5">
        <f>IF(D424-D423=0,I423,B424)</f>
        <v>3.6805555555555557E-2</v>
      </c>
      <c r="J424">
        <f>SQRT((E424-G424)^2+(F424-H424)^2)</f>
        <v>416.29316592997299</v>
      </c>
      <c r="K424" s="5">
        <f>B424-I424</f>
        <v>1.3888888888888895E-2</v>
      </c>
      <c r="L424" s="5">
        <f>1-(I424-B424)</f>
        <v>1.0138888888888888</v>
      </c>
      <c r="M424" s="5">
        <f>MIN(ABS(K424),ABS(L424))</f>
        <v>1.3888888888888895E-2</v>
      </c>
      <c r="N424" s="6">
        <f>M424*60*60*24</f>
        <v>1200.0000000000005</v>
      </c>
      <c r="O424">
        <f>J424^2</f>
        <v>173300.00000000003</v>
      </c>
      <c r="P424">
        <f>IF(N424=0,0,J424/N424)</f>
        <v>0.34691097160831069</v>
      </c>
      <c r="Q424" s="2">
        <f>E424-G424</f>
        <v>380</v>
      </c>
      <c r="R424" s="2">
        <f>F424-H424</f>
        <v>-170</v>
      </c>
    </row>
    <row r="425" spans="1:18" ht="14.5" x14ac:dyDescent="0.25">
      <c r="A425">
        <v>8</v>
      </c>
      <c r="B425" s="8">
        <v>5.9027777777777783E-2</v>
      </c>
      <c r="C425" s="1">
        <v>39957</v>
      </c>
      <c r="D425" s="6">
        <v>5</v>
      </c>
      <c r="E425" s="2">
        <v>320150</v>
      </c>
      <c r="F425" s="2" t="s">
        <v>51</v>
      </c>
      <c r="G425" s="6">
        <f>IF(D425-D424=0,G424,E425)</f>
        <v>319420</v>
      </c>
      <c r="H425" s="6" t="str">
        <f>IF(D425-D424=0,H424,F425)</f>
        <v>088420</v>
      </c>
      <c r="I425" s="5">
        <f>IF(D425-D424=0,I424,B425)</f>
        <v>3.6805555555555557E-2</v>
      </c>
      <c r="J425">
        <f>SQRT((E425-G425)^2+(F425-H425)^2)</f>
        <v>964.26137535421378</v>
      </c>
      <c r="K425" s="5">
        <f>B425-I425</f>
        <v>2.2222222222222227E-2</v>
      </c>
      <c r="L425" s="5">
        <f>1-(I425-B425)</f>
        <v>1.0222222222222221</v>
      </c>
      <c r="M425" s="5">
        <f>MIN(ABS(K425),ABS(L425))</f>
        <v>2.2222222222222227E-2</v>
      </c>
      <c r="N425" s="6">
        <f>M425*60*60*24</f>
        <v>1920.0000000000005</v>
      </c>
      <c r="O425">
        <f>J425^2</f>
        <v>929800</v>
      </c>
      <c r="P425">
        <f>IF(N425=0,0,J425/N425)</f>
        <v>0.50221946633031955</v>
      </c>
      <c r="Q425" s="2">
        <f>E425-G425</f>
        <v>730</v>
      </c>
      <c r="R425" s="2">
        <f>F425-H425</f>
        <v>630</v>
      </c>
    </row>
    <row r="426" spans="1:18" ht="14.5" x14ac:dyDescent="0.25">
      <c r="A426">
        <v>8</v>
      </c>
      <c r="B426" s="8">
        <v>6.6666666666666666E-2</v>
      </c>
      <c r="C426" s="1">
        <v>39957</v>
      </c>
      <c r="D426" s="6">
        <v>5</v>
      </c>
      <c r="E426" s="2">
        <v>320400</v>
      </c>
      <c r="F426" s="2" t="s">
        <v>7</v>
      </c>
      <c r="G426" s="6">
        <f>IF(D426-D425=0,G425,E426)</f>
        <v>319420</v>
      </c>
      <c r="H426" s="6" t="str">
        <f>IF(D426-D425=0,H425,F426)</f>
        <v>088420</v>
      </c>
      <c r="I426" s="5">
        <f>IF(D426-D425=0,I425,B426)</f>
        <v>3.6805555555555557E-2</v>
      </c>
      <c r="J426">
        <f>SQRT((E426-G426)^2+(F426-H426)^2)</f>
        <v>1240.1612798341996</v>
      </c>
      <c r="K426" s="5">
        <f>B426-I426</f>
        <v>2.9861111111111109E-2</v>
      </c>
      <c r="L426" s="5">
        <f>1-(I426-B426)</f>
        <v>1.0298611111111111</v>
      </c>
      <c r="M426" s="5">
        <f>MIN(ABS(K426),ABS(L426))</f>
        <v>2.9861111111111109E-2</v>
      </c>
      <c r="N426" s="6">
        <f>M426*60*60*24</f>
        <v>2579.9999999999995</v>
      </c>
      <c r="O426">
        <f>J426^2</f>
        <v>1538000</v>
      </c>
      <c r="P426">
        <f>IF(N426=0,0,J426/N426)</f>
        <v>0.48068266660240305</v>
      </c>
      <c r="Q426" s="2">
        <f>E426-G426</f>
        <v>980</v>
      </c>
      <c r="R426" s="2">
        <f>F426-H426</f>
        <v>760</v>
      </c>
    </row>
    <row r="427" spans="1:18" ht="14.5" x14ac:dyDescent="0.25">
      <c r="A427">
        <v>8</v>
      </c>
      <c r="B427" s="8">
        <v>7.8472222222222221E-2</v>
      </c>
      <c r="C427" s="1">
        <v>39957</v>
      </c>
      <c r="D427" s="6">
        <v>5</v>
      </c>
      <c r="E427" s="2">
        <v>320400</v>
      </c>
      <c r="F427" s="2" t="s">
        <v>7</v>
      </c>
      <c r="G427" s="6">
        <f>IF(D427-D426=0,G426,E427)</f>
        <v>319420</v>
      </c>
      <c r="H427" s="6" t="str">
        <f>IF(D427-D426=0,H426,F427)</f>
        <v>088420</v>
      </c>
      <c r="I427" s="5">
        <f>IF(D427-D426=0,I426,B427)</f>
        <v>3.6805555555555557E-2</v>
      </c>
      <c r="J427">
        <f>SQRT((E427-G427)^2+(F427-H427)^2)</f>
        <v>1240.1612798341996</v>
      </c>
      <c r="K427" s="5">
        <f>B427-I427</f>
        <v>4.1666666666666664E-2</v>
      </c>
      <c r="L427" s="5">
        <f>1-(I427-B427)</f>
        <v>1.0416666666666667</v>
      </c>
      <c r="M427" s="5">
        <f>MIN(ABS(K427),ABS(L427))</f>
        <v>4.1666666666666664E-2</v>
      </c>
      <c r="N427" s="6">
        <f>M427*60*60*24</f>
        <v>3600</v>
      </c>
      <c r="O427">
        <f>J427^2</f>
        <v>1538000</v>
      </c>
      <c r="P427">
        <f>IF(N427=0,0,J427/N427)</f>
        <v>0.34448924439838879</v>
      </c>
      <c r="Q427" s="2">
        <f>E427-G427</f>
        <v>980</v>
      </c>
      <c r="R427" s="2">
        <f>F427-H427</f>
        <v>760</v>
      </c>
    </row>
    <row r="428" spans="1:18" ht="14.5" x14ac:dyDescent="0.25">
      <c r="A428">
        <v>8</v>
      </c>
      <c r="B428" s="8">
        <v>8.3333333333333329E-2</v>
      </c>
      <c r="C428" s="1">
        <v>39957</v>
      </c>
      <c r="D428" s="6">
        <v>5</v>
      </c>
      <c r="E428" s="2">
        <v>320400</v>
      </c>
      <c r="F428" s="2" t="s">
        <v>7</v>
      </c>
      <c r="G428" s="6">
        <f>IF(D428-D427=0,G427,E428)</f>
        <v>319420</v>
      </c>
      <c r="H428" s="6" t="str">
        <f>IF(D428-D427=0,H427,F428)</f>
        <v>088420</v>
      </c>
      <c r="I428" s="5">
        <f>IF(D428-D427=0,I427,B428)</f>
        <v>3.6805555555555557E-2</v>
      </c>
      <c r="J428">
        <f>SQRT((E428-G428)^2+(F428-H428)^2)</f>
        <v>1240.1612798341996</v>
      </c>
      <c r="K428" s="5">
        <f>B428-I428</f>
        <v>4.6527777777777772E-2</v>
      </c>
      <c r="L428" s="5">
        <f>1-(I428-B428)</f>
        <v>1.0465277777777777</v>
      </c>
      <c r="M428" s="5">
        <f>MIN(ABS(K428),ABS(L428))</f>
        <v>4.6527777777777772E-2</v>
      </c>
      <c r="N428" s="6">
        <f>M428*60*60*24</f>
        <v>4020</v>
      </c>
      <c r="O428">
        <f>J428^2</f>
        <v>1538000</v>
      </c>
      <c r="P428">
        <f>IF(N428=0,0,J428/N428)</f>
        <v>0.30849783080452725</v>
      </c>
      <c r="Q428" s="2">
        <f>E428-G428</f>
        <v>980</v>
      </c>
      <c r="R428" s="2">
        <f>F428-H428</f>
        <v>760</v>
      </c>
    </row>
    <row r="429" spans="1:18" ht="14.5" x14ac:dyDescent="0.25">
      <c r="A429">
        <v>8</v>
      </c>
      <c r="B429" s="8">
        <v>0.12152777777777778</v>
      </c>
      <c r="C429" s="1">
        <v>39957</v>
      </c>
      <c r="D429" s="6">
        <v>5</v>
      </c>
      <c r="E429" s="2">
        <v>320400</v>
      </c>
      <c r="F429" s="2" t="s">
        <v>7</v>
      </c>
      <c r="G429" s="6">
        <f>IF(D429-D428=0,G428,E429)</f>
        <v>319420</v>
      </c>
      <c r="H429" s="6" t="str">
        <f>IF(D429-D428=0,H428,F429)</f>
        <v>088420</v>
      </c>
      <c r="I429" s="5">
        <f>IF(D429-D428=0,I428,B429)</f>
        <v>3.6805555555555557E-2</v>
      </c>
      <c r="J429">
        <f>SQRT((E429-G429)^2+(F429-H429)^2)</f>
        <v>1240.1612798341996</v>
      </c>
      <c r="K429" s="5">
        <f>B429-I429</f>
        <v>8.4722222222222227E-2</v>
      </c>
      <c r="L429" s="5">
        <f>1-(I429-B429)</f>
        <v>1.0847222222222221</v>
      </c>
      <c r="M429" s="5">
        <f>MIN(ABS(K429),ABS(L429))</f>
        <v>8.4722222222222227E-2</v>
      </c>
      <c r="N429" s="6">
        <f>M429*60*60*24</f>
        <v>7320.0000000000018</v>
      </c>
      <c r="O429">
        <f>J429^2</f>
        <v>1538000</v>
      </c>
      <c r="P429">
        <f>IF(N429=0,0,J429/N429)</f>
        <v>0.16942093986806001</v>
      </c>
      <c r="Q429" s="2">
        <f>E429-G429</f>
        <v>980</v>
      </c>
      <c r="R429" s="2">
        <f>F429-H429</f>
        <v>760</v>
      </c>
    </row>
    <row r="430" spans="1:18" ht="14.5" x14ac:dyDescent="0.25">
      <c r="A430">
        <v>8</v>
      </c>
      <c r="B430" s="8">
        <v>0.14583333333333334</v>
      </c>
      <c r="C430" s="1">
        <v>39957</v>
      </c>
      <c r="D430" s="6">
        <v>5</v>
      </c>
      <c r="E430" s="2">
        <v>320400</v>
      </c>
      <c r="F430" s="2" t="s">
        <v>7</v>
      </c>
      <c r="G430" s="6">
        <f>IF(D430-D429=0,G429,E430)</f>
        <v>319420</v>
      </c>
      <c r="H430" s="6" t="str">
        <f>IF(D430-D429=0,H429,F430)</f>
        <v>088420</v>
      </c>
      <c r="I430" s="5">
        <f>IF(D430-D429=0,I429,B430)</f>
        <v>3.6805555555555557E-2</v>
      </c>
      <c r="J430">
        <f>SQRT((E430-G430)^2+(F430-H430)^2)</f>
        <v>1240.1612798341996</v>
      </c>
      <c r="K430" s="5">
        <f>B430-I430</f>
        <v>0.10902777777777778</v>
      </c>
      <c r="L430" s="5">
        <f>1-(I430-B430)</f>
        <v>1.1090277777777777</v>
      </c>
      <c r="M430" s="5">
        <f>MIN(ABS(K430),ABS(L430))</f>
        <v>0.10902777777777778</v>
      </c>
      <c r="N430" s="6">
        <f>M430*60*60*24</f>
        <v>9420</v>
      </c>
      <c r="O430">
        <f>J430^2</f>
        <v>1538000</v>
      </c>
      <c r="P430">
        <f>IF(N430=0,0,J430/N430)</f>
        <v>0.13165194053441609</v>
      </c>
      <c r="Q430" s="2">
        <f>E430-G430</f>
        <v>980</v>
      </c>
      <c r="R430" s="2">
        <f>F430-H430</f>
        <v>760</v>
      </c>
    </row>
    <row r="431" spans="1:18" ht="14.5" x14ac:dyDescent="0.25">
      <c r="A431">
        <v>8</v>
      </c>
      <c r="B431" s="8">
        <v>0.16666666666666666</v>
      </c>
      <c r="C431" s="1">
        <v>39957</v>
      </c>
      <c r="D431" s="6">
        <v>5</v>
      </c>
      <c r="E431" s="2">
        <v>320400</v>
      </c>
      <c r="F431" s="2" t="s">
        <v>7</v>
      </c>
      <c r="G431" s="6">
        <f>IF(D431-D430=0,G430,E431)</f>
        <v>319420</v>
      </c>
      <c r="H431" s="6" t="str">
        <f>IF(D431-D430=0,H430,F431)</f>
        <v>088420</v>
      </c>
      <c r="I431" s="5">
        <f>IF(D431-D430=0,I430,B431)</f>
        <v>3.6805555555555557E-2</v>
      </c>
      <c r="J431">
        <f>SQRT((E431-G431)^2+(F431-H431)^2)</f>
        <v>1240.1612798341996</v>
      </c>
      <c r="K431" s="5">
        <f>B431-I431</f>
        <v>0.12986111111111109</v>
      </c>
      <c r="L431" s="5">
        <f>1-(I431-B431)</f>
        <v>1.129861111111111</v>
      </c>
      <c r="M431" s="5">
        <f>MIN(ABS(K431),ABS(L431))</f>
        <v>0.12986111111111109</v>
      </c>
      <c r="N431" s="6">
        <f>M431*60*60*24</f>
        <v>11219.999999999998</v>
      </c>
      <c r="O431">
        <f>J431^2</f>
        <v>1538000</v>
      </c>
      <c r="P431">
        <f>IF(N431=0,0,J431/N431)</f>
        <v>0.11053130836311942</v>
      </c>
      <c r="Q431" s="2">
        <f>E431-G431</f>
        <v>980</v>
      </c>
      <c r="R431" s="2">
        <f>F431-H431</f>
        <v>760</v>
      </c>
    </row>
    <row r="432" spans="1:18" ht="14.5" x14ac:dyDescent="0.25">
      <c r="A432">
        <v>8</v>
      </c>
      <c r="B432" s="8">
        <v>0.20833333333333334</v>
      </c>
      <c r="C432" s="1">
        <v>39957</v>
      </c>
      <c r="D432" s="6">
        <v>5</v>
      </c>
      <c r="E432" s="2">
        <v>320400</v>
      </c>
      <c r="F432" s="2" t="s">
        <v>7</v>
      </c>
      <c r="G432" s="6">
        <f>IF(D432-D431=0,G431,E432)</f>
        <v>319420</v>
      </c>
      <c r="H432" s="6" t="str">
        <f>IF(D432-D431=0,H431,F432)</f>
        <v>088420</v>
      </c>
      <c r="I432" s="5">
        <f>IF(D432-D431=0,I431,B432)</f>
        <v>3.6805555555555557E-2</v>
      </c>
      <c r="J432">
        <f>SQRT((E432-G432)^2+(F432-H432)^2)</f>
        <v>1240.1612798341996</v>
      </c>
      <c r="K432" s="5">
        <f>B432-I432</f>
        <v>0.17152777777777778</v>
      </c>
      <c r="L432" s="5">
        <f>1-(I432-B432)</f>
        <v>1.1715277777777777</v>
      </c>
      <c r="M432" s="5">
        <f>MIN(ABS(K432),ABS(L432))</f>
        <v>0.17152777777777778</v>
      </c>
      <c r="N432" s="6">
        <f>M432*60*60*24</f>
        <v>14820</v>
      </c>
      <c r="O432">
        <f>J432^2</f>
        <v>1538000</v>
      </c>
      <c r="P432">
        <f>IF(N432=0,0,J432/N432)</f>
        <v>8.3681597829568119E-2</v>
      </c>
      <c r="Q432" s="2">
        <f>E432-G432</f>
        <v>980</v>
      </c>
      <c r="R432" s="2">
        <f>F432-H432</f>
        <v>760</v>
      </c>
    </row>
    <row r="433" spans="1:18" ht="14.5" x14ac:dyDescent="0.25">
      <c r="A433">
        <v>8</v>
      </c>
      <c r="B433" s="8">
        <v>0.91666666666666663</v>
      </c>
      <c r="C433" s="1">
        <v>39956</v>
      </c>
      <c r="D433" s="6">
        <v>5</v>
      </c>
      <c r="E433" s="2">
        <v>320400</v>
      </c>
      <c r="F433" s="2" t="s">
        <v>7</v>
      </c>
      <c r="G433" s="6">
        <f>IF(D433-D432=0,G432,E433)</f>
        <v>319420</v>
      </c>
      <c r="H433" s="6" t="str">
        <f>IF(D433-D432=0,H432,F433)</f>
        <v>088420</v>
      </c>
      <c r="I433" s="5">
        <f>IF(D433-D432=0,I432,B433)</f>
        <v>3.6805555555555557E-2</v>
      </c>
      <c r="J433">
        <f>SQRT((E433-G433)^2+(F433-H433)^2)</f>
        <v>1240.1612798341996</v>
      </c>
      <c r="K433" s="5">
        <f>B433-I433</f>
        <v>0.87986111111111109</v>
      </c>
      <c r="L433" s="5">
        <f>1-(I433-B433)</f>
        <v>1.879861111111111</v>
      </c>
      <c r="M433" s="5">
        <f>MIN(ABS(K433),ABS(L433))</f>
        <v>0.87986111111111109</v>
      </c>
      <c r="N433" s="6">
        <f>M433*60*60*24</f>
        <v>76020</v>
      </c>
      <c r="O433">
        <f>J433^2</f>
        <v>1538000</v>
      </c>
      <c r="P433">
        <f>IF(N433=0,0,J433/N433)</f>
        <v>1.6313618519260716E-2</v>
      </c>
      <c r="Q433" s="2">
        <f>E433-G433</f>
        <v>980</v>
      </c>
      <c r="R433" s="2">
        <f>F433-H433</f>
        <v>760</v>
      </c>
    </row>
    <row r="434" spans="1:18" ht="14.5" x14ac:dyDescent="0.25">
      <c r="A434">
        <v>8</v>
      </c>
      <c r="B434" s="8">
        <v>1.4583333333333332E-2</v>
      </c>
      <c r="C434" s="1">
        <v>39958</v>
      </c>
      <c r="D434" s="6">
        <v>6</v>
      </c>
      <c r="E434" s="2">
        <v>320400</v>
      </c>
      <c r="F434" s="2" t="s">
        <v>7</v>
      </c>
      <c r="G434" s="6">
        <f>IF(D434-D433=0,G433,E434)</f>
        <v>320400</v>
      </c>
      <c r="H434" s="6" t="str">
        <f>IF(D434-D433=0,H433,F434)</f>
        <v>089180</v>
      </c>
      <c r="I434" s="5">
        <f>IF(D434-D433=0,I433,B434)</f>
        <v>1.4583333333333332E-2</v>
      </c>
      <c r="J434">
        <f>SQRT((E434-G434)^2+(F434-H434)^2)</f>
        <v>0</v>
      </c>
      <c r="K434" s="5">
        <f>B434-I434</f>
        <v>0</v>
      </c>
      <c r="L434" s="5">
        <f>1-(I434-B434)</f>
        <v>1</v>
      </c>
      <c r="M434" s="5">
        <f>MIN(ABS(K434),ABS(L434))</f>
        <v>0</v>
      </c>
      <c r="N434" s="6">
        <f>M434*60*60*24</f>
        <v>0</v>
      </c>
      <c r="O434">
        <f>J434^2</f>
        <v>0</v>
      </c>
      <c r="P434">
        <f>IF(N434=0,0,J434/N434)</f>
        <v>0</v>
      </c>
      <c r="Q434" s="2">
        <f>E434-G434</f>
        <v>0</v>
      </c>
      <c r="R434" s="2">
        <f>F434-H434</f>
        <v>0</v>
      </c>
    </row>
    <row r="435" spans="1:18" ht="14.5" x14ac:dyDescent="0.25">
      <c r="A435">
        <v>8</v>
      </c>
      <c r="B435" s="8">
        <v>4.027777777777778E-2</v>
      </c>
      <c r="C435" s="1">
        <v>39958</v>
      </c>
      <c r="D435" s="6">
        <v>6</v>
      </c>
      <c r="E435" s="2">
        <v>320400</v>
      </c>
      <c r="F435" s="2" t="s">
        <v>7</v>
      </c>
      <c r="G435" s="6">
        <f>IF(D435-D434=0,G434,E435)</f>
        <v>320400</v>
      </c>
      <c r="H435" s="6" t="str">
        <f>IF(D435-D434=0,H434,F435)</f>
        <v>089180</v>
      </c>
      <c r="I435" s="5">
        <f>IF(D435-D434=0,I434,B435)</f>
        <v>1.4583333333333332E-2</v>
      </c>
      <c r="J435">
        <f>SQRT((E435-G435)^2+(F435-H435)^2)</f>
        <v>0</v>
      </c>
      <c r="K435" s="5">
        <f>B435-I435</f>
        <v>2.569444444444445E-2</v>
      </c>
      <c r="L435" s="5">
        <f>1-(I435-B435)</f>
        <v>1.0256944444444445</v>
      </c>
      <c r="M435" s="5">
        <f>MIN(ABS(K435),ABS(L435))</f>
        <v>2.569444444444445E-2</v>
      </c>
      <c r="N435" s="6">
        <f>M435*60*60*24</f>
        <v>2220.0000000000005</v>
      </c>
      <c r="O435">
        <f>J435^2</f>
        <v>0</v>
      </c>
      <c r="P435">
        <f>IF(N435=0,0,J435/N435)</f>
        <v>0</v>
      </c>
      <c r="Q435" s="2">
        <f>E435-G435</f>
        <v>0</v>
      </c>
      <c r="R435" s="2">
        <f>F435-H435</f>
        <v>0</v>
      </c>
    </row>
    <row r="436" spans="1:18" ht="14.5" x14ac:dyDescent="0.25">
      <c r="A436">
        <v>8</v>
      </c>
      <c r="B436" s="8">
        <v>0.18819444444444444</v>
      </c>
      <c r="C436" s="1">
        <v>39958</v>
      </c>
      <c r="D436" s="6">
        <v>6</v>
      </c>
      <c r="E436" s="2">
        <v>320400</v>
      </c>
      <c r="F436" s="2" t="s">
        <v>7</v>
      </c>
      <c r="G436" s="6">
        <f>IF(D436-D435=0,G435,E436)</f>
        <v>320400</v>
      </c>
      <c r="H436" s="6" t="str">
        <f>IF(D436-D435=0,H435,F436)</f>
        <v>089180</v>
      </c>
      <c r="I436" s="5">
        <f>IF(D436-D435=0,I435,B436)</f>
        <v>1.4583333333333332E-2</v>
      </c>
      <c r="J436">
        <f>SQRT((E436-G436)^2+(F436-H436)^2)</f>
        <v>0</v>
      </c>
      <c r="K436" s="5">
        <f>B436-I436</f>
        <v>0.1736111111111111</v>
      </c>
      <c r="L436" s="5">
        <f>1-(I436-B436)</f>
        <v>1.1736111111111112</v>
      </c>
      <c r="M436" s="5">
        <f>MIN(ABS(K436),ABS(L436))</f>
        <v>0.1736111111111111</v>
      </c>
      <c r="N436" s="6">
        <f>M436*60*60*24</f>
        <v>15000</v>
      </c>
      <c r="O436">
        <f>J436^2</f>
        <v>0</v>
      </c>
      <c r="P436">
        <f>IF(N436=0,0,J436/N436)</f>
        <v>0</v>
      </c>
      <c r="Q436" s="2">
        <f>E436-G436</f>
        <v>0</v>
      </c>
      <c r="R436" s="2">
        <f>F436-H436</f>
        <v>0</v>
      </c>
    </row>
    <row r="437" spans="1:18" ht="14.5" x14ac:dyDescent="0.25">
      <c r="A437">
        <v>8</v>
      </c>
      <c r="B437" s="8">
        <v>0.19444444444444445</v>
      </c>
      <c r="C437" s="1">
        <v>39958</v>
      </c>
      <c r="D437" s="6">
        <v>6</v>
      </c>
      <c r="E437" s="2">
        <v>320400</v>
      </c>
      <c r="F437" s="2" t="s">
        <v>7</v>
      </c>
      <c r="G437" s="6">
        <f>IF(D437-D436=0,G436,E437)</f>
        <v>320400</v>
      </c>
      <c r="H437" s="6" t="str">
        <f>IF(D437-D436=0,H436,F437)</f>
        <v>089180</v>
      </c>
      <c r="I437" s="5">
        <f>IF(D437-D436=0,I436,B437)</f>
        <v>1.4583333333333332E-2</v>
      </c>
      <c r="J437">
        <f>SQRT((E437-G437)^2+(F437-H437)^2)</f>
        <v>0</v>
      </c>
      <c r="K437" s="5">
        <f>B437-I437</f>
        <v>0.17986111111111111</v>
      </c>
      <c r="L437" s="5">
        <f>1-(I437-B437)</f>
        <v>1.179861111111111</v>
      </c>
      <c r="M437" s="5">
        <f>MIN(ABS(K437),ABS(L437))</f>
        <v>0.17986111111111111</v>
      </c>
      <c r="N437" s="6">
        <f>M437*60*60*24</f>
        <v>15540</v>
      </c>
      <c r="O437">
        <f>J437^2</f>
        <v>0</v>
      </c>
      <c r="P437">
        <f>IF(N437=0,0,J437/N437)</f>
        <v>0</v>
      </c>
      <c r="Q437" s="2">
        <f>E437-G437</f>
        <v>0</v>
      </c>
      <c r="R437" s="2">
        <f>F437-H437</f>
        <v>0</v>
      </c>
    </row>
    <row r="438" spans="1:18" ht="14.5" x14ac:dyDescent="0.25">
      <c r="A438">
        <v>8</v>
      </c>
      <c r="B438" s="8">
        <v>0.90902777777777777</v>
      </c>
      <c r="C438" s="1">
        <v>39957</v>
      </c>
      <c r="D438" s="6">
        <v>6</v>
      </c>
      <c r="E438" s="2">
        <v>320400</v>
      </c>
      <c r="F438" s="2" t="s">
        <v>7</v>
      </c>
      <c r="G438" s="6">
        <f>IF(D438-D437=0,G437,E438)</f>
        <v>320400</v>
      </c>
      <c r="H438" s="6" t="str">
        <f>IF(D438-D437=0,H437,F438)</f>
        <v>089180</v>
      </c>
      <c r="I438" s="5">
        <f>IF(D438-D437=0,I437,B438)</f>
        <v>1.4583333333333332E-2</v>
      </c>
      <c r="J438">
        <f>SQRT((E438-G438)^2+(F438-H438)^2)</f>
        <v>0</v>
      </c>
      <c r="K438" s="5">
        <f>B438-I438</f>
        <v>0.89444444444444449</v>
      </c>
      <c r="L438" s="5">
        <f>1-(I438-B438)</f>
        <v>1.8944444444444444</v>
      </c>
      <c r="M438" s="5">
        <f>MIN(ABS(K438),ABS(L438))</f>
        <v>0.89444444444444449</v>
      </c>
      <c r="N438" s="6">
        <f>M438*60*60*24</f>
        <v>77280.000000000015</v>
      </c>
      <c r="O438">
        <f>J438^2</f>
        <v>0</v>
      </c>
      <c r="P438">
        <f>IF(N438=0,0,J438/N438)</f>
        <v>0</v>
      </c>
      <c r="Q438" s="2">
        <f>E438-G438</f>
        <v>0</v>
      </c>
      <c r="R438" s="2">
        <f>F438-H438</f>
        <v>0</v>
      </c>
    </row>
    <row r="439" spans="1:18" ht="14.5" x14ac:dyDescent="0.25">
      <c r="A439">
        <v>8</v>
      </c>
      <c r="B439" s="8">
        <v>0.9819444444444444</v>
      </c>
      <c r="C439" s="1">
        <v>39957</v>
      </c>
      <c r="D439" s="6">
        <v>6</v>
      </c>
      <c r="E439" s="2">
        <v>319450</v>
      </c>
      <c r="F439" s="2" t="s">
        <v>80</v>
      </c>
      <c r="G439" s="6">
        <f>IF(D439-D438=0,G438,E439)</f>
        <v>320400</v>
      </c>
      <c r="H439" s="6" t="str">
        <f>IF(D439-D438=0,H438,F439)</f>
        <v>089180</v>
      </c>
      <c r="I439" s="5">
        <f>IF(D439-D438=0,I438,B439)</f>
        <v>1.4583333333333332E-2</v>
      </c>
      <c r="J439">
        <f>SQRT((E439-G439)^2+(F439-H439)^2)</f>
        <v>1123.6102527122116</v>
      </c>
      <c r="K439" s="5">
        <f>B439-I439</f>
        <v>0.96736111111111112</v>
      </c>
      <c r="L439" s="5">
        <f>1-(I439-B439)</f>
        <v>1.9673611111111111</v>
      </c>
      <c r="M439" s="5">
        <f>MIN(ABS(K439),ABS(L439))</f>
        <v>0.96736111111111112</v>
      </c>
      <c r="N439" s="6">
        <f>M439*60*60*24</f>
        <v>83580</v>
      </c>
      <c r="O439">
        <f>J439^2</f>
        <v>1262500</v>
      </c>
      <c r="P439">
        <f>IF(N439=0,0,J439/N439)</f>
        <v>1.3443530183204254E-2</v>
      </c>
      <c r="Q439" s="2">
        <f>E439-G439</f>
        <v>-950</v>
      </c>
      <c r="R439" s="2">
        <f>F439-H439</f>
        <v>-600</v>
      </c>
    </row>
    <row r="440" spans="1:18" ht="14.5" x14ac:dyDescent="0.25">
      <c r="A440">
        <v>8</v>
      </c>
      <c r="B440" s="8">
        <v>7.6388888888888895E-2</v>
      </c>
      <c r="C440" s="1">
        <v>39959</v>
      </c>
      <c r="D440" s="6">
        <v>7</v>
      </c>
      <c r="E440" s="2">
        <v>319930</v>
      </c>
      <c r="F440" s="2" t="s">
        <v>23</v>
      </c>
      <c r="G440" s="6">
        <f>IF(D440-D439=0,G439,E440)</f>
        <v>319930</v>
      </c>
      <c r="H440" s="6" t="str">
        <f>IF(D440-D439=0,H439,F440)</f>
        <v>088800</v>
      </c>
      <c r="I440" s="5">
        <f>IF(D440-D439=0,I439,B440)</f>
        <v>7.6388888888888895E-2</v>
      </c>
      <c r="J440">
        <f>SQRT((E440-G440)^2+(F440-H440)^2)</f>
        <v>0</v>
      </c>
      <c r="K440" s="5">
        <f>B440-I440</f>
        <v>0</v>
      </c>
      <c r="L440" s="5">
        <f>1-(I440-B440)</f>
        <v>1</v>
      </c>
      <c r="M440" s="5">
        <f>MIN(ABS(K440),ABS(L440))</f>
        <v>0</v>
      </c>
      <c r="N440" s="6">
        <f>M440*60*60*24</f>
        <v>0</v>
      </c>
      <c r="O440">
        <f>J440^2</f>
        <v>0</v>
      </c>
      <c r="P440">
        <f>IF(N440=0,0,J440/N440)</f>
        <v>0</v>
      </c>
      <c r="Q440" s="2">
        <f>E440-G440</f>
        <v>0</v>
      </c>
      <c r="R440" s="2">
        <f>F440-H440</f>
        <v>0</v>
      </c>
    </row>
    <row r="441" spans="1:18" ht="14.5" x14ac:dyDescent="0.25">
      <c r="A441">
        <v>8</v>
      </c>
      <c r="B441" s="8">
        <v>0.1125</v>
      </c>
      <c r="C441" s="1">
        <v>39959</v>
      </c>
      <c r="D441" s="6">
        <v>7</v>
      </c>
      <c r="E441" s="2">
        <v>319600</v>
      </c>
      <c r="F441" s="2" t="s">
        <v>22</v>
      </c>
      <c r="G441" s="6">
        <f>IF(D441-D440=0,G440,E441)</f>
        <v>319930</v>
      </c>
      <c r="H441" s="6" t="str">
        <f>IF(D441-D440=0,H440,F441)</f>
        <v>088800</v>
      </c>
      <c r="I441" s="5">
        <f>IF(D441-D440=0,I440,B441)</f>
        <v>7.6388888888888895E-2</v>
      </c>
      <c r="J441">
        <f>SQRT((E441-G441)^2+(F441-H441)^2)</f>
        <v>371.21422386541173</v>
      </c>
      <c r="K441" s="5">
        <f>B441-I441</f>
        <v>3.6111111111111108E-2</v>
      </c>
      <c r="L441" s="5">
        <f>1-(I441-B441)</f>
        <v>1.0361111111111112</v>
      </c>
      <c r="M441" s="5">
        <f>MIN(ABS(K441),ABS(L441))</f>
        <v>3.6111111111111108E-2</v>
      </c>
      <c r="N441" s="6">
        <f>M441*60*60*24</f>
        <v>3120</v>
      </c>
      <c r="O441">
        <f>J441^2</f>
        <v>137800</v>
      </c>
      <c r="P441">
        <f>IF(N441=0,0,J441/N441)</f>
        <v>0.11897891790558068</v>
      </c>
      <c r="Q441" s="2">
        <f>E441-G441</f>
        <v>-330</v>
      </c>
      <c r="R441" s="2">
        <f>F441-H441</f>
        <v>-170</v>
      </c>
    </row>
    <row r="442" spans="1:18" ht="14.5" x14ac:dyDescent="0.25">
      <c r="A442">
        <v>8</v>
      </c>
      <c r="B442" s="8">
        <v>0.19375000000000001</v>
      </c>
      <c r="C442" s="1">
        <v>39959</v>
      </c>
      <c r="D442" s="6">
        <v>7</v>
      </c>
      <c r="E442" s="2">
        <v>319550</v>
      </c>
      <c r="F442" s="2" t="s">
        <v>21</v>
      </c>
      <c r="G442" s="6">
        <f>IF(D442-D441=0,G441,E442)</f>
        <v>319930</v>
      </c>
      <c r="H442" s="6" t="str">
        <f>IF(D442-D441=0,H441,F442)</f>
        <v>088800</v>
      </c>
      <c r="I442" s="5">
        <f>IF(D442-D441=0,I441,B442)</f>
        <v>7.6388888888888895E-2</v>
      </c>
      <c r="J442">
        <f>SQRT((E442-G442)^2+(F442-H442)^2)</f>
        <v>383.27535793473601</v>
      </c>
      <c r="K442" s="5">
        <f>B442-I442</f>
        <v>0.11736111111111111</v>
      </c>
      <c r="L442" s="5">
        <f>1-(I442-B442)</f>
        <v>1.117361111111111</v>
      </c>
      <c r="M442" s="5">
        <f>MIN(ABS(K442),ABS(L442))</f>
        <v>0.11736111111111111</v>
      </c>
      <c r="N442" s="6">
        <f>M442*60*60*24</f>
        <v>10140</v>
      </c>
      <c r="O442">
        <f>J442^2</f>
        <v>146900</v>
      </c>
      <c r="P442">
        <f>IF(N442=0,0,J442/N442)</f>
        <v>3.7798358770684028E-2</v>
      </c>
      <c r="Q442" s="2">
        <f>E442-G442</f>
        <v>-380</v>
      </c>
      <c r="R442" s="2">
        <f>F442-H442</f>
        <v>-50</v>
      </c>
    </row>
    <row r="443" spans="1:18" ht="14.5" x14ac:dyDescent="0.25">
      <c r="A443">
        <v>8</v>
      </c>
      <c r="B443" s="8">
        <v>0.19375000000000001</v>
      </c>
      <c r="C443" s="1">
        <v>39959</v>
      </c>
      <c r="D443" s="6">
        <v>7</v>
      </c>
      <c r="E443" s="2">
        <v>320400</v>
      </c>
      <c r="F443" s="2" t="s">
        <v>7</v>
      </c>
      <c r="G443" s="6">
        <f>IF(D443-D442=0,G442,E443)</f>
        <v>319930</v>
      </c>
      <c r="H443" s="6" t="str">
        <f>IF(D443-D442=0,H442,F443)</f>
        <v>088800</v>
      </c>
      <c r="I443" s="5">
        <f>IF(D443-D442=0,I442,B443)</f>
        <v>7.6388888888888895E-2</v>
      </c>
      <c r="J443">
        <f>SQRT((E443-G443)^2+(F443-H443)^2)</f>
        <v>604.40052945046295</v>
      </c>
      <c r="K443" s="5">
        <f>B443-I443</f>
        <v>0.11736111111111111</v>
      </c>
      <c r="L443" s="5">
        <f>1-(I443-B443)</f>
        <v>1.117361111111111</v>
      </c>
      <c r="M443" s="5">
        <f>MIN(ABS(K443),ABS(L443))</f>
        <v>0.11736111111111111</v>
      </c>
      <c r="N443" s="6">
        <f>M443*60*60*24</f>
        <v>10140</v>
      </c>
      <c r="O443">
        <f>J443^2</f>
        <v>365299.99999999994</v>
      </c>
      <c r="P443">
        <f>IF(N443=0,0,J443/N443)</f>
        <v>5.9605574896495359E-2</v>
      </c>
      <c r="Q443" s="2">
        <f>E443-G443</f>
        <v>470</v>
      </c>
      <c r="R443" s="2">
        <f>F443-H443</f>
        <v>380</v>
      </c>
    </row>
    <row r="444" spans="1:18" ht="14.5" x14ac:dyDescent="0.25">
      <c r="A444">
        <v>8</v>
      </c>
      <c r="B444" s="8">
        <v>0.88888888888888884</v>
      </c>
      <c r="C444" s="1">
        <v>39958</v>
      </c>
      <c r="D444" s="6">
        <v>7</v>
      </c>
      <c r="E444" s="2">
        <v>320400</v>
      </c>
      <c r="F444" s="2" t="s">
        <v>7</v>
      </c>
      <c r="G444" s="6">
        <f>IF(D444-D443=0,G443,E444)</f>
        <v>319930</v>
      </c>
      <c r="H444" s="6" t="str">
        <f>IF(D444-D443=0,H443,F444)</f>
        <v>088800</v>
      </c>
      <c r="I444" s="5">
        <f>IF(D444-D443=0,I443,B444)</f>
        <v>7.6388888888888895E-2</v>
      </c>
      <c r="J444">
        <f>SQRT((E444-G444)^2+(F444-H444)^2)</f>
        <v>604.40052945046295</v>
      </c>
      <c r="K444" s="5">
        <f>B444-I444</f>
        <v>0.8125</v>
      </c>
      <c r="L444" s="5">
        <f>1-(I444-B444)</f>
        <v>1.8125</v>
      </c>
      <c r="M444" s="5">
        <f>MIN(ABS(K444),ABS(L444))</f>
        <v>0.8125</v>
      </c>
      <c r="N444" s="6">
        <f>M444*60*60*24</f>
        <v>70200</v>
      </c>
      <c r="O444">
        <f>J444^2</f>
        <v>365299.99999999994</v>
      </c>
      <c r="P444">
        <f>IF(N444=0,0,J444/N444)</f>
        <v>8.6096941517159967E-3</v>
      </c>
      <c r="Q444" s="2">
        <f>E444-G444</f>
        <v>470</v>
      </c>
      <c r="R444" s="2">
        <f>F444-H444</f>
        <v>380</v>
      </c>
    </row>
    <row r="445" spans="1:18" ht="14.5" x14ac:dyDescent="0.25">
      <c r="A445">
        <v>8</v>
      </c>
      <c r="B445" s="8">
        <v>0.89930555555555547</v>
      </c>
      <c r="C445" s="1">
        <v>39958</v>
      </c>
      <c r="D445" s="6">
        <v>7</v>
      </c>
      <c r="E445" s="2">
        <v>320150</v>
      </c>
      <c r="F445" s="2" t="s">
        <v>26</v>
      </c>
      <c r="G445" s="6">
        <f>IF(D445-D444=0,G444,E445)</f>
        <v>319930</v>
      </c>
      <c r="H445" s="6" t="str">
        <f>IF(D445-D444=0,H444,F445)</f>
        <v>088800</v>
      </c>
      <c r="I445" s="5">
        <f>IF(D445-D444=0,I444,B445)</f>
        <v>7.6388888888888895E-2</v>
      </c>
      <c r="J445">
        <f>SQRT((E445-G445)^2+(F445-H445)^2)</f>
        <v>333.01651610693426</v>
      </c>
      <c r="K445" s="5">
        <f>B445-I445</f>
        <v>0.82291666666666652</v>
      </c>
      <c r="L445" s="5">
        <f>1-(I445-B445)</f>
        <v>1.8229166666666665</v>
      </c>
      <c r="M445" s="5">
        <f>MIN(ABS(K445),ABS(L445))</f>
        <v>0.82291666666666652</v>
      </c>
      <c r="N445" s="6">
        <f>M445*60*60*24</f>
        <v>71099.999999999985</v>
      </c>
      <c r="O445">
        <f>J445^2</f>
        <v>110900</v>
      </c>
      <c r="P445">
        <f>IF(N445=0,0,J445/N445)</f>
        <v>4.6837765978471778E-3</v>
      </c>
      <c r="Q445" s="2">
        <f>E445-G445</f>
        <v>220</v>
      </c>
      <c r="R445" s="2">
        <f>F445-H445</f>
        <v>-250</v>
      </c>
    </row>
    <row r="446" spans="1:18" ht="14.5" x14ac:dyDescent="0.25">
      <c r="A446">
        <v>8</v>
      </c>
      <c r="B446" s="8">
        <v>0.93402777777777779</v>
      </c>
      <c r="C446" s="1">
        <v>39958</v>
      </c>
      <c r="D446" s="6">
        <v>7</v>
      </c>
      <c r="E446" s="2">
        <v>319550</v>
      </c>
      <c r="F446" s="2" t="s">
        <v>47</v>
      </c>
      <c r="G446" s="6">
        <f>IF(D446-D445=0,G445,E446)</f>
        <v>319930</v>
      </c>
      <c r="H446" s="6" t="str">
        <f>IF(D446-D445=0,H445,F446)</f>
        <v>088800</v>
      </c>
      <c r="I446" s="5">
        <f>IF(D446-D445=0,I445,B446)</f>
        <v>7.6388888888888895E-2</v>
      </c>
      <c r="J446">
        <f>SQRT((E446-G446)^2+(F446-H446)^2)</f>
        <v>530.37722424704475</v>
      </c>
      <c r="K446" s="5">
        <f>B446-I446</f>
        <v>0.85763888888888884</v>
      </c>
      <c r="L446" s="5">
        <f>1-(I446-B446)</f>
        <v>1.8576388888888888</v>
      </c>
      <c r="M446" s="5">
        <f>MIN(ABS(K446),ABS(L446))</f>
        <v>0.85763888888888884</v>
      </c>
      <c r="N446" s="6">
        <f>M446*60*60*24</f>
        <v>74099.999999999985</v>
      </c>
      <c r="O446">
        <f>J446^2</f>
        <v>281300</v>
      </c>
      <c r="P446">
        <f>IF(N446=0,0,J446/N446)</f>
        <v>7.1575873717549914E-3</v>
      </c>
      <c r="Q446" s="2">
        <f>E446-G446</f>
        <v>-380</v>
      </c>
      <c r="R446" s="2">
        <f>F446-H446</f>
        <v>-370</v>
      </c>
    </row>
    <row r="447" spans="1:18" ht="14.5" x14ac:dyDescent="0.25">
      <c r="A447">
        <v>8</v>
      </c>
      <c r="B447" s="8">
        <v>0.9375</v>
      </c>
      <c r="C447" s="1">
        <v>39958</v>
      </c>
      <c r="D447" s="6">
        <v>7</v>
      </c>
      <c r="E447" s="2">
        <v>320080</v>
      </c>
      <c r="F447" s="2" t="s">
        <v>80</v>
      </c>
      <c r="G447" s="6">
        <f>IF(D447-D446=0,G446,E447)</f>
        <v>319930</v>
      </c>
      <c r="H447" s="6" t="str">
        <f>IF(D447-D446=0,H446,F447)</f>
        <v>088800</v>
      </c>
      <c r="I447" s="5">
        <f>IF(D447-D446=0,I446,B447)</f>
        <v>7.6388888888888895E-2</v>
      </c>
      <c r="J447">
        <f>SQRT((E447-G447)^2+(F447-H447)^2)</f>
        <v>266.27053911388697</v>
      </c>
      <c r="K447" s="5">
        <f>B447-I447</f>
        <v>0.86111111111111116</v>
      </c>
      <c r="L447" s="5">
        <f>1-(I447-B447)</f>
        <v>1.8611111111111112</v>
      </c>
      <c r="M447" s="5">
        <f>MIN(ABS(K447),ABS(L447))</f>
        <v>0.86111111111111116</v>
      </c>
      <c r="N447" s="6">
        <f>M447*60*60*24</f>
        <v>74400.000000000015</v>
      </c>
      <c r="O447">
        <f>J447^2</f>
        <v>70900.000000000015</v>
      </c>
      <c r="P447">
        <f>IF(N447=0,0,J447/N447)</f>
        <v>3.5789050956167596E-3</v>
      </c>
      <c r="Q447" s="2">
        <f>E447-G447</f>
        <v>150</v>
      </c>
      <c r="R447" s="2">
        <f>F447-H447</f>
        <v>-220</v>
      </c>
    </row>
    <row r="448" spans="1:18" ht="14.5" x14ac:dyDescent="0.25">
      <c r="A448">
        <v>8</v>
      </c>
      <c r="B448" s="8">
        <v>0.94236111111111109</v>
      </c>
      <c r="C448" s="1">
        <v>39958</v>
      </c>
      <c r="D448" s="6">
        <v>7</v>
      </c>
      <c r="E448" s="2">
        <v>320080</v>
      </c>
      <c r="F448" s="2" t="s">
        <v>80</v>
      </c>
      <c r="G448" s="6">
        <f>IF(D448-D447=0,G447,E448)</f>
        <v>319930</v>
      </c>
      <c r="H448" s="6" t="str">
        <f>IF(D448-D447=0,H447,F448)</f>
        <v>088800</v>
      </c>
      <c r="I448" s="5">
        <f>IF(D448-D447=0,I447,B448)</f>
        <v>7.6388888888888895E-2</v>
      </c>
      <c r="J448">
        <f>SQRT((E448-G448)^2+(F448-H448)^2)</f>
        <v>266.27053911388697</v>
      </c>
      <c r="K448" s="5">
        <f>B448-I448</f>
        <v>0.86597222222222214</v>
      </c>
      <c r="L448" s="5">
        <f>1-(I448-B448)</f>
        <v>1.8659722222222221</v>
      </c>
      <c r="M448" s="5">
        <f>MIN(ABS(K448),ABS(L448))</f>
        <v>0.86597222222222214</v>
      </c>
      <c r="N448" s="6">
        <f>M448*60*60*24</f>
        <v>74819.999999999985</v>
      </c>
      <c r="O448">
        <f>J448^2</f>
        <v>70900.000000000015</v>
      </c>
      <c r="P448">
        <f>IF(N448=0,0,J448/N448)</f>
        <v>3.5588150108779339E-3</v>
      </c>
      <c r="Q448" s="2">
        <f>E448-G448</f>
        <v>150</v>
      </c>
      <c r="R448" s="2">
        <f>F448-H448</f>
        <v>-220</v>
      </c>
    </row>
    <row r="449" spans="1:18" ht="14.5" x14ac:dyDescent="0.25">
      <c r="A449">
        <v>8</v>
      </c>
      <c r="B449" s="8">
        <v>0.94444444444444453</v>
      </c>
      <c r="C449" s="1">
        <v>39958</v>
      </c>
      <c r="D449" s="6">
        <v>7</v>
      </c>
      <c r="E449" s="2">
        <v>319480</v>
      </c>
      <c r="F449" s="2" t="s">
        <v>21</v>
      </c>
      <c r="G449" s="6">
        <f>IF(D449-D448=0,G448,E449)</f>
        <v>319930</v>
      </c>
      <c r="H449" s="6" t="str">
        <f>IF(D449-D448=0,H448,F449)</f>
        <v>088800</v>
      </c>
      <c r="I449" s="5">
        <f>IF(D449-D448=0,I448,B449)</f>
        <v>7.6388888888888895E-2</v>
      </c>
      <c r="J449">
        <f>SQRT((E449-G449)^2+(F449-H449)^2)</f>
        <v>452.76925690687085</v>
      </c>
      <c r="K449" s="5">
        <f>B449-I449</f>
        <v>0.86805555555555558</v>
      </c>
      <c r="L449" s="5">
        <f>1-(I449-B449)</f>
        <v>1.8680555555555556</v>
      </c>
      <c r="M449" s="5">
        <f>MIN(ABS(K449),ABS(L449))</f>
        <v>0.86805555555555558</v>
      </c>
      <c r="N449" s="6">
        <f>M449*60*60*24</f>
        <v>75000</v>
      </c>
      <c r="O449">
        <f>J449^2</f>
        <v>205000.00000000003</v>
      </c>
      <c r="P449">
        <f>IF(N449=0,0,J449/N449)</f>
        <v>6.0369234254249449E-3</v>
      </c>
      <c r="Q449" s="2">
        <f>E449-G449</f>
        <v>-450</v>
      </c>
      <c r="R449" s="2">
        <f>F449-H449</f>
        <v>-50</v>
      </c>
    </row>
    <row r="450" spans="1:18" ht="14.5" x14ac:dyDescent="0.25">
      <c r="A450">
        <v>8</v>
      </c>
      <c r="B450" s="8">
        <v>0.96180555555555547</v>
      </c>
      <c r="C450" s="1">
        <v>39958</v>
      </c>
      <c r="D450" s="6">
        <v>7</v>
      </c>
      <c r="E450" s="2">
        <v>320250</v>
      </c>
      <c r="F450" s="2" t="s">
        <v>40</v>
      </c>
      <c r="G450" s="6">
        <f>IF(D450-D449=0,G449,E450)</f>
        <v>319930</v>
      </c>
      <c r="H450" s="6" t="str">
        <f>IF(D450-D449=0,H449,F450)</f>
        <v>088800</v>
      </c>
      <c r="I450" s="5">
        <f>IF(D450-D449=0,I449,B450)</f>
        <v>7.6388888888888895E-2</v>
      </c>
      <c r="J450">
        <f>SQRT((E450-G450)^2+(F450-H450)^2)</f>
        <v>552.17750769114093</v>
      </c>
      <c r="K450" s="5">
        <f>B450-I450</f>
        <v>0.88541666666666652</v>
      </c>
      <c r="L450" s="5">
        <f>1-(I450-B450)</f>
        <v>1.8854166666666665</v>
      </c>
      <c r="M450" s="5">
        <f>MIN(ABS(K450),ABS(L450))</f>
        <v>0.88541666666666652</v>
      </c>
      <c r="N450" s="6">
        <f>M450*60*60*24</f>
        <v>76499.999999999985</v>
      </c>
      <c r="O450">
        <f>J450^2</f>
        <v>304900</v>
      </c>
      <c r="P450">
        <f>IF(N450=0,0,J450/N450)</f>
        <v>7.218006636485504E-3</v>
      </c>
      <c r="Q450" s="2">
        <f>E450-G450</f>
        <v>320</v>
      </c>
      <c r="R450" s="2">
        <f>F450-H450</f>
        <v>450</v>
      </c>
    </row>
    <row r="451" spans="1:18" ht="14.5" x14ac:dyDescent="0.25">
      <c r="A451">
        <v>8</v>
      </c>
      <c r="B451" s="8">
        <v>0.97430555555555554</v>
      </c>
      <c r="C451" s="1">
        <v>39958</v>
      </c>
      <c r="D451" s="6">
        <v>7</v>
      </c>
      <c r="E451" s="2">
        <v>319600</v>
      </c>
      <c r="F451" s="2" t="s">
        <v>22</v>
      </c>
      <c r="G451" s="6">
        <f>IF(D451-D450=0,G450,E451)</f>
        <v>319930</v>
      </c>
      <c r="H451" s="6" t="str">
        <f>IF(D451-D450=0,H450,F451)</f>
        <v>088800</v>
      </c>
      <c r="I451" s="5">
        <f>IF(D451-D450=0,I450,B451)</f>
        <v>7.6388888888888895E-2</v>
      </c>
      <c r="J451">
        <f>SQRT((E451-G451)^2+(F451-H451)^2)</f>
        <v>371.21422386541173</v>
      </c>
      <c r="K451" s="5">
        <f>B451-I451</f>
        <v>0.8979166666666667</v>
      </c>
      <c r="L451" s="5">
        <f>1-(I451-B451)</f>
        <v>1.8979166666666667</v>
      </c>
      <c r="M451" s="5">
        <f>MIN(ABS(K451),ABS(L451))</f>
        <v>0.8979166666666667</v>
      </c>
      <c r="N451" s="6">
        <f>M451*60*60*24</f>
        <v>77580</v>
      </c>
      <c r="O451">
        <f>J451^2</f>
        <v>137800</v>
      </c>
      <c r="P451">
        <f>IF(N451=0,0,J451/N451)</f>
        <v>4.7849216791107469E-3</v>
      </c>
      <c r="Q451" s="2">
        <f>E451-G451</f>
        <v>-330</v>
      </c>
      <c r="R451" s="2">
        <f>F451-H451</f>
        <v>-170</v>
      </c>
    </row>
    <row r="452" spans="1:18" ht="14.5" x14ac:dyDescent="0.25">
      <c r="A452">
        <v>8</v>
      </c>
      <c r="B452" s="8">
        <v>1.0416666666666666E-2</v>
      </c>
      <c r="C452" s="1">
        <v>39960</v>
      </c>
      <c r="D452" s="6">
        <v>8</v>
      </c>
      <c r="E452" s="2">
        <v>320400</v>
      </c>
      <c r="F452" s="2" t="s">
        <v>7</v>
      </c>
      <c r="G452" s="6">
        <f>IF(D452-D451=0,G451,E452)</f>
        <v>320400</v>
      </c>
      <c r="H452" s="6" t="str">
        <f>IF(D452-D451=0,H451,F452)</f>
        <v>089180</v>
      </c>
      <c r="I452" s="5">
        <f>IF(D452-D451=0,I451,B452)</f>
        <v>1.0416666666666666E-2</v>
      </c>
      <c r="J452">
        <f>SQRT((E452-G452)^2+(F452-H452)^2)</f>
        <v>0</v>
      </c>
      <c r="K452" s="5">
        <f>B452-I452</f>
        <v>0</v>
      </c>
      <c r="L452" s="5">
        <f>1-(I452-B452)</f>
        <v>1</v>
      </c>
      <c r="M452" s="5">
        <f>MIN(ABS(K452),ABS(L452))</f>
        <v>0</v>
      </c>
      <c r="N452" s="6">
        <f>M452*60*60*24</f>
        <v>0</v>
      </c>
      <c r="O452">
        <f>J452^2</f>
        <v>0</v>
      </c>
      <c r="P452">
        <f>IF(N452=0,0,J452/N452)</f>
        <v>0</v>
      </c>
      <c r="Q452" s="2">
        <f>E452-G452</f>
        <v>0</v>
      </c>
      <c r="R452" s="2">
        <f>F452-H452</f>
        <v>0</v>
      </c>
    </row>
    <row r="453" spans="1:18" ht="14.5" x14ac:dyDescent="0.25">
      <c r="A453">
        <v>8</v>
      </c>
      <c r="B453" s="8">
        <v>8.3333333333333329E-2</v>
      </c>
      <c r="C453" s="1">
        <v>39960</v>
      </c>
      <c r="D453" s="6">
        <v>8</v>
      </c>
      <c r="E453" s="2">
        <v>320400</v>
      </c>
      <c r="F453" s="2" t="s">
        <v>7</v>
      </c>
      <c r="G453" s="6">
        <f>IF(D453-D452=0,G452,E453)</f>
        <v>320400</v>
      </c>
      <c r="H453" s="6" t="str">
        <f>IF(D453-D452=0,H452,F453)</f>
        <v>089180</v>
      </c>
      <c r="I453" s="5">
        <f>IF(D453-D452=0,I452,B453)</f>
        <v>1.0416666666666666E-2</v>
      </c>
      <c r="J453">
        <f>SQRT((E453-G453)^2+(F453-H453)^2)</f>
        <v>0</v>
      </c>
      <c r="K453" s="5">
        <f>B453-I453</f>
        <v>7.2916666666666657E-2</v>
      </c>
      <c r="L453" s="5">
        <f>1-(I453-B453)</f>
        <v>1.0729166666666667</v>
      </c>
      <c r="M453" s="5">
        <f>MIN(ABS(K453),ABS(L453))</f>
        <v>7.2916666666666657E-2</v>
      </c>
      <c r="N453" s="6">
        <f>M453*60*60*24</f>
        <v>6299.9999999999982</v>
      </c>
      <c r="O453">
        <f>J453^2</f>
        <v>0</v>
      </c>
      <c r="P453">
        <f>IF(N453=0,0,J453/N453)</f>
        <v>0</v>
      </c>
      <c r="Q453" s="2">
        <f>E453-G453</f>
        <v>0</v>
      </c>
      <c r="R453" s="2">
        <f>F453-H453</f>
        <v>0</v>
      </c>
    </row>
    <row r="454" spans="1:18" ht="14.5" x14ac:dyDescent="0.25">
      <c r="A454">
        <v>8</v>
      </c>
      <c r="B454" s="8">
        <v>0.10416666666666667</v>
      </c>
      <c r="C454" s="1">
        <v>39960</v>
      </c>
      <c r="D454" s="6">
        <v>8</v>
      </c>
      <c r="E454" s="2">
        <v>320400</v>
      </c>
      <c r="F454" s="2" t="s">
        <v>7</v>
      </c>
      <c r="G454" s="6">
        <f>IF(D454-D453=0,G453,E454)</f>
        <v>320400</v>
      </c>
      <c r="H454" s="6" t="str">
        <f>IF(D454-D453=0,H453,F454)</f>
        <v>089180</v>
      </c>
      <c r="I454" s="5">
        <f>IF(D454-D453=0,I453,B454)</f>
        <v>1.0416666666666666E-2</v>
      </c>
      <c r="J454">
        <f>SQRT((E454-G454)^2+(F454-H454)^2)</f>
        <v>0</v>
      </c>
      <c r="K454" s="5">
        <f>B454-I454</f>
        <v>9.375E-2</v>
      </c>
      <c r="L454" s="5">
        <f>1-(I454-B454)</f>
        <v>1.09375</v>
      </c>
      <c r="M454" s="5">
        <f>MIN(ABS(K454),ABS(L454))</f>
        <v>9.375E-2</v>
      </c>
      <c r="N454" s="6">
        <f>M454*60*60*24</f>
        <v>8100</v>
      </c>
      <c r="O454">
        <f>J454^2</f>
        <v>0</v>
      </c>
      <c r="P454">
        <f>IF(N454=0,0,J454/N454)</f>
        <v>0</v>
      </c>
      <c r="Q454" s="2">
        <f>E454-G454</f>
        <v>0</v>
      </c>
      <c r="R454" s="2">
        <f>F454-H454</f>
        <v>0</v>
      </c>
    </row>
    <row r="455" spans="1:18" ht="14.5" x14ac:dyDescent="0.25">
      <c r="A455">
        <v>8</v>
      </c>
      <c r="B455" s="8">
        <v>0.125</v>
      </c>
      <c r="C455" s="1">
        <v>39960</v>
      </c>
      <c r="D455" s="6">
        <v>8</v>
      </c>
      <c r="E455" s="2">
        <v>320400</v>
      </c>
      <c r="F455" s="2" t="s">
        <v>7</v>
      </c>
      <c r="G455" s="6">
        <f>IF(D455-D454=0,G454,E455)</f>
        <v>320400</v>
      </c>
      <c r="H455" s="6" t="str">
        <f>IF(D455-D454=0,H454,F455)</f>
        <v>089180</v>
      </c>
      <c r="I455" s="5">
        <f>IF(D455-D454=0,I454,B455)</f>
        <v>1.0416666666666666E-2</v>
      </c>
      <c r="J455">
        <f>SQRT((E455-G455)^2+(F455-H455)^2)</f>
        <v>0</v>
      </c>
      <c r="K455" s="5">
        <f>B455-I455</f>
        <v>0.11458333333333333</v>
      </c>
      <c r="L455" s="5">
        <f>1-(I455-B455)</f>
        <v>1.1145833333333333</v>
      </c>
      <c r="M455" s="5">
        <f>MIN(ABS(K455),ABS(L455))</f>
        <v>0.11458333333333333</v>
      </c>
      <c r="N455" s="6">
        <f>M455*60*60*24</f>
        <v>9900</v>
      </c>
      <c r="O455">
        <f>J455^2</f>
        <v>0</v>
      </c>
      <c r="P455">
        <f>IF(N455=0,0,J455/N455)</f>
        <v>0</v>
      </c>
      <c r="Q455" s="2">
        <f>E455-G455</f>
        <v>0</v>
      </c>
      <c r="R455" s="2">
        <f>F455-H455</f>
        <v>0</v>
      </c>
    </row>
    <row r="456" spans="1:18" ht="14.5" x14ac:dyDescent="0.25">
      <c r="A456">
        <v>8</v>
      </c>
      <c r="B456" s="8">
        <v>0.1388888888888889</v>
      </c>
      <c r="C456" s="1">
        <v>39960</v>
      </c>
      <c r="D456" s="6">
        <v>8</v>
      </c>
      <c r="E456" s="2">
        <v>320400</v>
      </c>
      <c r="F456" s="2" t="s">
        <v>7</v>
      </c>
      <c r="G456" s="6">
        <f>IF(D456-D455=0,G455,E456)</f>
        <v>320400</v>
      </c>
      <c r="H456" s="6" t="str">
        <f>IF(D456-D455=0,H455,F456)</f>
        <v>089180</v>
      </c>
      <c r="I456" s="5">
        <f>IF(D456-D455=0,I455,B456)</f>
        <v>1.0416666666666666E-2</v>
      </c>
      <c r="J456">
        <f>SQRT((E456-G456)^2+(F456-H456)^2)</f>
        <v>0</v>
      </c>
      <c r="K456" s="5">
        <f>B456-I456</f>
        <v>0.12847222222222224</v>
      </c>
      <c r="L456" s="5">
        <f>1-(I456-B456)</f>
        <v>1.1284722222222223</v>
      </c>
      <c r="M456" s="5">
        <f>MIN(ABS(K456),ABS(L456))</f>
        <v>0.12847222222222224</v>
      </c>
      <c r="N456" s="6">
        <f>M456*60*60*24</f>
        <v>11100.000000000002</v>
      </c>
      <c r="O456">
        <f>J456^2</f>
        <v>0</v>
      </c>
      <c r="P456">
        <f>IF(N456=0,0,J456/N456)</f>
        <v>0</v>
      </c>
      <c r="Q456" s="2">
        <f>E456-G456</f>
        <v>0</v>
      </c>
      <c r="R456" s="2">
        <f>F456-H456</f>
        <v>0</v>
      </c>
    </row>
    <row r="457" spans="1:18" ht="14.5" x14ac:dyDescent="0.25">
      <c r="A457">
        <v>8</v>
      </c>
      <c r="B457" s="8">
        <v>0.14583333333333334</v>
      </c>
      <c r="C457" s="1">
        <v>39960</v>
      </c>
      <c r="D457" s="6">
        <v>8</v>
      </c>
      <c r="E457" s="2">
        <v>320400</v>
      </c>
      <c r="F457" s="2" t="s">
        <v>7</v>
      </c>
      <c r="G457" s="6">
        <f>IF(D457-D456=0,G456,E457)</f>
        <v>320400</v>
      </c>
      <c r="H457" s="6" t="str">
        <f>IF(D457-D456=0,H456,F457)</f>
        <v>089180</v>
      </c>
      <c r="I457" s="5">
        <f>IF(D457-D456=0,I456,B457)</f>
        <v>1.0416666666666666E-2</v>
      </c>
      <c r="J457">
        <f>SQRT((E457-G457)^2+(F457-H457)^2)</f>
        <v>0</v>
      </c>
      <c r="K457" s="5">
        <f>B457-I457</f>
        <v>0.13541666666666669</v>
      </c>
      <c r="L457" s="5">
        <f>1-(I457-B457)</f>
        <v>1.1354166666666667</v>
      </c>
      <c r="M457" s="5">
        <f>MIN(ABS(K457),ABS(L457))</f>
        <v>0.13541666666666669</v>
      </c>
      <c r="N457" s="6">
        <f>M457*60*60*24</f>
        <v>11700.000000000004</v>
      </c>
      <c r="O457">
        <f>J457^2</f>
        <v>0</v>
      </c>
      <c r="P457">
        <f>IF(N457=0,0,J457/N457)</f>
        <v>0</v>
      </c>
      <c r="Q457" s="2">
        <f>E457-G457</f>
        <v>0</v>
      </c>
      <c r="R457" s="2">
        <f>F457-H457</f>
        <v>0</v>
      </c>
    </row>
    <row r="458" spans="1:18" ht="14.5" x14ac:dyDescent="0.25">
      <c r="A458">
        <v>8</v>
      </c>
      <c r="B458" s="8">
        <v>0.90902777777777777</v>
      </c>
      <c r="C458" s="1">
        <v>39959</v>
      </c>
      <c r="D458" s="6">
        <v>8</v>
      </c>
      <c r="E458" s="2">
        <v>320630</v>
      </c>
      <c r="F458" s="2" t="s">
        <v>30</v>
      </c>
      <c r="G458" s="6">
        <f>IF(D458-D457=0,G457,E458)</f>
        <v>320400</v>
      </c>
      <c r="H458" s="6" t="str">
        <f>IF(D458-D457=0,H457,F458)</f>
        <v>089180</v>
      </c>
      <c r="I458" s="5">
        <f>IF(D458-D457=0,I457,B458)</f>
        <v>1.0416666666666666E-2</v>
      </c>
      <c r="J458">
        <f>SQRT((E458-G458)^2+(F458-H458)^2)</f>
        <v>318.27660925679095</v>
      </c>
      <c r="K458" s="5">
        <f>B458-I458</f>
        <v>0.89861111111111114</v>
      </c>
      <c r="L458" s="5">
        <f>1-(I458-B458)</f>
        <v>1.8986111111111112</v>
      </c>
      <c r="M458" s="5">
        <f>MIN(ABS(K458),ABS(L458))</f>
        <v>0.89861111111111114</v>
      </c>
      <c r="N458" s="6">
        <f>M458*60*60*24</f>
        <v>77640.000000000015</v>
      </c>
      <c r="O458">
        <f>J458^2</f>
        <v>101299.99999999999</v>
      </c>
      <c r="P458">
        <f>IF(N458=0,0,J458/N458)</f>
        <v>4.0993896091807173E-3</v>
      </c>
      <c r="Q458" s="2">
        <f>E458-G458</f>
        <v>230</v>
      </c>
      <c r="R458" s="2">
        <f>F458-H458</f>
        <v>220</v>
      </c>
    </row>
    <row r="459" spans="1:18" ht="14.5" x14ac:dyDescent="0.25">
      <c r="A459">
        <v>8</v>
      </c>
      <c r="B459" s="8">
        <v>0.9145833333333333</v>
      </c>
      <c r="C459" s="1">
        <v>39959</v>
      </c>
      <c r="D459" s="6">
        <v>8</v>
      </c>
      <c r="E459" s="2">
        <v>320630</v>
      </c>
      <c r="F459" s="2" t="s">
        <v>30</v>
      </c>
      <c r="G459" s="6">
        <f>IF(D459-D458=0,G458,E459)</f>
        <v>320400</v>
      </c>
      <c r="H459" s="6" t="str">
        <f>IF(D459-D458=0,H458,F459)</f>
        <v>089180</v>
      </c>
      <c r="I459" s="5">
        <f>IF(D459-D458=0,I458,B459)</f>
        <v>1.0416666666666666E-2</v>
      </c>
      <c r="J459">
        <f>SQRT((E459-G459)^2+(F459-H459)^2)</f>
        <v>318.27660925679095</v>
      </c>
      <c r="K459" s="5">
        <f>B459-I459</f>
        <v>0.90416666666666667</v>
      </c>
      <c r="L459" s="5">
        <f>1-(I459-B459)</f>
        <v>1.9041666666666668</v>
      </c>
      <c r="M459" s="5">
        <f>MIN(ABS(K459),ABS(L459))</f>
        <v>0.90416666666666667</v>
      </c>
      <c r="N459" s="6">
        <f>M459*60*60*24</f>
        <v>78120</v>
      </c>
      <c r="O459">
        <f>J459^2</f>
        <v>101299.99999999999</v>
      </c>
      <c r="P459">
        <f>IF(N459=0,0,J459/N459)</f>
        <v>4.0742013473731558E-3</v>
      </c>
      <c r="Q459" s="2">
        <f>E459-G459</f>
        <v>230</v>
      </c>
      <c r="R459" s="2">
        <f>F459-H459</f>
        <v>220</v>
      </c>
    </row>
    <row r="460" spans="1:18" ht="14.5" x14ac:dyDescent="0.25">
      <c r="A460">
        <v>8</v>
      </c>
      <c r="B460" s="8">
        <v>0.99444444444444446</v>
      </c>
      <c r="C460" s="1">
        <v>39959</v>
      </c>
      <c r="D460" s="6">
        <v>8</v>
      </c>
      <c r="E460" s="2">
        <v>320550</v>
      </c>
      <c r="F460" s="2" t="s">
        <v>16</v>
      </c>
      <c r="G460" s="6">
        <f>IF(D460-D459=0,G459,E460)</f>
        <v>320400</v>
      </c>
      <c r="H460" s="6" t="str">
        <f>IF(D460-D459=0,H459,F460)</f>
        <v>089180</v>
      </c>
      <c r="I460" s="5">
        <f>IF(D460-D459=0,I459,B460)</f>
        <v>1.0416666666666666E-2</v>
      </c>
      <c r="J460">
        <f>SQRT((E460-G460)^2+(F460-H460)^2)</f>
        <v>151.32745950421557</v>
      </c>
      <c r="K460" s="5">
        <f>B460-I460</f>
        <v>0.98402777777777783</v>
      </c>
      <c r="L460" s="5">
        <f>1-(I460-B460)</f>
        <v>1.9840277777777779</v>
      </c>
      <c r="M460" s="5">
        <f>MIN(ABS(K460),ABS(L460))</f>
        <v>0.98402777777777783</v>
      </c>
      <c r="N460" s="6">
        <f>M460*60*60*24</f>
        <v>85020.000000000015</v>
      </c>
      <c r="O460">
        <f>J460^2</f>
        <v>22900.000000000004</v>
      </c>
      <c r="P460">
        <f>IF(N460=0,0,J460/N460)</f>
        <v>1.7799042519903029E-3</v>
      </c>
      <c r="Q460" s="2">
        <f>E460-G460</f>
        <v>150</v>
      </c>
      <c r="R460" s="2">
        <f>F460-H460</f>
        <v>20</v>
      </c>
    </row>
    <row r="461" spans="1:18" ht="14.5" x14ac:dyDescent="0.25">
      <c r="A461">
        <v>8</v>
      </c>
      <c r="B461" s="8">
        <v>4.8611111111111112E-3</v>
      </c>
      <c r="C461" s="1">
        <v>39961</v>
      </c>
      <c r="D461" s="6">
        <v>9</v>
      </c>
      <c r="E461" s="2">
        <v>320400</v>
      </c>
      <c r="F461" s="2" t="s">
        <v>7</v>
      </c>
      <c r="G461" s="6">
        <f>IF(D461-D460=0,G460,E461)</f>
        <v>320400</v>
      </c>
      <c r="H461" s="6" t="str">
        <f>IF(D461-D460=0,H460,F461)</f>
        <v>089180</v>
      </c>
      <c r="I461" s="5">
        <f>IF(D461-D460=0,I460,B461)</f>
        <v>4.8611111111111112E-3</v>
      </c>
      <c r="J461">
        <f>SQRT((E461-G461)^2+(F461-H461)^2)</f>
        <v>0</v>
      </c>
      <c r="K461" s="5">
        <f>B461-I461</f>
        <v>0</v>
      </c>
      <c r="L461" s="5">
        <f>1-(I461-B461)</f>
        <v>1</v>
      </c>
      <c r="M461" s="5">
        <f>MIN(ABS(K461),ABS(L461))</f>
        <v>0</v>
      </c>
      <c r="N461" s="6">
        <f>M461*60*60*24</f>
        <v>0</v>
      </c>
      <c r="O461">
        <f>J461^2</f>
        <v>0</v>
      </c>
      <c r="P461">
        <f>IF(N461=0,0,J461/N461)</f>
        <v>0</v>
      </c>
      <c r="Q461" s="2">
        <f>E461-G461</f>
        <v>0</v>
      </c>
      <c r="R461" s="2">
        <f>F461-H461</f>
        <v>0</v>
      </c>
    </row>
    <row r="462" spans="1:18" ht="14.5" x14ac:dyDescent="0.25">
      <c r="A462">
        <v>8</v>
      </c>
      <c r="B462" s="8">
        <v>1.3888888888888888E-2</v>
      </c>
      <c r="C462" s="1">
        <v>39961</v>
      </c>
      <c r="D462" s="6">
        <v>9</v>
      </c>
      <c r="E462" s="2">
        <v>320400</v>
      </c>
      <c r="F462" s="2" t="s">
        <v>7</v>
      </c>
      <c r="G462" s="6">
        <f>IF(D462-D461=0,G461,E462)</f>
        <v>320400</v>
      </c>
      <c r="H462" s="6" t="str">
        <f>IF(D462-D461=0,H461,F462)</f>
        <v>089180</v>
      </c>
      <c r="I462" s="5">
        <f>IF(D462-D461=0,I461,B462)</f>
        <v>4.8611111111111112E-3</v>
      </c>
      <c r="J462">
        <f>SQRT((E462-G462)^2+(F462-H462)^2)</f>
        <v>0</v>
      </c>
      <c r="K462" s="5">
        <f>B462-I462</f>
        <v>9.0277777777777769E-3</v>
      </c>
      <c r="L462" s="5">
        <f>1-(I462-B462)</f>
        <v>1.0090277777777779</v>
      </c>
      <c r="M462" s="5">
        <f>MIN(ABS(K462),ABS(L462))</f>
        <v>9.0277777777777769E-3</v>
      </c>
      <c r="N462" s="6">
        <f>M462*60*60*24</f>
        <v>780</v>
      </c>
      <c r="O462">
        <f>J462^2</f>
        <v>0</v>
      </c>
      <c r="P462">
        <f>IF(N462=0,0,J462/N462)</f>
        <v>0</v>
      </c>
      <c r="Q462" s="2">
        <f>E462-G462</f>
        <v>0</v>
      </c>
      <c r="R462" s="2">
        <f>F462-H462</f>
        <v>0</v>
      </c>
    </row>
    <row r="463" spans="1:18" ht="14.5" x14ac:dyDescent="0.25">
      <c r="A463">
        <v>8</v>
      </c>
      <c r="B463" s="8">
        <v>3.7499999999999999E-2</v>
      </c>
      <c r="C463" s="1">
        <v>39961</v>
      </c>
      <c r="D463" s="6">
        <v>9</v>
      </c>
      <c r="E463" s="2">
        <v>320400</v>
      </c>
      <c r="F463" s="2" t="s">
        <v>7</v>
      </c>
      <c r="G463" s="6">
        <f>IF(D463-D462=0,G462,E463)</f>
        <v>320400</v>
      </c>
      <c r="H463" s="6" t="str">
        <f>IF(D463-D462=0,H462,F463)</f>
        <v>089180</v>
      </c>
      <c r="I463" s="5">
        <f>IF(D463-D462=0,I462,B463)</f>
        <v>4.8611111111111112E-3</v>
      </c>
      <c r="J463">
        <f>SQRT((E463-G463)^2+(F463-H463)^2)</f>
        <v>0</v>
      </c>
      <c r="K463" s="5">
        <f>B463-I463</f>
        <v>3.2638888888888884E-2</v>
      </c>
      <c r="L463" s="5">
        <f>1-(I463-B463)</f>
        <v>1.0326388888888889</v>
      </c>
      <c r="M463" s="5">
        <f>MIN(ABS(K463),ABS(L463))</f>
        <v>3.2638888888888884E-2</v>
      </c>
      <c r="N463" s="6">
        <f>M463*60*60*24</f>
        <v>2819.9999999999995</v>
      </c>
      <c r="O463">
        <f>J463^2</f>
        <v>0</v>
      </c>
      <c r="P463">
        <f>IF(N463=0,0,J463/N463)</f>
        <v>0</v>
      </c>
      <c r="Q463" s="2">
        <f>E463-G463</f>
        <v>0</v>
      </c>
      <c r="R463" s="2">
        <f>F463-H463</f>
        <v>0</v>
      </c>
    </row>
    <row r="464" spans="1:18" ht="14.5" x14ac:dyDescent="0.25">
      <c r="A464">
        <v>8</v>
      </c>
      <c r="B464" s="8">
        <v>5.5555555555555552E-2</v>
      </c>
      <c r="C464" s="1">
        <v>39961</v>
      </c>
      <c r="D464" s="6">
        <v>9</v>
      </c>
      <c r="E464" s="2">
        <v>320400</v>
      </c>
      <c r="F464" s="2" t="s">
        <v>7</v>
      </c>
      <c r="G464" s="6">
        <f>IF(D464-D463=0,G463,E464)</f>
        <v>320400</v>
      </c>
      <c r="H464" s="6" t="str">
        <f>IF(D464-D463=0,H463,F464)</f>
        <v>089180</v>
      </c>
      <c r="I464" s="5">
        <f>IF(D464-D463=0,I463,B464)</f>
        <v>4.8611111111111112E-3</v>
      </c>
      <c r="J464">
        <f>SQRT((E464-G464)^2+(F464-H464)^2)</f>
        <v>0</v>
      </c>
      <c r="K464" s="5">
        <f>B464-I464</f>
        <v>5.0694444444444445E-2</v>
      </c>
      <c r="L464" s="5">
        <f>1-(I464-B464)</f>
        <v>1.0506944444444444</v>
      </c>
      <c r="M464" s="5">
        <f>MIN(ABS(K464),ABS(L464))</f>
        <v>5.0694444444444445E-2</v>
      </c>
      <c r="N464" s="6">
        <f>M464*60*60*24</f>
        <v>4380</v>
      </c>
      <c r="O464">
        <f>J464^2</f>
        <v>0</v>
      </c>
      <c r="P464">
        <f>IF(N464=0,0,J464/N464)</f>
        <v>0</v>
      </c>
      <c r="Q464" s="2">
        <f>E464-G464</f>
        <v>0</v>
      </c>
      <c r="R464" s="2">
        <f>F464-H464</f>
        <v>0</v>
      </c>
    </row>
    <row r="465" spans="1:18" ht="14.5" x14ac:dyDescent="0.25">
      <c r="A465">
        <v>8</v>
      </c>
      <c r="B465" s="8">
        <v>7.013888888888889E-2</v>
      </c>
      <c r="C465" s="1">
        <v>39961</v>
      </c>
      <c r="D465" s="6">
        <v>9</v>
      </c>
      <c r="E465" s="2">
        <v>320400</v>
      </c>
      <c r="F465" s="2" t="s">
        <v>7</v>
      </c>
      <c r="G465" s="6">
        <f>IF(D465-D464=0,G464,E465)</f>
        <v>320400</v>
      </c>
      <c r="H465" s="6" t="str">
        <f>IF(D465-D464=0,H464,F465)</f>
        <v>089180</v>
      </c>
      <c r="I465" s="5">
        <f>IF(D465-D464=0,I464,B465)</f>
        <v>4.8611111111111112E-3</v>
      </c>
      <c r="J465">
        <f>SQRT((E465-G465)^2+(F465-H465)^2)</f>
        <v>0</v>
      </c>
      <c r="K465" s="5">
        <f>B465-I465</f>
        <v>6.5277777777777782E-2</v>
      </c>
      <c r="L465" s="5">
        <f>1-(I465-B465)</f>
        <v>1.0652777777777778</v>
      </c>
      <c r="M465" s="5">
        <f>MIN(ABS(K465),ABS(L465))</f>
        <v>6.5277777777777782E-2</v>
      </c>
      <c r="N465" s="6">
        <f>M465*60*60*24</f>
        <v>5640.0000000000009</v>
      </c>
      <c r="O465">
        <f>J465^2</f>
        <v>0</v>
      </c>
      <c r="P465">
        <f>IF(N465=0,0,J465/N465)</f>
        <v>0</v>
      </c>
      <c r="Q465" s="2">
        <f>E465-G465</f>
        <v>0</v>
      </c>
      <c r="R465" s="2">
        <f>F465-H465</f>
        <v>0</v>
      </c>
    </row>
    <row r="466" spans="1:18" ht="14.5" x14ac:dyDescent="0.25">
      <c r="A466">
        <v>8</v>
      </c>
      <c r="B466" s="8">
        <v>9.375E-2</v>
      </c>
      <c r="C466" s="1">
        <v>39961</v>
      </c>
      <c r="D466" s="6">
        <v>9</v>
      </c>
      <c r="E466" s="2">
        <v>320400</v>
      </c>
      <c r="F466" s="2" t="s">
        <v>7</v>
      </c>
      <c r="G466" s="6">
        <f>IF(D466-D465=0,G465,E466)</f>
        <v>320400</v>
      </c>
      <c r="H466" s="6" t="str">
        <f>IF(D466-D465=0,H465,F466)</f>
        <v>089180</v>
      </c>
      <c r="I466" s="5">
        <f>IF(D466-D465=0,I465,B466)</f>
        <v>4.8611111111111112E-3</v>
      </c>
      <c r="J466">
        <f>SQRT((E466-G466)^2+(F466-H466)^2)</f>
        <v>0</v>
      </c>
      <c r="K466" s="5">
        <f>B466-I466</f>
        <v>8.8888888888888892E-2</v>
      </c>
      <c r="L466" s="5">
        <f>1-(I466-B466)</f>
        <v>1.0888888888888888</v>
      </c>
      <c r="M466" s="5">
        <f>MIN(ABS(K466),ABS(L466))</f>
        <v>8.8888888888888892E-2</v>
      </c>
      <c r="N466" s="6">
        <f>M466*60*60*24</f>
        <v>7680.0000000000018</v>
      </c>
      <c r="O466">
        <f>J466^2</f>
        <v>0</v>
      </c>
      <c r="P466">
        <f>IF(N466=0,0,J466/N466)</f>
        <v>0</v>
      </c>
      <c r="Q466" s="2">
        <f>E466-G466</f>
        <v>0</v>
      </c>
      <c r="R466" s="2">
        <f>F466-H466</f>
        <v>0</v>
      </c>
    </row>
    <row r="467" spans="1:18" ht="14.5" x14ac:dyDescent="0.25">
      <c r="A467">
        <v>8</v>
      </c>
      <c r="B467" s="8">
        <v>0.20208333333333331</v>
      </c>
      <c r="C467" s="1">
        <v>39961</v>
      </c>
      <c r="D467" s="6">
        <v>9</v>
      </c>
      <c r="E467" s="2">
        <v>320400</v>
      </c>
      <c r="F467" s="2" t="s">
        <v>7</v>
      </c>
      <c r="G467" s="6">
        <f>IF(D467-D466=0,G466,E467)</f>
        <v>320400</v>
      </c>
      <c r="H467" s="6" t="str">
        <f>IF(D467-D466=0,H466,F467)</f>
        <v>089180</v>
      </c>
      <c r="I467" s="5">
        <f>IF(D467-D466=0,I466,B467)</f>
        <v>4.8611111111111112E-3</v>
      </c>
      <c r="J467">
        <f>SQRT((E467-G467)^2+(F467-H467)^2)</f>
        <v>0</v>
      </c>
      <c r="K467" s="5">
        <f>B467-I467</f>
        <v>0.19722222222222219</v>
      </c>
      <c r="L467" s="5">
        <f>1-(I467-B467)</f>
        <v>1.1972222222222222</v>
      </c>
      <c r="M467" s="5">
        <f>MIN(ABS(K467),ABS(L467))</f>
        <v>0.19722222222222219</v>
      </c>
      <c r="N467" s="6">
        <f>M467*60*60*24</f>
        <v>17039.999999999996</v>
      </c>
      <c r="O467">
        <f>J467^2</f>
        <v>0</v>
      </c>
      <c r="P467">
        <f>IF(N467=0,0,J467/N467)</f>
        <v>0</v>
      </c>
      <c r="Q467" s="2">
        <f>E467-G467</f>
        <v>0</v>
      </c>
      <c r="R467" s="2">
        <f>F467-H467</f>
        <v>0</v>
      </c>
    </row>
    <row r="468" spans="1:18" ht="14.5" x14ac:dyDescent="0.25">
      <c r="A468">
        <v>8</v>
      </c>
      <c r="B468" s="8">
        <v>0.94444444444444453</v>
      </c>
      <c r="C468" s="1">
        <v>39960</v>
      </c>
      <c r="D468" s="6">
        <v>9</v>
      </c>
      <c r="E468" s="2">
        <v>321350</v>
      </c>
      <c r="F468" s="2" t="s">
        <v>40</v>
      </c>
      <c r="G468" s="6">
        <f>IF(D468-D467=0,G467,E468)</f>
        <v>320400</v>
      </c>
      <c r="H468" s="6" t="str">
        <f>IF(D468-D467=0,H467,F468)</f>
        <v>089180</v>
      </c>
      <c r="I468" s="5">
        <f>IF(D468-D467=0,I467,B468)</f>
        <v>4.8611111111111112E-3</v>
      </c>
      <c r="J468">
        <f>SQRT((E468-G468)^2+(F468-H468)^2)</f>
        <v>952.57545632878873</v>
      </c>
      <c r="K468" s="5">
        <f>B468-I468</f>
        <v>0.93958333333333344</v>
      </c>
      <c r="L468" s="5">
        <f>1-(I468-B468)</f>
        <v>1.9395833333333334</v>
      </c>
      <c r="M468" s="5">
        <f>MIN(ABS(K468),ABS(L468))</f>
        <v>0.93958333333333344</v>
      </c>
      <c r="N468" s="6">
        <f>M468*60*60*24</f>
        <v>81180.000000000015</v>
      </c>
      <c r="O468">
        <f>J468^2</f>
        <v>907400.00000000012</v>
      </c>
      <c r="P468">
        <f>IF(N468=0,0,J468/N468)</f>
        <v>1.173411500774561E-2</v>
      </c>
      <c r="Q468" s="2">
        <f>E468-G468</f>
        <v>950</v>
      </c>
      <c r="R468" s="2">
        <f>F468-H468</f>
        <v>70</v>
      </c>
    </row>
    <row r="469" spans="1:18" ht="14.5" x14ac:dyDescent="0.25">
      <c r="A469">
        <v>8</v>
      </c>
      <c r="B469" s="8">
        <v>0.94930555555555562</v>
      </c>
      <c r="C469" s="1">
        <v>39960</v>
      </c>
      <c r="D469" s="6">
        <v>9</v>
      </c>
      <c r="E469" s="2">
        <v>320300</v>
      </c>
      <c r="F469" s="2" t="s">
        <v>26</v>
      </c>
      <c r="G469" s="6">
        <f>IF(D469-D468=0,G468,E469)</f>
        <v>320400</v>
      </c>
      <c r="H469" s="6" t="str">
        <f>IF(D469-D468=0,H468,F469)</f>
        <v>089180</v>
      </c>
      <c r="I469" s="5">
        <f>IF(D469-D468=0,I468,B469)</f>
        <v>4.8611111111111112E-3</v>
      </c>
      <c r="J469">
        <f>SQRT((E469-G469)^2+(F469-H469)^2)</f>
        <v>637.88713735268243</v>
      </c>
      <c r="K469" s="5">
        <f>B469-I469</f>
        <v>0.94444444444444453</v>
      </c>
      <c r="L469" s="5">
        <f>1-(I469-B469)</f>
        <v>1.9444444444444446</v>
      </c>
      <c r="M469" s="5">
        <f>MIN(ABS(K469),ABS(L469))</f>
        <v>0.94444444444444453</v>
      </c>
      <c r="N469" s="6">
        <f>M469*60*60*24</f>
        <v>81600.000000000015</v>
      </c>
      <c r="O469">
        <f>J469^2</f>
        <v>406899.99999999994</v>
      </c>
      <c r="P469">
        <f>IF(N469=0,0,J469/N469)</f>
        <v>7.817244330302479E-3</v>
      </c>
      <c r="Q469" s="2">
        <f>E469-G469</f>
        <v>-100</v>
      </c>
      <c r="R469" s="2">
        <f>F469-H469</f>
        <v>-630</v>
      </c>
    </row>
    <row r="470" spans="1:18" ht="14.5" x14ac:dyDescent="0.25">
      <c r="A470">
        <v>8</v>
      </c>
      <c r="B470" s="8">
        <v>3.6111111111111115E-2</v>
      </c>
      <c r="C470" s="1">
        <v>39962</v>
      </c>
      <c r="D470" s="6">
        <v>10</v>
      </c>
      <c r="E470" s="2">
        <v>320000</v>
      </c>
      <c r="F470" s="2" t="s">
        <v>13</v>
      </c>
      <c r="G470" s="6">
        <f>IF(D470-D469=0,G469,E470)</f>
        <v>320000</v>
      </c>
      <c r="H470" s="6" t="str">
        <f>IF(D470-D469=0,H469,F470)</f>
        <v>089600</v>
      </c>
      <c r="I470" s="5">
        <f>IF(D470-D469=0,I469,B470)</f>
        <v>3.6111111111111115E-2</v>
      </c>
      <c r="J470">
        <f>SQRT((E470-G470)^2+(F470-H470)^2)</f>
        <v>0</v>
      </c>
      <c r="K470" s="5">
        <f>B470-I470</f>
        <v>0</v>
      </c>
      <c r="L470" s="5">
        <f>1-(I470-B470)</f>
        <v>1</v>
      </c>
      <c r="M470" s="5">
        <f>MIN(ABS(K470),ABS(L470))</f>
        <v>0</v>
      </c>
      <c r="N470" s="6">
        <f>M470*60*60*24</f>
        <v>0</v>
      </c>
      <c r="O470">
        <f>J470^2</f>
        <v>0</v>
      </c>
      <c r="P470">
        <f>IF(N470=0,0,J470/N470)</f>
        <v>0</v>
      </c>
      <c r="Q470" s="2">
        <f>E470-G470</f>
        <v>0</v>
      </c>
      <c r="R470" s="2">
        <f>F470-H470</f>
        <v>0</v>
      </c>
    </row>
    <row r="471" spans="1:18" ht="14.5" x14ac:dyDescent="0.25">
      <c r="A471">
        <v>8</v>
      </c>
      <c r="B471" s="8">
        <v>4.1666666666666664E-2</v>
      </c>
      <c r="C471" s="1">
        <v>39962</v>
      </c>
      <c r="D471" s="6">
        <v>10</v>
      </c>
      <c r="E471" s="2">
        <v>320145</v>
      </c>
      <c r="F471" s="2" t="s">
        <v>97</v>
      </c>
      <c r="G471" s="6">
        <f>IF(D471-D470=0,G470,E471)</f>
        <v>320000</v>
      </c>
      <c r="H471" s="6" t="str">
        <f>IF(D471-D470=0,H470,F471)</f>
        <v>089600</v>
      </c>
      <c r="I471" s="5">
        <f>IF(D471-D470=0,I470,B471)</f>
        <v>3.6111111111111115E-2</v>
      </c>
      <c r="J471">
        <f>SQRT((E471-G471)^2+(F471-H471)^2)</f>
        <v>477.54580932094882</v>
      </c>
      <c r="K471" s="5">
        <f>B471-I471</f>
        <v>5.5555555555555497E-3</v>
      </c>
      <c r="L471" s="5">
        <f>1-(I471-B471)</f>
        <v>1.0055555555555555</v>
      </c>
      <c r="M471" s="5">
        <f>MIN(ABS(K471),ABS(L471))</f>
        <v>5.5555555555555497E-3</v>
      </c>
      <c r="N471" s="6">
        <f>M471*60*60*24</f>
        <v>479.99999999999949</v>
      </c>
      <c r="O471">
        <f>J471^2</f>
        <v>228050</v>
      </c>
      <c r="P471">
        <f>IF(N471=0,0,J471/N471)</f>
        <v>0.99488710275197778</v>
      </c>
      <c r="Q471" s="2">
        <f>E471-G471</f>
        <v>145</v>
      </c>
      <c r="R471" s="2">
        <f>F471-H471</f>
        <v>-455</v>
      </c>
    </row>
    <row r="472" spans="1:18" ht="14.5" x14ac:dyDescent="0.25">
      <c r="A472">
        <v>8</v>
      </c>
      <c r="B472" s="8">
        <v>4.8611111111111112E-2</v>
      </c>
      <c r="C472" s="1">
        <v>39962</v>
      </c>
      <c r="D472" s="6">
        <v>10</v>
      </c>
      <c r="E472" s="2">
        <v>320400</v>
      </c>
      <c r="F472" s="2" t="s">
        <v>7</v>
      </c>
      <c r="G472" s="6">
        <f>IF(D472-D471=0,G471,E472)</f>
        <v>320000</v>
      </c>
      <c r="H472" s="6" t="str">
        <f>IF(D472-D471=0,H471,F472)</f>
        <v>089600</v>
      </c>
      <c r="I472" s="5">
        <f>IF(D472-D471=0,I471,B472)</f>
        <v>3.6111111111111115E-2</v>
      </c>
      <c r="J472">
        <f>SQRT((E472-G472)^2+(F472-H472)^2)</f>
        <v>580</v>
      </c>
      <c r="K472" s="5">
        <f>B472-I472</f>
        <v>1.2499999999999997E-2</v>
      </c>
      <c r="L472" s="5">
        <f>1-(I472-B472)</f>
        <v>1.0125</v>
      </c>
      <c r="M472" s="5">
        <f>MIN(ABS(K472),ABS(L472))</f>
        <v>1.2499999999999997E-2</v>
      </c>
      <c r="N472" s="6">
        <f>M472*60*60*24</f>
        <v>1079.9999999999995</v>
      </c>
      <c r="O472">
        <f>J472^2</f>
        <v>336400</v>
      </c>
      <c r="P472">
        <f>IF(N472=0,0,J472/N472)</f>
        <v>0.53703703703703731</v>
      </c>
      <c r="Q472" s="2">
        <f>E472-G472</f>
        <v>400</v>
      </c>
      <c r="R472" s="2">
        <f>F472-H472</f>
        <v>-420</v>
      </c>
    </row>
    <row r="473" spans="1:18" ht="14.5" x14ac:dyDescent="0.25">
      <c r="A473">
        <v>8</v>
      </c>
      <c r="B473" s="8">
        <v>7.6388888888888895E-2</v>
      </c>
      <c r="C473" s="1">
        <v>39962</v>
      </c>
      <c r="D473" s="6">
        <v>10</v>
      </c>
      <c r="E473" s="2">
        <v>320250</v>
      </c>
      <c r="F473" s="2" t="s">
        <v>44</v>
      </c>
      <c r="G473" s="6">
        <f>IF(D473-D472=0,G472,E473)</f>
        <v>320000</v>
      </c>
      <c r="H473" s="6" t="str">
        <f>IF(D473-D472=0,H472,F473)</f>
        <v>089600</v>
      </c>
      <c r="I473" s="5">
        <f>IF(D473-D472=0,I472,B473)</f>
        <v>3.6111111111111115E-2</v>
      </c>
      <c r="J473">
        <f>SQRT((E473-G473)^2+(F473-H473)^2)</f>
        <v>650</v>
      </c>
      <c r="K473" s="5">
        <f>B473-I473</f>
        <v>4.027777777777778E-2</v>
      </c>
      <c r="L473" s="5">
        <f>1-(I473-B473)</f>
        <v>1.0402777777777779</v>
      </c>
      <c r="M473" s="5">
        <f>MIN(ABS(K473),ABS(L473))</f>
        <v>4.027777777777778E-2</v>
      </c>
      <c r="N473" s="6">
        <f>M473*60*60*24</f>
        <v>3480.0000000000009</v>
      </c>
      <c r="O473">
        <f>J473^2</f>
        <v>422500</v>
      </c>
      <c r="P473">
        <f>IF(N473=0,0,J473/N473)</f>
        <v>0.18678160919540224</v>
      </c>
      <c r="Q473" s="2">
        <f>E473-G473</f>
        <v>250</v>
      </c>
      <c r="R473" s="2">
        <f>F473-H473</f>
        <v>-600</v>
      </c>
    </row>
    <row r="474" spans="1:18" ht="14.5" x14ac:dyDescent="0.25">
      <c r="A474">
        <v>8</v>
      </c>
      <c r="B474" s="8">
        <v>0.1388888888888889</v>
      </c>
      <c r="C474" s="1">
        <v>39962</v>
      </c>
      <c r="D474" s="6">
        <v>10</v>
      </c>
      <c r="E474" s="2">
        <v>320250</v>
      </c>
      <c r="F474" s="2" t="s">
        <v>28</v>
      </c>
      <c r="G474" s="6">
        <f>IF(D474-D473=0,G473,E474)</f>
        <v>320000</v>
      </c>
      <c r="H474" s="6" t="str">
        <f>IF(D474-D473=0,H473,F474)</f>
        <v>089600</v>
      </c>
      <c r="I474" s="5">
        <f>IF(D474-D473=0,I473,B474)</f>
        <v>3.6111111111111115E-2</v>
      </c>
      <c r="J474">
        <f>SQRT((E474-G474)^2+(F474-H474)^2)</f>
        <v>559.01699437494744</v>
      </c>
      <c r="K474" s="5">
        <f>B474-I474</f>
        <v>0.10277777777777777</v>
      </c>
      <c r="L474" s="5">
        <f>1-(I474-B474)</f>
        <v>1.1027777777777779</v>
      </c>
      <c r="M474" s="5">
        <f>MIN(ABS(K474),ABS(L474))</f>
        <v>0.10277777777777777</v>
      </c>
      <c r="N474" s="6">
        <f>M474*60*60*24</f>
        <v>8879.9999999999982</v>
      </c>
      <c r="O474">
        <f>J474^2</f>
        <v>312500</v>
      </c>
      <c r="P474">
        <f>IF(N474=0,0,J474/N474)</f>
        <v>6.2952364231413011E-2</v>
      </c>
      <c r="Q474" s="2">
        <f>E474-G474</f>
        <v>250</v>
      </c>
      <c r="R474" s="2">
        <f>F474-H474</f>
        <v>-500</v>
      </c>
    </row>
    <row r="475" spans="1:18" ht="14.5" x14ac:dyDescent="0.25">
      <c r="A475">
        <v>8</v>
      </c>
      <c r="B475" s="8">
        <v>0.15625</v>
      </c>
      <c r="C475" s="1">
        <v>39962</v>
      </c>
      <c r="D475" s="6">
        <v>10</v>
      </c>
      <c r="E475" s="2">
        <v>320250</v>
      </c>
      <c r="F475" s="2" t="s">
        <v>26</v>
      </c>
      <c r="G475" s="6">
        <f>IF(D475-D474=0,G474,E475)</f>
        <v>320000</v>
      </c>
      <c r="H475" s="6" t="str">
        <f>IF(D475-D474=0,H474,F475)</f>
        <v>089600</v>
      </c>
      <c r="I475" s="5">
        <f>IF(D475-D474=0,I474,B475)</f>
        <v>3.6111111111111115E-2</v>
      </c>
      <c r="J475">
        <f>SQRT((E475-G475)^2+(F475-H475)^2)</f>
        <v>1079.3516572461451</v>
      </c>
      <c r="K475" s="5">
        <f>B475-I475</f>
        <v>0.12013888888888888</v>
      </c>
      <c r="L475" s="5">
        <f>1-(I475-B475)</f>
        <v>1.1201388888888888</v>
      </c>
      <c r="M475" s="5">
        <f>MIN(ABS(K475),ABS(L475))</f>
        <v>0.12013888888888888</v>
      </c>
      <c r="N475" s="6">
        <f>M475*60*60*24</f>
        <v>10380</v>
      </c>
      <c r="O475">
        <f>J475^2</f>
        <v>1165000</v>
      </c>
      <c r="P475">
        <f>IF(N475=0,0,J475/N475)</f>
        <v>0.10398378200829915</v>
      </c>
      <c r="Q475" s="2">
        <f>E475-G475</f>
        <v>250</v>
      </c>
      <c r="R475" s="2">
        <f>F475-H475</f>
        <v>-1050</v>
      </c>
    </row>
    <row r="476" spans="1:18" ht="14.5" x14ac:dyDescent="0.25">
      <c r="A476">
        <v>8</v>
      </c>
      <c r="B476" s="8">
        <v>0.1673611111111111</v>
      </c>
      <c r="C476" s="1">
        <v>39962</v>
      </c>
      <c r="D476" s="6">
        <v>10</v>
      </c>
      <c r="E476" s="2">
        <v>319550</v>
      </c>
      <c r="F476" s="2" t="s">
        <v>29</v>
      </c>
      <c r="G476" s="6">
        <f>IF(D476-D475=0,G475,E476)</f>
        <v>320000</v>
      </c>
      <c r="H476" s="6" t="str">
        <f>IF(D476-D475=0,H475,F476)</f>
        <v>089600</v>
      </c>
      <c r="I476" s="5">
        <f>IF(D476-D475=0,I475,B476)</f>
        <v>3.6111111111111115E-2</v>
      </c>
      <c r="J476">
        <f>SQRT((E476-G476)^2+(F476-H476)^2)</f>
        <v>1281.6005617976298</v>
      </c>
      <c r="K476" s="5">
        <f>B476-I476</f>
        <v>0.13124999999999998</v>
      </c>
      <c r="L476" s="5">
        <f>1-(I476-B476)</f>
        <v>1.1312500000000001</v>
      </c>
      <c r="M476" s="5">
        <f>MIN(ABS(K476),ABS(L476))</f>
        <v>0.13124999999999998</v>
      </c>
      <c r="N476" s="6">
        <f>M476*60*60*24</f>
        <v>11339.999999999996</v>
      </c>
      <c r="O476">
        <f>J476^2</f>
        <v>1642500.0000000002</v>
      </c>
      <c r="P476">
        <f>IF(N476=0,0,J476/N476)</f>
        <v>0.11301592255711025</v>
      </c>
      <c r="Q476" s="2">
        <f>E476-G476</f>
        <v>-450</v>
      </c>
      <c r="R476" s="2">
        <f>F476-H476</f>
        <v>-1200</v>
      </c>
    </row>
    <row r="477" spans="1:18" ht="14.5" x14ac:dyDescent="0.25">
      <c r="A477">
        <v>8</v>
      </c>
      <c r="B477" s="8">
        <v>0.1763888888888889</v>
      </c>
      <c r="C477" s="1">
        <v>39962</v>
      </c>
      <c r="D477" s="6">
        <v>10</v>
      </c>
      <c r="E477" s="2">
        <v>320400</v>
      </c>
      <c r="F477" s="2" t="s">
        <v>7</v>
      </c>
      <c r="G477" s="6">
        <f>IF(D477-D476=0,G476,E477)</f>
        <v>320000</v>
      </c>
      <c r="H477" s="6" t="str">
        <f>IF(D477-D476=0,H476,F477)</f>
        <v>089600</v>
      </c>
      <c r="I477" s="5">
        <f>IF(D477-D476=0,I476,B477)</f>
        <v>3.6111111111111115E-2</v>
      </c>
      <c r="J477">
        <f>SQRT((E477-G477)^2+(F477-H477)^2)</f>
        <v>580</v>
      </c>
      <c r="K477" s="5">
        <f>B477-I477</f>
        <v>0.14027777777777778</v>
      </c>
      <c r="L477" s="5">
        <f>1-(I477-B477)</f>
        <v>1.1402777777777777</v>
      </c>
      <c r="M477" s="5">
        <f>MIN(ABS(K477),ABS(L477))</f>
        <v>0.14027777777777778</v>
      </c>
      <c r="N477" s="6">
        <f>M477*60*60*24</f>
        <v>12119.999999999998</v>
      </c>
      <c r="O477">
        <f>J477^2</f>
        <v>336400</v>
      </c>
      <c r="P477">
        <f>IF(N477=0,0,J477/N477)</f>
        <v>4.7854785478547865E-2</v>
      </c>
      <c r="Q477" s="2">
        <f>E477-G477</f>
        <v>400</v>
      </c>
      <c r="R477" s="2">
        <f>F477-H477</f>
        <v>-420</v>
      </c>
    </row>
    <row r="478" spans="1:18" ht="14.5" x14ac:dyDescent="0.25">
      <c r="A478">
        <v>8</v>
      </c>
      <c r="B478" s="8">
        <v>0.19305555555555554</v>
      </c>
      <c r="C478" s="1">
        <v>39962</v>
      </c>
      <c r="D478" s="6">
        <v>10</v>
      </c>
      <c r="E478" s="2">
        <v>320300</v>
      </c>
      <c r="F478" s="2" t="s">
        <v>52</v>
      </c>
      <c r="G478" s="6">
        <f>IF(D478-D477=0,G477,E478)</f>
        <v>320000</v>
      </c>
      <c r="H478" s="6" t="str">
        <f>IF(D478-D477=0,H477,F478)</f>
        <v>089600</v>
      </c>
      <c r="I478" s="5">
        <f>IF(D478-D477=0,I477,B478)</f>
        <v>3.6111111111111115E-2</v>
      </c>
      <c r="J478">
        <f>SQRT((E478-G478)^2+(F478-H478)^2)</f>
        <v>734.09808608931814</v>
      </c>
      <c r="K478" s="5">
        <f>B478-I478</f>
        <v>0.15694444444444441</v>
      </c>
      <c r="L478" s="5">
        <f>1-(I478-B478)</f>
        <v>1.1569444444444443</v>
      </c>
      <c r="M478" s="5">
        <f>MIN(ABS(K478),ABS(L478))</f>
        <v>0.15694444444444441</v>
      </c>
      <c r="N478" s="6">
        <f>M478*60*60*24</f>
        <v>13559.999999999996</v>
      </c>
      <c r="O478">
        <f>J478^2</f>
        <v>538900</v>
      </c>
      <c r="P478">
        <f>IF(N478=0,0,J478/N478)</f>
        <v>5.4137026997737342E-2</v>
      </c>
      <c r="Q478" s="2">
        <f>E478-G478</f>
        <v>300</v>
      </c>
      <c r="R478" s="2">
        <f>F478-H478</f>
        <v>-670</v>
      </c>
    </row>
    <row r="479" spans="1:18" ht="14.5" x14ac:dyDescent="0.25">
      <c r="A479">
        <v>8</v>
      </c>
      <c r="B479" s="8">
        <v>0.19444444444444445</v>
      </c>
      <c r="C479" s="1">
        <v>39962</v>
      </c>
      <c r="D479" s="6">
        <v>10</v>
      </c>
      <c r="E479" s="2">
        <v>320400</v>
      </c>
      <c r="F479" s="2" t="s">
        <v>7</v>
      </c>
      <c r="G479" s="6">
        <f>IF(D479-D478=0,G478,E479)</f>
        <v>320000</v>
      </c>
      <c r="H479" s="6" t="str">
        <f>IF(D479-D478=0,H478,F479)</f>
        <v>089600</v>
      </c>
      <c r="I479" s="5">
        <f>IF(D479-D478=0,I478,B479)</f>
        <v>3.6111111111111115E-2</v>
      </c>
      <c r="J479">
        <f>SQRT((E479-G479)^2+(F479-H479)^2)</f>
        <v>580</v>
      </c>
      <c r="K479" s="5">
        <f>B479-I479</f>
        <v>0.15833333333333333</v>
      </c>
      <c r="L479" s="5">
        <f>1-(I479-B479)</f>
        <v>1.1583333333333332</v>
      </c>
      <c r="M479" s="5">
        <f>MIN(ABS(K479),ABS(L479))</f>
        <v>0.15833333333333333</v>
      </c>
      <c r="N479" s="6">
        <f>M479*60*60*24</f>
        <v>13680</v>
      </c>
      <c r="O479">
        <f>J479^2</f>
        <v>336400</v>
      </c>
      <c r="P479">
        <f>IF(N479=0,0,J479/N479)</f>
        <v>4.2397660818713448E-2</v>
      </c>
      <c r="Q479" s="2">
        <f>E479-G479</f>
        <v>400</v>
      </c>
      <c r="R479" s="2">
        <f>F479-H479</f>
        <v>-420</v>
      </c>
    </row>
    <row r="480" spans="1:18" ht="14.5" x14ac:dyDescent="0.25">
      <c r="A480">
        <v>8</v>
      </c>
      <c r="B480" s="8">
        <v>0.90625</v>
      </c>
      <c r="C480" s="1">
        <v>39961</v>
      </c>
      <c r="D480" s="6">
        <v>10</v>
      </c>
      <c r="E480" s="2">
        <v>320120</v>
      </c>
      <c r="F480" s="2" t="s">
        <v>63</v>
      </c>
      <c r="G480" s="6">
        <f>IF(D480-D479=0,G479,E480)</f>
        <v>320000</v>
      </c>
      <c r="H480" s="6" t="str">
        <f>IF(D480-D479=0,H479,F480)</f>
        <v>089600</v>
      </c>
      <c r="I480" s="5">
        <f>IF(D480-D479=0,I479,B480)</f>
        <v>3.6111111111111115E-2</v>
      </c>
      <c r="J480">
        <f>SQRT((E480-G480)^2+(F480-H480)^2)</f>
        <v>465.72524088780074</v>
      </c>
      <c r="K480" s="5">
        <f>B480-I480</f>
        <v>0.87013888888888891</v>
      </c>
      <c r="L480" s="5">
        <f>1-(I480-B480)</f>
        <v>1.870138888888889</v>
      </c>
      <c r="M480" s="5">
        <f>MIN(ABS(K480),ABS(L480))</f>
        <v>0.87013888888888891</v>
      </c>
      <c r="N480" s="6">
        <f>M480*60*60*24</f>
        <v>75180</v>
      </c>
      <c r="O480">
        <f>J480^2</f>
        <v>216900.00000000003</v>
      </c>
      <c r="P480">
        <f>IF(N480=0,0,J480/N480)</f>
        <v>6.1948023528571525E-3</v>
      </c>
      <c r="Q480" s="2">
        <f>E480-G480</f>
        <v>120</v>
      </c>
      <c r="R480" s="2">
        <f>F480-H480</f>
        <v>-450</v>
      </c>
    </row>
    <row r="481" spans="1:18" ht="14.5" x14ac:dyDescent="0.25">
      <c r="A481">
        <v>8</v>
      </c>
      <c r="B481" s="8">
        <v>0.95833333333333337</v>
      </c>
      <c r="C481" s="1">
        <v>39961</v>
      </c>
      <c r="D481" s="6">
        <v>10</v>
      </c>
      <c r="E481" s="2">
        <v>320250</v>
      </c>
      <c r="F481" s="2" t="s">
        <v>51</v>
      </c>
      <c r="G481" s="6">
        <f>IF(D481-D480=0,G480,E481)</f>
        <v>320000</v>
      </c>
      <c r="H481" s="6" t="str">
        <f>IF(D481-D480=0,H480,F481)</f>
        <v>089600</v>
      </c>
      <c r="I481" s="5">
        <f>IF(D481-D480=0,I480,B481)</f>
        <v>3.6111111111111115E-2</v>
      </c>
      <c r="J481">
        <f>SQRT((E481-G481)^2+(F481-H481)^2)</f>
        <v>604.15229867972857</v>
      </c>
      <c r="K481" s="5">
        <f>B481-I481</f>
        <v>0.92222222222222228</v>
      </c>
      <c r="L481" s="5">
        <f>1-(I481-B481)</f>
        <v>1.9222222222222223</v>
      </c>
      <c r="M481" s="5">
        <f>MIN(ABS(K481),ABS(L481))</f>
        <v>0.92222222222222228</v>
      </c>
      <c r="N481" s="6">
        <f>M481*60*60*24</f>
        <v>79680</v>
      </c>
      <c r="O481">
        <f>J481^2</f>
        <v>364999.99999999994</v>
      </c>
      <c r="P481">
        <f>IF(N481=0,0,J481/N481)</f>
        <v>7.5822326641532198E-3</v>
      </c>
      <c r="Q481" s="2">
        <f>E481-G481</f>
        <v>250</v>
      </c>
      <c r="R481" s="2">
        <f>F481-H481</f>
        <v>-550</v>
      </c>
    </row>
    <row r="482" spans="1:18" ht="14.5" x14ac:dyDescent="0.25">
      <c r="A482">
        <v>8</v>
      </c>
      <c r="B482" s="8">
        <v>0.97569444444444453</v>
      </c>
      <c r="C482" s="1">
        <v>39961</v>
      </c>
      <c r="D482" s="6">
        <v>10</v>
      </c>
      <c r="E482" s="2">
        <v>320000</v>
      </c>
      <c r="F482" s="2" t="s">
        <v>44</v>
      </c>
      <c r="G482" s="6">
        <f>IF(D482-D481=0,G481,E482)</f>
        <v>320000</v>
      </c>
      <c r="H482" s="6" t="str">
        <f>IF(D482-D481=0,H481,F482)</f>
        <v>089600</v>
      </c>
      <c r="I482" s="5">
        <f>IF(D482-D481=0,I481,B482)</f>
        <v>3.6111111111111115E-2</v>
      </c>
      <c r="J482">
        <f>SQRT((E482-G482)^2+(F482-H482)^2)</f>
        <v>600</v>
      </c>
      <c r="K482" s="5">
        <f>B482-I482</f>
        <v>0.93958333333333344</v>
      </c>
      <c r="L482" s="5">
        <f>1-(I482-B482)</f>
        <v>1.9395833333333334</v>
      </c>
      <c r="M482" s="5">
        <f>MIN(ABS(K482),ABS(L482))</f>
        <v>0.93958333333333344</v>
      </c>
      <c r="N482" s="6">
        <f>M482*60*60*24</f>
        <v>81180.000000000015</v>
      </c>
      <c r="O482">
        <f>J482^2</f>
        <v>360000</v>
      </c>
      <c r="P482">
        <f>IF(N482=0,0,J482/N482)</f>
        <v>7.3909830007390966E-3</v>
      </c>
      <c r="Q482" s="2">
        <f>E482-G482</f>
        <v>0</v>
      </c>
      <c r="R482" s="2">
        <f>F482-H482</f>
        <v>-600</v>
      </c>
    </row>
    <row r="483" spans="1:18" ht="14.5" x14ac:dyDescent="0.25">
      <c r="A483">
        <v>8</v>
      </c>
      <c r="B483" s="8">
        <v>2.0833333333333332E-2</v>
      </c>
      <c r="C483" s="1">
        <v>39963</v>
      </c>
      <c r="D483" s="6">
        <v>11</v>
      </c>
      <c r="E483" s="2">
        <v>320400</v>
      </c>
      <c r="F483" s="2" t="s">
        <v>7</v>
      </c>
      <c r="G483" s="6">
        <f>IF(D483-D482=0,G482,E483)</f>
        <v>320400</v>
      </c>
      <c r="H483" s="6" t="str">
        <f>IF(D483-D482=0,H482,F483)</f>
        <v>089180</v>
      </c>
      <c r="I483" s="5">
        <f>IF(D483-D482=0,I482,B483)</f>
        <v>2.0833333333333332E-2</v>
      </c>
      <c r="J483">
        <f>SQRT((E483-G483)^2+(F483-H483)^2)</f>
        <v>0</v>
      </c>
      <c r="K483" s="5">
        <f>B483-I483</f>
        <v>0</v>
      </c>
      <c r="L483" s="5">
        <f>1-(I483-B483)</f>
        <v>1</v>
      </c>
      <c r="M483" s="5">
        <f>MIN(ABS(K483),ABS(L483))</f>
        <v>0</v>
      </c>
      <c r="N483" s="6">
        <f>M483*60*60*24</f>
        <v>0</v>
      </c>
      <c r="O483">
        <f>J483^2</f>
        <v>0</v>
      </c>
      <c r="P483">
        <f>IF(N483=0,0,J483/N483)</f>
        <v>0</v>
      </c>
      <c r="Q483" s="2">
        <f>E483-G483</f>
        <v>0</v>
      </c>
      <c r="R483" s="2">
        <f>F483-H483</f>
        <v>0</v>
      </c>
    </row>
    <row r="484" spans="1:18" ht="14.5" x14ac:dyDescent="0.25">
      <c r="A484">
        <v>8</v>
      </c>
      <c r="B484" s="8">
        <v>3.125E-2</v>
      </c>
      <c r="C484" s="1">
        <v>39963</v>
      </c>
      <c r="D484" s="6">
        <v>11</v>
      </c>
      <c r="E484" s="2">
        <v>320400</v>
      </c>
      <c r="F484" s="2" t="s">
        <v>7</v>
      </c>
      <c r="G484" s="6">
        <f>IF(D484-D483=0,G483,E484)</f>
        <v>320400</v>
      </c>
      <c r="H484" s="6" t="str">
        <f>IF(D484-D483=0,H483,F484)</f>
        <v>089180</v>
      </c>
      <c r="I484" s="5">
        <f>IF(D484-D483=0,I483,B484)</f>
        <v>2.0833333333333332E-2</v>
      </c>
      <c r="J484">
        <f>SQRT((E484-G484)^2+(F484-H484)^2)</f>
        <v>0</v>
      </c>
      <c r="K484" s="5">
        <f>B484-I484</f>
        <v>1.0416666666666668E-2</v>
      </c>
      <c r="L484" s="5">
        <f>1-(I484-B484)</f>
        <v>1.0104166666666667</v>
      </c>
      <c r="M484" s="5">
        <f>MIN(ABS(K484),ABS(L484))</f>
        <v>1.0416666666666668E-2</v>
      </c>
      <c r="N484" s="6">
        <f>M484*60*60*24</f>
        <v>900.00000000000023</v>
      </c>
      <c r="O484">
        <f>J484^2</f>
        <v>0</v>
      </c>
      <c r="P484">
        <f>IF(N484=0,0,J484/N484)</f>
        <v>0</v>
      </c>
      <c r="Q484" s="2">
        <f>E484-G484</f>
        <v>0</v>
      </c>
      <c r="R484" s="2">
        <f>F484-H484</f>
        <v>0</v>
      </c>
    </row>
    <row r="485" spans="1:18" ht="14.5" x14ac:dyDescent="0.25">
      <c r="A485">
        <v>8</v>
      </c>
      <c r="B485" s="8">
        <v>0.13194444444444445</v>
      </c>
      <c r="C485" s="1">
        <v>39963</v>
      </c>
      <c r="D485" s="6">
        <v>11</v>
      </c>
      <c r="E485" s="2">
        <v>320400</v>
      </c>
      <c r="F485" s="2" t="s">
        <v>7</v>
      </c>
      <c r="G485" s="6">
        <f>IF(D485-D484=0,G484,E485)</f>
        <v>320400</v>
      </c>
      <c r="H485" s="6" t="str">
        <f>IF(D485-D484=0,H484,F485)</f>
        <v>089180</v>
      </c>
      <c r="I485" s="5">
        <f>IF(D485-D484=0,I484,B485)</f>
        <v>2.0833333333333332E-2</v>
      </c>
      <c r="J485">
        <f>SQRT((E485-G485)^2+(F485-H485)^2)</f>
        <v>0</v>
      </c>
      <c r="K485" s="5">
        <f>B485-I485</f>
        <v>0.11111111111111112</v>
      </c>
      <c r="L485" s="5">
        <f>1-(I485-B485)</f>
        <v>1.1111111111111112</v>
      </c>
      <c r="M485" s="5">
        <f>MIN(ABS(K485),ABS(L485))</f>
        <v>0.11111111111111112</v>
      </c>
      <c r="N485" s="6">
        <f>M485*60*60*24</f>
        <v>9600</v>
      </c>
      <c r="O485">
        <f>J485^2</f>
        <v>0</v>
      </c>
      <c r="P485">
        <f>IF(N485=0,0,J485/N485)</f>
        <v>0</v>
      </c>
      <c r="Q485" s="2">
        <f>E485-G485</f>
        <v>0</v>
      </c>
      <c r="R485" s="2">
        <f>F485-H485</f>
        <v>0</v>
      </c>
    </row>
    <row r="486" spans="1:18" ht="14.5" x14ac:dyDescent="0.25">
      <c r="A486">
        <v>8</v>
      </c>
      <c r="B486" s="8">
        <v>0.1388888888888889</v>
      </c>
      <c r="C486" s="1">
        <v>39963</v>
      </c>
      <c r="D486" s="6">
        <v>11</v>
      </c>
      <c r="E486" s="2">
        <v>320400</v>
      </c>
      <c r="F486" s="2" t="s">
        <v>7</v>
      </c>
      <c r="G486" s="6">
        <f>IF(D486-D485=0,G485,E486)</f>
        <v>320400</v>
      </c>
      <c r="H486" s="6" t="str">
        <f>IF(D486-D485=0,H485,F486)</f>
        <v>089180</v>
      </c>
      <c r="I486" s="5">
        <f>IF(D486-D485=0,I485,B486)</f>
        <v>2.0833333333333332E-2</v>
      </c>
      <c r="J486">
        <f>SQRT((E486-G486)^2+(F486-H486)^2)</f>
        <v>0</v>
      </c>
      <c r="K486" s="5">
        <f>B486-I486</f>
        <v>0.11805555555555557</v>
      </c>
      <c r="L486" s="5">
        <f>1-(I486-B486)</f>
        <v>1.1180555555555556</v>
      </c>
      <c r="M486" s="5">
        <f>MIN(ABS(K486),ABS(L486))</f>
        <v>0.11805555555555557</v>
      </c>
      <c r="N486" s="6">
        <f>M486*60*60*24</f>
        <v>10200.000000000002</v>
      </c>
      <c r="O486">
        <f>J486^2</f>
        <v>0</v>
      </c>
      <c r="P486">
        <f>IF(N486=0,0,J486/N486)</f>
        <v>0</v>
      </c>
      <c r="Q486" s="2">
        <f>E486-G486</f>
        <v>0</v>
      </c>
      <c r="R486" s="2">
        <f>F486-H486</f>
        <v>0</v>
      </c>
    </row>
    <row r="487" spans="1:18" ht="14.5" x14ac:dyDescent="0.25">
      <c r="A487">
        <v>8</v>
      </c>
      <c r="B487" s="8">
        <v>0.16666666666666666</v>
      </c>
      <c r="C487" s="1">
        <v>39963</v>
      </c>
      <c r="D487" s="6">
        <v>11</v>
      </c>
      <c r="E487" s="2">
        <v>320400</v>
      </c>
      <c r="F487" s="2" t="s">
        <v>7</v>
      </c>
      <c r="G487" s="6">
        <f>IF(D487-D486=0,G486,E487)</f>
        <v>320400</v>
      </c>
      <c r="H487" s="6" t="str">
        <f>IF(D487-D486=0,H486,F487)</f>
        <v>089180</v>
      </c>
      <c r="I487" s="5">
        <f>IF(D487-D486=0,I486,B487)</f>
        <v>2.0833333333333332E-2</v>
      </c>
      <c r="J487">
        <f>SQRT((E487-G487)^2+(F487-H487)^2)</f>
        <v>0</v>
      </c>
      <c r="K487" s="5">
        <f>B487-I487</f>
        <v>0.14583333333333331</v>
      </c>
      <c r="L487" s="5">
        <f>1-(I487-B487)</f>
        <v>1.1458333333333333</v>
      </c>
      <c r="M487" s="5">
        <f>MIN(ABS(K487),ABS(L487))</f>
        <v>0.14583333333333331</v>
      </c>
      <c r="N487" s="6">
        <f>M487*60*60*24</f>
        <v>12599.999999999996</v>
      </c>
      <c r="O487">
        <f>J487^2</f>
        <v>0</v>
      </c>
      <c r="P487">
        <f>IF(N487=0,0,J487/N487)</f>
        <v>0</v>
      </c>
      <c r="Q487" s="2">
        <f>E487-G487</f>
        <v>0</v>
      </c>
      <c r="R487" s="2">
        <f>F487-H487</f>
        <v>0</v>
      </c>
    </row>
    <row r="488" spans="1:18" ht="14.5" x14ac:dyDescent="0.25">
      <c r="A488">
        <v>8</v>
      </c>
      <c r="B488" s="8">
        <v>0.19097222222222221</v>
      </c>
      <c r="C488" s="1">
        <v>39963</v>
      </c>
      <c r="D488" s="6">
        <v>11</v>
      </c>
      <c r="E488" s="2">
        <v>320400</v>
      </c>
      <c r="F488" s="2" t="s">
        <v>7</v>
      </c>
      <c r="G488" s="6">
        <f>IF(D488-D487=0,G487,E488)</f>
        <v>320400</v>
      </c>
      <c r="H488" s="6" t="str">
        <f>IF(D488-D487=0,H487,F488)</f>
        <v>089180</v>
      </c>
      <c r="I488" s="5">
        <f>IF(D488-D487=0,I487,B488)</f>
        <v>2.0833333333333332E-2</v>
      </c>
      <c r="J488">
        <f>SQRT((E488-G488)^2+(F488-H488)^2)</f>
        <v>0</v>
      </c>
      <c r="K488" s="5">
        <f>B488-I488</f>
        <v>0.17013888888888887</v>
      </c>
      <c r="L488" s="5">
        <f>1-(I488-B488)</f>
        <v>1.1701388888888888</v>
      </c>
      <c r="M488" s="5">
        <f>MIN(ABS(K488),ABS(L488))</f>
        <v>0.17013888888888887</v>
      </c>
      <c r="N488" s="6">
        <f>M488*60*60*24</f>
        <v>14699.999999999996</v>
      </c>
      <c r="O488">
        <f>J488^2</f>
        <v>0</v>
      </c>
      <c r="P488">
        <f>IF(N488=0,0,J488/N488)</f>
        <v>0</v>
      </c>
      <c r="Q488" s="2">
        <f>E488-G488</f>
        <v>0</v>
      </c>
      <c r="R488" s="2">
        <f>F488-H488</f>
        <v>0</v>
      </c>
    </row>
    <row r="489" spans="1:18" ht="14.5" x14ac:dyDescent="0.25">
      <c r="A489">
        <v>8</v>
      </c>
      <c r="B489" s="8">
        <v>0.90625</v>
      </c>
      <c r="C489" s="1">
        <v>39962</v>
      </c>
      <c r="D489" s="6">
        <v>11</v>
      </c>
      <c r="E489" s="2">
        <v>320400</v>
      </c>
      <c r="F489" s="2" t="s">
        <v>7</v>
      </c>
      <c r="G489" s="6">
        <f>IF(D489-D488=0,G488,E489)</f>
        <v>320400</v>
      </c>
      <c r="H489" s="6" t="str">
        <f>IF(D489-D488=0,H488,F489)</f>
        <v>089180</v>
      </c>
      <c r="I489" s="5">
        <f>IF(D489-D488=0,I488,B489)</f>
        <v>2.0833333333333332E-2</v>
      </c>
      <c r="J489">
        <f>SQRT((E489-G489)^2+(F489-H489)^2)</f>
        <v>0</v>
      </c>
      <c r="K489" s="5">
        <f>B489-I489</f>
        <v>0.88541666666666663</v>
      </c>
      <c r="L489" s="5">
        <f>1-(I489-B489)</f>
        <v>1.8854166666666665</v>
      </c>
      <c r="M489" s="5">
        <f>MIN(ABS(K489),ABS(L489))</f>
        <v>0.88541666666666663</v>
      </c>
      <c r="N489" s="6">
        <f>M489*60*60*24</f>
        <v>76500</v>
      </c>
      <c r="O489">
        <f>J489^2</f>
        <v>0</v>
      </c>
      <c r="P489">
        <f>IF(N489=0,0,J489/N489)</f>
        <v>0</v>
      </c>
      <c r="Q489" s="2">
        <f>E489-G489</f>
        <v>0</v>
      </c>
      <c r="R489" s="2">
        <f>F489-H489</f>
        <v>0</v>
      </c>
    </row>
    <row r="490" spans="1:18" ht="14.5" x14ac:dyDescent="0.25">
      <c r="A490">
        <v>8</v>
      </c>
      <c r="B490" s="8">
        <v>0.91319444444444453</v>
      </c>
      <c r="C490" s="1">
        <v>39962</v>
      </c>
      <c r="D490" s="6">
        <v>11</v>
      </c>
      <c r="E490" s="2">
        <v>320420</v>
      </c>
      <c r="F490" s="2" t="s">
        <v>30</v>
      </c>
      <c r="G490" s="6">
        <f>IF(D490-D489=0,G489,E490)</f>
        <v>320400</v>
      </c>
      <c r="H490" s="6" t="str">
        <f>IF(D490-D489=0,H489,F490)</f>
        <v>089180</v>
      </c>
      <c r="I490" s="5">
        <f>IF(D490-D489=0,I489,B490)</f>
        <v>2.0833333333333332E-2</v>
      </c>
      <c r="J490">
        <f>SQRT((E490-G490)^2+(F490-H490)^2)</f>
        <v>220.90722034374522</v>
      </c>
      <c r="K490" s="5">
        <f>B490-I490</f>
        <v>0.89236111111111116</v>
      </c>
      <c r="L490" s="5">
        <f>1-(I490-B490)</f>
        <v>1.8923611111111112</v>
      </c>
      <c r="M490" s="5">
        <f>MIN(ABS(K490),ABS(L490))</f>
        <v>0.89236111111111116</v>
      </c>
      <c r="N490" s="6">
        <f>M490*60*60*24</f>
        <v>77100.000000000015</v>
      </c>
      <c r="O490">
        <f>J490^2</f>
        <v>48800</v>
      </c>
      <c r="P490">
        <f>IF(N490=0,0,J490/N490)</f>
        <v>2.8652038955090165E-3</v>
      </c>
      <c r="Q490" s="2">
        <f>E490-G490</f>
        <v>20</v>
      </c>
      <c r="R490" s="2">
        <f>F490-H490</f>
        <v>220</v>
      </c>
    </row>
    <row r="491" spans="1:18" ht="14.5" x14ac:dyDescent="0.25">
      <c r="A491">
        <v>8</v>
      </c>
      <c r="B491" s="8">
        <v>0.9194444444444444</v>
      </c>
      <c r="C491" s="1">
        <v>39962</v>
      </c>
      <c r="D491" s="6">
        <v>11</v>
      </c>
      <c r="E491" s="2">
        <v>320250</v>
      </c>
      <c r="F491" s="2" t="s">
        <v>28</v>
      </c>
      <c r="G491" s="6">
        <f>IF(D491-D490=0,G490,E491)</f>
        <v>320400</v>
      </c>
      <c r="H491" s="6" t="str">
        <f>IF(D491-D490=0,H490,F491)</f>
        <v>089180</v>
      </c>
      <c r="I491" s="5">
        <f>IF(D491-D490=0,I490,B491)</f>
        <v>2.0833333333333332E-2</v>
      </c>
      <c r="J491">
        <f>SQRT((E491-G491)^2+(F491-H491)^2)</f>
        <v>170</v>
      </c>
      <c r="K491" s="5">
        <f>B491-I491</f>
        <v>0.89861111111111103</v>
      </c>
      <c r="L491" s="5">
        <f>1-(I491-B491)</f>
        <v>1.898611111111111</v>
      </c>
      <c r="M491" s="5">
        <f>MIN(ABS(K491),ABS(L491))</f>
        <v>0.89861111111111103</v>
      </c>
      <c r="N491" s="6">
        <f>M491*60*60*24</f>
        <v>77640</v>
      </c>
      <c r="O491">
        <f>J491^2</f>
        <v>28900</v>
      </c>
      <c r="P491">
        <f>IF(N491=0,0,J491/N491)</f>
        <v>2.1895929933024214E-3</v>
      </c>
      <c r="Q491" s="2">
        <f>E491-G491</f>
        <v>-150</v>
      </c>
      <c r="R491" s="2">
        <f>F491-H491</f>
        <v>-80</v>
      </c>
    </row>
    <row r="492" spans="1:18" ht="14.5" x14ac:dyDescent="0.25">
      <c r="A492">
        <v>8</v>
      </c>
      <c r="B492" s="8">
        <v>0.94652777777777775</v>
      </c>
      <c r="C492" s="1">
        <v>39962</v>
      </c>
      <c r="D492" s="6">
        <v>11</v>
      </c>
      <c r="E492" s="2">
        <v>320650</v>
      </c>
      <c r="F492" s="2" t="s">
        <v>24</v>
      </c>
      <c r="G492" s="6">
        <f>IF(D492-D491=0,G491,E492)</f>
        <v>320400</v>
      </c>
      <c r="H492" s="6" t="str">
        <f>IF(D492-D491=0,H491,F492)</f>
        <v>089180</v>
      </c>
      <c r="I492" s="5">
        <f>IF(D492-D491=0,I491,B492)</f>
        <v>2.0833333333333332E-2</v>
      </c>
      <c r="J492">
        <f>SQRT((E492-G492)^2+(F492-H492)^2)</f>
        <v>414.004830889689</v>
      </c>
      <c r="K492" s="5">
        <f>B492-I492</f>
        <v>0.92569444444444438</v>
      </c>
      <c r="L492" s="5">
        <f>1-(I492-B492)</f>
        <v>1.9256944444444444</v>
      </c>
      <c r="M492" s="5">
        <f>MIN(ABS(K492),ABS(L492))</f>
        <v>0.92569444444444438</v>
      </c>
      <c r="N492" s="6">
        <f>M492*60*60*24</f>
        <v>79980</v>
      </c>
      <c r="O492">
        <f>J492^2</f>
        <v>171400</v>
      </c>
      <c r="P492">
        <f>IF(N492=0,0,J492/N492)</f>
        <v>5.1763544747397972E-3</v>
      </c>
      <c r="Q492" s="2">
        <f>E492-G492</f>
        <v>250</v>
      </c>
      <c r="R492" s="2">
        <f>F492-H492</f>
        <v>-330</v>
      </c>
    </row>
    <row r="493" spans="1:18" ht="14.5" x14ac:dyDescent="0.25">
      <c r="A493">
        <v>8</v>
      </c>
      <c r="B493" s="8">
        <v>0.95833333333333337</v>
      </c>
      <c r="C493" s="1">
        <v>39962</v>
      </c>
      <c r="D493" s="6">
        <v>11</v>
      </c>
      <c r="E493" s="2">
        <v>320000</v>
      </c>
      <c r="F493" s="2" t="s">
        <v>16</v>
      </c>
      <c r="G493" s="6">
        <f>IF(D493-D492=0,G492,E493)</f>
        <v>320400</v>
      </c>
      <c r="H493" s="6" t="str">
        <f>IF(D493-D492=0,H492,F493)</f>
        <v>089180</v>
      </c>
      <c r="I493" s="5">
        <f>IF(D493-D492=0,I492,B493)</f>
        <v>2.0833333333333332E-2</v>
      </c>
      <c r="J493">
        <f>SQRT((E493-G493)^2+(F493-H493)^2)</f>
        <v>400.49968789001571</v>
      </c>
      <c r="K493" s="5">
        <f>B493-I493</f>
        <v>0.9375</v>
      </c>
      <c r="L493" s="5">
        <f>1-(I493-B493)</f>
        <v>1.9375</v>
      </c>
      <c r="M493" s="5">
        <f>MIN(ABS(K493),ABS(L493))</f>
        <v>0.9375</v>
      </c>
      <c r="N493" s="6">
        <f>M493*60*60*24</f>
        <v>81000</v>
      </c>
      <c r="O493">
        <f>J493^2</f>
        <v>160400</v>
      </c>
      <c r="P493">
        <f>IF(N493=0,0,J493/N493)</f>
        <v>4.9444405912347621E-3</v>
      </c>
      <c r="Q493" s="2">
        <f>E493-G493</f>
        <v>-400</v>
      </c>
      <c r="R493" s="2">
        <f>F493-H493</f>
        <v>20</v>
      </c>
    </row>
    <row r="494" spans="1:18" ht="14.5" x14ac:dyDescent="0.25">
      <c r="A494">
        <v>9</v>
      </c>
      <c r="B494" s="8">
        <v>1.7361111111111112E-2</v>
      </c>
      <c r="C494" s="1">
        <v>39971</v>
      </c>
      <c r="D494" s="6">
        <v>19</v>
      </c>
      <c r="E494" s="2">
        <v>320400</v>
      </c>
      <c r="F494" s="2" t="s">
        <v>7</v>
      </c>
      <c r="G494" s="6">
        <f>IF(D494-D493=0,G493,E494)</f>
        <v>320400</v>
      </c>
      <c r="H494" s="6" t="str">
        <f>IF(D494-D493=0,H493,F494)</f>
        <v>089180</v>
      </c>
      <c r="I494" s="5">
        <f>IF(D494-D493=0,I493,B494)</f>
        <v>1.7361111111111112E-2</v>
      </c>
      <c r="J494">
        <f>SQRT((E494-G494)^2+(F494-H494)^2)</f>
        <v>0</v>
      </c>
      <c r="K494" s="5">
        <f>B494-I494</f>
        <v>0</v>
      </c>
      <c r="L494" s="5">
        <f>1-(I494-B494)</f>
        <v>1</v>
      </c>
      <c r="M494" s="5">
        <f>MIN(ABS(K494),ABS(L494))</f>
        <v>0</v>
      </c>
      <c r="N494" s="6">
        <f>M494*60*60*24</f>
        <v>0</v>
      </c>
      <c r="O494">
        <f>J494^2</f>
        <v>0</v>
      </c>
      <c r="P494">
        <f>IF(N494=0,0,J494/N494)</f>
        <v>0</v>
      </c>
      <c r="Q494" s="2">
        <f>E494-G494</f>
        <v>0</v>
      </c>
      <c r="R494" s="2">
        <f>F494-H494</f>
        <v>0</v>
      </c>
    </row>
    <row r="495" spans="1:18" ht="14.5" x14ac:dyDescent="0.25">
      <c r="A495">
        <v>9</v>
      </c>
      <c r="B495" s="8">
        <v>0.1076388888888889</v>
      </c>
      <c r="C495" s="1">
        <v>39971</v>
      </c>
      <c r="D495" s="6">
        <v>19</v>
      </c>
      <c r="E495" s="2">
        <v>320400</v>
      </c>
      <c r="F495" s="2" t="s">
        <v>7</v>
      </c>
      <c r="G495" s="6">
        <f>IF(D495-D494=0,G494,E495)</f>
        <v>320400</v>
      </c>
      <c r="H495" s="6" t="str">
        <f>IF(D495-D494=0,H494,F495)</f>
        <v>089180</v>
      </c>
      <c r="I495" s="5">
        <f>IF(D495-D494=0,I494,B495)</f>
        <v>1.7361111111111112E-2</v>
      </c>
      <c r="J495">
        <f>SQRT((E495-G495)^2+(F495-H495)^2)</f>
        <v>0</v>
      </c>
      <c r="K495" s="5">
        <f>B495-I495</f>
        <v>9.027777777777779E-2</v>
      </c>
      <c r="L495" s="5">
        <f>1-(I495-B495)</f>
        <v>1.0902777777777777</v>
      </c>
      <c r="M495" s="5">
        <f>MIN(ABS(K495),ABS(L495))</f>
        <v>9.027777777777779E-2</v>
      </c>
      <c r="N495" s="6">
        <f>M495*60*60*24</f>
        <v>7800.0000000000018</v>
      </c>
      <c r="O495">
        <f>J495^2</f>
        <v>0</v>
      </c>
      <c r="P495">
        <f>IF(N495=0,0,J495/N495)</f>
        <v>0</v>
      </c>
      <c r="Q495" s="2">
        <f>E495-G495</f>
        <v>0</v>
      </c>
      <c r="R495" s="2">
        <f>F495-H495</f>
        <v>0</v>
      </c>
    </row>
    <row r="496" spans="1:18" ht="14.5" x14ac:dyDescent="0.25">
      <c r="A496">
        <v>9</v>
      </c>
      <c r="B496" s="8">
        <v>0.125</v>
      </c>
      <c r="C496" s="1">
        <v>39971</v>
      </c>
      <c r="D496" s="6">
        <v>19</v>
      </c>
      <c r="E496" s="2">
        <v>320400</v>
      </c>
      <c r="F496" s="2" t="s">
        <v>7</v>
      </c>
      <c r="G496" s="6">
        <f>IF(D496-D495=0,G495,E496)</f>
        <v>320400</v>
      </c>
      <c r="H496" s="6" t="str">
        <f>IF(D496-D495=0,H495,F496)</f>
        <v>089180</v>
      </c>
      <c r="I496" s="5">
        <f>IF(D496-D495=0,I495,B496)</f>
        <v>1.7361111111111112E-2</v>
      </c>
      <c r="J496">
        <f>SQRT((E496-G496)^2+(F496-H496)^2)</f>
        <v>0</v>
      </c>
      <c r="K496" s="5">
        <f>B496-I496</f>
        <v>0.1076388888888889</v>
      </c>
      <c r="L496" s="5">
        <f>1-(I496-B496)</f>
        <v>1.1076388888888888</v>
      </c>
      <c r="M496" s="5">
        <f>MIN(ABS(K496),ABS(L496))</f>
        <v>0.1076388888888889</v>
      </c>
      <c r="N496" s="6">
        <f>M496*60*60*24</f>
        <v>9300.0000000000018</v>
      </c>
      <c r="O496">
        <f>J496^2</f>
        <v>0</v>
      </c>
      <c r="P496">
        <f>IF(N496=0,0,J496/N496)</f>
        <v>0</v>
      </c>
      <c r="Q496" s="2">
        <f>E496-G496</f>
        <v>0</v>
      </c>
      <c r="R496" s="2">
        <f>F496-H496</f>
        <v>0</v>
      </c>
    </row>
    <row r="497" spans="1:18" ht="14.5" x14ac:dyDescent="0.25">
      <c r="A497">
        <v>9</v>
      </c>
      <c r="B497" s="8">
        <v>2.0833333333333332E-2</v>
      </c>
      <c r="C497" s="1">
        <v>39972</v>
      </c>
      <c r="D497" s="6">
        <v>20</v>
      </c>
      <c r="E497" s="2">
        <v>320500</v>
      </c>
      <c r="F497" s="2" t="s">
        <v>63</v>
      </c>
      <c r="G497" s="6">
        <f>IF(D497-D496=0,G496,E497)</f>
        <v>320500</v>
      </c>
      <c r="H497" s="6" t="str">
        <f>IF(D497-D496=0,H496,F497)</f>
        <v>089150</v>
      </c>
      <c r="I497" s="5">
        <f>IF(D497-D496=0,I496,B497)</f>
        <v>2.0833333333333332E-2</v>
      </c>
      <c r="J497">
        <f>SQRT((E497-G497)^2+(F497-H497)^2)</f>
        <v>0</v>
      </c>
      <c r="K497" s="5">
        <f>B497-I497</f>
        <v>0</v>
      </c>
      <c r="L497" s="5">
        <f>1-(I497-B497)</f>
        <v>1</v>
      </c>
      <c r="M497" s="5">
        <f>MIN(ABS(K497),ABS(L497))</f>
        <v>0</v>
      </c>
      <c r="N497" s="6">
        <f>M497*60*60*24</f>
        <v>0</v>
      </c>
      <c r="O497">
        <f>J497^2</f>
        <v>0</v>
      </c>
      <c r="P497">
        <f>IF(N497=0,0,J497/N497)</f>
        <v>0</v>
      </c>
      <c r="Q497" s="2">
        <f>E497-G497</f>
        <v>0</v>
      </c>
      <c r="R497" s="2">
        <f>F497-H497</f>
        <v>0</v>
      </c>
    </row>
    <row r="498" spans="1:18" ht="14.5" x14ac:dyDescent="0.25">
      <c r="A498">
        <v>9</v>
      </c>
      <c r="B498" s="8">
        <v>0.15972222222222224</v>
      </c>
      <c r="C498" s="1">
        <v>39972</v>
      </c>
      <c r="D498" s="6">
        <v>20</v>
      </c>
      <c r="E498" s="2">
        <v>320580</v>
      </c>
      <c r="F498" s="2" t="s">
        <v>98</v>
      </c>
      <c r="G498" s="6">
        <f>IF(D498-D497=0,G497,E498)</f>
        <v>320500</v>
      </c>
      <c r="H498" s="6" t="str">
        <f>IF(D498-D497=0,H497,F498)</f>
        <v>089150</v>
      </c>
      <c r="I498" s="5">
        <f>IF(D498-D497=0,I497,B498)</f>
        <v>2.0833333333333332E-2</v>
      </c>
      <c r="J498">
        <f>SQRT((E498-G498)^2+(F498-H498)^2)</f>
        <v>545.8937625582472</v>
      </c>
      <c r="K498" s="5">
        <f>B498-I498</f>
        <v>0.1388888888888889</v>
      </c>
      <c r="L498" s="5">
        <f>1-(I498-B498)</f>
        <v>1.1388888888888888</v>
      </c>
      <c r="M498" s="5">
        <f>MIN(ABS(K498),ABS(L498))</f>
        <v>0.1388888888888889</v>
      </c>
      <c r="N498" s="6">
        <f>M498*60*60*24</f>
        <v>12000.000000000002</v>
      </c>
      <c r="O498">
        <f>J498^2</f>
        <v>298000</v>
      </c>
      <c r="P498">
        <f>IF(N498=0,0,J498/N498)</f>
        <v>4.5491146879853929E-2</v>
      </c>
      <c r="Q498" s="2">
        <f>E498-G498</f>
        <v>80</v>
      </c>
      <c r="R498" s="2">
        <f>F498-H498</f>
        <v>-540</v>
      </c>
    </row>
    <row r="499" spans="1:18" ht="14.5" x14ac:dyDescent="0.25">
      <c r="A499">
        <v>9</v>
      </c>
      <c r="B499" s="8">
        <v>0.17916666666666667</v>
      </c>
      <c r="C499" s="1">
        <v>39972</v>
      </c>
      <c r="D499" s="6">
        <v>20</v>
      </c>
      <c r="E499" s="2">
        <v>319900</v>
      </c>
      <c r="F499" s="2" t="s">
        <v>26</v>
      </c>
      <c r="G499" s="6">
        <f>IF(D499-D498=0,G498,E499)</f>
        <v>320500</v>
      </c>
      <c r="H499" s="6" t="str">
        <f>IF(D499-D498=0,H498,F499)</f>
        <v>089150</v>
      </c>
      <c r="I499" s="5">
        <f>IF(D499-D498=0,I498,B499)</f>
        <v>2.0833333333333332E-2</v>
      </c>
      <c r="J499">
        <f>SQRT((E499-G499)^2+(F499-H499)^2)</f>
        <v>848.52813742385706</v>
      </c>
      <c r="K499" s="5">
        <f>B499-I499</f>
        <v>0.15833333333333333</v>
      </c>
      <c r="L499" s="5">
        <f>1-(I499-B499)</f>
        <v>1.1583333333333332</v>
      </c>
      <c r="M499" s="5">
        <f>MIN(ABS(K499),ABS(L499))</f>
        <v>0.15833333333333333</v>
      </c>
      <c r="N499" s="6">
        <f>M499*60*60*24</f>
        <v>13680</v>
      </c>
      <c r="O499">
        <f>J499^2</f>
        <v>720000</v>
      </c>
      <c r="P499">
        <f>IF(N499=0,0,J499/N499)</f>
        <v>6.2026910630398911E-2</v>
      </c>
      <c r="Q499" s="2">
        <f>E499-G499</f>
        <v>-600</v>
      </c>
      <c r="R499" s="2">
        <f>F499-H499</f>
        <v>-600</v>
      </c>
    </row>
    <row r="500" spans="1:18" ht="14.5" x14ac:dyDescent="0.25">
      <c r="A500">
        <v>9</v>
      </c>
      <c r="B500" s="8">
        <v>0.15555555555555556</v>
      </c>
      <c r="C500" s="1">
        <v>39973</v>
      </c>
      <c r="D500" s="6">
        <v>21</v>
      </c>
      <c r="E500" s="2">
        <v>319200</v>
      </c>
      <c r="F500" s="2" t="s">
        <v>46</v>
      </c>
      <c r="G500" s="6">
        <f>IF(D500-D499=0,G499,E500)</f>
        <v>319200</v>
      </c>
      <c r="H500" s="6" t="str">
        <f>IF(D500-D499=0,H499,F500)</f>
        <v>088450</v>
      </c>
      <c r="I500" s="5">
        <f>IF(D500-D499=0,I499,B500)</f>
        <v>0.15555555555555556</v>
      </c>
      <c r="J500">
        <f>SQRT((E500-G500)^2+(F500-H500)^2)</f>
        <v>0</v>
      </c>
      <c r="K500" s="5">
        <f>B500-I500</f>
        <v>0</v>
      </c>
      <c r="L500" s="5">
        <f>1-(I500-B500)</f>
        <v>1</v>
      </c>
      <c r="M500" s="5">
        <f>MIN(ABS(K500),ABS(L500))</f>
        <v>0</v>
      </c>
      <c r="N500" s="6">
        <f>M500*60*60*24</f>
        <v>0</v>
      </c>
      <c r="O500">
        <f>J500^2</f>
        <v>0</v>
      </c>
      <c r="P500">
        <f>IF(N500=0,0,J500/N500)</f>
        <v>0</v>
      </c>
      <c r="Q500" s="2">
        <f>E500-G500</f>
        <v>0</v>
      </c>
      <c r="R500" s="2">
        <f>F500-H500</f>
        <v>0</v>
      </c>
    </row>
    <row r="501" spans="1:18" ht="14.5" x14ac:dyDescent="0.25">
      <c r="A501">
        <v>9</v>
      </c>
      <c r="B501" s="8">
        <v>0.1875</v>
      </c>
      <c r="C501" s="1">
        <v>39973</v>
      </c>
      <c r="D501" s="6">
        <v>21</v>
      </c>
      <c r="E501" s="2">
        <v>320400</v>
      </c>
      <c r="F501" s="2" t="s">
        <v>7</v>
      </c>
      <c r="G501" s="6">
        <f>IF(D501-D500=0,G500,E501)</f>
        <v>319200</v>
      </c>
      <c r="H501" s="6" t="str">
        <f>IF(D501-D500=0,H500,F501)</f>
        <v>088450</v>
      </c>
      <c r="I501" s="5">
        <f>IF(D501-D500=0,I500,B501)</f>
        <v>0.15555555555555556</v>
      </c>
      <c r="J501">
        <f>SQRT((E501-G501)^2+(F501-H501)^2)</f>
        <v>1404.5995870709914</v>
      </c>
      <c r="K501" s="5">
        <f>B501-I501</f>
        <v>3.1944444444444442E-2</v>
      </c>
      <c r="L501" s="5">
        <f>1-(I501-B501)</f>
        <v>1.0319444444444446</v>
      </c>
      <c r="M501" s="5">
        <f>MIN(ABS(K501),ABS(L501))</f>
        <v>3.1944444444444442E-2</v>
      </c>
      <c r="N501" s="6">
        <f>M501*60*60*24</f>
        <v>2759.9999999999995</v>
      </c>
      <c r="O501">
        <f>J501^2</f>
        <v>1972899.9999999998</v>
      </c>
      <c r="P501">
        <f>IF(N501=0,0,J501/N501)</f>
        <v>0.50891289386630134</v>
      </c>
      <c r="Q501" s="2">
        <f>E501-G501</f>
        <v>1200</v>
      </c>
      <c r="R501" s="2">
        <f>F501-H501</f>
        <v>730</v>
      </c>
    </row>
    <row r="502" spans="1:18" ht="14.5" x14ac:dyDescent="0.25">
      <c r="A502">
        <v>9</v>
      </c>
      <c r="B502" s="8">
        <v>2.0833333333333333E-3</v>
      </c>
      <c r="C502" s="1">
        <v>39974</v>
      </c>
      <c r="D502" s="6">
        <v>22</v>
      </c>
      <c r="E502" s="2">
        <v>319880</v>
      </c>
      <c r="F502" s="2" t="s">
        <v>47</v>
      </c>
      <c r="G502" s="6">
        <f>IF(D502-D501=0,G501,E502)</f>
        <v>319880</v>
      </c>
      <c r="H502" s="6" t="str">
        <f>IF(D502-D501=0,H501,F502)</f>
        <v>088430</v>
      </c>
      <c r="I502" s="5">
        <f>IF(D502-D501=0,I501,B502)</f>
        <v>2.0833333333333333E-3</v>
      </c>
      <c r="J502">
        <f>SQRT((E502-G502)^2+(F502-H502)^2)</f>
        <v>0</v>
      </c>
      <c r="K502" s="5">
        <f>B502-I502</f>
        <v>0</v>
      </c>
      <c r="L502" s="5">
        <f>1-(I502-B502)</f>
        <v>1</v>
      </c>
      <c r="M502" s="5">
        <f>MIN(ABS(K502),ABS(L502))</f>
        <v>0</v>
      </c>
      <c r="N502" s="6">
        <f>M502*60*60*24</f>
        <v>0</v>
      </c>
      <c r="O502">
        <f>J502^2</f>
        <v>0</v>
      </c>
      <c r="P502">
        <f>IF(N502=0,0,J502/N502)</f>
        <v>0</v>
      </c>
      <c r="Q502" s="2">
        <f>E502-G502</f>
        <v>0</v>
      </c>
      <c r="R502" s="2">
        <f>F502-H502</f>
        <v>0</v>
      </c>
    </row>
    <row r="503" spans="1:18" ht="14.5" x14ac:dyDescent="0.25">
      <c r="A503">
        <v>9</v>
      </c>
      <c r="B503" s="8">
        <v>2.7083333333333334E-2</v>
      </c>
      <c r="C503" s="1">
        <v>39974</v>
      </c>
      <c r="D503" s="6">
        <v>22</v>
      </c>
      <c r="E503" s="2">
        <v>320450</v>
      </c>
      <c r="F503" s="2" t="s">
        <v>94</v>
      </c>
      <c r="G503" s="6">
        <f>IF(D503-D502=0,G502,E503)</f>
        <v>319880</v>
      </c>
      <c r="H503" s="6" t="str">
        <f>IF(D503-D502=0,H502,F503)</f>
        <v>088430</v>
      </c>
      <c r="I503" s="5">
        <f>IF(D503-D502=0,I502,B503)</f>
        <v>2.0833333333333333E-3</v>
      </c>
      <c r="J503">
        <f>SQRT((E503-G503)^2+(F503-H503)^2)</f>
        <v>570.08771254956901</v>
      </c>
      <c r="K503" s="5">
        <f>B503-I503</f>
        <v>2.5000000000000001E-2</v>
      </c>
      <c r="L503" s="5">
        <f>1-(I503-B503)</f>
        <v>1.0249999999999999</v>
      </c>
      <c r="M503" s="5">
        <f>MIN(ABS(K503),ABS(L503))</f>
        <v>2.5000000000000001E-2</v>
      </c>
      <c r="N503" s="6">
        <f>M503*60*60*24</f>
        <v>2160</v>
      </c>
      <c r="O503">
        <f>J503^2</f>
        <v>325000</v>
      </c>
      <c r="P503">
        <f>IF(N503=0,0,J503/N503)</f>
        <v>0.26392949655072639</v>
      </c>
      <c r="Q503" s="2">
        <f>E503-G503</f>
        <v>570</v>
      </c>
      <c r="R503" s="2">
        <f>F503-H503</f>
        <v>-10</v>
      </c>
    </row>
    <row r="504" spans="1:18" ht="14.5" x14ac:dyDescent="0.25">
      <c r="A504">
        <v>9</v>
      </c>
      <c r="B504" s="8">
        <v>0.15972222222222224</v>
      </c>
      <c r="C504" s="1">
        <v>39974</v>
      </c>
      <c r="D504" s="6">
        <v>22</v>
      </c>
      <c r="E504" s="2">
        <v>320500</v>
      </c>
      <c r="F504" s="2" t="s">
        <v>100</v>
      </c>
      <c r="G504" s="6">
        <f>IF(D504-D503=0,G503,E504)</f>
        <v>319880</v>
      </c>
      <c r="H504" s="6" t="str">
        <f>IF(D504-D503=0,H503,F504)</f>
        <v>088430</v>
      </c>
      <c r="I504" s="5">
        <f>IF(D504-D503=0,I503,B504)</f>
        <v>2.0833333333333333E-3</v>
      </c>
      <c r="J504">
        <f>SQRT((E504-G504)^2+(F504-H504)^2)</f>
        <v>625.13998432351138</v>
      </c>
      <c r="K504" s="5">
        <f>B504-I504</f>
        <v>0.15763888888888891</v>
      </c>
      <c r="L504" s="5">
        <f>1-(I504-B504)</f>
        <v>1.1576388888888889</v>
      </c>
      <c r="M504" s="5">
        <f>MIN(ABS(K504),ABS(L504))</f>
        <v>0.15763888888888891</v>
      </c>
      <c r="N504" s="6">
        <f>M504*60*60*24</f>
        <v>13620</v>
      </c>
      <c r="O504">
        <f>J504^2</f>
        <v>390800.00000000006</v>
      </c>
      <c r="P504">
        <f>IF(N504=0,0,J504/N504)</f>
        <v>4.5898677263106563E-2</v>
      </c>
      <c r="Q504" s="2">
        <f>E504-G504</f>
        <v>620</v>
      </c>
      <c r="R504" s="2">
        <f>F504-H504</f>
        <v>80</v>
      </c>
    </row>
    <row r="505" spans="1:18" ht="14.5" x14ac:dyDescent="0.25">
      <c r="A505">
        <v>9</v>
      </c>
      <c r="B505" s="8">
        <v>0.16319444444444445</v>
      </c>
      <c r="C505" s="1">
        <v>39974</v>
      </c>
      <c r="D505" s="6">
        <v>22</v>
      </c>
      <c r="E505" s="2">
        <v>319100</v>
      </c>
      <c r="F505" s="2" t="s">
        <v>50</v>
      </c>
      <c r="G505" s="6">
        <f>IF(D505-D504=0,G504,E505)</f>
        <v>319880</v>
      </c>
      <c r="H505" s="6" t="str">
        <f>IF(D505-D504=0,H504,F505)</f>
        <v>088430</v>
      </c>
      <c r="I505" s="5">
        <f>IF(D505-D504=0,I504,B505)</f>
        <v>2.0833333333333333E-3</v>
      </c>
      <c r="J505">
        <f>SQRT((E505-G505)^2+(F505-H505)^2)</f>
        <v>785.17513969814399</v>
      </c>
      <c r="K505" s="5">
        <f>B505-I505</f>
        <v>0.16111111111111112</v>
      </c>
      <c r="L505" s="5">
        <f>1-(I505-B505)</f>
        <v>1.1611111111111112</v>
      </c>
      <c r="M505" s="5">
        <f>MIN(ABS(K505),ABS(L505))</f>
        <v>0.16111111111111112</v>
      </c>
      <c r="N505" s="6">
        <f>M505*60*60*24</f>
        <v>13920.000000000004</v>
      </c>
      <c r="O505">
        <f>J505^2</f>
        <v>616499.99999999988</v>
      </c>
      <c r="P505">
        <f>IF(N505=0,0,J505/N505)</f>
        <v>5.6406260035786193E-2</v>
      </c>
      <c r="Q505" s="2">
        <f>E505-G505</f>
        <v>-780</v>
      </c>
      <c r="R505" s="2">
        <f>F505-H505</f>
        <v>90</v>
      </c>
    </row>
    <row r="506" spans="1:18" ht="14.5" x14ac:dyDescent="0.25">
      <c r="A506">
        <v>9</v>
      </c>
      <c r="B506" s="8">
        <v>0.16666666666666666</v>
      </c>
      <c r="C506" s="1">
        <v>39974</v>
      </c>
      <c r="D506" s="6">
        <v>22</v>
      </c>
      <c r="E506" s="2">
        <v>319150</v>
      </c>
      <c r="F506" s="2" t="s">
        <v>72</v>
      </c>
      <c r="G506" s="6">
        <f>IF(D506-D505=0,G505,E506)</f>
        <v>319880</v>
      </c>
      <c r="H506" s="6" t="str">
        <f>IF(D506-D505=0,H505,F506)</f>
        <v>088430</v>
      </c>
      <c r="I506" s="5">
        <f>IF(D506-D505=0,I505,B506)</f>
        <v>2.0833333333333333E-3</v>
      </c>
      <c r="J506">
        <f>SQRT((E506-G506)^2+(F506-H506)^2)</f>
        <v>751.86434946737563</v>
      </c>
      <c r="K506" s="5">
        <f>B506-I506</f>
        <v>0.16458333333333333</v>
      </c>
      <c r="L506" s="5">
        <f>1-(I506-B506)</f>
        <v>1.1645833333333333</v>
      </c>
      <c r="M506" s="5">
        <f>MIN(ABS(K506),ABS(L506))</f>
        <v>0.16458333333333333</v>
      </c>
      <c r="N506" s="6">
        <f>M506*60*60*24</f>
        <v>14220</v>
      </c>
      <c r="O506">
        <f>J506^2</f>
        <v>565300</v>
      </c>
      <c r="P506">
        <f>IF(N506=0,0,J506/N506)</f>
        <v>5.2873723591235981E-2</v>
      </c>
      <c r="Q506" s="2">
        <f>E506-G506</f>
        <v>-730</v>
      </c>
      <c r="R506" s="2">
        <f>F506-H506</f>
        <v>-180</v>
      </c>
    </row>
    <row r="507" spans="1:18" ht="14.5" x14ac:dyDescent="0.25">
      <c r="A507">
        <v>9</v>
      </c>
      <c r="B507" s="8">
        <v>0.17708333333333334</v>
      </c>
      <c r="C507" s="1">
        <v>39974</v>
      </c>
      <c r="D507" s="6">
        <v>22</v>
      </c>
      <c r="E507" s="2">
        <v>318800</v>
      </c>
      <c r="F507" s="2" t="s">
        <v>94</v>
      </c>
      <c r="G507" s="6">
        <f>IF(D507-D506=0,G506,E507)</f>
        <v>319880</v>
      </c>
      <c r="H507" s="6" t="str">
        <f>IF(D507-D506=0,H506,F507)</f>
        <v>088430</v>
      </c>
      <c r="I507" s="5">
        <f>IF(D507-D506=0,I506,B507)</f>
        <v>2.0833333333333333E-3</v>
      </c>
      <c r="J507">
        <f>SQRT((E507-G507)^2+(F507-H507)^2)</f>
        <v>1080.0462953040485</v>
      </c>
      <c r="K507" s="5">
        <f>B507-I507</f>
        <v>0.17500000000000002</v>
      </c>
      <c r="L507" s="5">
        <f>1-(I507-B507)</f>
        <v>1.175</v>
      </c>
      <c r="M507" s="5">
        <f>MIN(ABS(K507),ABS(L507))</f>
        <v>0.17500000000000002</v>
      </c>
      <c r="N507" s="6">
        <f>M507*60*60*24</f>
        <v>15120.000000000004</v>
      </c>
      <c r="O507">
        <f>J507^2</f>
        <v>1166500</v>
      </c>
      <c r="P507">
        <f>IF(N507=0,0,J507/N507)</f>
        <v>7.1431633287304772E-2</v>
      </c>
      <c r="Q507" s="2">
        <f>E507-G507</f>
        <v>-1080</v>
      </c>
      <c r="R507" s="2">
        <f>F507-H507</f>
        <v>-10</v>
      </c>
    </row>
    <row r="508" spans="1:18" ht="14.5" x14ac:dyDescent="0.25">
      <c r="A508">
        <v>9</v>
      </c>
      <c r="B508" s="8">
        <v>0.17708333333333334</v>
      </c>
      <c r="C508" s="1">
        <v>39974</v>
      </c>
      <c r="D508" s="6">
        <v>22</v>
      </c>
      <c r="E508" s="2">
        <v>319380</v>
      </c>
      <c r="F508" s="2" t="s">
        <v>76</v>
      </c>
      <c r="G508" s="6">
        <f>IF(D508-D507=0,G507,E508)</f>
        <v>319880</v>
      </c>
      <c r="H508" s="6" t="str">
        <f>IF(D508-D507=0,H507,F508)</f>
        <v>088430</v>
      </c>
      <c r="I508" s="5">
        <f>IF(D508-D507=0,I507,B508)</f>
        <v>2.0833333333333333E-3</v>
      </c>
      <c r="J508">
        <f>SQRT((E508-G508)^2+(F508-H508)^2)</f>
        <v>516.62365412357963</v>
      </c>
      <c r="K508" s="5">
        <f>B508-I508</f>
        <v>0.17500000000000002</v>
      </c>
      <c r="L508" s="5">
        <f>1-(I508-B508)</f>
        <v>1.175</v>
      </c>
      <c r="M508" s="5">
        <f>MIN(ABS(K508),ABS(L508))</f>
        <v>0.17500000000000002</v>
      </c>
      <c r="N508" s="6">
        <f>M508*60*60*24</f>
        <v>15120.000000000004</v>
      </c>
      <c r="O508">
        <f>J508^2</f>
        <v>266900.00000000006</v>
      </c>
      <c r="P508">
        <f>IF(N508=0,0,J508/N508)</f>
        <v>3.4168231092829335E-2</v>
      </c>
      <c r="Q508" s="2">
        <f>E508-G508</f>
        <v>-500</v>
      </c>
      <c r="R508" s="2">
        <f>F508-H508</f>
        <v>-130</v>
      </c>
    </row>
    <row r="509" spans="1:18" ht="14.5" x14ac:dyDescent="0.25">
      <c r="A509">
        <v>9</v>
      </c>
      <c r="B509" s="8">
        <v>0.18055555555555555</v>
      </c>
      <c r="C509" s="1">
        <v>39974</v>
      </c>
      <c r="D509" s="6">
        <v>22</v>
      </c>
      <c r="E509" s="2">
        <v>319380</v>
      </c>
      <c r="F509" s="2" t="s">
        <v>61</v>
      </c>
      <c r="G509" s="6">
        <f>IF(D509-D508=0,G508,E509)</f>
        <v>319880</v>
      </c>
      <c r="H509" s="6" t="str">
        <f>IF(D509-D508=0,H508,F509)</f>
        <v>088430</v>
      </c>
      <c r="I509" s="5">
        <f>IF(D509-D508=0,I508,B509)</f>
        <v>2.0833333333333333E-3</v>
      </c>
      <c r="J509">
        <f>SQRT((E509-G509)^2+(F509-H509)^2)</f>
        <v>506.3595560468865</v>
      </c>
      <c r="K509" s="5">
        <f>B509-I509</f>
        <v>0.17847222222222223</v>
      </c>
      <c r="L509" s="5">
        <f>1-(I509-B509)</f>
        <v>1.1784722222222221</v>
      </c>
      <c r="M509" s="5">
        <f>MIN(ABS(K509),ABS(L509))</f>
        <v>0.17847222222222223</v>
      </c>
      <c r="N509" s="6">
        <f>M509*60*60*24</f>
        <v>15420</v>
      </c>
      <c r="O509">
        <f>J509^2</f>
        <v>256400</v>
      </c>
      <c r="P509">
        <f>IF(N509=0,0,J509/N509)</f>
        <v>3.283784410161391E-2</v>
      </c>
      <c r="Q509" s="2">
        <f>E509-G509</f>
        <v>-500</v>
      </c>
      <c r="R509" s="2">
        <f>F509-H509</f>
        <v>-80</v>
      </c>
    </row>
    <row r="510" spans="1:18" ht="14.5" x14ac:dyDescent="0.25">
      <c r="A510">
        <v>9</v>
      </c>
      <c r="B510" s="8">
        <v>0.18402777777777779</v>
      </c>
      <c r="C510" s="1">
        <v>39974</v>
      </c>
      <c r="D510" s="6">
        <v>22</v>
      </c>
      <c r="E510" s="2">
        <v>319375</v>
      </c>
      <c r="F510" s="2" t="s">
        <v>67</v>
      </c>
      <c r="G510" s="6">
        <f>IF(D510-D509=0,G509,E510)</f>
        <v>319880</v>
      </c>
      <c r="H510" s="6" t="str">
        <f>IF(D510-D509=0,H509,F510)</f>
        <v>088430</v>
      </c>
      <c r="I510" s="5">
        <f>IF(D510-D509=0,I509,B510)</f>
        <v>2.0833333333333333E-3</v>
      </c>
      <c r="J510">
        <f>SQRT((E510-G510)^2+(F510-H510)^2)</f>
        <v>512.95711321707972</v>
      </c>
      <c r="K510" s="5">
        <f>B510-I510</f>
        <v>0.18194444444444446</v>
      </c>
      <c r="L510" s="5">
        <f>1-(I510-B510)</f>
        <v>1.1819444444444445</v>
      </c>
      <c r="M510" s="5">
        <f>MIN(ABS(K510),ABS(L510))</f>
        <v>0.18194444444444446</v>
      </c>
      <c r="N510" s="6">
        <f>M510*60*60*24</f>
        <v>15720.000000000004</v>
      </c>
      <c r="O510">
        <f>J510^2</f>
        <v>263124.99999999994</v>
      </c>
      <c r="P510">
        <f>IF(N510=0,0,J510/N510)</f>
        <v>3.26308596194071E-2</v>
      </c>
      <c r="Q510" s="2">
        <f>E510-G510</f>
        <v>-505</v>
      </c>
      <c r="R510" s="2">
        <f>F510-H510</f>
        <v>-90</v>
      </c>
    </row>
    <row r="511" spans="1:18" ht="14.5" x14ac:dyDescent="0.25">
      <c r="A511">
        <v>9</v>
      </c>
      <c r="B511" s="8">
        <v>0.18680555555555556</v>
      </c>
      <c r="C511" s="1">
        <v>39974</v>
      </c>
      <c r="D511" s="6">
        <v>22</v>
      </c>
      <c r="E511" s="2">
        <v>319680</v>
      </c>
      <c r="F511" s="2" t="s">
        <v>71</v>
      </c>
      <c r="G511" s="6">
        <f>IF(D511-D510=0,G510,E511)</f>
        <v>319880</v>
      </c>
      <c r="H511" s="6" t="str">
        <f>IF(D511-D510=0,H510,F511)</f>
        <v>088430</v>
      </c>
      <c r="I511" s="5">
        <f>IF(D511-D510=0,I510,B511)</f>
        <v>2.0833333333333333E-3</v>
      </c>
      <c r="J511">
        <f>SQRT((E511-G511)^2+(F511-H511)^2)</f>
        <v>223.60679774997897</v>
      </c>
      <c r="K511" s="5">
        <f>B511-I511</f>
        <v>0.18472222222222223</v>
      </c>
      <c r="L511" s="5">
        <f>1-(I511-B511)</f>
        <v>1.1847222222222222</v>
      </c>
      <c r="M511" s="5">
        <f>MIN(ABS(K511),ABS(L511))</f>
        <v>0.18472222222222223</v>
      </c>
      <c r="N511" s="6">
        <f>M511*60*60*24</f>
        <v>15960</v>
      </c>
      <c r="O511">
        <f>J511^2</f>
        <v>50000</v>
      </c>
      <c r="P511">
        <f>IF(N511=0,0,J511/N511)</f>
        <v>1.4010450986840787E-2</v>
      </c>
      <c r="Q511" s="2">
        <f>E511-G511</f>
        <v>-200</v>
      </c>
      <c r="R511" s="2">
        <f>F511-H511</f>
        <v>-100</v>
      </c>
    </row>
    <row r="512" spans="1:18" ht="14.5" x14ac:dyDescent="0.25">
      <c r="A512">
        <v>9</v>
      </c>
      <c r="B512" s="8">
        <v>0.18819444444444444</v>
      </c>
      <c r="C512" s="1">
        <v>39974</v>
      </c>
      <c r="D512" s="6">
        <v>22</v>
      </c>
      <c r="E512" s="2">
        <v>319720</v>
      </c>
      <c r="F512" s="2" t="s">
        <v>71</v>
      </c>
      <c r="G512" s="6">
        <f>IF(D512-D511=0,G511,E512)</f>
        <v>319880</v>
      </c>
      <c r="H512" s="6" t="str">
        <f>IF(D512-D511=0,H511,F512)</f>
        <v>088430</v>
      </c>
      <c r="I512" s="5">
        <f>IF(D512-D511=0,I511,B512)</f>
        <v>2.0833333333333333E-3</v>
      </c>
      <c r="J512">
        <f>SQRT((E512-G512)^2+(F512-H512)^2)</f>
        <v>188.67962264113208</v>
      </c>
      <c r="K512" s="5">
        <f>B512-I512</f>
        <v>0.18611111111111112</v>
      </c>
      <c r="L512" s="5">
        <f>1-(I512-B512)</f>
        <v>1.1861111111111111</v>
      </c>
      <c r="M512" s="5">
        <f>MIN(ABS(K512),ABS(L512))</f>
        <v>0.18611111111111112</v>
      </c>
      <c r="N512" s="6">
        <f>M512*60*60*24</f>
        <v>16080.000000000004</v>
      </c>
      <c r="O512">
        <f>J512^2</f>
        <v>35600</v>
      </c>
      <c r="P512">
        <f>IF(N512=0,0,J512/N512)</f>
        <v>1.1733807378179853E-2</v>
      </c>
      <c r="Q512" s="2">
        <f>E512-G512</f>
        <v>-160</v>
      </c>
      <c r="R512" s="2">
        <f>F512-H512</f>
        <v>-100</v>
      </c>
    </row>
    <row r="513" spans="1:18" ht="14.5" x14ac:dyDescent="0.25">
      <c r="A513">
        <v>9</v>
      </c>
      <c r="B513" s="8">
        <v>0.18888888888888888</v>
      </c>
      <c r="C513" s="1">
        <v>39974</v>
      </c>
      <c r="D513" s="6">
        <v>22</v>
      </c>
      <c r="E513" s="2">
        <v>320000</v>
      </c>
      <c r="F513" s="2" t="s">
        <v>70</v>
      </c>
      <c r="G513" s="6">
        <f>IF(D513-D512=0,G512,E513)</f>
        <v>319880</v>
      </c>
      <c r="H513" s="6" t="str">
        <f>IF(D513-D512=0,H512,F513)</f>
        <v>088430</v>
      </c>
      <c r="I513" s="5">
        <f>IF(D513-D512=0,I512,B513)</f>
        <v>2.0833333333333333E-3</v>
      </c>
      <c r="J513">
        <f>SQRT((E513-G513)^2+(F513-H513)^2)</f>
        <v>138.92443989449805</v>
      </c>
      <c r="K513" s="5">
        <f>B513-I513</f>
        <v>0.18680555555555556</v>
      </c>
      <c r="L513" s="5">
        <f>1-(I513-B513)</f>
        <v>1.1868055555555554</v>
      </c>
      <c r="M513" s="5">
        <f>MIN(ABS(K513),ABS(L513))</f>
        <v>0.18680555555555556</v>
      </c>
      <c r="N513" s="6">
        <f>M513*60*60*24</f>
        <v>16140</v>
      </c>
      <c r="O513">
        <f>J513^2</f>
        <v>19300</v>
      </c>
      <c r="P513">
        <f>IF(N513=0,0,J513/N513)</f>
        <v>8.6074621991634476E-3</v>
      </c>
      <c r="Q513" s="2">
        <f>E513-G513</f>
        <v>120</v>
      </c>
      <c r="R513" s="2">
        <f>F513-H513</f>
        <v>70</v>
      </c>
    </row>
    <row r="514" spans="1:18" ht="14.5" x14ac:dyDescent="0.25">
      <c r="A514">
        <v>9</v>
      </c>
      <c r="B514" s="8">
        <v>0.19097222222222221</v>
      </c>
      <c r="C514" s="1">
        <v>39974</v>
      </c>
      <c r="D514" s="6">
        <v>22</v>
      </c>
      <c r="E514" s="2">
        <v>320050</v>
      </c>
      <c r="F514" s="2" t="s">
        <v>74</v>
      </c>
      <c r="G514" s="6">
        <f>IF(D514-D513=0,G513,E514)</f>
        <v>319880</v>
      </c>
      <c r="H514" s="6" t="str">
        <f>IF(D514-D513=0,H513,F514)</f>
        <v>088430</v>
      </c>
      <c r="I514" s="5">
        <f>IF(D514-D513=0,I513,B514)</f>
        <v>2.0833333333333333E-3</v>
      </c>
      <c r="J514">
        <f>SQRT((E514-G514)^2+(F514-H514)^2)</f>
        <v>177.20045146669349</v>
      </c>
      <c r="K514" s="5">
        <f>B514-I514</f>
        <v>0.18888888888888888</v>
      </c>
      <c r="L514" s="5">
        <f>1-(I514-B514)</f>
        <v>1.1888888888888889</v>
      </c>
      <c r="M514" s="5">
        <f>MIN(ABS(K514),ABS(L514))</f>
        <v>0.18888888888888888</v>
      </c>
      <c r="N514" s="6">
        <f>M514*60*60*24</f>
        <v>16319.999999999996</v>
      </c>
      <c r="O514">
        <f>J514^2</f>
        <v>31399.999999999996</v>
      </c>
      <c r="P514">
        <f>IF(N514=0,0,J514/N514)</f>
        <v>1.085787080065524E-2</v>
      </c>
      <c r="Q514" s="2">
        <f>E514-G514</f>
        <v>170</v>
      </c>
      <c r="R514" s="2">
        <f>F514-H514</f>
        <v>-50</v>
      </c>
    </row>
    <row r="515" spans="1:18" ht="14.5" x14ac:dyDescent="0.25">
      <c r="A515">
        <v>9</v>
      </c>
      <c r="B515" s="8">
        <v>0.19444444444444445</v>
      </c>
      <c r="C515" s="1">
        <v>39974</v>
      </c>
      <c r="D515" s="6">
        <v>22</v>
      </c>
      <c r="E515" s="2">
        <v>320400</v>
      </c>
      <c r="F515" s="2" t="s">
        <v>7</v>
      </c>
      <c r="G515" s="6">
        <f>IF(D515-D514=0,G514,E515)</f>
        <v>319880</v>
      </c>
      <c r="H515" s="6" t="str">
        <f>IF(D515-D514=0,H514,F515)</f>
        <v>088430</v>
      </c>
      <c r="I515" s="5">
        <f>IF(D515-D514=0,I514,B515)</f>
        <v>2.0833333333333333E-3</v>
      </c>
      <c r="J515">
        <f>SQRT((E515-G515)^2+(F515-H515)^2)</f>
        <v>912.63355187062893</v>
      </c>
      <c r="K515" s="5">
        <f>B515-I515</f>
        <v>0.19236111111111112</v>
      </c>
      <c r="L515" s="5">
        <f>1-(I515-B515)</f>
        <v>1.1923611111111112</v>
      </c>
      <c r="M515" s="5">
        <f>MIN(ABS(K515),ABS(L515))</f>
        <v>0.19236111111111112</v>
      </c>
      <c r="N515" s="6">
        <f>M515*60*60*24</f>
        <v>16620.000000000004</v>
      </c>
      <c r="O515">
        <f>J515^2</f>
        <v>832900</v>
      </c>
      <c r="P515">
        <f>IF(N515=0,0,J515/N515)</f>
        <v>5.4911766057197879E-2</v>
      </c>
      <c r="Q515" s="2">
        <f>E515-G515</f>
        <v>520</v>
      </c>
      <c r="R515" s="2">
        <f>F515-H515</f>
        <v>750</v>
      </c>
    </row>
    <row r="516" spans="1:18" ht="14.5" x14ac:dyDescent="0.25">
      <c r="A516">
        <v>9</v>
      </c>
      <c r="B516" s="8">
        <v>0.96250000000000002</v>
      </c>
      <c r="C516" s="1">
        <v>39973</v>
      </c>
      <c r="D516" s="6">
        <v>22</v>
      </c>
      <c r="E516" s="2">
        <v>320350</v>
      </c>
      <c r="F516" s="2" t="s">
        <v>99</v>
      </c>
      <c r="G516" s="6">
        <f>IF(D516-D515=0,G515,E516)</f>
        <v>319880</v>
      </c>
      <c r="H516" s="6" t="str">
        <f>IF(D516-D515=0,H515,F516)</f>
        <v>088430</v>
      </c>
      <c r="I516" s="5">
        <f>IF(D516-D515=0,I515,B516)</f>
        <v>2.0833333333333333E-3</v>
      </c>
      <c r="J516">
        <f>SQRT((E516-G516)^2+(F516-H516)^2)</f>
        <v>506.95167422546302</v>
      </c>
      <c r="K516" s="5">
        <f>B516-I516</f>
        <v>0.9604166666666667</v>
      </c>
      <c r="L516" s="5">
        <f>1-(I516-B516)</f>
        <v>1.9604166666666667</v>
      </c>
      <c r="M516" s="5">
        <f>MIN(ABS(K516),ABS(L516))</f>
        <v>0.9604166666666667</v>
      </c>
      <c r="N516" s="6">
        <f>M516*60*60*24</f>
        <v>82980</v>
      </c>
      <c r="O516">
        <f>J516^2</f>
        <v>257000</v>
      </c>
      <c r="P516">
        <f>IF(N516=0,0,J516/N516)</f>
        <v>6.1093236228665099E-3</v>
      </c>
      <c r="Q516" s="2">
        <f>E516-G516</f>
        <v>470</v>
      </c>
      <c r="R516" s="2">
        <f>F516-H516</f>
        <v>190</v>
      </c>
    </row>
    <row r="517" spans="1:18" ht="14.5" x14ac:dyDescent="0.25">
      <c r="A517">
        <v>9</v>
      </c>
      <c r="B517" s="8">
        <v>0.98958333333333337</v>
      </c>
      <c r="C517" s="1">
        <v>39973</v>
      </c>
      <c r="D517" s="6">
        <v>22</v>
      </c>
      <c r="E517" s="2">
        <v>320150</v>
      </c>
      <c r="F517" s="2" t="s">
        <v>87</v>
      </c>
      <c r="G517" s="6">
        <f>IF(D517-D516=0,G516,E517)</f>
        <v>319880</v>
      </c>
      <c r="H517" s="6" t="str">
        <f>IF(D517-D516=0,H516,F517)</f>
        <v>088430</v>
      </c>
      <c r="I517" s="5">
        <f>IF(D517-D516=0,I516,B517)</f>
        <v>2.0833333333333333E-3</v>
      </c>
      <c r="J517">
        <f>SQRT((E517-G517)^2+(F517-H517)^2)</f>
        <v>291.54759474226501</v>
      </c>
      <c r="K517" s="5">
        <f>B517-I517</f>
        <v>0.98750000000000004</v>
      </c>
      <c r="L517" s="5">
        <f>1-(I517-B517)</f>
        <v>1.9875</v>
      </c>
      <c r="M517" s="5">
        <f>MIN(ABS(K517),ABS(L517))</f>
        <v>0.98750000000000004</v>
      </c>
      <c r="N517" s="6">
        <f>M517*60*60*24</f>
        <v>85320</v>
      </c>
      <c r="O517">
        <f>J517^2</f>
        <v>84999.999999999985</v>
      </c>
      <c r="P517">
        <f>IF(N517=0,0,J517/N517)</f>
        <v>3.4171072989013715E-3</v>
      </c>
      <c r="Q517" s="2">
        <f>E517-G517</f>
        <v>270</v>
      </c>
      <c r="R517" s="2">
        <f>F517-H517</f>
        <v>-110</v>
      </c>
    </row>
    <row r="518" spans="1:18" ht="14.5" x14ac:dyDescent="0.25">
      <c r="A518">
        <v>9</v>
      </c>
      <c r="B518" s="8">
        <v>0.99236111111111114</v>
      </c>
      <c r="C518" s="1">
        <v>39973</v>
      </c>
      <c r="D518" s="6">
        <v>22</v>
      </c>
      <c r="E518" s="2">
        <v>319750</v>
      </c>
      <c r="F518" s="2" t="s">
        <v>47</v>
      </c>
      <c r="G518" s="6">
        <f>IF(D518-D517=0,G517,E518)</f>
        <v>319880</v>
      </c>
      <c r="H518" s="6" t="str">
        <f>IF(D518-D517=0,H517,F518)</f>
        <v>088430</v>
      </c>
      <c r="I518" s="5">
        <f>IF(D518-D517=0,I517,B518)</f>
        <v>2.0833333333333333E-3</v>
      </c>
      <c r="J518">
        <f>SQRT((E518-G518)^2+(F518-H518)^2)</f>
        <v>130</v>
      </c>
      <c r="K518" s="5">
        <f>B518-I518</f>
        <v>0.99027777777777781</v>
      </c>
      <c r="L518" s="5">
        <f>1-(I518-B518)</f>
        <v>1.9902777777777778</v>
      </c>
      <c r="M518" s="5">
        <f>MIN(ABS(K518),ABS(L518))</f>
        <v>0.99027777777777781</v>
      </c>
      <c r="N518" s="6">
        <f>M518*60*60*24</f>
        <v>85560.000000000015</v>
      </c>
      <c r="O518">
        <f>J518^2</f>
        <v>16900</v>
      </c>
      <c r="P518">
        <f>IF(N518=0,0,J518/N518)</f>
        <v>1.5194015895278164E-3</v>
      </c>
      <c r="Q518" s="2">
        <f>E518-G518</f>
        <v>-130</v>
      </c>
      <c r="R518" s="2">
        <f>F518-H518</f>
        <v>0</v>
      </c>
    </row>
    <row r="519" spans="1:18" ht="14.5" x14ac:dyDescent="0.25">
      <c r="A519">
        <v>9</v>
      </c>
      <c r="B519" s="8">
        <v>0.99791666666666667</v>
      </c>
      <c r="C519" s="1">
        <v>39973</v>
      </c>
      <c r="D519" s="6">
        <v>22</v>
      </c>
      <c r="E519" s="2">
        <v>319750</v>
      </c>
      <c r="F519" s="2" t="s">
        <v>47</v>
      </c>
      <c r="G519" s="6">
        <f>IF(D519-D518=0,G518,E519)</f>
        <v>319880</v>
      </c>
      <c r="H519" s="6" t="str">
        <f>IF(D519-D518=0,H518,F519)</f>
        <v>088430</v>
      </c>
      <c r="I519" s="5">
        <f>IF(D519-D518=0,I518,B519)</f>
        <v>2.0833333333333333E-3</v>
      </c>
      <c r="J519">
        <f>SQRT((E519-G519)^2+(F519-H519)^2)</f>
        <v>130</v>
      </c>
      <c r="K519" s="5">
        <f>B519-I519</f>
        <v>0.99583333333333335</v>
      </c>
      <c r="L519" s="5">
        <f>1-(I519-B519)</f>
        <v>1.9958333333333333</v>
      </c>
      <c r="M519" s="5">
        <f>MIN(ABS(K519),ABS(L519))</f>
        <v>0.99583333333333335</v>
      </c>
      <c r="N519" s="6">
        <f>M519*60*60*24</f>
        <v>86040</v>
      </c>
      <c r="O519">
        <f>J519^2</f>
        <v>16900</v>
      </c>
      <c r="P519">
        <f>IF(N519=0,0,J519/N519)</f>
        <v>1.510925151092515E-3</v>
      </c>
      <c r="Q519" s="2">
        <f>E519-G519</f>
        <v>-130</v>
      </c>
      <c r="R519" s="2">
        <f>F519-H519</f>
        <v>0</v>
      </c>
    </row>
    <row r="520" spans="1:18" ht="14.5" x14ac:dyDescent="0.25">
      <c r="A520">
        <v>9</v>
      </c>
      <c r="B520" s="8">
        <v>0.17708333333333334</v>
      </c>
      <c r="C520" s="1">
        <v>39975</v>
      </c>
      <c r="D520" s="6">
        <v>23</v>
      </c>
      <c r="E520" s="2">
        <v>320400</v>
      </c>
      <c r="F520" s="2" t="s">
        <v>7</v>
      </c>
      <c r="G520" s="6">
        <f>IF(D520-D519=0,G519,E520)</f>
        <v>320400</v>
      </c>
      <c r="H520" s="6" t="str">
        <f>IF(D520-D519=0,H519,F520)</f>
        <v>089180</v>
      </c>
      <c r="I520" s="5">
        <f>IF(D520-D519=0,I519,B520)</f>
        <v>0.17708333333333334</v>
      </c>
      <c r="J520">
        <f>SQRT((E520-G520)^2+(F520-H520)^2)</f>
        <v>0</v>
      </c>
      <c r="K520" s="5">
        <f>B520-I520</f>
        <v>0</v>
      </c>
      <c r="L520" s="5">
        <f>1-(I520-B520)</f>
        <v>1</v>
      </c>
      <c r="M520" s="5">
        <f>MIN(ABS(K520),ABS(L520))</f>
        <v>0</v>
      </c>
      <c r="N520" s="6">
        <f>M520*60*60*24</f>
        <v>0</v>
      </c>
      <c r="O520">
        <f>J520^2</f>
        <v>0</v>
      </c>
      <c r="P520">
        <f>IF(N520=0,0,J520/N520)</f>
        <v>0</v>
      </c>
      <c r="Q520" s="2">
        <f>E520-G520</f>
        <v>0</v>
      </c>
      <c r="R520" s="2">
        <f>F520-H520</f>
        <v>0</v>
      </c>
    </row>
    <row r="521" spans="1:18" ht="14.5" x14ac:dyDescent="0.25">
      <c r="A521">
        <v>9</v>
      </c>
      <c r="B521" s="8">
        <v>0.91111111111111109</v>
      </c>
      <c r="C521" s="1">
        <v>39974</v>
      </c>
      <c r="D521" s="6">
        <v>23</v>
      </c>
      <c r="E521" s="2" t="s">
        <v>101</v>
      </c>
      <c r="F521" s="2" t="s">
        <v>88</v>
      </c>
      <c r="G521" s="6">
        <f>IF(D521-D520=0,G520,E521)</f>
        <v>320400</v>
      </c>
      <c r="H521" s="6" t="str">
        <f>IF(D521-D520=0,H520,F521)</f>
        <v>089180</v>
      </c>
      <c r="I521" s="5">
        <f>IF(D521-D520=0,I520,B521)</f>
        <v>0.17708333333333334</v>
      </c>
      <c r="J521">
        <f>SQRT((E521-G521)^2+(F521-H521)^2)</f>
        <v>773.26644825700282</v>
      </c>
      <c r="K521" s="5">
        <f>B521-I521</f>
        <v>0.73402777777777772</v>
      </c>
      <c r="L521" s="5">
        <f>1-(I521-B521)</f>
        <v>1.7340277777777777</v>
      </c>
      <c r="M521" s="5">
        <f>MIN(ABS(K521),ABS(L521))</f>
        <v>0.73402777777777772</v>
      </c>
      <c r="N521" s="6">
        <f>M521*60*60*24</f>
        <v>63420</v>
      </c>
      <c r="O521">
        <f>J521^2</f>
        <v>597941</v>
      </c>
      <c r="P521">
        <f>IF(N521=0,0,J521/N521)</f>
        <v>1.2192785371444383E-2</v>
      </c>
      <c r="Q521" s="2">
        <f>E521-G521</f>
        <v>-71</v>
      </c>
      <c r="R521" s="2">
        <f>F521-H521</f>
        <v>-770</v>
      </c>
    </row>
    <row r="522" spans="1:18" ht="14.5" x14ac:dyDescent="0.25">
      <c r="A522">
        <v>9</v>
      </c>
      <c r="B522" s="8">
        <v>0.92222222222222217</v>
      </c>
      <c r="C522" s="1">
        <v>39974</v>
      </c>
      <c r="D522" s="6">
        <v>23</v>
      </c>
      <c r="E522" s="2">
        <v>320350</v>
      </c>
      <c r="F522" s="2" t="s">
        <v>70</v>
      </c>
      <c r="G522" s="6">
        <f>IF(D522-D521=0,G521,E522)</f>
        <v>320400</v>
      </c>
      <c r="H522" s="6" t="str">
        <f>IF(D522-D521=0,H521,F522)</f>
        <v>089180</v>
      </c>
      <c r="I522" s="5">
        <f>IF(D522-D521=0,I521,B522)</f>
        <v>0.17708333333333334</v>
      </c>
      <c r="J522">
        <f>SQRT((E522-G522)^2+(F522-H522)^2)</f>
        <v>681.83575734923147</v>
      </c>
      <c r="K522" s="5">
        <f>B522-I522</f>
        <v>0.7451388888888888</v>
      </c>
      <c r="L522" s="5">
        <f>1-(I522-B522)</f>
        <v>1.7451388888888888</v>
      </c>
      <c r="M522" s="5">
        <f>MIN(ABS(K522),ABS(L522))</f>
        <v>0.7451388888888888</v>
      </c>
      <c r="N522" s="6">
        <f>M522*60*60*24</f>
        <v>64379.999999999985</v>
      </c>
      <c r="O522">
        <f>J522^2</f>
        <v>464900.00000000006</v>
      </c>
      <c r="P522">
        <f>IF(N522=0,0,J522/N522)</f>
        <v>1.0590800828661566E-2</v>
      </c>
      <c r="Q522" s="2">
        <f>E522-G522</f>
        <v>-50</v>
      </c>
      <c r="R522" s="2">
        <f>F522-H522</f>
        <v>-680</v>
      </c>
    </row>
    <row r="523" spans="1:18" ht="14.5" x14ac:dyDescent="0.25">
      <c r="A523">
        <v>9</v>
      </c>
      <c r="B523" s="8">
        <v>0.92569444444444438</v>
      </c>
      <c r="C523" s="1">
        <v>39974</v>
      </c>
      <c r="D523" s="6">
        <v>23</v>
      </c>
      <c r="E523" s="2">
        <v>320350</v>
      </c>
      <c r="F523" s="2" t="s">
        <v>61</v>
      </c>
      <c r="G523" s="6">
        <f>IF(D523-D522=0,G522,E523)</f>
        <v>320400</v>
      </c>
      <c r="H523" s="6" t="str">
        <f>IF(D523-D522=0,H522,F523)</f>
        <v>089180</v>
      </c>
      <c r="I523" s="5">
        <f>IF(D523-D522=0,I522,B523)</f>
        <v>0.17708333333333334</v>
      </c>
      <c r="J523">
        <f>SQRT((E523-G523)^2+(F523-H523)^2)</f>
        <v>831.50466023949616</v>
      </c>
      <c r="K523" s="5">
        <f>B523-I523</f>
        <v>0.74861111111111101</v>
      </c>
      <c r="L523" s="5">
        <f>1-(I523-B523)</f>
        <v>1.7486111111111109</v>
      </c>
      <c r="M523" s="5">
        <f>MIN(ABS(K523),ABS(L523))</f>
        <v>0.74861111111111101</v>
      </c>
      <c r="N523" s="6">
        <f>M523*60*60*24</f>
        <v>64679.999999999985</v>
      </c>
      <c r="O523">
        <f>J523^2</f>
        <v>691400</v>
      </c>
      <c r="P523">
        <f>IF(N523=0,0,J523/N523)</f>
        <v>1.2855668834871619E-2</v>
      </c>
      <c r="Q523" s="2">
        <f>E523-G523</f>
        <v>-50</v>
      </c>
      <c r="R523" s="2">
        <f>F523-H523</f>
        <v>-830</v>
      </c>
    </row>
    <row r="524" spans="1:18" ht="14.5" x14ac:dyDescent="0.25">
      <c r="A524">
        <v>9</v>
      </c>
      <c r="B524" s="8">
        <v>0.94444444444444453</v>
      </c>
      <c r="C524" s="1">
        <v>39974</v>
      </c>
      <c r="D524" s="6">
        <v>23</v>
      </c>
      <c r="E524" s="2">
        <v>317630</v>
      </c>
      <c r="F524" s="2" t="s">
        <v>102</v>
      </c>
      <c r="G524" s="6">
        <f>IF(D524-D523=0,G523,E524)</f>
        <v>320400</v>
      </c>
      <c r="H524" s="6" t="str">
        <f>IF(D524-D523=0,H523,F524)</f>
        <v>089180</v>
      </c>
      <c r="I524" s="5">
        <f>IF(D524-D523=0,I523,B524)</f>
        <v>0.17708333333333334</v>
      </c>
      <c r="J524">
        <f>SQRT((E524-G524)^2+(F524-H524)^2)</f>
        <v>2980.4194335697116</v>
      </c>
      <c r="K524" s="5">
        <f>B524-I524</f>
        <v>0.76736111111111116</v>
      </c>
      <c r="L524" s="5">
        <f>1-(I524-B524)</f>
        <v>1.7673611111111112</v>
      </c>
      <c r="M524" s="5">
        <f>MIN(ABS(K524),ABS(L524))</f>
        <v>0.76736111111111116</v>
      </c>
      <c r="N524" s="6">
        <f>M524*60*60*24</f>
        <v>66300.000000000015</v>
      </c>
      <c r="O524">
        <f>J524^2</f>
        <v>8882900</v>
      </c>
      <c r="P524">
        <f>IF(N524=0,0,J524/N524)</f>
        <v>4.4953535951277691E-2</v>
      </c>
      <c r="Q524" s="2">
        <f>E524-G524</f>
        <v>-2770</v>
      </c>
      <c r="R524" s="2">
        <f>F524-H524</f>
        <v>-1100</v>
      </c>
    </row>
    <row r="525" spans="1:18" ht="14.5" x14ac:dyDescent="0.25">
      <c r="A525">
        <v>9</v>
      </c>
      <c r="B525" s="8">
        <v>0.94930555555555562</v>
      </c>
      <c r="C525" s="1">
        <v>39974</v>
      </c>
      <c r="D525" s="6">
        <v>23</v>
      </c>
      <c r="E525" s="2">
        <v>317680</v>
      </c>
      <c r="F525" s="2" t="s">
        <v>102</v>
      </c>
      <c r="G525" s="6">
        <f>IF(D525-D524=0,G524,E525)</f>
        <v>320400</v>
      </c>
      <c r="H525" s="6" t="str">
        <f>IF(D525-D524=0,H524,F525)</f>
        <v>089180</v>
      </c>
      <c r="I525" s="5">
        <f>IF(D525-D524=0,I524,B525)</f>
        <v>0.17708333333333334</v>
      </c>
      <c r="J525">
        <f>SQRT((E525-G525)^2+(F525-H525)^2)</f>
        <v>2934.0074982862602</v>
      </c>
      <c r="K525" s="5">
        <f>B525-I525</f>
        <v>0.77222222222222225</v>
      </c>
      <c r="L525" s="5">
        <f>1-(I525-B525)</f>
        <v>1.7722222222222221</v>
      </c>
      <c r="M525" s="5">
        <f>MIN(ABS(K525),ABS(L525))</f>
        <v>0.77222222222222225</v>
      </c>
      <c r="N525" s="6">
        <f>M525*60*60*24</f>
        <v>66720</v>
      </c>
      <c r="O525">
        <f>J525^2</f>
        <v>8608400</v>
      </c>
      <c r="P525">
        <f>IF(N525=0,0,J525/N525)</f>
        <v>4.3974932528271289E-2</v>
      </c>
      <c r="Q525" s="2">
        <f>E525-G525</f>
        <v>-2720</v>
      </c>
      <c r="R525" s="2">
        <f>F525-H525</f>
        <v>-1100</v>
      </c>
    </row>
    <row r="526" spans="1:18" ht="14.5" x14ac:dyDescent="0.25">
      <c r="A526">
        <v>9</v>
      </c>
      <c r="B526" s="8">
        <v>2.7777777777777776E-2</v>
      </c>
      <c r="C526" s="1">
        <v>39976</v>
      </c>
      <c r="D526" s="6">
        <v>24</v>
      </c>
      <c r="E526" s="2">
        <v>316852</v>
      </c>
      <c r="F526" s="2" t="s">
        <v>103</v>
      </c>
      <c r="G526" s="6">
        <f>IF(D526-D525=0,G525,E526)</f>
        <v>316852</v>
      </c>
      <c r="H526" s="6" t="str">
        <f>IF(D526-D525=0,H525,F526)</f>
        <v>089567</v>
      </c>
      <c r="I526" s="5">
        <f>IF(D526-D525=0,I525,B526)</f>
        <v>2.7777777777777776E-2</v>
      </c>
      <c r="J526">
        <f>SQRT((E526-G526)^2+(F526-H526)^2)</f>
        <v>0</v>
      </c>
      <c r="K526" s="5">
        <f>B526-I526</f>
        <v>0</v>
      </c>
      <c r="L526" s="5">
        <f>1-(I526-B526)</f>
        <v>1</v>
      </c>
      <c r="M526" s="5">
        <f>MIN(ABS(K526),ABS(L526))</f>
        <v>0</v>
      </c>
      <c r="N526" s="6">
        <f>M526*60*60*24</f>
        <v>0</v>
      </c>
      <c r="O526">
        <f>J526^2</f>
        <v>0</v>
      </c>
      <c r="P526">
        <f>IF(N526=0,0,J526/N526)</f>
        <v>0</v>
      </c>
      <c r="Q526" s="2">
        <f>E526-G526</f>
        <v>0</v>
      </c>
      <c r="R526" s="2">
        <f>F526-H526</f>
        <v>0</v>
      </c>
    </row>
    <row r="527" spans="1:18" ht="14.5" x14ac:dyDescent="0.25">
      <c r="A527">
        <v>9</v>
      </c>
      <c r="B527" s="8">
        <v>4.1666666666666664E-2</v>
      </c>
      <c r="C527" s="1">
        <v>39976</v>
      </c>
      <c r="D527" s="6">
        <v>24</v>
      </c>
      <c r="E527" s="2">
        <v>316810</v>
      </c>
      <c r="F527" s="2" t="s">
        <v>44</v>
      </c>
      <c r="G527" s="6">
        <f>IF(D527-D526=0,G526,E527)</f>
        <v>316852</v>
      </c>
      <c r="H527" s="6" t="str">
        <f>IF(D527-D526=0,H526,F527)</f>
        <v>089567</v>
      </c>
      <c r="I527" s="5">
        <f>IF(D527-D526=0,I526,B527)</f>
        <v>2.7777777777777776E-2</v>
      </c>
      <c r="J527">
        <f>SQRT((E527-G527)^2+(F527-H527)^2)</f>
        <v>568.55342756859716</v>
      </c>
      <c r="K527" s="5">
        <f>B527-I527</f>
        <v>1.3888888888888888E-2</v>
      </c>
      <c r="L527" s="5">
        <f>1-(I527-B527)</f>
        <v>1.0138888888888888</v>
      </c>
      <c r="M527" s="5">
        <f>MIN(ABS(K527),ABS(L527))</f>
        <v>1.3888888888888888E-2</v>
      </c>
      <c r="N527" s="6">
        <f>M527*60*60*24</f>
        <v>1199.9999999999998</v>
      </c>
      <c r="O527">
        <f>J527^2</f>
        <v>323253.00000000006</v>
      </c>
      <c r="P527">
        <f>IF(N527=0,0,J527/N527)</f>
        <v>0.47379452297383107</v>
      </c>
      <c r="Q527" s="2">
        <f>E527-G527</f>
        <v>-42</v>
      </c>
      <c r="R527" s="2">
        <f>F527-H527</f>
        <v>-567</v>
      </c>
    </row>
    <row r="528" spans="1:18" ht="14.5" x14ac:dyDescent="0.25">
      <c r="A528">
        <v>9</v>
      </c>
      <c r="B528" s="8">
        <v>4.5138888888888888E-2</v>
      </c>
      <c r="C528" s="1">
        <v>39976</v>
      </c>
      <c r="D528" s="6">
        <v>24</v>
      </c>
      <c r="E528" s="2">
        <v>316952</v>
      </c>
      <c r="F528" s="2" t="s">
        <v>104</v>
      </c>
      <c r="G528" s="6">
        <f>IF(D528-D527=0,G527,E528)</f>
        <v>316852</v>
      </c>
      <c r="H528" s="6" t="str">
        <f>IF(D528-D527=0,H527,F528)</f>
        <v>089567</v>
      </c>
      <c r="I528" s="5">
        <f>IF(D528-D527=0,I527,B528)</f>
        <v>2.7777777777777776E-2</v>
      </c>
      <c r="J528">
        <f>SQRT((E528-G528)^2+(F528-H528)^2)</f>
        <v>141.42135623730951</v>
      </c>
      <c r="K528" s="5">
        <f>B528-I528</f>
        <v>1.7361111111111112E-2</v>
      </c>
      <c r="L528" s="5">
        <f>1-(I528-B528)</f>
        <v>1.0173611111111112</v>
      </c>
      <c r="M528" s="5">
        <f>MIN(ABS(K528),ABS(L528))</f>
        <v>1.7361111111111112E-2</v>
      </c>
      <c r="N528" s="6">
        <f>M528*60*60*24</f>
        <v>1500.0000000000002</v>
      </c>
      <c r="O528">
        <f>J528^2</f>
        <v>20000</v>
      </c>
      <c r="P528">
        <f>IF(N528=0,0,J528/N528)</f>
        <v>9.4280904158206322E-2</v>
      </c>
      <c r="Q528" s="2">
        <f>E528-G528</f>
        <v>100</v>
      </c>
      <c r="R528" s="2">
        <f>F528-H528</f>
        <v>-100</v>
      </c>
    </row>
    <row r="529" spans="1:18" ht="14.5" x14ac:dyDescent="0.25">
      <c r="A529">
        <v>9</v>
      </c>
      <c r="B529" s="8">
        <v>6.458333333333334E-2</v>
      </c>
      <c r="C529" s="1">
        <v>39976</v>
      </c>
      <c r="D529" s="6">
        <v>24</v>
      </c>
      <c r="E529" s="2">
        <v>316810</v>
      </c>
      <c r="F529" s="2" t="s">
        <v>51</v>
      </c>
      <c r="G529" s="6">
        <f>IF(D529-D528=0,G528,E529)</f>
        <v>316852</v>
      </c>
      <c r="H529" s="6" t="str">
        <f>IF(D529-D528=0,H528,F529)</f>
        <v>089567</v>
      </c>
      <c r="I529" s="5">
        <f>IF(D529-D528=0,I528,B529)</f>
        <v>2.7777777777777776E-2</v>
      </c>
      <c r="J529">
        <f>SQRT((E529-G529)^2+(F529-H529)^2)</f>
        <v>518.70319065916681</v>
      </c>
      <c r="K529" s="5">
        <f>B529-I529</f>
        <v>3.6805555555555564E-2</v>
      </c>
      <c r="L529" s="5">
        <f>1-(I529-B529)</f>
        <v>1.0368055555555555</v>
      </c>
      <c r="M529" s="5">
        <f>MIN(ABS(K529),ABS(L529))</f>
        <v>3.6805555555555564E-2</v>
      </c>
      <c r="N529" s="6">
        <f>M529*60*60*24</f>
        <v>3180.0000000000009</v>
      </c>
      <c r="O529">
        <f>J529^2</f>
        <v>269052.99999999994</v>
      </c>
      <c r="P529">
        <f>IF(N529=0,0,J529/N529)</f>
        <v>0.16311421089910902</v>
      </c>
      <c r="Q529" s="2">
        <f>E529-G529</f>
        <v>-42</v>
      </c>
      <c r="R529" s="2">
        <f>F529-H529</f>
        <v>-517</v>
      </c>
    </row>
    <row r="530" spans="1:18" ht="14.5" x14ac:dyDescent="0.25">
      <c r="A530">
        <v>9</v>
      </c>
      <c r="B530" s="8">
        <v>6.5972222222222224E-2</v>
      </c>
      <c r="C530" s="1">
        <v>39976</v>
      </c>
      <c r="D530" s="6">
        <v>24</v>
      </c>
      <c r="E530" s="2">
        <v>316670</v>
      </c>
      <c r="F530" s="2" t="s">
        <v>78</v>
      </c>
      <c r="G530" s="6">
        <f>IF(D530-D529=0,G529,E530)</f>
        <v>316852</v>
      </c>
      <c r="H530" s="6" t="str">
        <f>IF(D530-D529=0,H529,F530)</f>
        <v>089567</v>
      </c>
      <c r="I530" s="5">
        <f>IF(D530-D529=0,I529,B530)</f>
        <v>2.7777777777777776E-2</v>
      </c>
      <c r="J530">
        <f>SQRT((E530-G530)^2+(F530-H530)^2)</f>
        <v>691.38484218270219</v>
      </c>
      <c r="K530" s="5">
        <f>B530-I530</f>
        <v>3.8194444444444448E-2</v>
      </c>
      <c r="L530" s="5">
        <f>1-(I530-B530)</f>
        <v>1.0381944444444444</v>
      </c>
      <c r="M530" s="5">
        <f>MIN(ABS(K530),ABS(L530))</f>
        <v>3.8194444444444448E-2</v>
      </c>
      <c r="N530" s="6">
        <f>M530*60*60*24</f>
        <v>3300.0000000000009</v>
      </c>
      <c r="O530">
        <f>J530^2</f>
        <v>478013</v>
      </c>
      <c r="P530">
        <f>IF(N530=0,0,J530/N530)</f>
        <v>0.20951055823718243</v>
      </c>
      <c r="Q530" s="2">
        <f>E530-G530</f>
        <v>-182</v>
      </c>
      <c r="R530" s="2">
        <f>F530-H530</f>
        <v>-667</v>
      </c>
    </row>
    <row r="531" spans="1:18" ht="14.5" x14ac:dyDescent="0.25">
      <c r="A531">
        <v>9</v>
      </c>
      <c r="B531" s="8">
        <v>7.6388888888888895E-2</v>
      </c>
      <c r="C531" s="1">
        <v>39976</v>
      </c>
      <c r="D531" s="6">
        <v>24</v>
      </c>
      <c r="E531" s="2">
        <v>317500</v>
      </c>
      <c r="F531" s="2" t="s">
        <v>62</v>
      </c>
      <c r="G531" s="6">
        <f>IF(D531-D530=0,G530,E531)</f>
        <v>316852</v>
      </c>
      <c r="H531" s="6" t="str">
        <f>IF(D531-D530=0,H530,F531)</f>
        <v>089567</v>
      </c>
      <c r="I531" s="5">
        <f>IF(D531-D530=0,I530,B531)</f>
        <v>2.7777777777777776E-2</v>
      </c>
      <c r="J531">
        <f>SQRT((E531-G531)^2+(F531-H531)^2)</f>
        <v>1164.0416659209411</v>
      </c>
      <c r="K531" s="5">
        <f>B531-I531</f>
        <v>4.8611111111111119E-2</v>
      </c>
      <c r="L531" s="5">
        <f>1-(I531-B531)</f>
        <v>1.0486111111111112</v>
      </c>
      <c r="M531" s="5">
        <f>MIN(ABS(K531),ABS(L531))</f>
        <v>4.8611111111111119E-2</v>
      </c>
      <c r="N531" s="6">
        <f>M531*60*60*24</f>
        <v>4200.0000000000009</v>
      </c>
      <c r="O531">
        <f>J531^2</f>
        <v>1354992.9999999998</v>
      </c>
      <c r="P531">
        <f>IF(N531=0,0,J531/N531)</f>
        <v>0.277152777600224</v>
      </c>
      <c r="Q531" s="2">
        <f>E531-G531</f>
        <v>648</v>
      </c>
      <c r="R531" s="2">
        <f>F531-H531</f>
        <v>-967</v>
      </c>
    </row>
    <row r="532" spans="1:18" ht="14.5" x14ac:dyDescent="0.25">
      <c r="A532">
        <v>9</v>
      </c>
      <c r="B532" s="8">
        <v>0.10069444444444443</v>
      </c>
      <c r="C532" s="1">
        <v>39976</v>
      </c>
      <c r="D532" s="6">
        <v>24</v>
      </c>
      <c r="E532" s="2">
        <v>320900</v>
      </c>
      <c r="F532" s="2" t="s">
        <v>105</v>
      </c>
      <c r="G532" s="6">
        <f>IF(D532-D531=0,G531,E532)</f>
        <v>316852</v>
      </c>
      <c r="H532" s="6" t="str">
        <f>IF(D532-D531=0,H531,F532)</f>
        <v>089567</v>
      </c>
      <c r="I532" s="5">
        <f>IF(D532-D531=0,I531,B532)</f>
        <v>2.7777777777777776E-2</v>
      </c>
      <c r="J532">
        <f>SQRT((E532-G532)^2+(F532-H532)^2)</f>
        <v>4288.8451825637167</v>
      </c>
      <c r="K532" s="5">
        <f>B532-I532</f>
        <v>7.2916666666666657E-2</v>
      </c>
      <c r="L532" s="5">
        <f>1-(I532-B532)</f>
        <v>1.0729166666666667</v>
      </c>
      <c r="M532" s="5">
        <f>MIN(ABS(K532),ABS(L532))</f>
        <v>7.2916666666666657E-2</v>
      </c>
      <c r="N532" s="6">
        <f>M532*60*60*24</f>
        <v>6299.9999999999982</v>
      </c>
      <c r="O532">
        <f>J532^2</f>
        <v>18394193</v>
      </c>
      <c r="P532">
        <f>IF(N532=0,0,J532/N532)</f>
        <v>0.68076907659741559</v>
      </c>
      <c r="Q532" s="2">
        <f>E532-G532</f>
        <v>4048</v>
      </c>
      <c r="R532" s="2">
        <f>F532-H532</f>
        <v>-1417</v>
      </c>
    </row>
    <row r="533" spans="1:18" ht="14.5" x14ac:dyDescent="0.25">
      <c r="A533">
        <v>9</v>
      </c>
      <c r="B533" s="8">
        <v>0.18402777777777779</v>
      </c>
      <c r="C533" s="1">
        <v>39976</v>
      </c>
      <c r="D533" s="6">
        <v>24</v>
      </c>
      <c r="E533" s="2">
        <v>320400</v>
      </c>
      <c r="F533" s="2" t="s">
        <v>7</v>
      </c>
      <c r="G533" s="6">
        <f>IF(D533-D532=0,G532,E533)</f>
        <v>316852</v>
      </c>
      <c r="H533" s="6" t="str">
        <f>IF(D533-D532=0,H532,F533)</f>
        <v>089567</v>
      </c>
      <c r="I533" s="5">
        <f>IF(D533-D532=0,I532,B533)</f>
        <v>2.7777777777777776E-2</v>
      </c>
      <c r="J533">
        <f>SQRT((E533-G533)^2+(F533-H533)^2)</f>
        <v>3569.043709454957</v>
      </c>
      <c r="K533" s="5">
        <f>B533-I533</f>
        <v>0.15625</v>
      </c>
      <c r="L533" s="5">
        <f>1-(I533-B533)</f>
        <v>1.15625</v>
      </c>
      <c r="M533" s="5">
        <f>MIN(ABS(K533),ABS(L533))</f>
        <v>0.15625</v>
      </c>
      <c r="N533" s="6">
        <f>M533*60*60*24</f>
        <v>13500</v>
      </c>
      <c r="O533">
        <f>J533^2</f>
        <v>12738073</v>
      </c>
      <c r="P533">
        <f>IF(N533=0,0,J533/N533)</f>
        <v>0.2643736081077746</v>
      </c>
      <c r="Q533" s="2">
        <f>E533-G533</f>
        <v>3548</v>
      </c>
      <c r="R533" s="2">
        <f>F533-H533</f>
        <v>-387</v>
      </c>
    </row>
    <row r="534" spans="1:18" ht="14.5" x14ac:dyDescent="0.25">
      <c r="A534">
        <v>9</v>
      </c>
      <c r="B534" s="8">
        <v>0.9194444444444444</v>
      </c>
      <c r="C534" s="1">
        <v>39975</v>
      </c>
      <c r="D534" s="6">
        <v>24</v>
      </c>
      <c r="E534" s="2">
        <v>319200</v>
      </c>
      <c r="F534" s="2" t="s">
        <v>79</v>
      </c>
      <c r="G534" s="6">
        <f>IF(D534-D533=0,G533,E534)</f>
        <v>316852</v>
      </c>
      <c r="H534" s="6" t="str">
        <f>IF(D534-D533=0,H533,F534)</f>
        <v>089567</v>
      </c>
      <c r="I534" s="5">
        <f>IF(D534-D533=0,I533,B534)</f>
        <v>2.7777777777777776E-2</v>
      </c>
      <c r="J534">
        <f>SQRT((E534-G534)^2+(F534-H534)^2)</f>
        <v>2716.9455276100034</v>
      </c>
      <c r="K534" s="5">
        <f>B534-I534</f>
        <v>0.89166666666666661</v>
      </c>
      <c r="L534" s="5">
        <f>1-(I534-B534)</f>
        <v>1.8916666666666666</v>
      </c>
      <c r="M534" s="5">
        <f>MIN(ABS(K534),ABS(L534))</f>
        <v>0.89166666666666661</v>
      </c>
      <c r="N534" s="6">
        <f>M534*60*60*24</f>
        <v>77040</v>
      </c>
      <c r="O534">
        <f>J534^2</f>
        <v>7381793</v>
      </c>
      <c r="P534">
        <f>IF(N534=0,0,J534/N534)</f>
        <v>3.5266686495456952E-2</v>
      </c>
      <c r="Q534" s="2">
        <f>E534-G534</f>
        <v>2348</v>
      </c>
      <c r="R534" s="2">
        <f>F534-H534</f>
        <v>-1367</v>
      </c>
    </row>
    <row r="535" spans="1:18" ht="14.5" x14ac:dyDescent="0.25">
      <c r="A535">
        <v>9</v>
      </c>
      <c r="B535" s="8">
        <v>2.0833333333333332E-2</v>
      </c>
      <c r="C535" s="1">
        <v>39977</v>
      </c>
      <c r="D535" s="6">
        <v>25</v>
      </c>
      <c r="E535" s="2">
        <v>320400</v>
      </c>
      <c r="F535" s="2" t="s">
        <v>7</v>
      </c>
      <c r="G535" s="6">
        <f>IF(D535-D534=0,G534,E535)</f>
        <v>320400</v>
      </c>
      <c r="H535" s="6" t="str">
        <f>IF(D535-D534=0,H534,F535)</f>
        <v>089180</v>
      </c>
      <c r="I535" s="5">
        <f>IF(D535-D534=0,I534,B535)</f>
        <v>2.0833333333333332E-2</v>
      </c>
      <c r="J535">
        <f>SQRT((E535-G535)^2+(F535-H535)^2)</f>
        <v>0</v>
      </c>
      <c r="K535" s="5">
        <f>B535-I535</f>
        <v>0</v>
      </c>
      <c r="L535" s="5">
        <f>1-(I535-B535)</f>
        <v>1</v>
      </c>
      <c r="M535" s="5">
        <f>MIN(ABS(K535),ABS(L535))</f>
        <v>0</v>
      </c>
      <c r="N535" s="6">
        <f>M535*60*60*24</f>
        <v>0</v>
      </c>
      <c r="O535">
        <f>J535^2</f>
        <v>0</v>
      </c>
      <c r="P535">
        <f>IF(N535=0,0,J535/N535)</f>
        <v>0</v>
      </c>
      <c r="Q535" s="2">
        <f>E535-G535</f>
        <v>0</v>
      </c>
      <c r="R535" s="2">
        <f>F535-H535</f>
        <v>0</v>
      </c>
    </row>
    <row r="536" spans="1:18" ht="14.5" x14ac:dyDescent="0.25">
      <c r="A536">
        <v>10</v>
      </c>
      <c r="B536" s="8">
        <v>2.0833333333333333E-3</v>
      </c>
      <c r="C536" s="1">
        <v>39973</v>
      </c>
      <c r="D536" s="6">
        <v>21</v>
      </c>
      <c r="E536" s="2">
        <v>319850</v>
      </c>
      <c r="F536" s="2" t="s">
        <v>80</v>
      </c>
      <c r="G536" s="6">
        <f>IF(D536-D535=0,G535,E536)</f>
        <v>319850</v>
      </c>
      <c r="H536" s="6" t="str">
        <f>IF(D536-D535=0,H535,F536)</f>
        <v>088580</v>
      </c>
      <c r="I536" s="5">
        <f>IF(D536-D535=0,I535,B536)</f>
        <v>2.0833333333333333E-3</v>
      </c>
      <c r="J536">
        <f>SQRT((E536-G536)^2+(F536-H536)^2)</f>
        <v>0</v>
      </c>
      <c r="K536" s="5">
        <f>B536-I536</f>
        <v>0</v>
      </c>
      <c r="L536" s="5">
        <f>1-(I536-B536)</f>
        <v>1</v>
      </c>
      <c r="M536" s="5">
        <f>MIN(ABS(K536),ABS(L536))</f>
        <v>0</v>
      </c>
      <c r="N536" s="6">
        <f>M536*60*60*24</f>
        <v>0</v>
      </c>
      <c r="O536">
        <f>J536^2</f>
        <v>0</v>
      </c>
      <c r="P536">
        <f>IF(N536=0,0,J536/N536)</f>
        <v>0</v>
      </c>
      <c r="Q536" s="2">
        <f>E536-G536</f>
        <v>0</v>
      </c>
      <c r="R536" s="2">
        <f>F536-H536</f>
        <v>0</v>
      </c>
    </row>
    <row r="537" spans="1:18" ht="14.5" x14ac:dyDescent="0.25">
      <c r="A537">
        <v>10</v>
      </c>
      <c r="B537" s="8">
        <v>0.1875</v>
      </c>
      <c r="C537" s="1">
        <v>39973</v>
      </c>
      <c r="D537" s="6">
        <v>21</v>
      </c>
      <c r="E537" s="2">
        <v>320400</v>
      </c>
      <c r="F537" s="2" t="s">
        <v>7</v>
      </c>
      <c r="G537" s="6">
        <f>IF(D537-D536=0,G536,E537)</f>
        <v>319850</v>
      </c>
      <c r="H537" s="6" t="str">
        <f>IF(D537-D536=0,H536,F537)</f>
        <v>088580</v>
      </c>
      <c r="I537" s="5">
        <f>IF(D537-D536=0,I536,B537)</f>
        <v>2.0833333333333333E-3</v>
      </c>
      <c r="J537">
        <f>SQRT((E537-G537)^2+(F537-H537)^2)</f>
        <v>813.94102980498531</v>
      </c>
      <c r="K537" s="5">
        <f>B537-I537</f>
        <v>0.18541666666666667</v>
      </c>
      <c r="L537" s="5">
        <f>1-(I537-B537)</f>
        <v>1.1854166666666668</v>
      </c>
      <c r="M537" s="5">
        <f>MIN(ABS(K537),ABS(L537))</f>
        <v>0.18541666666666667</v>
      </c>
      <c r="N537" s="6">
        <f>M537*60*60*24</f>
        <v>16020</v>
      </c>
      <c r="O537">
        <f>J537^2</f>
        <v>662500</v>
      </c>
      <c r="P537">
        <f>IF(N537=0,0,J537/N537)</f>
        <v>5.0807804607052767E-2</v>
      </c>
      <c r="Q537" s="2">
        <f>E537-G537</f>
        <v>550</v>
      </c>
      <c r="R537" s="2">
        <f>F537-H537</f>
        <v>600</v>
      </c>
    </row>
    <row r="538" spans="1:18" ht="14.5" x14ac:dyDescent="0.25">
      <c r="A538">
        <v>10</v>
      </c>
      <c r="B538" s="8">
        <v>0.9784722222222223</v>
      </c>
      <c r="C538" s="1">
        <v>39972</v>
      </c>
      <c r="D538" s="6">
        <v>21</v>
      </c>
      <c r="E538" s="2">
        <v>320100</v>
      </c>
      <c r="F538" s="2" t="s">
        <v>21</v>
      </c>
      <c r="G538" s="6">
        <f>IF(D538-D537=0,G537,E538)</f>
        <v>319850</v>
      </c>
      <c r="H538" s="6" t="str">
        <f>IF(D538-D537=0,H537,F538)</f>
        <v>088580</v>
      </c>
      <c r="I538" s="5">
        <f>IF(D538-D537=0,I537,B538)</f>
        <v>2.0833333333333333E-3</v>
      </c>
      <c r="J538">
        <f>SQRT((E538-G538)^2+(F538-H538)^2)</f>
        <v>302.32432915661946</v>
      </c>
      <c r="K538" s="5">
        <f>B538-I538</f>
        <v>0.97638888888888897</v>
      </c>
      <c r="L538" s="5">
        <f>1-(I538-B538)</f>
        <v>1.976388888888889</v>
      </c>
      <c r="M538" s="5">
        <f>MIN(ABS(K538),ABS(L538))</f>
        <v>0.97638888888888897</v>
      </c>
      <c r="N538" s="6">
        <f>M538*60*60*24</f>
        <v>84360</v>
      </c>
      <c r="O538">
        <f>J538^2</f>
        <v>91399.999999999985</v>
      </c>
      <c r="P538">
        <f>IF(N538=0,0,J538/N538)</f>
        <v>3.5837402697560389E-3</v>
      </c>
      <c r="Q538" s="2">
        <f>E538-G538</f>
        <v>250</v>
      </c>
      <c r="R538" s="2">
        <f>F538-H538</f>
        <v>170</v>
      </c>
    </row>
    <row r="539" spans="1:18" ht="14.5" x14ac:dyDescent="0.25">
      <c r="A539">
        <v>10</v>
      </c>
      <c r="B539" s="8">
        <v>0.99236111111111114</v>
      </c>
      <c r="C539" s="1">
        <v>39972</v>
      </c>
      <c r="D539" s="6">
        <v>21</v>
      </c>
      <c r="E539" s="2">
        <v>320000</v>
      </c>
      <c r="F539" s="2" t="s">
        <v>21</v>
      </c>
      <c r="G539" s="6">
        <f>IF(D539-D538=0,G538,E539)</f>
        <v>319850</v>
      </c>
      <c r="H539" s="6" t="str">
        <f>IF(D539-D538=0,H538,F539)</f>
        <v>088580</v>
      </c>
      <c r="I539" s="5">
        <f>IF(D539-D538=0,I538,B539)</f>
        <v>2.0833333333333333E-3</v>
      </c>
      <c r="J539">
        <f>SQRT((E539-G539)^2+(F539-H539)^2)</f>
        <v>226.71568097509268</v>
      </c>
      <c r="K539" s="5">
        <f>B539-I539</f>
        <v>0.99027777777777781</v>
      </c>
      <c r="L539" s="5">
        <f>1-(I539-B539)</f>
        <v>1.9902777777777778</v>
      </c>
      <c r="M539" s="5">
        <f>MIN(ABS(K539),ABS(L539))</f>
        <v>0.99027777777777781</v>
      </c>
      <c r="N539" s="6">
        <f>M539*60*60*24</f>
        <v>85560.000000000015</v>
      </c>
      <c r="O539">
        <f>J539^2</f>
        <v>51400</v>
      </c>
      <c r="P539">
        <f>IF(N539=0,0,J539/N539)</f>
        <v>2.6497858926495168E-3</v>
      </c>
      <c r="Q539" s="2">
        <f>E539-G539</f>
        <v>150</v>
      </c>
      <c r="R539" s="2">
        <f>F539-H539</f>
        <v>170</v>
      </c>
    </row>
    <row r="540" spans="1:18" ht="14.5" x14ac:dyDescent="0.25">
      <c r="A540">
        <v>10</v>
      </c>
      <c r="B540" s="8">
        <v>0.99305555555555547</v>
      </c>
      <c r="C540" s="1">
        <v>39972</v>
      </c>
      <c r="D540" s="6">
        <v>21</v>
      </c>
      <c r="E540" s="2">
        <v>319750</v>
      </c>
      <c r="F540" s="2" t="s">
        <v>47</v>
      </c>
      <c r="G540" s="6">
        <f>IF(D540-D539=0,G539,E540)</f>
        <v>319850</v>
      </c>
      <c r="H540" s="6" t="str">
        <f>IF(D540-D539=0,H539,F540)</f>
        <v>088580</v>
      </c>
      <c r="I540" s="5">
        <f>IF(D540-D539=0,I539,B540)</f>
        <v>2.0833333333333333E-3</v>
      </c>
      <c r="J540">
        <f>SQRT((E540-G540)^2+(F540-H540)^2)</f>
        <v>180.27756377319946</v>
      </c>
      <c r="K540" s="5">
        <f>B540-I540</f>
        <v>0.99097222222222214</v>
      </c>
      <c r="L540" s="5">
        <f>1-(I540-B540)</f>
        <v>1.9909722222222221</v>
      </c>
      <c r="M540" s="5">
        <f>MIN(ABS(K540),ABS(L540))</f>
        <v>0.99097222222222214</v>
      </c>
      <c r="N540" s="6">
        <f>M540*60*60*24</f>
        <v>85619.999999999985</v>
      </c>
      <c r="O540">
        <f>J540^2</f>
        <v>32500</v>
      </c>
      <c r="P540">
        <f>IF(N540=0,0,J540/N540)</f>
        <v>2.1055543538098516E-3</v>
      </c>
      <c r="Q540" s="2">
        <f>E540-G540</f>
        <v>-100</v>
      </c>
      <c r="R540" s="2">
        <f>F540-H540</f>
        <v>-150</v>
      </c>
    </row>
    <row r="541" spans="1:18" ht="14.5" x14ac:dyDescent="0.25">
      <c r="A541">
        <v>10</v>
      </c>
      <c r="B541" s="8">
        <v>0.93055555555555547</v>
      </c>
      <c r="C541" s="1">
        <v>39973</v>
      </c>
      <c r="D541" s="6">
        <v>22</v>
      </c>
      <c r="E541" s="2">
        <v>320000</v>
      </c>
      <c r="F541" s="2" t="s">
        <v>26</v>
      </c>
      <c r="G541" s="6">
        <f>IF(D541-D540=0,G540,E541)</f>
        <v>320000</v>
      </c>
      <c r="H541" s="6" t="str">
        <f>IF(D541-D540=0,H540,F541)</f>
        <v>088550</v>
      </c>
      <c r="I541" s="5">
        <f>IF(D541-D540=0,I540,B541)</f>
        <v>0.93055555555555547</v>
      </c>
      <c r="J541">
        <f>SQRT((E541-G541)^2+(F541-H541)^2)</f>
        <v>0</v>
      </c>
      <c r="K541" s="5">
        <f>B541-I541</f>
        <v>0</v>
      </c>
      <c r="L541" s="5">
        <f>1-(I541-B541)</f>
        <v>1</v>
      </c>
      <c r="M541" s="5">
        <f>MIN(ABS(K541),ABS(L541))</f>
        <v>0</v>
      </c>
      <c r="N541" s="6">
        <f>M541*60*60*24</f>
        <v>0</v>
      </c>
      <c r="O541">
        <f>J541^2</f>
        <v>0</v>
      </c>
      <c r="P541">
        <f>IF(N541=0,0,J541/N541)</f>
        <v>0</v>
      </c>
      <c r="Q541" s="2">
        <f>E541-G541</f>
        <v>0</v>
      </c>
      <c r="R541" s="2">
        <f>F541-H541</f>
        <v>0</v>
      </c>
    </row>
    <row r="542" spans="1:18" ht="14.5" x14ac:dyDescent="0.25">
      <c r="A542">
        <v>10</v>
      </c>
      <c r="B542" s="8">
        <v>0.9375</v>
      </c>
      <c r="C542" s="1">
        <v>39973</v>
      </c>
      <c r="D542" s="6">
        <v>22</v>
      </c>
      <c r="E542" s="2">
        <v>320400</v>
      </c>
      <c r="F542" s="2" t="s">
        <v>29</v>
      </c>
      <c r="G542" s="6">
        <f>IF(D542-D541=0,G541,E542)</f>
        <v>320000</v>
      </c>
      <c r="H542" s="6" t="str">
        <f>IF(D542-D541=0,H541,F542)</f>
        <v>088550</v>
      </c>
      <c r="I542" s="5">
        <f>IF(D542-D541=0,I541,B542)</f>
        <v>0.93055555555555547</v>
      </c>
      <c r="J542">
        <f>SQRT((E542-G542)^2+(F542-H542)^2)</f>
        <v>427.20018726587654</v>
      </c>
      <c r="K542" s="5">
        <f>B542-I542</f>
        <v>6.9444444444445308E-3</v>
      </c>
      <c r="L542" s="5">
        <f>1-(I542-B542)</f>
        <v>1.0069444444444446</v>
      </c>
      <c r="M542" s="5">
        <f>MIN(ABS(K542),ABS(L542))</f>
        <v>6.9444444444445308E-3</v>
      </c>
      <c r="N542" s="6">
        <f>M542*60*60*24</f>
        <v>600.0000000000075</v>
      </c>
      <c r="O542">
        <f>J542^2</f>
        <v>182499.99999999997</v>
      </c>
      <c r="P542">
        <f>IF(N542=0,0,J542/N542)</f>
        <v>0.71200031210978532</v>
      </c>
      <c r="Q542" s="2">
        <f>E542-G542</f>
        <v>400</v>
      </c>
      <c r="R542" s="2">
        <f>F542-H542</f>
        <v>-150</v>
      </c>
    </row>
    <row r="543" spans="1:18" ht="14.5" x14ac:dyDescent="0.25">
      <c r="A543">
        <v>10</v>
      </c>
      <c r="B543" s="8">
        <v>0.94166666666666676</v>
      </c>
      <c r="C543" s="1">
        <v>39973</v>
      </c>
      <c r="D543" s="6">
        <v>22</v>
      </c>
      <c r="E543" s="2">
        <v>318500</v>
      </c>
      <c r="F543" s="2" t="s">
        <v>105</v>
      </c>
      <c r="G543" s="6">
        <f>IF(D543-D542=0,G542,E543)</f>
        <v>320000</v>
      </c>
      <c r="H543" s="6" t="str">
        <f>IF(D543-D542=0,H542,F543)</f>
        <v>088550</v>
      </c>
      <c r="I543" s="5">
        <f>IF(D543-D542=0,I542,B543)</f>
        <v>0.93055555555555547</v>
      </c>
      <c r="J543">
        <f>SQRT((E543-G543)^2+(F543-H543)^2)</f>
        <v>1552.4174696260025</v>
      </c>
      <c r="K543" s="5">
        <f>B543-I543</f>
        <v>1.1111111111111294E-2</v>
      </c>
      <c r="L543" s="5">
        <f>1-(I543-B543)</f>
        <v>1.0111111111111113</v>
      </c>
      <c r="M543" s="5">
        <f>MIN(ABS(K543),ABS(L543))</f>
        <v>1.1111111111111294E-2</v>
      </c>
      <c r="N543" s="6">
        <f>M543*60*60*24</f>
        <v>960.00000000001569</v>
      </c>
      <c r="O543">
        <f>J543^2</f>
        <v>2410000.0000000005</v>
      </c>
      <c r="P543">
        <f>IF(N543=0,0,J543/N543)</f>
        <v>1.6171015308603929</v>
      </c>
      <c r="Q543" s="2">
        <f>E543-G543</f>
        <v>-1500</v>
      </c>
      <c r="R543" s="2">
        <f>F543-H543</f>
        <v>-400</v>
      </c>
    </row>
    <row r="544" spans="1:18" ht="14.5" x14ac:dyDescent="0.25">
      <c r="A544">
        <v>10</v>
      </c>
      <c r="B544" s="8">
        <v>0.95416666666666661</v>
      </c>
      <c r="C544" s="1">
        <v>39973</v>
      </c>
      <c r="D544" s="6">
        <v>22</v>
      </c>
      <c r="E544" s="2">
        <v>318300</v>
      </c>
      <c r="F544" s="2" t="s">
        <v>79</v>
      </c>
      <c r="G544" s="6">
        <f>IF(D544-D543=0,G543,E544)</f>
        <v>320000</v>
      </c>
      <c r="H544" s="6" t="str">
        <f>IF(D544-D543=0,H543,F544)</f>
        <v>088550</v>
      </c>
      <c r="I544" s="5">
        <f>IF(D544-D543=0,I543,B544)</f>
        <v>0.93055555555555547</v>
      </c>
      <c r="J544">
        <f>SQRT((E544-G544)^2+(F544-H544)^2)</f>
        <v>1735.6554957709782</v>
      </c>
      <c r="K544" s="5">
        <f>B544-I544</f>
        <v>2.3611111111111138E-2</v>
      </c>
      <c r="L544" s="5">
        <f>1-(I544-B544)</f>
        <v>1.0236111111111112</v>
      </c>
      <c r="M544" s="5">
        <f>MIN(ABS(K544),ABS(L544))</f>
        <v>2.3611111111111138E-2</v>
      </c>
      <c r="N544" s="6">
        <f>M544*60*60*24</f>
        <v>2040.0000000000023</v>
      </c>
      <c r="O544">
        <f>J544^2</f>
        <v>3012500</v>
      </c>
      <c r="P544">
        <f>IF(N544=0,0,J544/N544)</f>
        <v>0.85081151753479223</v>
      </c>
      <c r="Q544" s="2">
        <f>E544-G544</f>
        <v>-1700</v>
      </c>
      <c r="R544" s="2">
        <f>F544-H544</f>
        <v>-350</v>
      </c>
    </row>
    <row r="545" spans="1:18" ht="14.5" x14ac:dyDescent="0.25">
      <c r="A545">
        <v>11</v>
      </c>
      <c r="B545" s="8">
        <v>0.91666666666666663</v>
      </c>
      <c r="C545" s="1">
        <v>39972</v>
      </c>
      <c r="D545" s="6">
        <v>21</v>
      </c>
      <c r="E545" s="2">
        <v>319900</v>
      </c>
      <c r="F545" s="2" t="s">
        <v>23</v>
      </c>
      <c r="G545" s="6">
        <f>IF(D545-D544=0,G544,E545)</f>
        <v>319900</v>
      </c>
      <c r="H545" s="6" t="str">
        <f>IF(D545-D544=0,H544,F545)</f>
        <v>088800</v>
      </c>
      <c r="I545" s="5">
        <f>IF(D545-D544=0,I544,B545)</f>
        <v>0.91666666666666663</v>
      </c>
      <c r="J545">
        <f>SQRT((E545-G545)^2+(F545-H545)^2)</f>
        <v>0</v>
      </c>
      <c r="K545" s="5">
        <f>B545-I545</f>
        <v>0</v>
      </c>
      <c r="L545" s="5">
        <f>1-(I545-B545)</f>
        <v>1</v>
      </c>
      <c r="M545" s="5">
        <f>MIN(ABS(K545),ABS(L545))</f>
        <v>0</v>
      </c>
      <c r="N545" s="6">
        <f>M545*60*60*24</f>
        <v>0</v>
      </c>
      <c r="O545">
        <f>J545^2</f>
        <v>0</v>
      </c>
      <c r="P545">
        <f>IF(N545=0,0,J545/N545)</f>
        <v>0</v>
      </c>
      <c r="Q545" s="2">
        <f>E545-G545</f>
        <v>0</v>
      </c>
      <c r="R545" s="2">
        <f>F545-H545</f>
        <v>0</v>
      </c>
    </row>
    <row r="546" spans="1:18" ht="14.5" x14ac:dyDescent="0.25">
      <c r="A546">
        <v>11</v>
      </c>
      <c r="B546" s="8">
        <v>0.91666666666666663</v>
      </c>
      <c r="C546" s="1">
        <v>39976</v>
      </c>
      <c r="D546" s="6">
        <v>25</v>
      </c>
      <c r="E546" s="2">
        <v>319980</v>
      </c>
      <c r="F546" s="2" t="s">
        <v>107</v>
      </c>
      <c r="G546" s="6">
        <f>IF(D546-D545=0,G545,E546)</f>
        <v>319980</v>
      </c>
      <c r="H546" s="6" t="str">
        <f>IF(D546-D545=0,H545,F546)</f>
        <v>098450</v>
      </c>
      <c r="I546" s="5">
        <f>IF(D546-D545=0,I545,B546)</f>
        <v>0.91666666666666663</v>
      </c>
      <c r="J546">
        <f>SQRT((E546-G546)^2+(F546-H546)^2)</f>
        <v>0</v>
      </c>
      <c r="K546" s="5">
        <f>B546-I546</f>
        <v>0</v>
      </c>
      <c r="L546" s="5">
        <f>1-(I546-B546)</f>
        <v>1</v>
      </c>
      <c r="M546" s="5">
        <f>MIN(ABS(K546),ABS(L546))</f>
        <v>0</v>
      </c>
      <c r="N546" s="6">
        <f>M546*60*60*24</f>
        <v>0</v>
      </c>
      <c r="O546">
        <f>J546^2</f>
        <v>0</v>
      </c>
      <c r="P546">
        <f>IF(N546=0,0,J546/N546)</f>
        <v>0</v>
      </c>
      <c r="Q546" s="2">
        <f>E546-G546</f>
        <v>0</v>
      </c>
      <c r="R546" s="2">
        <f>F546-H546</f>
        <v>0</v>
      </c>
    </row>
    <row r="547" spans="1:18" ht="14.5" x14ac:dyDescent="0.25">
      <c r="A547">
        <v>11</v>
      </c>
      <c r="B547" s="8">
        <v>0.92013888888888884</v>
      </c>
      <c r="C547" s="1">
        <v>39976</v>
      </c>
      <c r="D547" s="6">
        <v>25</v>
      </c>
      <c r="E547" s="2">
        <v>319550</v>
      </c>
      <c r="F547" s="2" t="s">
        <v>106</v>
      </c>
      <c r="G547" s="6">
        <f>IF(D547-D546=0,G546,E547)</f>
        <v>319980</v>
      </c>
      <c r="H547" s="6" t="str">
        <f>IF(D547-D546=0,H546,F547)</f>
        <v>098450</v>
      </c>
      <c r="I547" s="5">
        <f>IF(D547-D546=0,I546,B547)</f>
        <v>0.91666666666666663</v>
      </c>
      <c r="J547">
        <f>SQRT((E547-G547)^2+(F547-H547)^2)</f>
        <v>1255.9060474414478</v>
      </c>
      <c r="K547" s="5">
        <f>B547-I547</f>
        <v>3.4722222222222099E-3</v>
      </c>
      <c r="L547" s="5">
        <f>1-(I547-B547)</f>
        <v>1.0034722222222223</v>
      </c>
      <c r="M547" s="5">
        <f>MIN(ABS(K547),ABS(L547))</f>
        <v>3.4722222222222099E-3</v>
      </c>
      <c r="N547" s="6">
        <f>M547*60*60*24</f>
        <v>299.99999999999892</v>
      </c>
      <c r="O547">
        <f>J547^2</f>
        <v>1577300</v>
      </c>
      <c r="P547">
        <f>IF(N547=0,0,J547/N547)</f>
        <v>4.1863534914715075</v>
      </c>
      <c r="Q547" s="2">
        <f>E547-G547</f>
        <v>-430</v>
      </c>
      <c r="R547" s="2">
        <f>F547-H547</f>
        <v>1180</v>
      </c>
    </row>
    <row r="548" spans="1:18" ht="14.5" x14ac:dyDescent="0.25">
      <c r="A548">
        <v>11</v>
      </c>
      <c r="B548" s="8">
        <v>0.92361111111111116</v>
      </c>
      <c r="C548" s="1">
        <v>39976</v>
      </c>
      <c r="D548" s="6">
        <v>25</v>
      </c>
      <c r="E548" s="2">
        <v>319700</v>
      </c>
      <c r="F548" s="2" t="s">
        <v>108</v>
      </c>
      <c r="G548" s="6">
        <f>IF(D548-D547=0,G547,E548)</f>
        <v>319980</v>
      </c>
      <c r="H548" s="6" t="str">
        <f>IF(D548-D547=0,H547,F548)</f>
        <v>098450</v>
      </c>
      <c r="I548" s="5">
        <f>IF(D548-D547=0,I547,B548)</f>
        <v>0.91666666666666663</v>
      </c>
      <c r="J548">
        <f>SQRT((E548-G548)^2+(F548-H548)^2)</f>
        <v>990.40395798886027</v>
      </c>
      <c r="K548" s="5">
        <f>B548-I548</f>
        <v>6.9444444444445308E-3</v>
      </c>
      <c r="L548" s="5">
        <f>1-(I548-B548)</f>
        <v>1.0069444444444446</v>
      </c>
      <c r="M548" s="5">
        <f>MIN(ABS(K548),ABS(L548))</f>
        <v>6.9444444444445308E-3</v>
      </c>
      <c r="N548" s="6">
        <f>M548*60*60*24</f>
        <v>600.0000000000075</v>
      </c>
      <c r="O548">
        <f>J548^2</f>
        <v>980900.00000000012</v>
      </c>
      <c r="P548">
        <f>IF(N548=0,0,J548/N548)</f>
        <v>1.6506732633147465</v>
      </c>
      <c r="Q548" s="2">
        <f>E548-G548</f>
        <v>-280</v>
      </c>
      <c r="R548" s="2">
        <f>F548-H548</f>
        <v>950</v>
      </c>
    </row>
    <row r="549" spans="1:18" ht="14.5" x14ac:dyDescent="0.25">
      <c r="A549">
        <v>11</v>
      </c>
      <c r="B549" s="8">
        <v>0.92708333333333337</v>
      </c>
      <c r="C549" s="1">
        <v>39976</v>
      </c>
      <c r="D549" s="6">
        <v>25</v>
      </c>
      <c r="E549" s="2">
        <v>319700</v>
      </c>
      <c r="F549" s="2" t="s">
        <v>109</v>
      </c>
      <c r="G549" s="6">
        <f>IF(D549-D548=0,G548,E549)</f>
        <v>319980</v>
      </c>
      <c r="H549" s="6" t="str">
        <f>IF(D549-D548=0,H548,F549)</f>
        <v>098450</v>
      </c>
      <c r="I549" s="5">
        <f>IF(D549-D548=0,I548,B549)</f>
        <v>0.91666666666666663</v>
      </c>
      <c r="J549">
        <f>SQRT((E549-G549)^2+(F549-H549)^2)</f>
        <v>904.43352436760108</v>
      </c>
      <c r="K549" s="5">
        <f>B549-I549</f>
        <v>1.0416666666666741E-2</v>
      </c>
      <c r="L549" s="5">
        <f>1-(I549-B549)</f>
        <v>1.0104166666666667</v>
      </c>
      <c r="M549" s="5">
        <f>MIN(ABS(K549),ABS(L549))</f>
        <v>1.0416666666666741E-2</v>
      </c>
      <c r="N549" s="6">
        <f>M549*60*60*24</f>
        <v>900.00000000000648</v>
      </c>
      <c r="O549">
        <f>J549^2</f>
        <v>818000</v>
      </c>
      <c r="P549">
        <f>IF(N549=0,0,J549/N549)</f>
        <v>1.0049261381862162</v>
      </c>
      <c r="Q549" s="2">
        <f>E549-G549</f>
        <v>-280</v>
      </c>
      <c r="R549" s="2">
        <f>F549-H549</f>
        <v>860</v>
      </c>
    </row>
    <row r="550" spans="1:18" ht="14.5" x14ac:dyDescent="0.25">
      <c r="A550">
        <v>11</v>
      </c>
      <c r="B550" s="8">
        <v>0.95138888888888884</v>
      </c>
      <c r="C550" s="1">
        <v>39976</v>
      </c>
      <c r="D550" s="6">
        <v>25</v>
      </c>
      <c r="E550" s="2">
        <v>319500</v>
      </c>
      <c r="F550" s="2" t="s">
        <v>110</v>
      </c>
      <c r="G550" s="6">
        <f>IF(D550-D549=0,G549,E550)</f>
        <v>319980</v>
      </c>
      <c r="H550" s="6" t="str">
        <f>IF(D550-D549=0,H549,F550)</f>
        <v>098450</v>
      </c>
      <c r="I550" s="5">
        <f>IF(D550-D549=0,I549,B550)</f>
        <v>0.91666666666666663</v>
      </c>
      <c r="J550">
        <f>SQRT((E550-G550)^2+(F550-H550)^2)</f>
        <v>482.59714048054616</v>
      </c>
      <c r="K550" s="5">
        <f>B550-I550</f>
        <v>3.472222222222221E-2</v>
      </c>
      <c r="L550" s="5">
        <f>1-(I550-B550)</f>
        <v>1.0347222222222223</v>
      </c>
      <c r="M550" s="5">
        <f>MIN(ABS(K550),ABS(L550))</f>
        <v>3.472222222222221E-2</v>
      </c>
      <c r="N550" s="6">
        <f>M550*60*60*24</f>
        <v>2999.9999999999991</v>
      </c>
      <c r="O550">
        <f>J550^2</f>
        <v>232900</v>
      </c>
      <c r="P550">
        <f>IF(N550=0,0,J550/N550)</f>
        <v>0.16086571349351544</v>
      </c>
      <c r="Q550" s="2">
        <f>E550-G550</f>
        <v>-480</v>
      </c>
      <c r="R550" s="2">
        <f>F550-H550</f>
        <v>50</v>
      </c>
    </row>
    <row r="551" spans="1:18" ht="14.5" x14ac:dyDescent="0.25">
      <c r="A551">
        <v>11</v>
      </c>
      <c r="B551" s="8">
        <v>0.95347222222222217</v>
      </c>
      <c r="C551" s="1">
        <v>39976</v>
      </c>
      <c r="D551" s="6">
        <v>25</v>
      </c>
      <c r="E551" s="2">
        <v>320020</v>
      </c>
      <c r="F551" s="2" t="s">
        <v>111</v>
      </c>
      <c r="G551" s="6">
        <f>IF(D551-D550=0,G550,E551)</f>
        <v>319980</v>
      </c>
      <c r="H551" s="6" t="str">
        <f>IF(D551-D550=0,H550,F551)</f>
        <v>098450</v>
      </c>
      <c r="I551" s="5">
        <f>IF(D551-D550=0,I550,B551)</f>
        <v>0.91666666666666663</v>
      </c>
      <c r="J551">
        <f>SQRT((E551-G551)^2+(F551-H551)^2)</f>
        <v>107.70329614269008</v>
      </c>
      <c r="K551" s="5">
        <f>B551-I551</f>
        <v>3.6805555555555536E-2</v>
      </c>
      <c r="L551" s="5">
        <f>1-(I551-B551)</f>
        <v>1.0368055555555555</v>
      </c>
      <c r="M551" s="5">
        <f>MIN(ABS(K551),ABS(L551))</f>
        <v>3.6805555555555536E-2</v>
      </c>
      <c r="N551" s="6">
        <f>M551*60*60*24</f>
        <v>3179.9999999999986</v>
      </c>
      <c r="O551">
        <f>J551^2</f>
        <v>11600</v>
      </c>
      <c r="P551">
        <f>IF(N551=0,0,J551/N551)</f>
        <v>3.3868961051160419E-2</v>
      </c>
      <c r="Q551" s="2">
        <f>E551-G551</f>
        <v>40</v>
      </c>
      <c r="R551" s="2">
        <f>F551-H551</f>
        <v>-100</v>
      </c>
    </row>
    <row r="552" spans="1:18" ht="14.5" x14ac:dyDescent="0.25">
      <c r="A552">
        <v>11</v>
      </c>
      <c r="B552" s="8">
        <v>0.92291666666666661</v>
      </c>
      <c r="C552" s="1">
        <v>39977</v>
      </c>
      <c r="D552" s="6">
        <v>26</v>
      </c>
      <c r="E552" s="2">
        <v>319600</v>
      </c>
      <c r="F552" s="2" t="s">
        <v>112</v>
      </c>
      <c r="G552" s="6">
        <f>IF(D552-D551=0,G551,E552)</f>
        <v>319600</v>
      </c>
      <c r="H552" s="6" t="str">
        <f>IF(D552-D551=0,H551,F552)</f>
        <v>098300</v>
      </c>
      <c r="I552" s="5">
        <f>IF(D552-D551=0,I551,B552)</f>
        <v>0.92291666666666661</v>
      </c>
      <c r="J552">
        <f>SQRT((E552-G552)^2+(F552-H552)^2)</f>
        <v>0</v>
      </c>
      <c r="K552" s="5">
        <f>B552-I552</f>
        <v>0</v>
      </c>
      <c r="L552" s="5">
        <f>1-(I552-B552)</f>
        <v>1</v>
      </c>
      <c r="M552" s="5">
        <f>MIN(ABS(K552),ABS(L552))</f>
        <v>0</v>
      </c>
      <c r="N552" s="6">
        <f>M552*60*60*24</f>
        <v>0</v>
      </c>
      <c r="O552">
        <f>J552^2</f>
        <v>0</v>
      </c>
      <c r="P552">
        <f>IF(N552=0,0,J552/N552)</f>
        <v>0</v>
      </c>
      <c r="Q552" s="2">
        <f>E552-G552</f>
        <v>0</v>
      </c>
      <c r="R552" s="2">
        <f>F552-H552</f>
        <v>0</v>
      </c>
    </row>
    <row r="553" spans="1:18" ht="14.5" x14ac:dyDescent="0.25">
      <c r="A553">
        <v>11</v>
      </c>
      <c r="B553" s="8">
        <v>0.92361111111111116</v>
      </c>
      <c r="C553" s="1">
        <v>39977</v>
      </c>
      <c r="D553" s="6">
        <v>26</v>
      </c>
      <c r="E553" s="2">
        <v>319500</v>
      </c>
      <c r="F553" s="2" t="s">
        <v>113</v>
      </c>
      <c r="G553" s="6">
        <f>IF(D553-D552=0,G552,E553)</f>
        <v>319600</v>
      </c>
      <c r="H553" s="6" t="str">
        <f>IF(D553-D552=0,H552,F553)</f>
        <v>098300</v>
      </c>
      <c r="I553" s="5">
        <f>IF(D553-D552=0,I552,B553)</f>
        <v>0.92291666666666661</v>
      </c>
      <c r="J553">
        <f>SQRT((E553-G553)^2+(F553-H553)^2)</f>
        <v>1004.987562112089</v>
      </c>
      <c r="K553" s="5">
        <f>B553-I553</f>
        <v>6.94444444444553E-4</v>
      </c>
      <c r="L553" s="5">
        <f>1-(I553-B553)</f>
        <v>1.0006944444444446</v>
      </c>
      <c r="M553" s="5">
        <f>MIN(ABS(K553),ABS(L553))</f>
        <v>6.94444444444553E-4</v>
      </c>
      <c r="N553" s="6">
        <f>M553*60*60*24</f>
        <v>60.000000000009379</v>
      </c>
      <c r="O553">
        <f>J553^2</f>
        <v>1009999.9999999999</v>
      </c>
      <c r="P553">
        <f>IF(N553=0,0,J553/N553)</f>
        <v>16.74979270186553</v>
      </c>
      <c r="Q553" s="2">
        <f>E553-G553</f>
        <v>-100</v>
      </c>
      <c r="R553" s="2">
        <f>F553-H553</f>
        <v>1000</v>
      </c>
    </row>
    <row r="554" spans="1:18" ht="14.5" x14ac:dyDescent="0.25">
      <c r="A554">
        <v>11</v>
      </c>
      <c r="B554" s="8">
        <v>0.92708333333333337</v>
      </c>
      <c r="C554" s="1">
        <v>39977</v>
      </c>
      <c r="D554" s="6">
        <v>26</v>
      </c>
      <c r="E554" s="2">
        <v>319880</v>
      </c>
      <c r="F554" s="2" t="s">
        <v>107</v>
      </c>
      <c r="G554" s="6">
        <f>IF(D554-D553=0,G553,E554)</f>
        <v>319600</v>
      </c>
      <c r="H554" s="6" t="str">
        <f>IF(D554-D553=0,H553,F554)</f>
        <v>098300</v>
      </c>
      <c r="I554" s="5">
        <f>IF(D554-D553=0,I553,B554)</f>
        <v>0.92291666666666661</v>
      </c>
      <c r="J554">
        <f>SQRT((E554-G554)^2+(F554-H554)^2)</f>
        <v>317.6476034853718</v>
      </c>
      <c r="K554" s="5">
        <f>B554-I554</f>
        <v>4.1666666666667629E-3</v>
      </c>
      <c r="L554" s="5">
        <f>1-(I554-B554)</f>
        <v>1.0041666666666669</v>
      </c>
      <c r="M554" s="5">
        <f>MIN(ABS(K554),ABS(L554))</f>
        <v>4.1666666666667629E-3</v>
      </c>
      <c r="N554" s="6">
        <f>M554*60*60*24</f>
        <v>360.0000000000083</v>
      </c>
      <c r="O554">
        <f>J554^2</f>
        <v>100899.99999999999</v>
      </c>
      <c r="P554">
        <f>IF(N554=0,0,J554/N554)</f>
        <v>0.88235445412601243</v>
      </c>
      <c r="Q554" s="2">
        <f>E554-G554</f>
        <v>280</v>
      </c>
      <c r="R554" s="2">
        <f>F554-H554</f>
        <v>150</v>
      </c>
    </row>
    <row r="555" spans="1:18" ht="14.5" x14ac:dyDescent="0.25">
      <c r="A555">
        <v>11</v>
      </c>
      <c r="B555" s="8">
        <v>0.93055555555555547</v>
      </c>
      <c r="C555" s="1">
        <v>39977</v>
      </c>
      <c r="D555" s="6">
        <v>26</v>
      </c>
      <c r="E555" s="2">
        <v>320130</v>
      </c>
      <c r="F555" s="2" t="s">
        <v>114</v>
      </c>
      <c r="G555" s="6">
        <f>IF(D555-D554=0,G554,E555)</f>
        <v>319600</v>
      </c>
      <c r="H555" s="6" t="str">
        <f>IF(D555-D554=0,H554,F555)</f>
        <v>098300</v>
      </c>
      <c r="I555" s="5">
        <f>IF(D555-D554=0,I554,B555)</f>
        <v>0.92291666666666661</v>
      </c>
      <c r="J555">
        <f>SQRT((E555-G555)^2+(F555-H555)^2)</f>
        <v>609.01559914340453</v>
      </c>
      <c r="K555" s="5">
        <f>B555-I555</f>
        <v>7.6388888888888618E-3</v>
      </c>
      <c r="L555" s="5">
        <f>1-(I555-B555)</f>
        <v>1.0076388888888888</v>
      </c>
      <c r="M555" s="5">
        <f>MIN(ABS(K555),ABS(L555))</f>
        <v>7.6388888888888618E-3</v>
      </c>
      <c r="N555" s="6">
        <f>M555*60*60*24</f>
        <v>659.99999999999761</v>
      </c>
      <c r="O555">
        <f>J555^2</f>
        <v>370900</v>
      </c>
      <c r="P555">
        <f>IF(N555=0,0,J555/N555)</f>
        <v>0.92275090779304048</v>
      </c>
      <c r="Q555" s="2">
        <f>E555-G555</f>
        <v>530</v>
      </c>
      <c r="R555" s="2">
        <f>F555-H555</f>
        <v>-300</v>
      </c>
    </row>
    <row r="556" spans="1:18" ht="14.5" x14ac:dyDescent="0.25">
      <c r="A556">
        <v>11</v>
      </c>
      <c r="B556" s="8">
        <v>0.9375</v>
      </c>
      <c r="C556" s="1">
        <v>39977</v>
      </c>
      <c r="D556" s="6">
        <v>26</v>
      </c>
      <c r="E556" s="2">
        <v>319950</v>
      </c>
      <c r="F556" s="2" t="s">
        <v>115</v>
      </c>
      <c r="G556" s="6">
        <f>IF(D556-D555=0,G555,E556)</f>
        <v>319600</v>
      </c>
      <c r="H556" s="6" t="str">
        <f>IF(D556-D555=0,H555,F556)</f>
        <v>098300</v>
      </c>
      <c r="I556" s="5">
        <f>IF(D556-D555=0,I555,B556)</f>
        <v>0.92291666666666661</v>
      </c>
      <c r="J556">
        <f>SQRT((E556-G556)^2+(F556-H556)^2)</f>
        <v>364.0054944640259</v>
      </c>
      <c r="K556" s="5">
        <f>B556-I556</f>
        <v>1.4583333333333393E-2</v>
      </c>
      <c r="L556" s="5">
        <f>1-(I556-B556)</f>
        <v>1.0145833333333334</v>
      </c>
      <c r="M556" s="5">
        <f>MIN(ABS(K556),ABS(L556))</f>
        <v>1.4583333333333393E-2</v>
      </c>
      <c r="N556" s="6">
        <f>M556*60*60*24</f>
        <v>1260.000000000005</v>
      </c>
      <c r="O556">
        <f>J556^2</f>
        <v>132500</v>
      </c>
      <c r="P556">
        <f>IF(N556=0,0,J556/N556)</f>
        <v>0.28889324957462259</v>
      </c>
      <c r="Q556" s="2">
        <f>E556-G556</f>
        <v>350</v>
      </c>
      <c r="R556" s="2">
        <f>F556-H556</f>
        <v>-100</v>
      </c>
    </row>
    <row r="557" spans="1:18" ht="14.5" x14ac:dyDescent="0.25">
      <c r="A557">
        <v>11</v>
      </c>
      <c r="B557" s="8">
        <v>0.94097222222222221</v>
      </c>
      <c r="C557" s="1">
        <v>39977</v>
      </c>
      <c r="D557" s="6">
        <v>26</v>
      </c>
      <c r="E557" s="2">
        <v>321350</v>
      </c>
      <c r="F557" s="2" t="s">
        <v>116</v>
      </c>
      <c r="G557" s="6">
        <f>IF(D557-D556=0,G556,E557)</f>
        <v>319600</v>
      </c>
      <c r="H557" s="6" t="str">
        <f>IF(D557-D556=0,H556,F557)</f>
        <v>098300</v>
      </c>
      <c r="I557" s="5">
        <f>IF(D557-D556=0,I556,B557)</f>
        <v>0.92291666666666661</v>
      </c>
      <c r="J557">
        <f>SQRT((E557-G557)^2+(F557-H557)^2)</f>
        <v>1967.8668654154426</v>
      </c>
      <c r="K557" s="5">
        <f>B557-I557</f>
        <v>1.8055555555555602E-2</v>
      </c>
      <c r="L557" s="5">
        <f>1-(I557-B557)</f>
        <v>1.0180555555555557</v>
      </c>
      <c r="M557" s="5">
        <f>MIN(ABS(K557),ABS(L557))</f>
        <v>1.8055555555555602E-2</v>
      </c>
      <c r="N557" s="6">
        <f>M557*60*60*24</f>
        <v>1560.0000000000041</v>
      </c>
      <c r="O557">
        <f>J557^2</f>
        <v>3872499.9999999995</v>
      </c>
      <c r="P557">
        <f>IF(N557=0,0,J557/N557)</f>
        <v>1.2614531188560496</v>
      </c>
      <c r="Q557" s="2">
        <f>E557-G557</f>
        <v>1750</v>
      </c>
      <c r="R557" s="2">
        <f>F557-H557</f>
        <v>-900</v>
      </c>
    </row>
    <row r="558" spans="1:18" ht="14.5" x14ac:dyDescent="0.25">
      <c r="A558">
        <v>11</v>
      </c>
      <c r="B558" s="8">
        <v>0.94791666666666663</v>
      </c>
      <c r="C558" s="1">
        <v>39977</v>
      </c>
      <c r="D558" s="6">
        <v>26</v>
      </c>
      <c r="E558" s="2">
        <v>320400</v>
      </c>
      <c r="F558" s="2" t="s">
        <v>117</v>
      </c>
      <c r="G558" s="6">
        <f>IF(D558-D557=0,G557,E558)</f>
        <v>319600</v>
      </c>
      <c r="H558" s="6" t="str">
        <f>IF(D558-D557=0,H557,F558)</f>
        <v>098300</v>
      </c>
      <c r="I558" s="5">
        <f>IF(D558-D557=0,I557,B558)</f>
        <v>0.92291666666666661</v>
      </c>
      <c r="J558">
        <f>SQRT((E558-G558)^2+(F558-H558)^2)</f>
        <v>813.94102980498531</v>
      </c>
      <c r="K558" s="5">
        <f>B558-I558</f>
        <v>2.5000000000000022E-2</v>
      </c>
      <c r="L558" s="5">
        <f>1-(I558-B558)</f>
        <v>1.0249999999999999</v>
      </c>
      <c r="M558" s="5">
        <f>MIN(ABS(K558),ABS(L558))</f>
        <v>2.5000000000000022E-2</v>
      </c>
      <c r="N558" s="6">
        <f>M558*60*60*24</f>
        <v>2160.0000000000018</v>
      </c>
      <c r="O558">
        <f>J558^2</f>
        <v>662500</v>
      </c>
      <c r="P558">
        <f>IF(N558=0,0,J558/N558)</f>
        <v>0.37682455083564104</v>
      </c>
      <c r="Q558" s="2">
        <f>E558-G558</f>
        <v>800</v>
      </c>
      <c r="R558" s="2">
        <f>F558-H558</f>
        <v>-150</v>
      </c>
    </row>
    <row r="559" spans="1:18" ht="14.5" x14ac:dyDescent="0.25">
      <c r="A559">
        <v>11</v>
      </c>
      <c r="B559" s="8">
        <v>0.94930555555555562</v>
      </c>
      <c r="C559" s="1">
        <v>39977</v>
      </c>
      <c r="D559" s="6">
        <v>26</v>
      </c>
      <c r="E559" s="2">
        <v>319950</v>
      </c>
      <c r="F559" s="2" t="s">
        <v>118</v>
      </c>
      <c r="G559" s="6">
        <f>IF(D559-D558=0,G558,E559)</f>
        <v>319600</v>
      </c>
      <c r="H559" s="6" t="str">
        <f>IF(D559-D558=0,H558,F559)</f>
        <v>098300</v>
      </c>
      <c r="I559" s="5">
        <f>IF(D559-D558=0,I558,B559)</f>
        <v>0.92291666666666661</v>
      </c>
      <c r="J559">
        <f>SQRT((E559-G559)^2+(F559-H559)^2)</f>
        <v>403.11288741492746</v>
      </c>
      <c r="K559" s="5">
        <f>B559-I559</f>
        <v>2.6388888888889017E-2</v>
      </c>
      <c r="L559" s="5">
        <f>1-(I559-B559)</f>
        <v>1.026388888888889</v>
      </c>
      <c r="M559" s="5">
        <f>MIN(ABS(K559),ABS(L559))</f>
        <v>2.6388888888889017E-2</v>
      </c>
      <c r="N559" s="6">
        <f>M559*60*60*24</f>
        <v>2280.0000000000109</v>
      </c>
      <c r="O559">
        <f>J559^2</f>
        <v>162499.99999999997</v>
      </c>
      <c r="P559">
        <f>IF(N559=0,0,J559/N559)</f>
        <v>0.17680389798900242</v>
      </c>
      <c r="Q559" s="2">
        <f>E559-G559</f>
        <v>350</v>
      </c>
      <c r="R559" s="2">
        <f>F559-H559</f>
        <v>-200</v>
      </c>
    </row>
    <row r="560" spans="1:18" ht="14.5" x14ac:dyDescent="0.25">
      <c r="A560">
        <v>11</v>
      </c>
      <c r="B560" s="8">
        <v>0.96527777777777779</v>
      </c>
      <c r="C560" s="1">
        <v>39977</v>
      </c>
      <c r="D560" s="6">
        <v>26</v>
      </c>
      <c r="E560" s="2">
        <v>320950</v>
      </c>
      <c r="F560" s="11" t="s">
        <v>119</v>
      </c>
      <c r="G560" s="6">
        <f>IF(D560-D559=0,G559,E560)</f>
        <v>319600</v>
      </c>
      <c r="H560" s="6" t="str">
        <f>IF(D560-D559=0,H559,F560)</f>
        <v>098300</v>
      </c>
      <c r="I560" s="5">
        <f>IF(D560-D559=0,I559,B560)</f>
        <v>0.92291666666666661</v>
      </c>
      <c r="J560">
        <f>SQRT((E560-G560)^2+(F560-H560)^2)</f>
        <v>1360.6616037795732</v>
      </c>
      <c r="K560" s="5">
        <f>B560-I560</f>
        <v>4.2361111111111183E-2</v>
      </c>
      <c r="L560" s="5">
        <f>1-(I560-B560)</f>
        <v>1.0423611111111111</v>
      </c>
      <c r="M560" s="5">
        <f>MIN(ABS(K560),ABS(L560))</f>
        <v>4.2361111111111183E-2</v>
      </c>
      <c r="N560" s="6">
        <f>M560*60*60*24</f>
        <v>3660.0000000000064</v>
      </c>
      <c r="O560">
        <f>J560^2</f>
        <v>1851400.0000000002</v>
      </c>
      <c r="P560">
        <f>IF(N560=0,0,J560/N560)</f>
        <v>0.37176546551354395</v>
      </c>
      <c r="Q560" s="2">
        <f>E560-G560</f>
        <v>1350</v>
      </c>
      <c r="R560" s="2">
        <f>F560-H560</f>
        <v>-170</v>
      </c>
    </row>
  </sheetData>
  <sortState xmlns:xlrd2="http://schemas.microsoft.com/office/spreadsheetml/2017/richdata2" ref="A2:R567">
    <sortCondition ref="A1"/>
  </sortState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Bat Locations AONB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Martindale</dc:creator>
  <cp:keywords/>
  <dc:description/>
  <cp:lastModifiedBy>Lucy</cp:lastModifiedBy>
  <cp:revision/>
  <dcterms:created xsi:type="dcterms:W3CDTF">2009-10-10T21:10:35Z</dcterms:created>
  <dcterms:modified xsi:type="dcterms:W3CDTF">2019-07-26T19:36:36Z</dcterms:modified>
  <cp:category/>
  <cp:contentStatus/>
</cp:coreProperties>
</file>