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<sst xmlns="http://schemas.openxmlformats.org/spreadsheetml/2006/main" count="176" uniqueCount="43">
  <si>
    <t xml:space="preserve">SEE DERIVATION BELOW</t>
  </si>
  <si>
    <t xml:space="preserve">X</t>
  </si>
  <si>
    <t xml:space="preserve">Y</t>
  </si>
  <si>
    <t xml:space="preserve">BY VERTICAL POSITION/SHANK (IE FOR DISPLAY)</t>
  </si>
  <si>
    <t xml:space="preserve">Neuroscope channel</t>
  </si>
  <si>
    <t xml:space="preserve">Neronexus/ Omnetics site </t>
  </si>
  <si>
    <t xml:space="preserve">Intan pin</t>
  </si>
  <si>
    <t xml:space="preserve">Intan Channel (starts at 0)</t>
  </si>
  <si>
    <t xml:space="preserve">X Coordinates (um)</t>
  </si>
  <si>
    <t xml:space="preserve">Y Coordinates (um)</t>
  </si>
  <si>
    <t xml:space="preserve">Neuronexus/ Omnetics Site</t>
  </si>
  <si>
    <t xml:space="preserve">Intan Pin</t>
  </si>
  <si>
    <t xml:space="preserve">Intan Channel</t>
  </si>
  <si>
    <t xml:space="preserve">Intan Channel +32</t>
  </si>
  <si>
    <t xml:space="preserve">Intan Channel +64</t>
  </si>
  <si>
    <t xml:space="preserve">Intan Channel -32</t>
  </si>
  <si>
    <t xml:space="preserve">SHANK 1</t>
  </si>
  <si>
    <t xml:space="preserve">SHANK 2</t>
  </si>
  <si>
    <t xml:space="preserve">SHANK 3</t>
  </si>
  <si>
    <t xml:space="preserve">SHANK 4</t>
  </si>
  <si>
    <t xml:space="preserve">SHANK 5</t>
  </si>
  <si>
    <t xml:space="preserve">SHANK 6</t>
  </si>
  <si>
    <t xml:space="preserve">SHANK 7</t>
  </si>
  <si>
    <t xml:space="preserve">SHANK 8</t>
  </si>
  <si>
    <t xml:space="preserve">CHANGE THE BLUE ONLY</t>
  </si>
  <si>
    <t xml:space="preserve">DERIVATION/PIN PATTERNs</t>
  </si>
  <si>
    <t xml:space="preserve">Connector A (FRONT W/ ELECTRONICS)</t>
  </si>
  <si>
    <t xml:space="preserve">Connector B</t>
  </si>
  <si>
    <t xml:space="preserve">Intan Preamp Pin - gnd circle at upper right, pins down</t>
  </si>
  <si>
    <t xml:space="preserve">Neuronexus/ Omnetics (Recording site)</t>
  </si>
  <si>
    <t xml:space="preserve">Other Side (Recording Site)</t>
  </si>
  <si>
    <t xml:space="preserve">Intan Channel Pin</t>
  </si>
  <si>
    <t xml:space="preserve">inside</t>
  </si>
  <si>
    <t xml:space="preserve">outside (omnetics printed)</t>
  </si>
  <si>
    <t xml:space="preserve">G</t>
  </si>
  <si>
    <t xml:space="preserve">Gnd 2</t>
  </si>
  <si>
    <t xml:space="preserve">Ref</t>
  </si>
  <si>
    <t xml:space="preserve">R</t>
  </si>
  <si>
    <t xml:space="preserve">Gnd 1</t>
  </si>
  <si>
    <t xml:space="preserve">http://www.intantech.com/files/Intan_RHD2000_eval_system.pdf</t>
  </si>
  <si>
    <t xml:space="preserve">FOR ALGORITHMIC USE (VLOOKUP)</t>
  </si>
  <si>
    <t xml:space="preserve">Amplirec</t>
  </si>
  <si>
    <t xml:space="preserve">Omnetics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</si>
</sst>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name val="Cambria"/>
      <family val="1"/>
      <charset val="1"/>
    </font>
    <font>
      <u val="single"/>
      <sz val="11"/>
      <color rgb="FF1155CC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EAD1DC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EAD1DC"/>
      </patternFill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DDDDDD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1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1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1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1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5A6BD"/>
      <rgbColor rgb="FF808080"/>
      <rgbColor rgb="FF6D9EEB"/>
      <rgbColor rgb="FF993366"/>
      <rgbColor rgb="FFFFFFCC"/>
      <rgbColor rgb="FFEAD1DC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CC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intantech.com/files/Intan_RHD2000_eval_system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M10" activeCellId="0" sqref="M3:M10"/>
    </sheetView>
  </sheetViews>
  <sheetFormatPr defaultRowHeight="12" outlineLevelRow="0" outlineLevelCol="0"/>
  <cols>
    <col collapsed="false" customWidth="true" hidden="false" outlineLevel="0" max="1" min="1" style="0" width="29.29"/>
    <col collapsed="false" customWidth="true" hidden="false" outlineLevel="0" max="2" min="2" style="0" width="20.52"/>
    <col collapsed="false" customWidth="true" hidden="false" outlineLevel="0" max="12" min="3" style="0" width="8.83"/>
    <col collapsed="false" customWidth="true" hidden="false" outlineLevel="0" max="13" min="13" style="0" width="23.51"/>
    <col collapsed="false" customWidth="true" hidden="false" outlineLevel="0" max="1025" min="14" style="0" width="8.83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 t="s">
        <v>1</v>
      </c>
      <c r="G1" s="1" t="s">
        <v>2</v>
      </c>
      <c r="H1" s="1"/>
      <c r="I1" s="1" t="s">
        <v>3</v>
      </c>
      <c r="J1" s="1"/>
      <c r="K1" s="1"/>
      <c r="L1" s="2" t="s">
        <v>4</v>
      </c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customFormat="false" ht="13" hidden="false" customHeight="false" outlineLevel="0" collapsed="false">
      <c r="A2" s="4" t="s">
        <v>5</v>
      </c>
      <c r="B2" s="5" t="s">
        <v>6</v>
      </c>
      <c r="C2" s="6" t="s">
        <v>7</v>
      </c>
      <c r="D2" s="1"/>
      <c r="E2" s="1"/>
      <c r="F2" s="1" t="s">
        <v>8</v>
      </c>
      <c r="G2" s="1" t="s">
        <v>9</v>
      </c>
      <c r="H2" s="1"/>
      <c r="I2" s="1"/>
      <c r="J2" s="4" t="s">
        <v>10</v>
      </c>
      <c r="K2" s="5" t="s">
        <v>11</v>
      </c>
      <c r="L2" s="7" t="s">
        <v>12</v>
      </c>
      <c r="M2" s="8" t="s">
        <v>13</v>
      </c>
      <c r="N2" s="9" t="s">
        <v>14</v>
      </c>
      <c r="O2" s="9" t="s">
        <v>15</v>
      </c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customFormat="false" ht="13" hidden="false" customHeight="false" outlineLevel="0" collapsed="false">
      <c r="A3" s="10" t="n">
        <v>1</v>
      </c>
      <c r="B3" s="11" t="n">
        <f aca="false">VLOOKUP(A3,D$92:E$156,2,0)</f>
        <v>49</v>
      </c>
      <c r="C3" s="12" t="n">
        <f aca="false">B3</f>
        <v>49</v>
      </c>
      <c r="D3" s="1" t="s">
        <v>16</v>
      </c>
      <c r="E3" s="1"/>
      <c r="F3" s="13" t="n">
        <v>0</v>
      </c>
      <c r="G3" s="13" t="n">
        <v>140</v>
      </c>
      <c r="H3" s="1"/>
      <c r="I3" s="1" t="s">
        <v>16</v>
      </c>
      <c r="J3" s="10" t="n">
        <v>1</v>
      </c>
      <c r="K3" s="11" t="n">
        <f aca="false">VLOOKUP(J3,A$3:B$66,2)</f>
        <v>49</v>
      </c>
      <c r="L3" s="14" t="n">
        <f aca="false">K3</f>
        <v>49</v>
      </c>
      <c r="M3" s="15" t="n">
        <f aca="false">L3+32</f>
        <v>81</v>
      </c>
      <c r="N3" s="16" t="n">
        <f aca="false">L3+64</f>
        <v>113</v>
      </c>
      <c r="O3" s="16" t="n">
        <f aca="false">L3-32</f>
        <v>17</v>
      </c>
      <c r="P3" s="13" t="n">
        <f aca="false">O3+64</f>
        <v>81</v>
      </c>
      <c r="Q3" s="1"/>
      <c r="R3" s="1"/>
      <c r="S3" s="1"/>
      <c r="T3" s="1"/>
      <c r="U3" s="1"/>
      <c r="V3" s="3"/>
      <c r="W3" s="3"/>
      <c r="X3" s="3"/>
      <c r="Y3" s="3"/>
      <c r="Z3" s="3"/>
    </row>
    <row r="4" customFormat="false" ht="13.8" hidden="false" customHeight="false" outlineLevel="0" collapsed="false">
      <c r="A4" s="10" t="n">
        <v>2</v>
      </c>
      <c r="B4" s="11" t="n">
        <f aca="false">VLOOKUP(A4,D$92:E$156,2,0)</f>
        <v>48</v>
      </c>
      <c r="C4" s="12" t="n">
        <f aca="false">B4</f>
        <v>48</v>
      </c>
      <c r="D4" s="1" t="s">
        <v>16</v>
      </c>
      <c r="E4" s="1"/>
      <c r="F4" s="13" t="n">
        <v>37</v>
      </c>
      <c r="G4" s="13" t="n">
        <v>120</v>
      </c>
      <c r="H4" s="1"/>
      <c r="I4" s="1" t="s">
        <v>16</v>
      </c>
      <c r="J4" s="10" t="n">
        <v>8</v>
      </c>
      <c r="K4" s="11" t="n">
        <f aca="false">VLOOKUP(J4,A$3:B$66,2)</f>
        <v>54</v>
      </c>
      <c r="L4" s="14" t="n">
        <f aca="false">K4</f>
        <v>54</v>
      </c>
      <c r="M4" s="15" t="n">
        <f aca="false">L4+32</f>
        <v>86</v>
      </c>
      <c r="N4" s="16" t="n">
        <f aca="false">L4+64</f>
        <v>118</v>
      </c>
      <c r="O4" s="16" t="n">
        <f aca="false">L4-32</f>
        <v>22</v>
      </c>
      <c r="P4" s="13" t="n">
        <f aca="false">O4+64</f>
        <v>86</v>
      </c>
      <c r="Q4" s="1"/>
      <c r="R4" s="1"/>
      <c r="S4" s="1"/>
      <c r="T4" s="1"/>
      <c r="U4" s="1"/>
      <c r="V4" s="3"/>
      <c r="W4" s="3"/>
      <c r="X4" s="3"/>
      <c r="Y4" s="3"/>
      <c r="Z4" s="3"/>
    </row>
    <row r="5" customFormat="false" ht="13.8" hidden="false" customHeight="false" outlineLevel="0" collapsed="false">
      <c r="A5" s="10" t="n">
        <v>3</v>
      </c>
      <c r="B5" s="11" t="n">
        <f aca="false">VLOOKUP(A5,D$92:E$156,2,0)</f>
        <v>51</v>
      </c>
      <c r="C5" s="12" t="n">
        <f aca="false">B5</f>
        <v>51</v>
      </c>
      <c r="D5" s="1" t="s">
        <v>16</v>
      </c>
      <c r="E5" s="1"/>
      <c r="F5" s="13" t="n">
        <v>4</v>
      </c>
      <c r="G5" s="13" t="n">
        <v>100</v>
      </c>
      <c r="H5" s="1"/>
      <c r="I5" s="1" t="s">
        <v>16</v>
      </c>
      <c r="J5" s="10" t="n">
        <v>2</v>
      </c>
      <c r="K5" s="11" t="n">
        <f aca="false">VLOOKUP(J5,A$3:B$66,2)</f>
        <v>48</v>
      </c>
      <c r="L5" s="14" t="n">
        <f aca="false">K5</f>
        <v>48</v>
      </c>
      <c r="M5" s="15" t="n">
        <f aca="false">L5+32</f>
        <v>80</v>
      </c>
      <c r="N5" s="16" t="n">
        <f aca="false">L5+64</f>
        <v>112</v>
      </c>
      <c r="O5" s="16" t="n">
        <f aca="false">L5-32</f>
        <v>16</v>
      </c>
      <c r="P5" s="13" t="n">
        <f aca="false">O5+64</f>
        <v>80</v>
      </c>
      <c r="Q5" s="1"/>
      <c r="R5" s="1"/>
      <c r="S5" s="1"/>
      <c r="T5" s="1"/>
      <c r="U5" s="1"/>
      <c r="V5" s="3"/>
      <c r="W5" s="3"/>
      <c r="X5" s="3"/>
      <c r="Y5" s="3"/>
      <c r="Z5" s="3"/>
    </row>
    <row r="6" customFormat="false" ht="13.8" hidden="false" customHeight="false" outlineLevel="0" collapsed="false">
      <c r="A6" s="10" t="n">
        <v>4</v>
      </c>
      <c r="B6" s="11" t="n">
        <f aca="false">VLOOKUP(A6,D$92:E$156,2,0)</f>
        <v>50</v>
      </c>
      <c r="C6" s="12" t="n">
        <f aca="false">B6</f>
        <v>50</v>
      </c>
      <c r="D6" s="1" t="s">
        <v>16</v>
      </c>
      <c r="E6" s="1"/>
      <c r="F6" s="13" t="n">
        <v>33</v>
      </c>
      <c r="G6" s="13" t="n">
        <v>80</v>
      </c>
      <c r="H6" s="1"/>
      <c r="I6" s="1" t="s">
        <v>16</v>
      </c>
      <c r="J6" s="10" t="n">
        <v>7</v>
      </c>
      <c r="K6" s="11" t="n">
        <f aca="false">VLOOKUP(J6,A$3:B$66,2)</f>
        <v>55</v>
      </c>
      <c r="L6" s="14" t="n">
        <f aca="false">K6</f>
        <v>55</v>
      </c>
      <c r="M6" s="15" t="n">
        <f aca="false">L6+32</f>
        <v>87</v>
      </c>
      <c r="N6" s="16" t="n">
        <f aca="false">L6+64</f>
        <v>119</v>
      </c>
      <c r="O6" s="16" t="n">
        <f aca="false">L6-32</f>
        <v>23</v>
      </c>
      <c r="P6" s="13" t="n">
        <f aca="false">O6+64</f>
        <v>87</v>
      </c>
      <c r="Q6" s="1"/>
      <c r="R6" s="1"/>
      <c r="S6" s="1"/>
      <c r="T6" s="1"/>
      <c r="U6" s="1"/>
      <c r="V6" s="3"/>
      <c r="W6" s="3"/>
      <c r="X6" s="3"/>
      <c r="Y6" s="3"/>
      <c r="Z6" s="3"/>
    </row>
    <row r="7" customFormat="false" ht="13.8" hidden="false" customHeight="false" outlineLevel="0" collapsed="false">
      <c r="A7" s="10" t="n">
        <v>5</v>
      </c>
      <c r="B7" s="11" t="n">
        <f aca="false">VLOOKUP(A7,D$92:E$156,2,0)</f>
        <v>53</v>
      </c>
      <c r="C7" s="12" t="n">
        <f aca="false">B7</f>
        <v>53</v>
      </c>
      <c r="D7" s="1" t="s">
        <v>16</v>
      </c>
      <c r="E7" s="1"/>
      <c r="F7" s="13" t="n">
        <v>8</v>
      </c>
      <c r="G7" s="13" t="n">
        <v>60</v>
      </c>
      <c r="H7" s="1"/>
      <c r="I7" s="1" t="s">
        <v>16</v>
      </c>
      <c r="J7" s="10" t="n">
        <v>3</v>
      </c>
      <c r="K7" s="11" t="n">
        <f aca="false">VLOOKUP(J7,A$3:B$66,2)</f>
        <v>51</v>
      </c>
      <c r="L7" s="14" t="n">
        <f aca="false">K7</f>
        <v>51</v>
      </c>
      <c r="M7" s="15" t="n">
        <f aca="false">L7+32</f>
        <v>83</v>
      </c>
      <c r="N7" s="16" t="n">
        <f aca="false">L7+64</f>
        <v>115</v>
      </c>
      <c r="O7" s="16" t="n">
        <f aca="false">L7-32</f>
        <v>19</v>
      </c>
      <c r="P7" s="13" t="n">
        <f aca="false">O7+64</f>
        <v>83</v>
      </c>
      <c r="Q7" s="1"/>
      <c r="R7" s="1"/>
      <c r="S7" s="1"/>
      <c r="T7" s="1"/>
      <c r="U7" s="1"/>
      <c r="V7" s="3"/>
      <c r="W7" s="3"/>
      <c r="X7" s="3"/>
      <c r="Y7" s="3"/>
      <c r="Z7" s="3"/>
    </row>
    <row r="8" customFormat="false" ht="13.8" hidden="false" customHeight="false" outlineLevel="0" collapsed="false">
      <c r="A8" s="10" t="n">
        <v>6</v>
      </c>
      <c r="B8" s="11" t="n">
        <f aca="false">VLOOKUP(A8,D$92:E$156,2,0)</f>
        <v>52</v>
      </c>
      <c r="C8" s="12" t="n">
        <f aca="false">B8</f>
        <v>52</v>
      </c>
      <c r="D8" s="1" t="s">
        <v>16</v>
      </c>
      <c r="E8" s="1"/>
      <c r="F8" s="13" t="n">
        <v>29</v>
      </c>
      <c r="G8" s="13" t="n">
        <v>40</v>
      </c>
      <c r="H8" s="1"/>
      <c r="I8" s="1" t="s">
        <v>16</v>
      </c>
      <c r="J8" s="10" t="n">
        <v>6</v>
      </c>
      <c r="K8" s="11" t="n">
        <f aca="false">VLOOKUP(J8,A$3:B$66,2)</f>
        <v>52</v>
      </c>
      <c r="L8" s="14" t="n">
        <f aca="false">K8</f>
        <v>52</v>
      </c>
      <c r="M8" s="15" t="n">
        <f aca="false">L8+32</f>
        <v>84</v>
      </c>
      <c r="N8" s="16" t="n">
        <f aca="false">L8+64</f>
        <v>116</v>
      </c>
      <c r="O8" s="16" t="n">
        <f aca="false">L8-32</f>
        <v>20</v>
      </c>
      <c r="P8" s="13" t="n">
        <f aca="false">O8+64</f>
        <v>84</v>
      </c>
      <c r="Q8" s="1"/>
      <c r="R8" s="1"/>
      <c r="S8" s="1"/>
      <c r="T8" s="1"/>
      <c r="U8" s="1"/>
      <c r="V8" s="3"/>
      <c r="W8" s="3"/>
      <c r="X8" s="3"/>
      <c r="Y8" s="3"/>
      <c r="Z8" s="3"/>
    </row>
    <row r="9" customFormat="false" ht="13.8" hidden="false" customHeight="false" outlineLevel="0" collapsed="false">
      <c r="A9" s="10" t="n">
        <v>7</v>
      </c>
      <c r="B9" s="11" t="n">
        <f aca="false">VLOOKUP(A9,D$92:E$156,2,0)</f>
        <v>55</v>
      </c>
      <c r="C9" s="12" t="n">
        <f aca="false">B9</f>
        <v>55</v>
      </c>
      <c r="D9" s="1" t="s">
        <v>16</v>
      </c>
      <c r="E9" s="1"/>
      <c r="F9" s="13" t="n">
        <v>10</v>
      </c>
      <c r="G9" s="13" t="n">
        <v>20</v>
      </c>
      <c r="H9" s="1"/>
      <c r="I9" s="1" t="s">
        <v>16</v>
      </c>
      <c r="J9" s="10" t="n">
        <v>4</v>
      </c>
      <c r="K9" s="11" t="n">
        <f aca="false">VLOOKUP(J9,A$3:B$66,2)</f>
        <v>50</v>
      </c>
      <c r="L9" s="14" t="n">
        <f aca="false">K9</f>
        <v>50</v>
      </c>
      <c r="M9" s="15" t="n">
        <f aca="false">L9+32</f>
        <v>82</v>
      </c>
      <c r="N9" s="16" t="n">
        <f aca="false">L9+64</f>
        <v>114</v>
      </c>
      <c r="O9" s="16" t="n">
        <f aca="false">L9-32</f>
        <v>18</v>
      </c>
      <c r="P9" s="13" t="n">
        <f aca="false">O9+64</f>
        <v>82</v>
      </c>
      <c r="Q9" s="1"/>
      <c r="R9" s="1"/>
      <c r="S9" s="1"/>
      <c r="T9" s="1"/>
      <c r="U9" s="1"/>
      <c r="V9" s="3"/>
      <c r="W9" s="3"/>
      <c r="X9" s="3"/>
      <c r="Y9" s="3"/>
      <c r="Z9" s="3"/>
    </row>
    <row r="10" customFormat="false" ht="13.8" hidden="false" customHeight="false" outlineLevel="0" collapsed="false">
      <c r="A10" s="10" t="n">
        <v>8</v>
      </c>
      <c r="B10" s="11" t="n">
        <f aca="false">VLOOKUP(A10,D$92:E$156,2,0)</f>
        <v>54</v>
      </c>
      <c r="C10" s="12" t="n">
        <f aca="false">B10</f>
        <v>54</v>
      </c>
      <c r="D10" s="1" t="s">
        <v>16</v>
      </c>
      <c r="E10" s="1"/>
      <c r="F10" s="13" t="n">
        <v>18.5</v>
      </c>
      <c r="G10" s="13" t="n">
        <v>0</v>
      </c>
      <c r="H10" s="1"/>
      <c r="I10" s="1" t="s">
        <v>16</v>
      </c>
      <c r="J10" s="17" t="n">
        <v>5</v>
      </c>
      <c r="K10" s="11" t="n">
        <f aca="false">VLOOKUP(J10,A$3:B$66,2)</f>
        <v>53</v>
      </c>
      <c r="L10" s="14" t="n">
        <f aca="false">K10</f>
        <v>53</v>
      </c>
      <c r="M10" s="15" t="n">
        <f aca="false">L10+32</f>
        <v>85</v>
      </c>
      <c r="N10" s="16" t="n">
        <f aca="false">L10+64</f>
        <v>117</v>
      </c>
      <c r="O10" s="16" t="n">
        <f aca="false">L10-32</f>
        <v>21</v>
      </c>
      <c r="P10" s="13" t="n">
        <f aca="false">O10+64</f>
        <v>85</v>
      </c>
      <c r="Q10" s="1"/>
      <c r="R10" s="1"/>
      <c r="S10" s="1"/>
      <c r="T10" s="1"/>
      <c r="U10" s="1"/>
      <c r="V10" s="3"/>
      <c r="W10" s="3"/>
      <c r="X10" s="3"/>
      <c r="Y10" s="3"/>
      <c r="Z10" s="3"/>
    </row>
    <row r="11" customFormat="false" ht="13" hidden="false" customHeight="false" outlineLevel="0" collapsed="false">
      <c r="A11" s="18" t="n">
        <v>9</v>
      </c>
      <c r="B11" s="19" t="n">
        <f aca="false">VLOOKUP(A11,D$92:E$156,2,0)</f>
        <v>57</v>
      </c>
      <c r="C11" s="20" t="n">
        <f aca="false">B11</f>
        <v>57</v>
      </c>
      <c r="D11" s="21" t="s">
        <v>17</v>
      </c>
      <c r="E11" s="21"/>
      <c r="F11" s="13" t="n">
        <f aca="false">F3+200</f>
        <v>200</v>
      </c>
      <c r="G11" s="13" t="n">
        <v>140</v>
      </c>
      <c r="H11" s="21"/>
      <c r="I11" s="21" t="s">
        <v>17</v>
      </c>
      <c r="J11" s="10" t="n">
        <v>9</v>
      </c>
      <c r="K11" s="19" t="n">
        <f aca="false">VLOOKUP(J11,A$3:B$66,2)</f>
        <v>57</v>
      </c>
      <c r="L11" s="22" t="n">
        <f aca="false">K11</f>
        <v>57</v>
      </c>
      <c r="M11" s="23" t="n">
        <f aca="false">L11+32</f>
        <v>89</v>
      </c>
      <c r="N11" s="24" t="n">
        <f aca="false">L11+64</f>
        <v>121</v>
      </c>
      <c r="O11" s="24" t="n">
        <f aca="false">L11-32</f>
        <v>25</v>
      </c>
      <c r="P11" s="25" t="n">
        <f aca="false">O11+64</f>
        <v>89</v>
      </c>
      <c r="Q11" s="21"/>
      <c r="R11" s="21"/>
      <c r="S11" s="21"/>
      <c r="T11" s="21"/>
      <c r="U11" s="21"/>
      <c r="V11" s="26"/>
      <c r="W11" s="26"/>
      <c r="X11" s="26"/>
      <c r="Y11" s="26"/>
      <c r="Z11" s="26"/>
    </row>
    <row r="12" customFormat="false" ht="13.8" hidden="false" customHeight="false" outlineLevel="0" collapsed="false">
      <c r="A12" s="10" t="n">
        <v>10</v>
      </c>
      <c r="B12" s="11" t="n">
        <f aca="false">VLOOKUP(A12,D$92:E$156,2,0)</f>
        <v>56</v>
      </c>
      <c r="C12" s="12" t="n">
        <f aca="false">B12</f>
        <v>56</v>
      </c>
      <c r="D12" s="1" t="s">
        <v>17</v>
      </c>
      <c r="E12" s="1"/>
      <c r="F12" s="13" t="n">
        <f aca="false">F4+200</f>
        <v>237</v>
      </c>
      <c r="G12" s="13" t="n">
        <v>120</v>
      </c>
      <c r="H12" s="1"/>
      <c r="I12" s="1" t="s">
        <v>17</v>
      </c>
      <c r="J12" s="10" t="n">
        <v>16</v>
      </c>
      <c r="K12" s="11" t="n">
        <f aca="false">VLOOKUP(J12,A$3:B$66,2)</f>
        <v>62</v>
      </c>
      <c r="L12" s="14" t="n">
        <f aca="false">K12</f>
        <v>62</v>
      </c>
      <c r="M12" s="15" t="n">
        <f aca="false">L12+32</f>
        <v>94</v>
      </c>
      <c r="N12" s="16" t="n">
        <f aca="false">L12+64</f>
        <v>126</v>
      </c>
      <c r="O12" s="16" t="n">
        <f aca="false">L12-32</f>
        <v>30</v>
      </c>
      <c r="P12" s="13" t="n">
        <f aca="false">O12+64</f>
        <v>94</v>
      </c>
      <c r="Q12" s="1"/>
      <c r="R12" s="1"/>
      <c r="S12" s="1"/>
      <c r="T12" s="1"/>
      <c r="U12" s="1"/>
      <c r="V12" s="3"/>
      <c r="W12" s="3"/>
      <c r="X12" s="3"/>
      <c r="Y12" s="3"/>
      <c r="Z12" s="3"/>
    </row>
    <row r="13" customFormat="false" ht="13.8" hidden="false" customHeight="false" outlineLevel="0" collapsed="false">
      <c r="A13" s="10" t="n">
        <v>11</v>
      </c>
      <c r="B13" s="11" t="n">
        <f aca="false">VLOOKUP(A13,D$92:E$156,2,0)</f>
        <v>59</v>
      </c>
      <c r="C13" s="12" t="n">
        <f aca="false">B13</f>
        <v>59</v>
      </c>
      <c r="D13" s="1" t="s">
        <v>17</v>
      </c>
      <c r="E13" s="1"/>
      <c r="F13" s="13" t="n">
        <f aca="false">F5+200</f>
        <v>204</v>
      </c>
      <c r="G13" s="13" t="n">
        <v>100</v>
      </c>
      <c r="H13" s="1"/>
      <c r="I13" s="1" t="s">
        <v>17</v>
      </c>
      <c r="J13" s="10" t="n">
        <v>10</v>
      </c>
      <c r="K13" s="11" t="n">
        <f aca="false">VLOOKUP(J13,A$3:B$66,2)</f>
        <v>56</v>
      </c>
      <c r="L13" s="14" t="n">
        <f aca="false">K13</f>
        <v>56</v>
      </c>
      <c r="M13" s="15" t="n">
        <f aca="false">L13+32</f>
        <v>88</v>
      </c>
      <c r="N13" s="16" t="n">
        <f aca="false">L13+64</f>
        <v>120</v>
      </c>
      <c r="O13" s="16" t="n">
        <f aca="false">L13-32</f>
        <v>24</v>
      </c>
      <c r="P13" s="13" t="n">
        <f aca="false">O13+64</f>
        <v>88</v>
      </c>
      <c r="Q13" s="1"/>
      <c r="R13" s="1"/>
      <c r="S13" s="1"/>
      <c r="T13" s="1"/>
      <c r="U13" s="1"/>
      <c r="V13" s="3"/>
      <c r="W13" s="3"/>
      <c r="X13" s="3"/>
      <c r="Y13" s="3"/>
      <c r="Z13" s="3"/>
    </row>
    <row r="14" customFormat="false" ht="13.8" hidden="false" customHeight="false" outlineLevel="0" collapsed="false">
      <c r="A14" s="10" t="n">
        <v>12</v>
      </c>
      <c r="B14" s="11" t="n">
        <f aca="false">VLOOKUP(A14,D$92:E$156,2,0)</f>
        <v>58</v>
      </c>
      <c r="C14" s="12" t="n">
        <f aca="false">B14</f>
        <v>58</v>
      </c>
      <c r="D14" s="1" t="s">
        <v>17</v>
      </c>
      <c r="E14" s="1"/>
      <c r="F14" s="13" t="n">
        <f aca="false">F6+200</f>
        <v>233</v>
      </c>
      <c r="G14" s="13" t="n">
        <v>80</v>
      </c>
      <c r="H14" s="1"/>
      <c r="I14" s="1" t="s">
        <v>17</v>
      </c>
      <c r="J14" s="10" t="n">
        <v>15</v>
      </c>
      <c r="K14" s="11" t="n">
        <f aca="false">VLOOKUP(J14,A$3:B$66,2)</f>
        <v>63</v>
      </c>
      <c r="L14" s="14" t="n">
        <f aca="false">K14</f>
        <v>63</v>
      </c>
      <c r="M14" s="15" t="n">
        <f aca="false">L14+32</f>
        <v>95</v>
      </c>
      <c r="N14" s="16" t="n">
        <f aca="false">L14+64</f>
        <v>127</v>
      </c>
      <c r="O14" s="16" t="n">
        <f aca="false">L14-32</f>
        <v>31</v>
      </c>
      <c r="P14" s="13" t="n">
        <f aca="false">O14+64</f>
        <v>95</v>
      </c>
      <c r="Q14" s="1"/>
      <c r="R14" s="1"/>
      <c r="S14" s="1"/>
      <c r="T14" s="1"/>
      <c r="U14" s="1"/>
      <c r="V14" s="3"/>
      <c r="W14" s="3"/>
      <c r="X14" s="3"/>
      <c r="Y14" s="3"/>
      <c r="Z14" s="3"/>
    </row>
    <row r="15" customFormat="false" ht="13.8" hidden="false" customHeight="false" outlineLevel="0" collapsed="false">
      <c r="A15" s="10" t="n">
        <v>13</v>
      </c>
      <c r="B15" s="11" t="n">
        <f aca="false">VLOOKUP(A15,D$92:E$156,2,0)</f>
        <v>61</v>
      </c>
      <c r="C15" s="12" t="n">
        <f aca="false">B15</f>
        <v>61</v>
      </c>
      <c r="D15" s="1" t="s">
        <v>17</v>
      </c>
      <c r="E15" s="1"/>
      <c r="F15" s="13" t="n">
        <f aca="false">F7+200</f>
        <v>208</v>
      </c>
      <c r="G15" s="13" t="n">
        <v>60</v>
      </c>
      <c r="H15" s="1"/>
      <c r="I15" s="1" t="s">
        <v>17</v>
      </c>
      <c r="J15" s="10" t="n">
        <v>11</v>
      </c>
      <c r="K15" s="11" t="n">
        <f aca="false">VLOOKUP(J15,A$3:B$66,2)</f>
        <v>59</v>
      </c>
      <c r="L15" s="14" t="n">
        <f aca="false">K15</f>
        <v>59</v>
      </c>
      <c r="M15" s="15" t="n">
        <f aca="false">L15+32</f>
        <v>91</v>
      </c>
      <c r="N15" s="16" t="n">
        <f aca="false">L15+64</f>
        <v>123</v>
      </c>
      <c r="O15" s="16" t="n">
        <f aca="false">L15-32</f>
        <v>27</v>
      </c>
      <c r="P15" s="13" t="n">
        <f aca="false">O15+64</f>
        <v>91</v>
      </c>
      <c r="Q15" s="1"/>
      <c r="R15" s="1"/>
      <c r="S15" s="1"/>
      <c r="T15" s="1"/>
      <c r="U15" s="1"/>
      <c r="V15" s="3"/>
      <c r="W15" s="3"/>
      <c r="X15" s="3"/>
      <c r="Y15" s="3"/>
      <c r="Z15" s="3"/>
    </row>
    <row r="16" customFormat="false" ht="13.8" hidden="false" customHeight="false" outlineLevel="0" collapsed="false">
      <c r="A16" s="10" t="n">
        <v>14</v>
      </c>
      <c r="B16" s="11" t="n">
        <f aca="false">VLOOKUP(A16,D$92:E$156,2,0)</f>
        <v>60</v>
      </c>
      <c r="C16" s="12" t="n">
        <f aca="false">B16</f>
        <v>60</v>
      </c>
      <c r="D16" s="1" t="s">
        <v>17</v>
      </c>
      <c r="E16" s="1"/>
      <c r="F16" s="13" t="n">
        <f aca="false">F8+200</f>
        <v>229</v>
      </c>
      <c r="G16" s="13" t="n">
        <v>40</v>
      </c>
      <c r="H16" s="1"/>
      <c r="I16" s="1" t="s">
        <v>17</v>
      </c>
      <c r="J16" s="10" t="n">
        <v>14</v>
      </c>
      <c r="K16" s="11" t="n">
        <f aca="false">VLOOKUP(J16,A$3:B$66,2)</f>
        <v>60</v>
      </c>
      <c r="L16" s="14" t="n">
        <f aca="false">K16</f>
        <v>60</v>
      </c>
      <c r="M16" s="15" t="n">
        <f aca="false">L16+32</f>
        <v>92</v>
      </c>
      <c r="N16" s="16" t="n">
        <f aca="false">L16+64</f>
        <v>124</v>
      </c>
      <c r="O16" s="16" t="n">
        <f aca="false">L16-32</f>
        <v>28</v>
      </c>
      <c r="P16" s="13" t="n">
        <f aca="false">O16+64</f>
        <v>92</v>
      </c>
      <c r="Q16" s="1"/>
      <c r="R16" s="1"/>
      <c r="S16" s="1"/>
      <c r="T16" s="1"/>
      <c r="U16" s="1"/>
      <c r="V16" s="3"/>
      <c r="W16" s="3"/>
      <c r="X16" s="3"/>
      <c r="Y16" s="3"/>
      <c r="Z16" s="3"/>
    </row>
    <row r="17" customFormat="false" ht="13.8" hidden="false" customHeight="false" outlineLevel="0" collapsed="false">
      <c r="A17" s="10" t="n">
        <v>15</v>
      </c>
      <c r="B17" s="11" t="n">
        <f aca="false">VLOOKUP(A17,D$92:E$156,2,0)</f>
        <v>63</v>
      </c>
      <c r="C17" s="12" t="n">
        <f aca="false">B17</f>
        <v>63</v>
      </c>
      <c r="D17" s="1" t="s">
        <v>17</v>
      </c>
      <c r="E17" s="1"/>
      <c r="F17" s="13" t="n">
        <f aca="false">F9+200</f>
        <v>210</v>
      </c>
      <c r="G17" s="13" t="n">
        <v>20</v>
      </c>
      <c r="H17" s="1"/>
      <c r="I17" s="1" t="s">
        <v>17</v>
      </c>
      <c r="J17" s="10" t="n">
        <v>12</v>
      </c>
      <c r="K17" s="11" t="n">
        <f aca="false">VLOOKUP(J17,A$3:B$66,2)</f>
        <v>58</v>
      </c>
      <c r="L17" s="14" t="n">
        <f aca="false">K17</f>
        <v>58</v>
      </c>
      <c r="M17" s="15" t="n">
        <f aca="false">L17+32</f>
        <v>90</v>
      </c>
      <c r="N17" s="16" t="n">
        <f aca="false">L17+64</f>
        <v>122</v>
      </c>
      <c r="O17" s="16" t="n">
        <f aca="false">L17-32</f>
        <v>26</v>
      </c>
      <c r="P17" s="13" t="n">
        <f aca="false">O17+64</f>
        <v>90</v>
      </c>
      <c r="Q17" s="1"/>
      <c r="R17" s="1"/>
      <c r="S17" s="1"/>
      <c r="T17" s="1"/>
      <c r="U17" s="1"/>
      <c r="V17" s="3"/>
      <c r="W17" s="3"/>
      <c r="X17" s="3"/>
      <c r="Y17" s="3"/>
      <c r="Z17" s="3"/>
    </row>
    <row r="18" customFormat="false" ht="13.8" hidden="false" customHeight="false" outlineLevel="0" collapsed="false">
      <c r="A18" s="10" t="n">
        <v>16</v>
      </c>
      <c r="B18" s="11" t="n">
        <f aca="false">VLOOKUP(A18,D$92:E$156,2,0)</f>
        <v>62</v>
      </c>
      <c r="C18" s="12" t="n">
        <f aca="false">B18</f>
        <v>62</v>
      </c>
      <c r="D18" s="1" t="s">
        <v>17</v>
      </c>
      <c r="E18" s="1"/>
      <c r="F18" s="13" t="n">
        <f aca="false">F10+200</f>
        <v>218.5</v>
      </c>
      <c r="G18" s="13" t="n">
        <v>0</v>
      </c>
      <c r="H18" s="1"/>
      <c r="I18" s="1" t="s">
        <v>17</v>
      </c>
      <c r="J18" s="17" t="n">
        <v>13</v>
      </c>
      <c r="K18" s="11" t="n">
        <f aca="false">VLOOKUP(J18,A$3:B$66,2)</f>
        <v>61</v>
      </c>
      <c r="L18" s="14" t="n">
        <f aca="false">K18</f>
        <v>61</v>
      </c>
      <c r="M18" s="15" t="n">
        <f aca="false">L18+32</f>
        <v>93</v>
      </c>
      <c r="N18" s="16" t="n">
        <f aca="false">L18+64</f>
        <v>125</v>
      </c>
      <c r="O18" s="16" t="n">
        <f aca="false">L18-32</f>
        <v>29</v>
      </c>
      <c r="P18" s="13" t="n">
        <f aca="false">O18+64</f>
        <v>93</v>
      </c>
      <c r="Q18" s="1"/>
      <c r="R18" s="1"/>
      <c r="S18" s="1"/>
      <c r="T18" s="1"/>
      <c r="U18" s="1"/>
      <c r="V18" s="3"/>
      <c r="W18" s="3"/>
      <c r="X18" s="3"/>
      <c r="Y18" s="3"/>
      <c r="Z18" s="3"/>
    </row>
    <row r="19" customFormat="false" ht="13" hidden="false" customHeight="false" outlineLevel="0" collapsed="false">
      <c r="A19" s="18" t="n">
        <v>17</v>
      </c>
      <c r="B19" s="19" t="n">
        <f aca="false">VLOOKUP(A19,D$92:E$156,2,0)</f>
        <v>32</v>
      </c>
      <c r="C19" s="20" t="n">
        <f aca="false">B19</f>
        <v>32</v>
      </c>
      <c r="D19" s="21" t="s">
        <v>18</v>
      </c>
      <c r="E19" s="21"/>
      <c r="F19" s="13" t="n">
        <f aca="false">F11+200</f>
        <v>400</v>
      </c>
      <c r="G19" s="13" t="n">
        <v>140</v>
      </c>
      <c r="H19" s="21"/>
      <c r="I19" s="21" t="s">
        <v>18</v>
      </c>
      <c r="J19" s="10" t="n">
        <v>17</v>
      </c>
      <c r="K19" s="19" t="n">
        <f aca="false">VLOOKUP(J19,A$3:B$66,2)</f>
        <v>32</v>
      </c>
      <c r="L19" s="22" t="n">
        <f aca="false">K19</f>
        <v>32</v>
      </c>
      <c r="M19" s="23" t="n">
        <f aca="false">L19+32</f>
        <v>64</v>
      </c>
      <c r="N19" s="24" t="n">
        <f aca="false">L19+64</f>
        <v>96</v>
      </c>
      <c r="O19" s="24" t="n">
        <f aca="false">L19-32</f>
        <v>0</v>
      </c>
      <c r="P19" s="25" t="n">
        <f aca="false">O19+64</f>
        <v>64</v>
      </c>
      <c r="Q19" s="21"/>
      <c r="R19" s="21"/>
      <c r="S19" s="21"/>
      <c r="T19" s="21"/>
      <c r="U19" s="21"/>
      <c r="V19" s="26"/>
      <c r="W19" s="26"/>
      <c r="X19" s="26"/>
      <c r="Y19" s="26"/>
      <c r="Z19" s="26"/>
    </row>
    <row r="20" customFormat="false" ht="13" hidden="false" customHeight="false" outlineLevel="0" collapsed="false">
      <c r="A20" s="10" t="n">
        <v>18</v>
      </c>
      <c r="B20" s="11" t="n">
        <f aca="false">VLOOKUP(A20,D$92:E$156,2,0)</f>
        <v>33</v>
      </c>
      <c r="C20" s="12" t="n">
        <f aca="false">B20</f>
        <v>33</v>
      </c>
      <c r="D20" s="1" t="s">
        <v>18</v>
      </c>
      <c r="E20" s="1"/>
      <c r="F20" s="13" t="n">
        <f aca="false">F12+200</f>
        <v>437</v>
      </c>
      <c r="G20" s="13" t="n">
        <v>120</v>
      </c>
      <c r="H20" s="1"/>
      <c r="I20" s="1" t="s">
        <v>18</v>
      </c>
      <c r="J20" s="10" t="n">
        <v>24</v>
      </c>
      <c r="K20" s="11" t="n">
        <f aca="false">VLOOKUP(J20,A$3:B$66,2)</f>
        <v>41</v>
      </c>
      <c r="L20" s="14" t="n">
        <f aca="false">K20</f>
        <v>41</v>
      </c>
      <c r="M20" s="15" t="n">
        <f aca="false">L20+32</f>
        <v>73</v>
      </c>
      <c r="N20" s="16" t="n">
        <f aca="false">L20+64</f>
        <v>105</v>
      </c>
      <c r="O20" s="16" t="n">
        <f aca="false">L20-32</f>
        <v>9</v>
      </c>
      <c r="P20" s="13" t="n">
        <f aca="false">O20+64</f>
        <v>73</v>
      </c>
      <c r="Q20" s="1"/>
      <c r="R20" s="1"/>
      <c r="S20" s="1"/>
      <c r="T20" s="1"/>
      <c r="U20" s="1"/>
      <c r="V20" s="3"/>
      <c r="W20" s="3"/>
      <c r="X20" s="3"/>
      <c r="Y20" s="3"/>
      <c r="Z20" s="3"/>
    </row>
    <row r="21" customFormat="false" ht="13" hidden="false" customHeight="false" outlineLevel="0" collapsed="false">
      <c r="A21" s="10" t="n">
        <v>19</v>
      </c>
      <c r="B21" s="11" t="n">
        <f aca="false">VLOOKUP(A21,D$92:E$156,2,0)</f>
        <v>34</v>
      </c>
      <c r="C21" s="12" t="n">
        <f aca="false">B21</f>
        <v>34</v>
      </c>
      <c r="D21" s="1" t="s">
        <v>18</v>
      </c>
      <c r="E21" s="1"/>
      <c r="F21" s="13" t="n">
        <f aca="false">F13+200</f>
        <v>404</v>
      </c>
      <c r="G21" s="13" t="n">
        <v>100</v>
      </c>
      <c r="H21" s="1"/>
      <c r="I21" s="1" t="s">
        <v>18</v>
      </c>
      <c r="J21" s="10" t="n">
        <v>18</v>
      </c>
      <c r="K21" s="11" t="n">
        <f aca="false">VLOOKUP(J21,A$3:B$66,2)</f>
        <v>33</v>
      </c>
      <c r="L21" s="14" t="n">
        <f aca="false">K21</f>
        <v>33</v>
      </c>
      <c r="M21" s="15" t="n">
        <f aca="false">L21+32</f>
        <v>65</v>
      </c>
      <c r="N21" s="16" t="n">
        <f aca="false">L21+64</f>
        <v>97</v>
      </c>
      <c r="O21" s="16" t="n">
        <f aca="false">L21-32</f>
        <v>1</v>
      </c>
      <c r="P21" s="13" t="n">
        <f aca="false">O21+64</f>
        <v>65</v>
      </c>
      <c r="Q21" s="1"/>
      <c r="R21" s="1"/>
      <c r="S21" s="1"/>
      <c r="T21" s="1"/>
      <c r="U21" s="1"/>
      <c r="V21" s="3"/>
      <c r="W21" s="3"/>
      <c r="X21" s="3"/>
      <c r="Y21" s="3"/>
      <c r="Z21" s="3"/>
    </row>
    <row r="22" customFormat="false" ht="13" hidden="false" customHeight="false" outlineLevel="0" collapsed="false">
      <c r="A22" s="10" t="n">
        <v>20</v>
      </c>
      <c r="B22" s="11" t="n">
        <f aca="false">VLOOKUP(A22,D$92:E$156,2,0)</f>
        <v>36</v>
      </c>
      <c r="C22" s="12" t="n">
        <f aca="false">B22</f>
        <v>36</v>
      </c>
      <c r="D22" s="1" t="s">
        <v>18</v>
      </c>
      <c r="E22" s="1"/>
      <c r="F22" s="13" t="n">
        <f aca="false">F14+200</f>
        <v>433</v>
      </c>
      <c r="G22" s="13" t="n">
        <v>80</v>
      </c>
      <c r="H22" s="1"/>
      <c r="I22" s="1" t="s">
        <v>18</v>
      </c>
      <c r="J22" s="10" t="n">
        <v>23</v>
      </c>
      <c r="K22" s="11" t="n">
        <f aca="false">VLOOKUP(J22,A$3:B$66,2)</f>
        <v>40</v>
      </c>
      <c r="L22" s="14" t="n">
        <f aca="false">K22</f>
        <v>40</v>
      </c>
      <c r="M22" s="15" t="n">
        <f aca="false">L22+32</f>
        <v>72</v>
      </c>
      <c r="N22" s="16" t="n">
        <f aca="false">L22+64</f>
        <v>104</v>
      </c>
      <c r="O22" s="16" t="n">
        <f aca="false">L22-32</f>
        <v>8</v>
      </c>
      <c r="P22" s="13" t="n">
        <f aca="false">O22+64</f>
        <v>72</v>
      </c>
      <c r="Q22" s="1"/>
      <c r="R22" s="1"/>
      <c r="S22" s="1"/>
      <c r="T22" s="1"/>
      <c r="U22" s="1"/>
      <c r="V22" s="3"/>
      <c r="W22" s="3"/>
      <c r="X22" s="3"/>
      <c r="Y22" s="3"/>
      <c r="Z22" s="3"/>
    </row>
    <row r="23" customFormat="false" ht="13" hidden="false" customHeight="false" outlineLevel="0" collapsed="false">
      <c r="A23" s="10" t="n">
        <v>21</v>
      </c>
      <c r="B23" s="11" t="n">
        <f aca="false">VLOOKUP(A23,D$92:E$156,2,0)</f>
        <v>37</v>
      </c>
      <c r="C23" s="12" t="n">
        <f aca="false">B23</f>
        <v>37</v>
      </c>
      <c r="D23" s="1" t="s">
        <v>18</v>
      </c>
      <c r="E23" s="1"/>
      <c r="F23" s="13" t="n">
        <f aca="false">F15+200</f>
        <v>408</v>
      </c>
      <c r="G23" s="13" t="n">
        <v>60</v>
      </c>
      <c r="H23" s="1"/>
      <c r="I23" s="1" t="s">
        <v>18</v>
      </c>
      <c r="J23" s="10" t="n">
        <v>19</v>
      </c>
      <c r="K23" s="11" t="n">
        <f aca="false">VLOOKUP(J23,A$3:B$66,2)</f>
        <v>34</v>
      </c>
      <c r="L23" s="14" t="n">
        <f aca="false">K23</f>
        <v>34</v>
      </c>
      <c r="M23" s="15" t="n">
        <f aca="false">L23+32</f>
        <v>66</v>
      </c>
      <c r="N23" s="16" t="n">
        <f aca="false">L23+64</f>
        <v>98</v>
      </c>
      <c r="O23" s="16" t="n">
        <f aca="false">L23-32</f>
        <v>2</v>
      </c>
      <c r="P23" s="13" t="n">
        <f aca="false">O23+64</f>
        <v>66</v>
      </c>
      <c r="Q23" s="1"/>
      <c r="R23" s="1"/>
      <c r="S23" s="1"/>
      <c r="T23" s="1"/>
      <c r="U23" s="1"/>
      <c r="V23" s="3"/>
      <c r="W23" s="3"/>
      <c r="X23" s="3"/>
      <c r="Y23" s="3"/>
      <c r="Z23" s="3"/>
    </row>
    <row r="24" customFormat="false" ht="13" hidden="false" customHeight="false" outlineLevel="0" collapsed="false">
      <c r="A24" s="10" t="n">
        <v>22</v>
      </c>
      <c r="B24" s="11" t="n">
        <f aca="false">VLOOKUP(A24,D$92:E$156,2,0)</f>
        <v>38</v>
      </c>
      <c r="C24" s="12" t="n">
        <f aca="false">B24</f>
        <v>38</v>
      </c>
      <c r="D24" s="1" t="s">
        <v>18</v>
      </c>
      <c r="E24" s="1"/>
      <c r="F24" s="13" t="n">
        <f aca="false">F16+200</f>
        <v>429</v>
      </c>
      <c r="G24" s="13" t="n">
        <v>40</v>
      </c>
      <c r="H24" s="1"/>
      <c r="I24" s="1" t="s">
        <v>18</v>
      </c>
      <c r="J24" s="10" t="n">
        <v>22</v>
      </c>
      <c r="K24" s="11" t="n">
        <f aca="false">VLOOKUP(J24,A$3:B$66,2)</f>
        <v>38</v>
      </c>
      <c r="L24" s="14" t="n">
        <f aca="false">K24</f>
        <v>38</v>
      </c>
      <c r="M24" s="15" t="n">
        <f aca="false">L24+32</f>
        <v>70</v>
      </c>
      <c r="N24" s="16" t="n">
        <f aca="false">L24+64</f>
        <v>102</v>
      </c>
      <c r="O24" s="16" t="n">
        <f aca="false">L24-32</f>
        <v>6</v>
      </c>
      <c r="P24" s="13" t="n">
        <f aca="false">O24+64</f>
        <v>70</v>
      </c>
      <c r="Q24" s="1"/>
      <c r="R24" s="1"/>
      <c r="S24" s="1"/>
      <c r="T24" s="1"/>
      <c r="U24" s="1"/>
      <c r="V24" s="3"/>
      <c r="W24" s="3"/>
      <c r="X24" s="3"/>
      <c r="Y24" s="3"/>
      <c r="Z24" s="3"/>
    </row>
    <row r="25" customFormat="false" ht="13" hidden="false" customHeight="false" outlineLevel="0" collapsed="false">
      <c r="A25" s="10" t="n">
        <v>23</v>
      </c>
      <c r="B25" s="11" t="n">
        <f aca="false">VLOOKUP(A25,D$92:E$156,2,0)</f>
        <v>40</v>
      </c>
      <c r="C25" s="12" t="n">
        <f aca="false">B25</f>
        <v>40</v>
      </c>
      <c r="D25" s="1" t="s">
        <v>18</v>
      </c>
      <c r="E25" s="1"/>
      <c r="F25" s="13" t="n">
        <f aca="false">F17+200</f>
        <v>410</v>
      </c>
      <c r="G25" s="13" t="n">
        <v>20</v>
      </c>
      <c r="H25" s="1"/>
      <c r="I25" s="1" t="s">
        <v>18</v>
      </c>
      <c r="J25" s="10" t="n">
        <v>20</v>
      </c>
      <c r="K25" s="11" t="n">
        <f aca="false">VLOOKUP(J25,A$3:B$66,2)</f>
        <v>36</v>
      </c>
      <c r="L25" s="14" t="n">
        <f aca="false">K25</f>
        <v>36</v>
      </c>
      <c r="M25" s="15" t="n">
        <f aca="false">L25+32</f>
        <v>68</v>
      </c>
      <c r="N25" s="16" t="n">
        <f aca="false">L25+64</f>
        <v>100</v>
      </c>
      <c r="O25" s="16" t="n">
        <f aca="false">L25-32</f>
        <v>4</v>
      </c>
      <c r="P25" s="13" t="n">
        <f aca="false">O25+64</f>
        <v>68</v>
      </c>
      <c r="Q25" s="1"/>
      <c r="R25" s="1"/>
      <c r="S25" s="1"/>
      <c r="T25" s="1"/>
      <c r="U25" s="1"/>
      <c r="V25" s="3"/>
      <c r="W25" s="3"/>
      <c r="X25" s="3"/>
      <c r="Y25" s="3"/>
      <c r="Z25" s="3"/>
    </row>
    <row r="26" customFormat="false" ht="13" hidden="false" customHeight="false" outlineLevel="0" collapsed="false">
      <c r="A26" s="10" t="n">
        <v>24</v>
      </c>
      <c r="B26" s="11" t="n">
        <f aca="false">VLOOKUP(A26,D$92:E$156,2,0)</f>
        <v>41</v>
      </c>
      <c r="C26" s="12" t="n">
        <f aca="false">B26</f>
        <v>41</v>
      </c>
      <c r="D26" s="1" t="s">
        <v>18</v>
      </c>
      <c r="E26" s="1"/>
      <c r="F26" s="13" t="n">
        <f aca="false">F18+200</f>
        <v>418.5</v>
      </c>
      <c r="G26" s="13" t="n">
        <v>0</v>
      </c>
      <c r="H26" s="1"/>
      <c r="I26" s="1" t="s">
        <v>18</v>
      </c>
      <c r="J26" s="17" t="n">
        <v>21</v>
      </c>
      <c r="K26" s="11" t="n">
        <f aca="false">VLOOKUP(J26,A$3:B$66,2)</f>
        <v>37</v>
      </c>
      <c r="L26" s="14" t="n">
        <f aca="false">K26</f>
        <v>37</v>
      </c>
      <c r="M26" s="15" t="n">
        <f aca="false">L26+32</f>
        <v>69</v>
      </c>
      <c r="N26" s="16" t="n">
        <f aca="false">L26+64</f>
        <v>101</v>
      </c>
      <c r="O26" s="16" t="n">
        <f aca="false">L26-32</f>
        <v>5</v>
      </c>
      <c r="P26" s="13" t="n">
        <f aca="false">O26+64</f>
        <v>69</v>
      </c>
      <c r="Q26" s="1"/>
      <c r="R26" s="1"/>
      <c r="S26" s="1"/>
      <c r="T26" s="1"/>
      <c r="U26" s="1"/>
      <c r="V26" s="3"/>
      <c r="W26" s="3"/>
      <c r="X26" s="3"/>
      <c r="Y26" s="3"/>
      <c r="Z26" s="3"/>
    </row>
    <row r="27" customFormat="false" ht="13" hidden="false" customHeight="false" outlineLevel="0" collapsed="false">
      <c r="A27" s="18" t="n">
        <v>25</v>
      </c>
      <c r="B27" s="19" t="n">
        <f aca="false">VLOOKUP(A27,D$92:E$156,2,0)</f>
        <v>42</v>
      </c>
      <c r="C27" s="20" t="n">
        <f aca="false">B27</f>
        <v>42</v>
      </c>
      <c r="D27" s="21" t="s">
        <v>19</v>
      </c>
      <c r="E27" s="21"/>
      <c r="F27" s="13" t="n">
        <f aca="false">F19+200</f>
        <v>600</v>
      </c>
      <c r="G27" s="13" t="n">
        <v>140</v>
      </c>
      <c r="H27" s="21"/>
      <c r="I27" s="21" t="s">
        <v>19</v>
      </c>
      <c r="J27" s="10" t="n">
        <v>25</v>
      </c>
      <c r="K27" s="19" t="n">
        <f aca="false">VLOOKUP(J27,A$3:B$66,2)</f>
        <v>42</v>
      </c>
      <c r="L27" s="22" t="n">
        <f aca="false">K27</f>
        <v>42</v>
      </c>
      <c r="M27" s="23" t="n">
        <f aca="false">L27+32</f>
        <v>74</v>
      </c>
      <c r="N27" s="24" t="n">
        <f aca="false">L27+64</f>
        <v>106</v>
      </c>
      <c r="O27" s="24" t="n">
        <f aca="false">L27-32</f>
        <v>10</v>
      </c>
      <c r="P27" s="25" t="n">
        <f aca="false">O27+64</f>
        <v>74</v>
      </c>
      <c r="Q27" s="21"/>
      <c r="R27" s="21"/>
      <c r="S27" s="21"/>
      <c r="T27" s="21"/>
      <c r="U27" s="21"/>
      <c r="V27" s="26"/>
      <c r="W27" s="26"/>
      <c r="X27" s="26"/>
      <c r="Y27" s="26"/>
      <c r="Z27" s="26"/>
    </row>
    <row r="28" customFormat="false" ht="13" hidden="false" customHeight="false" outlineLevel="0" collapsed="false">
      <c r="A28" s="10" t="n">
        <v>26</v>
      </c>
      <c r="B28" s="11" t="n">
        <f aca="false">VLOOKUP(A28,D$92:E$156,2,0)</f>
        <v>44</v>
      </c>
      <c r="C28" s="12" t="n">
        <f aca="false">B28</f>
        <v>44</v>
      </c>
      <c r="D28" s="1" t="s">
        <v>19</v>
      </c>
      <c r="E28" s="1"/>
      <c r="F28" s="13" t="n">
        <f aca="false">F20+200</f>
        <v>637</v>
      </c>
      <c r="G28" s="13" t="n">
        <v>120</v>
      </c>
      <c r="H28" s="1"/>
      <c r="I28" s="1" t="s">
        <v>19</v>
      </c>
      <c r="J28" s="10" t="n">
        <v>32</v>
      </c>
      <c r="K28" s="11" t="n">
        <f aca="false">VLOOKUP(J28,A$3:B$66,2)</f>
        <v>35</v>
      </c>
      <c r="L28" s="14" t="n">
        <f aca="false">K28</f>
        <v>35</v>
      </c>
      <c r="M28" s="15" t="n">
        <f aca="false">L28+32</f>
        <v>67</v>
      </c>
      <c r="N28" s="16" t="n">
        <f aca="false">L28+64</f>
        <v>99</v>
      </c>
      <c r="O28" s="16" t="n">
        <f aca="false">L28-32</f>
        <v>3</v>
      </c>
      <c r="P28" s="13" t="n">
        <f aca="false">O28+64</f>
        <v>67</v>
      </c>
      <c r="Q28" s="1"/>
      <c r="R28" s="1"/>
      <c r="S28" s="1"/>
      <c r="T28" s="1"/>
      <c r="U28" s="1"/>
      <c r="V28" s="3"/>
      <c r="W28" s="3"/>
      <c r="X28" s="3"/>
      <c r="Y28" s="3"/>
      <c r="Z28" s="3"/>
    </row>
    <row r="29" customFormat="false" ht="13" hidden="false" customHeight="false" outlineLevel="0" collapsed="false">
      <c r="A29" s="10" t="n">
        <v>27</v>
      </c>
      <c r="B29" s="11" t="n">
        <f aca="false">VLOOKUP(A29,D$92:E$156,2,0)</f>
        <v>45</v>
      </c>
      <c r="C29" s="12" t="n">
        <f aca="false">B29</f>
        <v>45</v>
      </c>
      <c r="D29" s="1" t="s">
        <v>19</v>
      </c>
      <c r="E29" s="1"/>
      <c r="F29" s="13" t="n">
        <f aca="false">F21+200</f>
        <v>604</v>
      </c>
      <c r="G29" s="13" t="n">
        <v>100</v>
      </c>
      <c r="H29" s="1"/>
      <c r="I29" s="1" t="s">
        <v>19</v>
      </c>
      <c r="J29" s="10" t="n">
        <v>26</v>
      </c>
      <c r="K29" s="11" t="n">
        <f aca="false">VLOOKUP(J29,A$3:B$66,2)</f>
        <v>44</v>
      </c>
      <c r="L29" s="14" t="n">
        <f aca="false">K29</f>
        <v>44</v>
      </c>
      <c r="M29" s="15" t="n">
        <f aca="false">L29+32</f>
        <v>76</v>
      </c>
      <c r="N29" s="16" t="n">
        <f aca="false">L29+64</f>
        <v>108</v>
      </c>
      <c r="O29" s="16" t="n">
        <f aca="false">L29-32</f>
        <v>12</v>
      </c>
      <c r="P29" s="13" t="n">
        <f aca="false">O29+64</f>
        <v>76</v>
      </c>
      <c r="Q29" s="1"/>
      <c r="R29" s="1"/>
      <c r="S29" s="1"/>
      <c r="T29" s="1"/>
      <c r="U29" s="1"/>
      <c r="V29" s="3"/>
      <c r="W29" s="3"/>
      <c r="X29" s="3"/>
      <c r="Y29" s="3"/>
      <c r="Z29" s="3"/>
    </row>
    <row r="30" customFormat="false" ht="13" hidden="false" customHeight="false" outlineLevel="0" collapsed="false">
      <c r="A30" s="10" t="n">
        <v>28</v>
      </c>
      <c r="B30" s="11" t="n">
        <f aca="false">VLOOKUP(A30,D$92:E$156,2,0)</f>
        <v>46</v>
      </c>
      <c r="C30" s="12" t="n">
        <f aca="false">B30</f>
        <v>46</v>
      </c>
      <c r="D30" s="1" t="s">
        <v>19</v>
      </c>
      <c r="E30" s="1"/>
      <c r="F30" s="13" t="n">
        <f aca="false">F22+200</f>
        <v>633</v>
      </c>
      <c r="G30" s="13" t="n">
        <v>80</v>
      </c>
      <c r="H30" s="1"/>
      <c r="I30" s="1" t="s">
        <v>19</v>
      </c>
      <c r="J30" s="10" t="n">
        <v>31</v>
      </c>
      <c r="K30" s="11" t="n">
        <f aca="false">VLOOKUP(J30,A$3:B$66,2)</f>
        <v>39</v>
      </c>
      <c r="L30" s="14" t="n">
        <f aca="false">K30</f>
        <v>39</v>
      </c>
      <c r="M30" s="15" t="n">
        <f aca="false">L30+32</f>
        <v>71</v>
      </c>
      <c r="N30" s="16" t="n">
        <f aca="false">L30+64</f>
        <v>103</v>
      </c>
      <c r="O30" s="16" t="n">
        <f aca="false">L30-32</f>
        <v>7</v>
      </c>
      <c r="P30" s="13" t="n">
        <f aca="false">O30+64</f>
        <v>71</v>
      </c>
      <c r="Q30" s="1"/>
      <c r="R30" s="1"/>
      <c r="S30" s="1"/>
      <c r="T30" s="1"/>
      <c r="U30" s="1"/>
      <c r="V30" s="3"/>
      <c r="W30" s="3"/>
      <c r="X30" s="3"/>
      <c r="Y30" s="3"/>
      <c r="Z30" s="3"/>
    </row>
    <row r="31" customFormat="false" ht="13" hidden="false" customHeight="false" outlineLevel="0" collapsed="false">
      <c r="A31" s="10" t="n">
        <v>29</v>
      </c>
      <c r="B31" s="11" t="n">
        <f aca="false">VLOOKUP(A31,D$92:E$156,2,0)</f>
        <v>47</v>
      </c>
      <c r="C31" s="12" t="n">
        <f aca="false">B31</f>
        <v>47</v>
      </c>
      <c r="D31" s="1" t="s">
        <v>19</v>
      </c>
      <c r="E31" s="1"/>
      <c r="F31" s="13" t="n">
        <f aca="false">F23+200</f>
        <v>608</v>
      </c>
      <c r="G31" s="13" t="n">
        <v>60</v>
      </c>
      <c r="H31" s="1"/>
      <c r="I31" s="1" t="s">
        <v>19</v>
      </c>
      <c r="J31" s="10" t="n">
        <v>27</v>
      </c>
      <c r="K31" s="11" t="n">
        <f aca="false">VLOOKUP(J31,A$3:B$66,2)</f>
        <v>45</v>
      </c>
      <c r="L31" s="14" t="n">
        <f aca="false">K31</f>
        <v>45</v>
      </c>
      <c r="M31" s="15" t="n">
        <f aca="false">L31+32</f>
        <v>77</v>
      </c>
      <c r="N31" s="16" t="n">
        <f aca="false">L31+64</f>
        <v>109</v>
      </c>
      <c r="O31" s="16" t="n">
        <f aca="false">L31-32</f>
        <v>13</v>
      </c>
      <c r="P31" s="13" t="n">
        <f aca="false">O31+64</f>
        <v>77</v>
      </c>
      <c r="Q31" s="1"/>
      <c r="R31" s="1"/>
      <c r="S31" s="1"/>
      <c r="T31" s="1"/>
      <c r="U31" s="1"/>
      <c r="V31" s="3"/>
      <c r="W31" s="3"/>
      <c r="X31" s="3"/>
      <c r="Y31" s="3"/>
      <c r="Z31" s="3"/>
    </row>
    <row r="32" customFormat="false" ht="13" hidden="false" customHeight="false" outlineLevel="0" collapsed="false">
      <c r="A32" s="10" t="n">
        <v>30</v>
      </c>
      <c r="B32" s="11" t="n">
        <f aca="false">VLOOKUP(A32,D$92:E$156,2,0)</f>
        <v>43</v>
      </c>
      <c r="C32" s="12" t="n">
        <f aca="false">B32</f>
        <v>43</v>
      </c>
      <c r="D32" s="1" t="s">
        <v>19</v>
      </c>
      <c r="E32" s="1"/>
      <c r="F32" s="13" t="n">
        <f aca="false">F24+200</f>
        <v>629</v>
      </c>
      <c r="G32" s="13" t="n">
        <v>40</v>
      </c>
      <c r="H32" s="1"/>
      <c r="I32" s="1" t="s">
        <v>19</v>
      </c>
      <c r="J32" s="10" t="n">
        <v>30</v>
      </c>
      <c r="K32" s="11" t="n">
        <f aca="false">VLOOKUP(J32,A$3:B$66,2)</f>
        <v>43</v>
      </c>
      <c r="L32" s="14" t="n">
        <f aca="false">K32</f>
        <v>43</v>
      </c>
      <c r="M32" s="15" t="n">
        <f aca="false">L32+32</f>
        <v>75</v>
      </c>
      <c r="N32" s="16" t="n">
        <f aca="false">L32+64</f>
        <v>107</v>
      </c>
      <c r="O32" s="16" t="n">
        <f aca="false">L32-32</f>
        <v>11</v>
      </c>
      <c r="P32" s="13" t="n">
        <f aca="false">O32+64</f>
        <v>75</v>
      </c>
      <c r="Q32" s="1"/>
      <c r="R32" s="1"/>
      <c r="S32" s="1"/>
      <c r="T32" s="1"/>
      <c r="U32" s="1"/>
      <c r="V32" s="3"/>
      <c r="W32" s="3"/>
      <c r="X32" s="3"/>
      <c r="Y32" s="3"/>
      <c r="Z32" s="3"/>
    </row>
    <row r="33" customFormat="false" ht="13" hidden="false" customHeight="false" outlineLevel="0" collapsed="false">
      <c r="A33" s="10" t="n">
        <v>31</v>
      </c>
      <c r="B33" s="11" t="n">
        <f aca="false">VLOOKUP(A33,D$92:E$156,2,0)</f>
        <v>39</v>
      </c>
      <c r="C33" s="12" t="n">
        <f aca="false">B33</f>
        <v>39</v>
      </c>
      <c r="D33" s="1" t="s">
        <v>19</v>
      </c>
      <c r="E33" s="1"/>
      <c r="F33" s="13" t="n">
        <f aca="false">F25+200</f>
        <v>610</v>
      </c>
      <c r="G33" s="13" t="n">
        <v>20</v>
      </c>
      <c r="H33" s="1"/>
      <c r="I33" s="1" t="s">
        <v>19</v>
      </c>
      <c r="J33" s="10" t="n">
        <v>28</v>
      </c>
      <c r="K33" s="11" t="n">
        <f aca="false">VLOOKUP(J33,A$3:B$66,2)</f>
        <v>46</v>
      </c>
      <c r="L33" s="14" t="n">
        <f aca="false">K33</f>
        <v>46</v>
      </c>
      <c r="M33" s="15" t="n">
        <f aca="false">L33+32</f>
        <v>78</v>
      </c>
      <c r="N33" s="16" t="n">
        <f aca="false">L33+64</f>
        <v>110</v>
      </c>
      <c r="O33" s="16" t="n">
        <f aca="false">L33-32</f>
        <v>14</v>
      </c>
      <c r="P33" s="13" t="n">
        <f aca="false">O33+64</f>
        <v>78</v>
      </c>
      <c r="Q33" s="1"/>
      <c r="R33" s="1"/>
      <c r="S33" s="1"/>
      <c r="T33" s="1"/>
      <c r="U33" s="1"/>
      <c r="V33" s="3"/>
      <c r="W33" s="3"/>
      <c r="X33" s="3"/>
      <c r="Y33" s="3"/>
      <c r="Z33" s="3"/>
    </row>
    <row r="34" customFormat="false" ht="13" hidden="false" customHeight="false" outlineLevel="0" collapsed="false">
      <c r="A34" s="10" t="n">
        <v>32</v>
      </c>
      <c r="B34" s="11" t="n">
        <f aca="false">VLOOKUP(A34,D$92:E$156,2,0)</f>
        <v>35</v>
      </c>
      <c r="C34" s="12" t="n">
        <f aca="false">B34</f>
        <v>35</v>
      </c>
      <c r="D34" s="1" t="s">
        <v>19</v>
      </c>
      <c r="E34" s="1"/>
      <c r="F34" s="13" t="n">
        <f aca="false">F26+200</f>
        <v>618.5</v>
      </c>
      <c r="G34" s="13" t="n">
        <v>0</v>
      </c>
      <c r="H34" s="1"/>
      <c r="I34" s="1" t="s">
        <v>19</v>
      </c>
      <c r="J34" s="17" t="n">
        <v>29</v>
      </c>
      <c r="K34" s="11" t="n">
        <f aca="false">VLOOKUP(J34,A$3:B$66,2)</f>
        <v>47</v>
      </c>
      <c r="L34" s="14" t="n">
        <f aca="false">K34</f>
        <v>47</v>
      </c>
      <c r="M34" s="15" t="n">
        <f aca="false">L34+32</f>
        <v>79</v>
      </c>
      <c r="N34" s="16" t="n">
        <f aca="false">L34+64</f>
        <v>111</v>
      </c>
      <c r="O34" s="16" t="n">
        <f aca="false">L34-32</f>
        <v>15</v>
      </c>
      <c r="P34" s="13" t="n">
        <f aca="false">O34+64</f>
        <v>79</v>
      </c>
      <c r="Q34" s="1"/>
      <c r="R34" s="1"/>
      <c r="S34" s="1"/>
      <c r="T34" s="1"/>
      <c r="U34" s="1"/>
      <c r="V34" s="3"/>
      <c r="W34" s="3"/>
      <c r="X34" s="3"/>
      <c r="Y34" s="3"/>
      <c r="Z34" s="3"/>
    </row>
    <row r="35" customFormat="false" ht="13" hidden="false" customHeight="false" outlineLevel="0" collapsed="false">
      <c r="A35" s="18" t="n">
        <v>33</v>
      </c>
      <c r="B35" s="19" t="n">
        <f aca="false">VLOOKUP(A35,D$92:E$156,2,0)</f>
        <v>29</v>
      </c>
      <c r="C35" s="20" t="n">
        <f aca="false">B35</f>
        <v>29</v>
      </c>
      <c r="D35" s="21" t="s">
        <v>20</v>
      </c>
      <c r="E35" s="21"/>
      <c r="F35" s="13" t="n">
        <f aca="false">F27+200</f>
        <v>800</v>
      </c>
      <c r="G35" s="13" t="n">
        <v>140</v>
      </c>
      <c r="H35" s="21"/>
      <c r="I35" s="21" t="s">
        <v>20</v>
      </c>
      <c r="J35" s="10" t="n">
        <v>33</v>
      </c>
      <c r="K35" s="19" t="n">
        <f aca="false">VLOOKUP(J35,A$3:B$66,2)</f>
        <v>29</v>
      </c>
      <c r="L35" s="22" t="n">
        <f aca="false">K35</f>
        <v>29</v>
      </c>
      <c r="M35" s="23" t="n">
        <f aca="false">L35+32</f>
        <v>61</v>
      </c>
      <c r="N35" s="24" t="n">
        <f aca="false">L35+64</f>
        <v>93</v>
      </c>
      <c r="O35" s="24" t="n">
        <f aca="false">L35-32</f>
        <v>-3</v>
      </c>
      <c r="P35" s="25" t="n">
        <f aca="false">O35+64</f>
        <v>61</v>
      </c>
      <c r="Q35" s="21"/>
      <c r="R35" s="21"/>
      <c r="S35" s="21"/>
      <c r="T35" s="21"/>
      <c r="U35" s="21"/>
      <c r="V35" s="26"/>
      <c r="W35" s="26"/>
      <c r="X35" s="26"/>
      <c r="Y35" s="26"/>
      <c r="Z35" s="26"/>
    </row>
    <row r="36" customFormat="false" ht="13" hidden="false" customHeight="false" outlineLevel="0" collapsed="false">
      <c r="A36" s="10" t="n">
        <v>34</v>
      </c>
      <c r="B36" s="11" t="n">
        <f aca="false">VLOOKUP(A36,D$92:E$156,2,0)</f>
        <v>25</v>
      </c>
      <c r="C36" s="12" t="n">
        <f aca="false">B36</f>
        <v>25</v>
      </c>
      <c r="D36" s="1" t="s">
        <v>20</v>
      </c>
      <c r="E36" s="1"/>
      <c r="F36" s="13" t="n">
        <f aca="false">F28+200</f>
        <v>837</v>
      </c>
      <c r="G36" s="13" t="n">
        <v>120</v>
      </c>
      <c r="H36" s="1"/>
      <c r="I36" s="1" t="s">
        <v>20</v>
      </c>
      <c r="J36" s="10" t="n">
        <v>40</v>
      </c>
      <c r="K36" s="11" t="n">
        <f aca="false">VLOOKUP(J36,A$3:B$66,2)</f>
        <v>20</v>
      </c>
      <c r="L36" s="14" t="n">
        <f aca="false">K36</f>
        <v>20</v>
      </c>
      <c r="M36" s="15" t="n">
        <f aca="false">L36+32</f>
        <v>52</v>
      </c>
      <c r="N36" s="16" t="n">
        <f aca="false">L36+64</f>
        <v>84</v>
      </c>
      <c r="O36" s="16" t="n">
        <f aca="false">L36-32</f>
        <v>-12</v>
      </c>
      <c r="P36" s="13" t="n">
        <f aca="false">O36+64</f>
        <v>52</v>
      </c>
      <c r="Q36" s="1"/>
      <c r="R36" s="1"/>
      <c r="S36" s="1"/>
      <c r="T36" s="1"/>
      <c r="U36" s="1"/>
      <c r="V36" s="3"/>
      <c r="W36" s="3"/>
      <c r="X36" s="3"/>
      <c r="Y36" s="3"/>
      <c r="Z36" s="3"/>
    </row>
    <row r="37" customFormat="false" ht="13" hidden="false" customHeight="false" outlineLevel="0" collapsed="false">
      <c r="A37" s="10" t="n">
        <v>35</v>
      </c>
      <c r="B37" s="11" t="n">
        <f aca="false">VLOOKUP(A37,D$92:E$156,2,0)</f>
        <v>21</v>
      </c>
      <c r="C37" s="12" t="n">
        <f aca="false">B37</f>
        <v>21</v>
      </c>
      <c r="D37" s="1" t="s">
        <v>20</v>
      </c>
      <c r="E37" s="1"/>
      <c r="F37" s="13" t="n">
        <f aca="false">F29+200</f>
        <v>804</v>
      </c>
      <c r="G37" s="13" t="n">
        <v>100</v>
      </c>
      <c r="H37" s="1"/>
      <c r="I37" s="1" t="s">
        <v>20</v>
      </c>
      <c r="J37" s="10" t="n">
        <v>34</v>
      </c>
      <c r="K37" s="11" t="n">
        <f aca="false">VLOOKUP(J37,A$3:B$66,2)</f>
        <v>25</v>
      </c>
      <c r="L37" s="14" t="n">
        <f aca="false">K37</f>
        <v>25</v>
      </c>
      <c r="M37" s="15" t="n">
        <f aca="false">L37+32</f>
        <v>57</v>
      </c>
      <c r="N37" s="16" t="n">
        <f aca="false">L37+64</f>
        <v>89</v>
      </c>
      <c r="O37" s="16" t="n">
        <f aca="false">L37-32</f>
        <v>-7</v>
      </c>
      <c r="P37" s="13" t="n">
        <f aca="false">O37+64</f>
        <v>57</v>
      </c>
      <c r="Q37" s="1"/>
      <c r="R37" s="1"/>
      <c r="S37" s="1"/>
      <c r="T37" s="1"/>
      <c r="U37" s="1"/>
      <c r="V37" s="3"/>
      <c r="W37" s="3"/>
      <c r="X37" s="3"/>
      <c r="Y37" s="3"/>
      <c r="Z37" s="3"/>
    </row>
    <row r="38" customFormat="false" ht="13" hidden="false" customHeight="false" outlineLevel="0" collapsed="false">
      <c r="A38" s="10" t="n">
        <v>36</v>
      </c>
      <c r="B38" s="11" t="n">
        <f aca="false">VLOOKUP(A38,D$92:E$156,2,0)</f>
        <v>17</v>
      </c>
      <c r="C38" s="12" t="n">
        <f aca="false">B38</f>
        <v>17</v>
      </c>
      <c r="D38" s="1" t="s">
        <v>20</v>
      </c>
      <c r="E38" s="1"/>
      <c r="F38" s="13" t="n">
        <f aca="false">F30+200</f>
        <v>833</v>
      </c>
      <c r="G38" s="13" t="n">
        <v>80</v>
      </c>
      <c r="H38" s="1"/>
      <c r="I38" s="1" t="s">
        <v>20</v>
      </c>
      <c r="J38" s="10" t="n">
        <v>39</v>
      </c>
      <c r="K38" s="11" t="n">
        <f aca="false">VLOOKUP(J38,A$3:B$66,2)</f>
        <v>18</v>
      </c>
      <c r="L38" s="14" t="n">
        <f aca="false">K38</f>
        <v>18</v>
      </c>
      <c r="M38" s="15" t="n">
        <f aca="false">L38+32</f>
        <v>50</v>
      </c>
      <c r="N38" s="16" t="n">
        <f aca="false">L38+64</f>
        <v>82</v>
      </c>
      <c r="O38" s="16" t="n">
        <f aca="false">L38-32</f>
        <v>-14</v>
      </c>
      <c r="P38" s="13" t="n">
        <f aca="false">O38+64</f>
        <v>50</v>
      </c>
      <c r="Q38" s="1"/>
      <c r="R38" s="1"/>
      <c r="S38" s="1"/>
      <c r="T38" s="1"/>
      <c r="U38" s="1"/>
      <c r="V38" s="3"/>
      <c r="W38" s="3"/>
      <c r="X38" s="3"/>
      <c r="Y38" s="3"/>
      <c r="Z38" s="3"/>
    </row>
    <row r="39" customFormat="false" ht="13" hidden="false" customHeight="false" outlineLevel="0" collapsed="false">
      <c r="A39" s="10" t="n">
        <v>37</v>
      </c>
      <c r="B39" s="11" t="n">
        <f aca="false">VLOOKUP(A39,D$92:E$156,2,0)</f>
        <v>16</v>
      </c>
      <c r="C39" s="12" t="n">
        <f aca="false">B39</f>
        <v>16</v>
      </c>
      <c r="D39" s="1" t="s">
        <v>20</v>
      </c>
      <c r="E39" s="1"/>
      <c r="F39" s="13" t="n">
        <f aca="false">F31+200</f>
        <v>808</v>
      </c>
      <c r="G39" s="13" t="n">
        <v>60</v>
      </c>
      <c r="H39" s="1"/>
      <c r="I39" s="1" t="s">
        <v>20</v>
      </c>
      <c r="J39" s="10" t="n">
        <v>35</v>
      </c>
      <c r="K39" s="11" t="n">
        <f aca="false">VLOOKUP(J39,A$3:B$66,2)</f>
        <v>21</v>
      </c>
      <c r="L39" s="14" t="n">
        <f aca="false">K39</f>
        <v>21</v>
      </c>
      <c r="M39" s="15" t="n">
        <f aca="false">L39+32</f>
        <v>53</v>
      </c>
      <c r="N39" s="16" t="n">
        <f aca="false">L39+64</f>
        <v>85</v>
      </c>
      <c r="O39" s="16" t="n">
        <f aca="false">L39-32</f>
        <v>-11</v>
      </c>
      <c r="P39" s="13" t="n">
        <f aca="false">O39+64</f>
        <v>53</v>
      </c>
      <c r="Q39" s="1"/>
      <c r="R39" s="1"/>
      <c r="S39" s="1"/>
      <c r="T39" s="1"/>
      <c r="U39" s="1"/>
      <c r="V39" s="3"/>
      <c r="W39" s="3"/>
      <c r="X39" s="3"/>
      <c r="Y39" s="3"/>
      <c r="Z39" s="3"/>
    </row>
    <row r="40" customFormat="false" ht="13" hidden="false" customHeight="false" outlineLevel="0" collapsed="false">
      <c r="A40" s="10" t="n">
        <v>38</v>
      </c>
      <c r="B40" s="11" t="n">
        <f aca="false">VLOOKUP(A40,D$92:E$156,2,0)</f>
        <v>19</v>
      </c>
      <c r="C40" s="12" t="n">
        <f aca="false">B40</f>
        <v>19</v>
      </c>
      <c r="D40" s="1" t="s">
        <v>20</v>
      </c>
      <c r="E40" s="1"/>
      <c r="F40" s="13" t="n">
        <f aca="false">F32+200</f>
        <v>829</v>
      </c>
      <c r="G40" s="13" t="n">
        <v>40</v>
      </c>
      <c r="H40" s="1"/>
      <c r="I40" s="1" t="s">
        <v>20</v>
      </c>
      <c r="J40" s="10" t="n">
        <v>38</v>
      </c>
      <c r="K40" s="11" t="n">
        <f aca="false">VLOOKUP(J40,A$3:B$66,2)</f>
        <v>19</v>
      </c>
      <c r="L40" s="14" t="n">
        <f aca="false">K40</f>
        <v>19</v>
      </c>
      <c r="M40" s="15" t="n">
        <f aca="false">L40+32</f>
        <v>51</v>
      </c>
      <c r="N40" s="16" t="n">
        <f aca="false">L40+64</f>
        <v>83</v>
      </c>
      <c r="O40" s="16" t="n">
        <f aca="false">L40-32</f>
        <v>-13</v>
      </c>
      <c r="P40" s="13" t="n">
        <f aca="false">O40+64</f>
        <v>51</v>
      </c>
      <c r="Q40" s="1"/>
      <c r="R40" s="1"/>
      <c r="S40" s="1"/>
      <c r="T40" s="1"/>
      <c r="U40" s="1"/>
      <c r="V40" s="3"/>
      <c r="W40" s="3"/>
      <c r="X40" s="3"/>
      <c r="Y40" s="3"/>
      <c r="Z40" s="3"/>
    </row>
    <row r="41" customFormat="false" ht="13" hidden="false" customHeight="false" outlineLevel="0" collapsed="false">
      <c r="A41" s="10" t="n">
        <v>39</v>
      </c>
      <c r="B41" s="11" t="n">
        <f aca="false">VLOOKUP(A41,D$92:E$156,2,0)</f>
        <v>18</v>
      </c>
      <c r="C41" s="12" t="n">
        <f aca="false">B41</f>
        <v>18</v>
      </c>
      <c r="D41" s="1" t="s">
        <v>20</v>
      </c>
      <c r="E41" s="1"/>
      <c r="F41" s="13" t="n">
        <f aca="false">F33+200</f>
        <v>810</v>
      </c>
      <c r="G41" s="13" t="n">
        <v>20</v>
      </c>
      <c r="H41" s="1"/>
      <c r="I41" s="1" t="s">
        <v>20</v>
      </c>
      <c r="J41" s="10" t="n">
        <v>36</v>
      </c>
      <c r="K41" s="11" t="n">
        <f aca="false">VLOOKUP(J41,A$3:B$66,2)</f>
        <v>17</v>
      </c>
      <c r="L41" s="14" t="n">
        <f aca="false">K41</f>
        <v>17</v>
      </c>
      <c r="M41" s="15" t="n">
        <f aca="false">L41+32</f>
        <v>49</v>
      </c>
      <c r="N41" s="16" t="n">
        <f aca="false">L41+64</f>
        <v>81</v>
      </c>
      <c r="O41" s="16" t="n">
        <f aca="false">L41-32</f>
        <v>-15</v>
      </c>
      <c r="P41" s="13" t="n">
        <f aca="false">O41+64</f>
        <v>49</v>
      </c>
      <c r="Q41" s="1"/>
      <c r="R41" s="1"/>
      <c r="S41" s="1"/>
      <c r="T41" s="1"/>
      <c r="U41" s="1"/>
      <c r="V41" s="3"/>
      <c r="W41" s="3"/>
      <c r="X41" s="3"/>
      <c r="Y41" s="3"/>
      <c r="Z41" s="3"/>
    </row>
    <row r="42" customFormat="false" ht="13" hidden="false" customHeight="false" outlineLevel="0" collapsed="false">
      <c r="A42" s="10" t="n">
        <v>40</v>
      </c>
      <c r="B42" s="11" t="n">
        <f aca="false">VLOOKUP(A42,D$92:E$156,2,0)</f>
        <v>20</v>
      </c>
      <c r="C42" s="12" t="n">
        <f aca="false">B42</f>
        <v>20</v>
      </c>
      <c r="D42" s="1" t="s">
        <v>20</v>
      </c>
      <c r="E42" s="1"/>
      <c r="F42" s="13" t="n">
        <f aca="false">F34+200</f>
        <v>818.5</v>
      </c>
      <c r="G42" s="13" t="n">
        <v>0</v>
      </c>
      <c r="H42" s="1"/>
      <c r="I42" s="1" t="s">
        <v>20</v>
      </c>
      <c r="J42" s="17" t="n">
        <v>37</v>
      </c>
      <c r="K42" s="11" t="n">
        <f aca="false">VLOOKUP(J42,A$3:B$66,2)</f>
        <v>16</v>
      </c>
      <c r="L42" s="14" t="n">
        <f aca="false">K42</f>
        <v>16</v>
      </c>
      <c r="M42" s="15" t="n">
        <f aca="false">L42+32</f>
        <v>48</v>
      </c>
      <c r="N42" s="16" t="n">
        <f aca="false">L42+64</f>
        <v>80</v>
      </c>
      <c r="O42" s="16" t="n">
        <f aca="false">L42-32</f>
        <v>-16</v>
      </c>
      <c r="P42" s="13" t="n">
        <f aca="false">O42+64</f>
        <v>48</v>
      </c>
      <c r="Q42" s="1"/>
      <c r="R42" s="1"/>
      <c r="S42" s="1"/>
      <c r="T42" s="1"/>
      <c r="U42" s="1"/>
      <c r="V42" s="3"/>
      <c r="W42" s="3"/>
      <c r="X42" s="3"/>
      <c r="Y42" s="3"/>
      <c r="Z42" s="3"/>
    </row>
    <row r="43" customFormat="false" ht="13" hidden="false" customHeight="false" outlineLevel="0" collapsed="false">
      <c r="A43" s="18" t="n">
        <v>41</v>
      </c>
      <c r="B43" s="19" t="n">
        <f aca="false">VLOOKUP(A43,D$92:E$156,2,0)</f>
        <v>23</v>
      </c>
      <c r="C43" s="20" t="n">
        <f aca="false">B43</f>
        <v>23</v>
      </c>
      <c r="D43" s="21" t="s">
        <v>21</v>
      </c>
      <c r="E43" s="21"/>
      <c r="F43" s="13" t="n">
        <f aca="false">F35+200</f>
        <v>1000</v>
      </c>
      <c r="G43" s="13" t="n">
        <v>140</v>
      </c>
      <c r="H43" s="21"/>
      <c r="I43" s="21" t="s">
        <v>21</v>
      </c>
      <c r="J43" s="10" t="n">
        <v>41</v>
      </c>
      <c r="K43" s="19" t="n">
        <f aca="false">VLOOKUP(J43,A$3:B$66,2)</f>
        <v>23</v>
      </c>
      <c r="L43" s="22" t="n">
        <f aca="false">K43</f>
        <v>23</v>
      </c>
      <c r="M43" s="23" t="n">
        <f aca="false">L43+32</f>
        <v>55</v>
      </c>
      <c r="N43" s="24" t="n">
        <f aca="false">L43+64</f>
        <v>87</v>
      </c>
      <c r="O43" s="24" t="n">
        <f aca="false">L43-32</f>
        <v>-9</v>
      </c>
      <c r="P43" s="25" t="n">
        <f aca="false">O43+64</f>
        <v>55</v>
      </c>
      <c r="Q43" s="21"/>
      <c r="R43" s="21"/>
      <c r="S43" s="21"/>
      <c r="T43" s="21"/>
      <c r="U43" s="21"/>
      <c r="V43" s="26"/>
      <c r="W43" s="26"/>
      <c r="X43" s="26"/>
      <c r="Y43" s="26"/>
      <c r="Z43" s="26"/>
    </row>
    <row r="44" customFormat="false" ht="13" hidden="false" customHeight="false" outlineLevel="0" collapsed="false">
      <c r="A44" s="10" t="n">
        <v>42</v>
      </c>
      <c r="B44" s="11" t="n">
        <f aca="false">VLOOKUP(A44,D$92:E$156,2,0)</f>
        <v>22</v>
      </c>
      <c r="C44" s="12" t="n">
        <f aca="false">B44</f>
        <v>22</v>
      </c>
      <c r="D44" s="1" t="s">
        <v>21</v>
      </c>
      <c r="E44" s="1"/>
      <c r="F44" s="13" t="n">
        <f aca="false">F36+200</f>
        <v>1037</v>
      </c>
      <c r="G44" s="13" t="n">
        <v>120</v>
      </c>
      <c r="H44" s="1"/>
      <c r="I44" s="1" t="s">
        <v>21</v>
      </c>
      <c r="J44" s="10" t="n">
        <v>48</v>
      </c>
      <c r="K44" s="11" t="n">
        <f aca="false">VLOOKUP(J44,A$3:B$66,2)</f>
        <v>30</v>
      </c>
      <c r="L44" s="14" t="n">
        <f aca="false">K44</f>
        <v>30</v>
      </c>
      <c r="M44" s="15" t="n">
        <f aca="false">L44+32</f>
        <v>62</v>
      </c>
      <c r="N44" s="16" t="n">
        <f aca="false">L44+64</f>
        <v>94</v>
      </c>
      <c r="O44" s="16" t="n">
        <f aca="false">L44-32</f>
        <v>-2</v>
      </c>
      <c r="P44" s="13" t="n">
        <f aca="false">O44+64</f>
        <v>62</v>
      </c>
      <c r="Q44" s="1"/>
      <c r="R44" s="1"/>
      <c r="S44" s="1"/>
      <c r="T44" s="1"/>
      <c r="U44" s="1"/>
      <c r="V44" s="3"/>
      <c r="W44" s="3"/>
      <c r="X44" s="3"/>
      <c r="Y44" s="3"/>
      <c r="Z44" s="3"/>
    </row>
    <row r="45" customFormat="false" ht="13" hidden="false" customHeight="false" outlineLevel="0" collapsed="false">
      <c r="A45" s="10" t="n">
        <v>43</v>
      </c>
      <c r="B45" s="11" t="n">
        <f aca="false">VLOOKUP(A45,D$92:E$156,2,0)</f>
        <v>24</v>
      </c>
      <c r="C45" s="12" t="n">
        <f aca="false">B45</f>
        <v>24</v>
      </c>
      <c r="D45" s="1" t="s">
        <v>21</v>
      </c>
      <c r="E45" s="1"/>
      <c r="F45" s="13" t="n">
        <f aca="false">F37+200</f>
        <v>1004</v>
      </c>
      <c r="G45" s="13" t="n">
        <v>100</v>
      </c>
      <c r="H45" s="1"/>
      <c r="I45" s="1" t="s">
        <v>21</v>
      </c>
      <c r="J45" s="10" t="n">
        <v>42</v>
      </c>
      <c r="K45" s="11" t="n">
        <f aca="false">VLOOKUP(J45,A$3:B$66,2)</f>
        <v>22</v>
      </c>
      <c r="L45" s="14" t="n">
        <f aca="false">K45</f>
        <v>22</v>
      </c>
      <c r="M45" s="15" t="n">
        <f aca="false">L45+32</f>
        <v>54</v>
      </c>
      <c r="N45" s="16" t="n">
        <f aca="false">L45+64</f>
        <v>86</v>
      </c>
      <c r="O45" s="16" t="n">
        <f aca="false">L45-32</f>
        <v>-10</v>
      </c>
      <c r="P45" s="13" t="n">
        <f aca="false">O45+64</f>
        <v>54</v>
      </c>
      <c r="Q45" s="1"/>
      <c r="R45" s="1"/>
      <c r="S45" s="1"/>
      <c r="T45" s="1"/>
      <c r="U45" s="1"/>
      <c r="V45" s="3"/>
      <c r="W45" s="3"/>
      <c r="X45" s="3"/>
      <c r="Y45" s="3"/>
      <c r="Z45" s="3"/>
    </row>
    <row r="46" customFormat="false" ht="13" hidden="false" customHeight="false" outlineLevel="0" collapsed="false">
      <c r="A46" s="10" t="n">
        <v>44</v>
      </c>
      <c r="B46" s="11" t="n">
        <f aca="false">VLOOKUP(A46,D$92:E$156,2,0)</f>
        <v>27</v>
      </c>
      <c r="C46" s="12" t="n">
        <f aca="false">B46</f>
        <v>27</v>
      </c>
      <c r="D46" s="1" t="s">
        <v>21</v>
      </c>
      <c r="E46" s="1"/>
      <c r="F46" s="13" t="n">
        <f aca="false">F38+200</f>
        <v>1033</v>
      </c>
      <c r="G46" s="13" t="n">
        <v>80</v>
      </c>
      <c r="H46" s="1"/>
      <c r="I46" s="1" t="s">
        <v>21</v>
      </c>
      <c r="J46" s="10" t="n">
        <v>47</v>
      </c>
      <c r="K46" s="11" t="n">
        <f aca="false">VLOOKUP(J46,A$3:B$66,2)</f>
        <v>31</v>
      </c>
      <c r="L46" s="14" t="n">
        <f aca="false">K46</f>
        <v>31</v>
      </c>
      <c r="M46" s="15" t="n">
        <f aca="false">L46+32</f>
        <v>63</v>
      </c>
      <c r="N46" s="16" t="n">
        <f aca="false">L46+64</f>
        <v>95</v>
      </c>
      <c r="O46" s="16" t="n">
        <f aca="false">L46-32</f>
        <v>-1</v>
      </c>
      <c r="P46" s="13" t="n">
        <f aca="false">O46+64</f>
        <v>63</v>
      </c>
      <c r="Q46" s="1"/>
      <c r="R46" s="1"/>
      <c r="S46" s="1"/>
      <c r="T46" s="1"/>
      <c r="U46" s="1"/>
      <c r="V46" s="3"/>
      <c r="W46" s="3"/>
      <c r="X46" s="3"/>
      <c r="Y46" s="3"/>
      <c r="Z46" s="3"/>
    </row>
    <row r="47" customFormat="false" ht="13" hidden="false" customHeight="false" outlineLevel="0" collapsed="false">
      <c r="A47" s="10" t="n">
        <v>45</v>
      </c>
      <c r="B47" s="11" t="n">
        <f aca="false">VLOOKUP(A47,D$92:E$156,2,0)</f>
        <v>26</v>
      </c>
      <c r="C47" s="12" t="n">
        <f aca="false">B47</f>
        <v>26</v>
      </c>
      <c r="D47" s="1" t="s">
        <v>21</v>
      </c>
      <c r="E47" s="1"/>
      <c r="F47" s="13" t="n">
        <f aca="false">F39+200</f>
        <v>1008</v>
      </c>
      <c r="G47" s="13" t="n">
        <v>60</v>
      </c>
      <c r="H47" s="1"/>
      <c r="I47" s="1" t="s">
        <v>21</v>
      </c>
      <c r="J47" s="10" t="n">
        <v>43</v>
      </c>
      <c r="K47" s="11" t="n">
        <f aca="false">VLOOKUP(J47,A$3:B$66,2)</f>
        <v>24</v>
      </c>
      <c r="L47" s="14" t="n">
        <f aca="false">K47</f>
        <v>24</v>
      </c>
      <c r="M47" s="15" t="n">
        <f aca="false">L47+32</f>
        <v>56</v>
      </c>
      <c r="N47" s="16" t="n">
        <f aca="false">L47+64</f>
        <v>88</v>
      </c>
      <c r="O47" s="16" t="n">
        <f aca="false">L47-32</f>
        <v>-8</v>
      </c>
      <c r="P47" s="13" t="n">
        <f aca="false">O47+64</f>
        <v>56</v>
      </c>
      <c r="Q47" s="1"/>
      <c r="R47" s="1"/>
      <c r="S47" s="1"/>
      <c r="T47" s="1"/>
      <c r="U47" s="1"/>
      <c r="V47" s="3"/>
      <c r="W47" s="3"/>
      <c r="X47" s="3"/>
      <c r="Y47" s="3"/>
      <c r="Z47" s="3"/>
    </row>
    <row r="48" customFormat="false" ht="13" hidden="false" customHeight="false" outlineLevel="0" collapsed="false">
      <c r="A48" s="10" t="n">
        <v>46</v>
      </c>
      <c r="B48" s="11" t="n">
        <f aca="false">VLOOKUP(A48,D$92:E$156,2,0)</f>
        <v>28</v>
      </c>
      <c r="C48" s="12" t="n">
        <f aca="false">B48</f>
        <v>28</v>
      </c>
      <c r="D48" s="1" t="s">
        <v>21</v>
      </c>
      <c r="E48" s="1"/>
      <c r="F48" s="13" t="n">
        <f aca="false">F40+200</f>
        <v>1029</v>
      </c>
      <c r="G48" s="13" t="n">
        <v>40</v>
      </c>
      <c r="H48" s="1"/>
      <c r="I48" s="1" t="s">
        <v>21</v>
      </c>
      <c r="J48" s="10" t="n">
        <v>46</v>
      </c>
      <c r="K48" s="11" t="n">
        <f aca="false">VLOOKUP(J48,A$3:B$66,2)</f>
        <v>28</v>
      </c>
      <c r="L48" s="14" t="n">
        <f aca="false">K48</f>
        <v>28</v>
      </c>
      <c r="M48" s="15" t="n">
        <f aca="false">L48+32</f>
        <v>60</v>
      </c>
      <c r="N48" s="16" t="n">
        <f aca="false">L48+64</f>
        <v>92</v>
      </c>
      <c r="O48" s="16" t="n">
        <f aca="false">L48-32</f>
        <v>-4</v>
      </c>
      <c r="P48" s="13" t="n">
        <f aca="false">O48+64</f>
        <v>60</v>
      </c>
      <c r="Q48" s="1"/>
      <c r="R48" s="1"/>
      <c r="S48" s="1"/>
      <c r="T48" s="1"/>
      <c r="U48" s="1"/>
      <c r="V48" s="3"/>
      <c r="W48" s="3"/>
      <c r="X48" s="3"/>
      <c r="Y48" s="3"/>
      <c r="Z48" s="3"/>
    </row>
    <row r="49" customFormat="false" ht="13" hidden="false" customHeight="false" outlineLevel="0" collapsed="false">
      <c r="A49" s="10" t="n">
        <v>47</v>
      </c>
      <c r="B49" s="11" t="n">
        <f aca="false">VLOOKUP(A49,D$92:E$156,2,0)</f>
        <v>31</v>
      </c>
      <c r="C49" s="12" t="n">
        <f aca="false">B49</f>
        <v>31</v>
      </c>
      <c r="D49" s="1" t="s">
        <v>21</v>
      </c>
      <c r="E49" s="1"/>
      <c r="F49" s="13" t="n">
        <f aca="false">F41+200</f>
        <v>1010</v>
      </c>
      <c r="G49" s="13" t="n">
        <v>20</v>
      </c>
      <c r="H49" s="1"/>
      <c r="I49" s="1" t="s">
        <v>21</v>
      </c>
      <c r="J49" s="10" t="n">
        <v>44</v>
      </c>
      <c r="K49" s="11" t="n">
        <f aca="false">VLOOKUP(J49,A$3:B$66,2)</f>
        <v>27</v>
      </c>
      <c r="L49" s="14" t="n">
        <f aca="false">K49</f>
        <v>27</v>
      </c>
      <c r="M49" s="15" t="n">
        <f aca="false">L49+32</f>
        <v>59</v>
      </c>
      <c r="N49" s="16" t="n">
        <f aca="false">L49+64</f>
        <v>91</v>
      </c>
      <c r="O49" s="16" t="n">
        <f aca="false">L49-32</f>
        <v>-5</v>
      </c>
      <c r="P49" s="13" t="n">
        <f aca="false">O49+64</f>
        <v>59</v>
      </c>
      <c r="Q49" s="1"/>
      <c r="R49" s="1"/>
      <c r="S49" s="1"/>
      <c r="T49" s="1"/>
      <c r="U49" s="1"/>
      <c r="V49" s="3"/>
      <c r="W49" s="3"/>
      <c r="X49" s="3"/>
      <c r="Y49" s="3"/>
      <c r="Z49" s="3"/>
    </row>
    <row r="50" customFormat="false" ht="13" hidden="false" customHeight="false" outlineLevel="0" collapsed="false">
      <c r="A50" s="10" t="n">
        <v>48</v>
      </c>
      <c r="B50" s="11" t="n">
        <f aca="false">VLOOKUP(A50,D$92:E$156,2,0)</f>
        <v>30</v>
      </c>
      <c r="C50" s="12" t="n">
        <f aca="false">B50</f>
        <v>30</v>
      </c>
      <c r="D50" s="1" t="s">
        <v>21</v>
      </c>
      <c r="E50" s="1"/>
      <c r="F50" s="13" t="n">
        <f aca="false">F42+200</f>
        <v>1018.5</v>
      </c>
      <c r="G50" s="13" t="n">
        <v>0</v>
      </c>
      <c r="H50" s="1"/>
      <c r="I50" s="1" t="s">
        <v>21</v>
      </c>
      <c r="J50" s="17" t="n">
        <v>45</v>
      </c>
      <c r="K50" s="11" t="n">
        <f aca="false">VLOOKUP(J50,A$3:B$66,2)</f>
        <v>26</v>
      </c>
      <c r="L50" s="14" t="n">
        <f aca="false">K50</f>
        <v>26</v>
      </c>
      <c r="M50" s="15" t="n">
        <f aca="false">L50+32</f>
        <v>58</v>
      </c>
      <c r="N50" s="16" t="n">
        <f aca="false">L50+64</f>
        <v>90</v>
      </c>
      <c r="O50" s="16" t="n">
        <f aca="false">L50-32</f>
        <v>-6</v>
      </c>
      <c r="P50" s="13" t="n">
        <f aca="false">O50+64</f>
        <v>58</v>
      </c>
      <c r="Q50" s="1"/>
      <c r="R50" s="1"/>
      <c r="S50" s="1"/>
      <c r="T50" s="1"/>
      <c r="U50" s="1"/>
      <c r="V50" s="3"/>
      <c r="W50" s="3"/>
      <c r="X50" s="3"/>
      <c r="Y50" s="3"/>
      <c r="Z50" s="3"/>
    </row>
    <row r="51" customFormat="false" ht="13" hidden="false" customHeight="false" outlineLevel="0" collapsed="false">
      <c r="A51" s="18" t="n">
        <v>49</v>
      </c>
      <c r="B51" s="19" t="n">
        <f aca="false">VLOOKUP(A51,D$92:E$156,2,0)</f>
        <v>0</v>
      </c>
      <c r="C51" s="20" t="n">
        <f aca="false">B51</f>
        <v>0</v>
      </c>
      <c r="D51" s="21" t="s">
        <v>22</v>
      </c>
      <c r="E51" s="21"/>
      <c r="F51" s="13" t="n">
        <f aca="false">F43+200</f>
        <v>1200</v>
      </c>
      <c r="G51" s="13" t="n">
        <v>140</v>
      </c>
      <c r="H51" s="21"/>
      <c r="I51" s="21" t="s">
        <v>22</v>
      </c>
      <c r="J51" s="10" t="n">
        <v>49</v>
      </c>
      <c r="K51" s="19" t="n">
        <f aca="false">VLOOKUP(J51,A$3:B$66,2)</f>
        <v>0</v>
      </c>
      <c r="L51" s="22" t="n">
        <f aca="false">K51</f>
        <v>0</v>
      </c>
      <c r="M51" s="23" t="n">
        <f aca="false">L51+32</f>
        <v>32</v>
      </c>
      <c r="N51" s="24" t="n">
        <f aca="false">L51+64</f>
        <v>64</v>
      </c>
      <c r="O51" s="24" t="n">
        <f aca="false">L51-32</f>
        <v>-32</v>
      </c>
      <c r="P51" s="25" t="n">
        <f aca="false">O51+64</f>
        <v>32</v>
      </c>
      <c r="Q51" s="21"/>
      <c r="R51" s="21"/>
      <c r="S51" s="21"/>
      <c r="T51" s="21"/>
      <c r="U51" s="21"/>
      <c r="V51" s="26"/>
      <c r="W51" s="26"/>
      <c r="X51" s="26"/>
      <c r="Y51" s="26"/>
      <c r="Z51" s="26"/>
    </row>
    <row r="52" customFormat="false" ht="13" hidden="false" customHeight="false" outlineLevel="0" collapsed="false">
      <c r="A52" s="10" t="n">
        <v>50</v>
      </c>
      <c r="B52" s="11" t="n">
        <f aca="false">VLOOKUP(A52,D$92:E$156,2,0)</f>
        <v>1</v>
      </c>
      <c r="C52" s="12" t="n">
        <f aca="false">B52</f>
        <v>1</v>
      </c>
      <c r="D52" s="1" t="s">
        <v>22</v>
      </c>
      <c r="E52" s="1"/>
      <c r="F52" s="13" t="n">
        <f aca="false">F44+200</f>
        <v>1237</v>
      </c>
      <c r="G52" s="13" t="n">
        <v>120</v>
      </c>
      <c r="H52" s="1"/>
      <c r="I52" s="1" t="s">
        <v>22</v>
      </c>
      <c r="J52" s="10" t="n">
        <v>56</v>
      </c>
      <c r="K52" s="11" t="n">
        <f aca="false">VLOOKUP(J52,A$3:B$66,2)</f>
        <v>7</v>
      </c>
      <c r="L52" s="14" t="n">
        <f aca="false">K52</f>
        <v>7</v>
      </c>
      <c r="M52" s="15" t="n">
        <f aca="false">L52+32</f>
        <v>39</v>
      </c>
      <c r="N52" s="16" t="n">
        <f aca="false">L52+64</f>
        <v>71</v>
      </c>
      <c r="O52" s="16" t="n">
        <f aca="false">L52-32</f>
        <v>-25</v>
      </c>
      <c r="P52" s="13" t="n">
        <f aca="false">O52+64</f>
        <v>39</v>
      </c>
      <c r="Q52" s="1"/>
      <c r="R52" s="1"/>
      <c r="S52" s="1"/>
      <c r="T52" s="1"/>
      <c r="U52" s="1"/>
      <c r="V52" s="3"/>
      <c r="W52" s="3"/>
      <c r="X52" s="3"/>
      <c r="Y52" s="3"/>
      <c r="Z52" s="3"/>
    </row>
    <row r="53" customFormat="false" ht="13" hidden="false" customHeight="false" outlineLevel="0" collapsed="false">
      <c r="A53" s="10" t="n">
        <v>51</v>
      </c>
      <c r="B53" s="11" t="n">
        <f aca="false">VLOOKUP(A53,D$92:E$156,2,0)</f>
        <v>2</v>
      </c>
      <c r="C53" s="12" t="n">
        <f aca="false">B53</f>
        <v>2</v>
      </c>
      <c r="D53" s="1" t="s">
        <v>22</v>
      </c>
      <c r="E53" s="1"/>
      <c r="F53" s="13" t="n">
        <f aca="false">F45+200</f>
        <v>1204</v>
      </c>
      <c r="G53" s="13" t="n">
        <v>100</v>
      </c>
      <c r="H53" s="1"/>
      <c r="I53" s="1" t="s">
        <v>22</v>
      </c>
      <c r="J53" s="10" t="n">
        <v>50</v>
      </c>
      <c r="K53" s="11" t="n">
        <f aca="false">VLOOKUP(J53,A$3:B$66,2)</f>
        <v>1</v>
      </c>
      <c r="L53" s="14" t="n">
        <f aca="false">K53</f>
        <v>1</v>
      </c>
      <c r="M53" s="15" t="n">
        <f aca="false">L53+32</f>
        <v>33</v>
      </c>
      <c r="N53" s="16" t="n">
        <f aca="false">L53+64</f>
        <v>65</v>
      </c>
      <c r="O53" s="16" t="n">
        <f aca="false">L53-32</f>
        <v>-31</v>
      </c>
      <c r="P53" s="13" t="n">
        <f aca="false">O53+64</f>
        <v>33</v>
      </c>
      <c r="Q53" s="1"/>
      <c r="R53" s="1"/>
      <c r="S53" s="1"/>
      <c r="T53" s="1"/>
      <c r="U53" s="1"/>
      <c r="V53" s="3"/>
      <c r="W53" s="3"/>
      <c r="X53" s="3"/>
      <c r="Y53" s="3"/>
      <c r="Z53" s="3"/>
    </row>
    <row r="54" customFormat="false" ht="13" hidden="false" customHeight="false" outlineLevel="0" collapsed="false">
      <c r="A54" s="10" t="n">
        <v>52</v>
      </c>
      <c r="B54" s="11" t="n">
        <f aca="false">VLOOKUP(A54,D$92:E$156,2,0)</f>
        <v>3</v>
      </c>
      <c r="C54" s="12" t="n">
        <f aca="false">B54</f>
        <v>3</v>
      </c>
      <c r="D54" s="1" t="s">
        <v>22</v>
      </c>
      <c r="E54" s="1"/>
      <c r="F54" s="13" t="n">
        <f aca="false">F46+200</f>
        <v>1233</v>
      </c>
      <c r="G54" s="13" t="n">
        <v>80</v>
      </c>
      <c r="H54" s="1"/>
      <c r="I54" s="1" t="s">
        <v>22</v>
      </c>
      <c r="J54" s="10" t="n">
        <v>55</v>
      </c>
      <c r="K54" s="11" t="n">
        <f aca="false">VLOOKUP(J54,A$3:B$66,2)</f>
        <v>6</v>
      </c>
      <c r="L54" s="14" t="n">
        <f aca="false">K54</f>
        <v>6</v>
      </c>
      <c r="M54" s="15" t="n">
        <f aca="false">L54+32</f>
        <v>38</v>
      </c>
      <c r="N54" s="16" t="n">
        <f aca="false">L54+64</f>
        <v>70</v>
      </c>
      <c r="O54" s="16" t="n">
        <f aca="false">L54-32</f>
        <v>-26</v>
      </c>
      <c r="P54" s="13" t="n">
        <f aca="false">O54+64</f>
        <v>38</v>
      </c>
      <c r="Q54" s="1"/>
      <c r="R54" s="1"/>
      <c r="S54" s="1"/>
      <c r="T54" s="1"/>
      <c r="U54" s="1"/>
      <c r="V54" s="3"/>
      <c r="W54" s="3"/>
      <c r="X54" s="3"/>
      <c r="Y54" s="3"/>
      <c r="Z54" s="3"/>
    </row>
    <row r="55" customFormat="false" ht="13" hidden="false" customHeight="false" outlineLevel="0" collapsed="false">
      <c r="A55" s="10" t="n">
        <v>53</v>
      </c>
      <c r="B55" s="11" t="n">
        <f aca="false">VLOOKUP(A55,D$92:E$156,2,0)</f>
        <v>4</v>
      </c>
      <c r="C55" s="12" t="n">
        <f aca="false">B55</f>
        <v>4</v>
      </c>
      <c r="D55" s="1" t="s">
        <v>22</v>
      </c>
      <c r="E55" s="1"/>
      <c r="F55" s="13" t="n">
        <f aca="false">F47+200</f>
        <v>1208</v>
      </c>
      <c r="G55" s="13" t="n">
        <v>60</v>
      </c>
      <c r="H55" s="1"/>
      <c r="I55" s="1" t="s">
        <v>22</v>
      </c>
      <c r="J55" s="10" t="n">
        <v>51</v>
      </c>
      <c r="K55" s="11" t="n">
        <f aca="false">VLOOKUP(J55,A$3:B$66,2)</f>
        <v>2</v>
      </c>
      <c r="L55" s="14" t="n">
        <f aca="false">K55</f>
        <v>2</v>
      </c>
      <c r="M55" s="15" t="n">
        <f aca="false">L55+32</f>
        <v>34</v>
      </c>
      <c r="N55" s="16" t="n">
        <f aca="false">L55+64</f>
        <v>66</v>
      </c>
      <c r="O55" s="16" t="n">
        <f aca="false">L55-32</f>
        <v>-30</v>
      </c>
      <c r="P55" s="13" t="n">
        <f aca="false">O55+64</f>
        <v>34</v>
      </c>
      <c r="Q55" s="1"/>
      <c r="R55" s="1"/>
      <c r="S55" s="1"/>
      <c r="T55" s="1"/>
      <c r="U55" s="1"/>
      <c r="V55" s="3"/>
      <c r="W55" s="3"/>
      <c r="X55" s="3"/>
      <c r="Y55" s="3"/>
      <c r="Z55" s="3"/>
    </row>
    <row r="56" customFormat="false" ht="13" hidden="false" customHeight="false" outlineLevel="0" collapsed="false">
      <c r="A56" s="10" t="n">
        <v>54</v>
      </c>
      <c r="B56" s="11" t="n">
        <f aca="false">VLOOKUP(A56,D$92:E$156,2,0)</f>
        <v>5</v>
      </c>
      <c r="C56" s="12" t="n">
        <f aca="false">B56</f>
        <v>5</v>
      </c>
      <c r="D56" s="1" t="s">
        <v>22</v>
      </c>
      <c r="E56" s="1"/>
      <c r="F56" s="13" t="n">
        <f aca="false">F48+200</f>
        <v>1229</v>
      </c>
      <c r="G56" s="13" t="n">
        <v>40</v>
      </c>
      <c r="H56" s="1"/>
      <c r="I56" s="1" t="s">
        <v>22</v>
      </c>
      <c r="J56" s="10" t="n">
        <v>54</v>
      </c>
      <c r="K56" s="11" t="n">
        <f aca="false">VLOOKUP(J56,A$3:B$66,2)</f>
        <v>5</v>
      </c>
      <c r="L56" s="14" t="n">
        <f aca="false">K56</f>
        <v>5</v>
      </c>
      <c r="M56" s="15" t="n">
        <f aca="false">L56+32</f>
        <v>37</v>
      </c>
      <c r="N56" s="16" t="n">
        <f aca="false">L56+64</f>
        <v>69</v>
      </c>
      <c r="O56" s="16" t="n">
        <f aca="false">L56-32</f>
        <v>-27</v>
      </c>
      <c r="P56" s="13" t="n">
        <f aca="false">O56+64</f>
        <v>37</v>
      </c>
      <c r="Q56" s="1"/>
      <c r="R56" s="1"/>
      <c r="S56" s="1"/>
      <c r="T56" s="1"/>
      <c r="U56" s="1"/>
      <c r="V56" s="3"/>
      <c r="W56" s="3"/>
      <c r="X56" s="3"/>
      <c r="Y56" s="3"/>
      <c r="Z56" s="3"/>
    </row>
    <row r="57" customFormat="false" ht="13" hidden="false" customHeight="false" outlineLevel="0" collapsed="false">
      <c r="A57" s="10" t="n">
        <v>55</v>
      </c>
      <c r="B57" s="11" t="n">
        <f aca="false">VLOOKUP(A57,D$92:E$156,2,0)</f>
        <v>6</v>
      </c>
      <c r="C57" s="12" t="n">
        <f aca="false">B57</f>
        <v>6</v>
      </c>
      <c r="D57" s="1" t="s">
        <v>22</v>
      </c>
      <c r="E57" s="1"/>
      <c r="F57" s="13" t="n">
        <f aca="false">F49+200</f>
        <v>1210</v>
      </c>
      <c r="G57" s="13" t="n">
        <v>20</v>
      </c>
      <c r="H57" s="1"/>
      <c r="I57" s="1" t="s">
        <v>22</v>
      </c>
      <c r="J57" s="10" t="n">
        <v>52</v>
      </c>
      <c r="K57" s="11" t="n">
        <f aca="false">VLOOKUP(J57,A$3:B$66,2)</f>
        <v>3</v>
      </c>
      <c r="L57" s="14" t="n">
        <f aca="false">K57</f>
        <v>3</v>
      </c>
      <c r="M57" s="15" t="n">
        <f aca="false">L57+32</f>
        <v>35</v>
      </c>
      <c r="N57" s="16" t="n">
        <f aca="false">L57+64</f>
        <v>67</v>
      </c>
      <c r="O57" s="16" t="n">
        <f aca="false">L57-32</f>
        <v>-29</v>
      </c>
      <c r="P57" s="13" t="n">
        <f aca="false">O57+64</f>
        <v>35</v>
      </c>
      <c r="Q57" s="1"/>
      <c r="R57" s="1"/>
      <c r="S57" s="1"/>
      <c r="T57" s="1"/>
      <c r="U57" s="1"/>
      <c r="V57" s="3"/>
      <c r="W57" s="3"/>
      <c r="X57" s="3"/>
      <c r="Y57" s="3"/>
      <c r="Z57" s="3"/>
    </row>
    <row r="58" customFormat="false" ht="13" hidden="false" customHeight="false" outlineLevel="0" collapsed="false">
      <c r="A58" s="10" t="n">
        <v>56</v>
      </c>
      <c r="B58" s="11" t="n">
        <f aca="false">VLOOKUP(A58,D$92:E$156,2,0)</f>
        <v>7</v>
      </c>
      <c r="C58" s="12" t="n">
        <f aca="false">B58</f>
        <v>7</v>
      </c>
      <c r="D58" s="1" t="s">
        <v>22</v>
      </c>
      <c r="E58" s="1"/>
      <c r="F58" s="13" t="n">
        <f aca="false">F50+200</f>
        <v>1218.5</v>
      </c>
      <c r="G58" s="13" t="n">
        <v>0</v>
      </c>
      <c r="H58" s="1"/>
      <c r="I58" s="1" t="s">
        <v>22</v>
      </c>
      <c r="J58" s="17" t="n">
        <v>53</v>
      </c>
      <c r="K58" s="11" t="n">
        <f aca="false">VLOOKUP(J58,A$3:B$66,2)</f>
        <v>4</v>
      </c>
      <c r="L58" s="14" t="n">
        <f aca="false">K58</f>
        <v>4</v>
      </c>
      <c r="M58" s="15" t="n">
        <f aca="false">L58+32</f>
        <v>36</v>
      </c>
      <c r="N58" s="16" t="n">
        <f aca="false">L58+64</f>
        <v>68</v>
      </c>
      <c r="O58" s="16" t="n">
        <f aca="false">L58-32</f>
        <v>-28</v>
      </c>
      <c r="P58" s="13" t="n">
        <f aca="false">O58+64</f>
        <v>36</v>
      </c>
      <c r="Q58" s="1"/>
      <c r="R58" s="1"/>
      <c r="S58" s="1"/>
      <c r="T58" s="1"/>
      <c r="U58" s="1"/>
      <c r="V58" s="3"/>
      <c r="W58" s="3"/>
      <c r="X58" s="3"/>
      <c r="Y58" s="3"/>
      <c r="Z58" s="3"/>
    </row>
    <row r="59" customFormat="false" ht="13" hidden="false" customHeight="false" outlineLevel="0" collapsed="false">
      <c r="A59" s="18" t="n">
        <v>57</v>
      </c>
      <c r="B59" s="19" t="n">
        <f aca="false">VLOOKUP(A59,D$92:E$156,2,0)</f>
        <v>8</v>
      </c>
      <c r="C59" s="20" t="n">
        <f aca="false">B59</f>
        <v>8</v>
      </c>
      <c r="D59" s="21" t="s">
        <v>23</v>
      </c>
      <c r="E59" s="21"/>
      <c r="F59" s="13" t="n">
        <f aca="false">F51+200</f>
        <v>1400</v>
      </c>
      <c r="G59" s="13" t="n">
        <v>140</v>
      </c>
      <c r="H59" s="21"/>
      <c r="I59" s="21" t="s">
        <v>23</v>
      </c>
      <c r="J59" s="10" t="n">
        <v>57</v>
      </c>
      <c r="K59" s="19" t="n">
        <f aca="false">VLOOKUP(J59,A$3:B$66,2)</f>
        <v>8</v>
      </c>
      <c r="L59" s="22" t="n">
        <f aca="false">K59</f>
        <v>8</v>
      </c>
      <c r="M59" s="23" t="n">
        <f aca="false">L59+32</f>
        <v>40</v>
      </c>
      <c r="N59" s="24" t="n">
        <f aca="false">L59+64</f>
        <v>72</v>
      </c>
      <c r="O59" s="24" t="n">
        <f aca="false">L59-32</f>
        <v>-24</v>
      </c>
      <c r="P59" s="25" t="n">
        <f aca="false">O59+64</f>
        <v>40</v>
      </c>
      <c r="Q59" s="21"/>
      <c r="R59" s="21"/>
      <c r="S59" s="21"/>
      <c r="T59" s="21"/>
      <c r="U59" s="21"/>
      <c r="V59" s="26"/>
      <c r="W59" s="26"/>
      <c r="X59" s="26"/>
      <c r="Y59" s="26"/>
      <c r="Z59" s="26"/>
    </row>
    <row r="60" customFormat="false" ht="13" hidden="false" customHeight="false" outlineLevel="0" collapsed="false">
      <c r="A60" s="10" t="n">
        <v>58</v>
      </c>
      <c r="B60" s="11" t="n">
        <f aca="false">VLOOKUP(A60,D$92:E$156,2,0)</f>
        <v>9</v>
      </c>
      <c r="C60" s="12" t="n">
        <f aca="false">B60</f>
        <v>9</v>
      </c>
      <c r="D60" s="1" t="s">
        <v>23</v>
      </c>
      <c r="E60" s="1"/>
      <c r="F60" s="13" t="n">
        <f aca="false">F52+200</f>
        <v>1437</v>
      </c>
      <c r="G60" s="13" t="n">
        <v>120</v>
      </c>
      <c r="H60" s="1"/>
      <c r="I60" s="1" t="s">
        <v>23</v>
      </c>
      <c r="J60" s="10" t="n">
        <v>64</v>
      </c>
      <c r="K60" s="11" t="n">
        <f aca="false">VLOOKUP(J60,A$3:B$66,2)</f>
        <v>15</v>
      </c>
      <c r="L60" s="14" t="n">
        <f aca="false">K60</f>
        <v>15</v>
      </c>
      <c r="M60" s="15" t="n">
        <f aca="false">L60+32</f>
        <v>47</v>
      </c>
      <c r="N60" s="16" t="n">
        <f aca="false">L60+64</f>
        <v>79</v>
      </c>
      <c r="O60" s="16" t="n">
        <f aca="false">L60-32</f>
        <v>-17</v>
      </c>
      <c r="P60" s="13" t="n">
        <f aca="false">O60+64</f>
        <v>47</v>
      </c>
      <c r="Q60" s="1"/>
      <c r="R60" s="1"/>
      <c r="S60" s="1"/>
      <c r="T60" s="1"/>
      <c r="U60" s="1"/>
      <c r="V60" s="3"/>
      <c r="W60" s="3"/>
      <c r="X60" s="3"/>
      <c r="Y60" s="3"/>
      <c r="Z60" s="3"/>
    </row>
    <row r="61" customFormat="false" ht="13" hidden="false" customHeight="false" outlineLevel="0" collapsed="false">
      <c r="A61" s="10" t="n">
        <v>59</v>
      </c>
      <c r="B61" s="11" t="n">
        <f aca="false">VLOOKUP(A61,D$92:E$156,2,0)</f>
        <v>10</v>
      </c>
      <c r="C61" s="12" t="n">
        <f aca="false">B61</f>
        <v>10</v>
      </c>
      <c r="D61" s="1" t="s">
        <v>23</v>
      </c>
      <c r="E61" s="1"/>
      <c r="F61" s="13" t="n">
        <f aca="false">F53+200</f>
        <v>1404</v>
      </c>
      <c r="G61" s="13" t="n">
        <v>100</v>
      </c>
      <c r="H61" s="1"/>
      <c r="I61" s="1" t="s">
        <v>23</v>
      </c>
      <c r="J61" s="10" t="n">
        <v>58</v>
      </c>
      <c r="K61" s="11" t="n">
        <f aca="false">VLOOKUP(J61,A$3:B$66,2)</f>
        <v>9</v>
      </c>
      <c r="L61" s="14" t="n">
        <f aca="false">K61</f>
        <v>9</v>
      </c>
      <c r="M61" s="15" t="n">
        <f aca="false">L61+32</f>
        <v>41</v>
      </c>
      <c r="N61" s="16" t="n">
        <f aca="false">L61+64</f>
        <v>73</v>
      </c>
      <c r="O61" s="16" t="n">
        <f aca="false">L61-32</f>
        <v>-23</v>
      </c>
      <c r="P61" s="13" t="n">
        <f aca="false">O61+64</f>
        <v>41</v>
      </c>
      <c r="Q61" s="1"/>
      <c r="R61" s="1"/>
      <c r="S61" s="1"/>
      <c r="T61" s="1"/>
      <c r="U61" s="1"/>
      <c r="V61" s="3"/>
      <c r="W61" s="3"/>
      <c r="X61" s="3"/>
      <c r="Y61" s="3"/>
      <c r="Z61" s="3"/>
    </row>
    <row r="62" customFormat="false" ht="13" hidden="false" customHeight="false" outlineLevel="0" collapsed="false">
      <c r="A62" s="10" t="n">
        <v>60</v>
      </c>
      <c r="B62" s="11" t="n">
        <f aca="false">VLOOKUP(A62,D$92:E$156,2,0)</f>
        <v>11</v>
      </c>
      <c r="C62" s="12" t="n">
        <f aca="false">B62</f>
        <v>11</v>
      </c>
      <c r="D62" s="1" t="s">
        <v>23</v>
      </c>
      <c r="E62" s="1"/>
      <c r="F62" s="13" t="n">
        <f aca="false">F54+200</f>
        <v>1433</v>
      </c>
      <c r="G62" s="13" t="n">
        <v>80</v>
      </c>
      <c r="H62" s="1"/>
      <c r="I62" s="1" t="s">
        <v>23</v>
      </c>
      <c r="J62" s="10" t="n">
        <v>63</v>
      </c>
      <c r="K62" s="11" t="n">
        <f aca="false">VLOOKUP(J62,A$3:B$66,2)</f>
        <v>14</v>
      </c>
      <c r="L62" s="14" t="n">
        <f aca="false">K62</f>
        <v>14</v>
      </c>
      <c r="M62" s="15" t="n">
        <f aca="false">L62+32</f>
        <v>46</v>
      </c>
      <c r="N62" s="16" t="n">
        <f aca="false">L62+64</f>
        <v>78</v>
      </c>
      <c r="O62" s="16" t="n">
        <f aca="false">L62-32</f>
        <v>-18</v>
      </c>
      <c r="P62" s="13" t="n">
        <f aca="false">O62+64</f>
        <v>46</v>
      </c>
      <c r="Q62" s="1"/>
      <c r="R62" s="1"/>
      <c r="S62" s="1"/>
      <c r="T62" s="1"/>
      <c r="U62" s="1"/>
      <c r="V62" s="3"/>
      <c r="W62" s="3"/>
      <c r="X62" s="3"/>
      <c r="Y62" s="3"/>
      <c r="Z62" s="3"/>
    </row>
    <row r="63" customFormat="false" ht="13" hidden="false" customHeight="false" outlineLevel="0" collapsed="false">
      <c r="A63" s="10" t="n">
        <v>61</v>
      </c>
      <c r="B63" s="11" t="n">
        <f aca="false">VLOOKUP(A63,D$92:E$156,2,0)</f>
        <v>12</v>
      </c>
      <c r="C63" s="12" t="n">
        <f aca="false">B63</f>
        <v>12</v>
      </c>
      <c r="D63" s="1" t="s">
        <v>23</v>
      </c>
      <c r="E63" s="1"/>
      <c r="F63" s="13" t="n">
        <f aca="false">F55+200</f>
        <v>1408</v>
      </c>
      <c r="G63" s="13" t="n">
        <v>60</v>
      </c>
      <c r="H63" s="1"/>
      <c r="I63" s="1" t="s">
        <v>23</v>
      </c>
      <c r="J63" s="10" t="n">
        <v>59</v>
      </c>
      <c r="K63" s="11" t="n">
        <f aca="false">VLOOKUP(J63,A$3:B$66,2)</f>
        <v>10</v>
      </c>
      <c r="L63" s="14" t="n">
        <f aca="false">K63</f>
        <v>10</v>
      </c>
      <c r="M63" s="15" t="n">
        <f aca="false">L63+32</f>
        <v>42</v>
      </c>
      <c r="N63" s="16" t="n">
        <f aca="false">L63+64</f>
        <v>74</v>
      </c>
      <c r="O63" s="16" t="n">
        <f aca="false">L63-32</f>
        <v>-22</v>
      </c>
      <c r="P63" s="13" t="n">
        <f aca="false">O63+64</f>
        <v>42</v>
      </c>
      <c r="Q63" s="1"/>
      <c r="R63" s="1"/>
      <c r="S63" s="1"/>
      <c r="T63" s="1"/>
      <c r="U63" s="1"/>
      <c r="V63" s="3"/>
      <c r="W63" s="3"/>
      <c r="X63" s="3"/>
      <c r="Y63" s="3"/>
      <c r="Z63" s="3"/>
    </row>
    <row r="64" customFormat="false" ht="13" hidden="false" customHeight="false" outlineLevel="0" collapsed="false">
      <c r="A64" s="10" t="n">
        <v>62</v>
      </c>
      <c r="B64" s="11" t="n">
        <f aca="false">VLOOKUP(A64,D$92:E$156,2,0)</f>
        <v>13</v>
      </c>
      <c r="C64" s="12" t="n">
        <f aca="false">B64</f>
        <v>13</v>
      </c>
      <c r="D64" s="1" t="s">
        <v>23</v>
      </c>
      <c r="E64" s="1"/>
      <c r="F64" s="13" t="n">
        <f aca="false">F56+200</f>
        <v>1429</v>
      </c>
      <c r="G64" s="13" t="n">
        <v>40</v>
      </c>
      <c r="H64" s="1"/>
      <c r="I64" s="1" t="s">
        <v>23</v>
      </c>
      <c r="J64" s="10" t="n">
        <v>62</v>
      </c>
      <c r="K64" s="11" t="n">
        <f aca="false">VLOOKUP(J64,A$3:B$66,2)</f>
        <v>13</v>
      </c>
      <c r="L64" s="14" t="n">
        <f aca="false">K64</f>
        <v>13</v>
      </c>
      <c r="M64" s="15" t="n">
        <f aca="false">L64+32</f>
        <v>45</v>
      </c>
      <c r="N64" s="16" t="n">
        <f aca="false">L64+64</f>
        <v>77</v>
      </c>
      <c r="O64" s="16" t="n">
        <f aca="false">L64-32</f>
        <v>-19</v>
      </c>
      <c r="P64" s="13" t="n">
        <f aca="false">O64+64</f>
        <v>45</v>
      </c>
      <c r="Q64" s="1"/>
      <c r="R64" s="1"/>
      <c r="S64" s="1"/>
      <c r="T64" s="1"/>
      <c r="U64" s="1"/>
      <c r="V64" s="3"/>
      <c r="W64" s="3"/>
      <c r="X64" s="3"/>
      <c r="Y64" s="3"/>
      <c r="Z64" s="3"/>
    </row>
    <row r="65" customFormat="false" ht="13" hidden="false" customHeight="false" outlineLevel="0" collapsed="false">
      <c r="A65" s="10" t="n">
        <v>63</v>
      </c>
      <c r="B65" s="11" t="n">
        <f aca="false">VLOOKUP(A65,D$92:E$156,2,0)</f>
        <v>14</v>
      </c>
      <c r="C65" s="12" t="n">
        <f aca="false">B65</f>
        <v>14</v>
      </c>
      <c r="D65" s="1" t="s">
        <v>23</v>
      </c>
      <c r="E65" s="1"/>
      <c r="F65" s="13" t="n">
        <f aca="false">F57+200</f>
        <v>1410</v>
      </c>
      <c r="G65" s="13" t="n">
        <v>20</v>
      </c>
      <c r="H65" s="1"/>
      <c r="I65" s="1" t="s">
        <v>23</v>
      </c>
      <c r="J65" s="10" t="n">
        <v>60</v>
      </c>
      <c r="K65" s="11" t="n">
        <f aca="false">VLOOKUP(J65,A$3:B$66,2)</f>
        <v>11</v>
      </c>
      <c r="L65" s="14" t="n">
        <f aca="false">K65</f>
        <v>11</v>
      </c>
      <c r="M65" s="15" t="n">
        <f aca="false">L65+32</f>
        <v>43</v>
      </c>
      <c r="N65" s="16" t="n">
        <f aca="false">L65+64</f>
        <v>75</v>
      </c>
      <c r="O65" s="16" t="n">
        <f aca="false">L65-32</f>
        <v>-21</v>
      </c>
      <c r="P65" s="13" t="n">
        <f aca="false">O65+64</f>
        <v>43</v>
      </c>
      <c r="Q65" s="1"/>
      <c r="R65" s="1"/>
      <c r="S65" s="1"/>
      <c r="T65" s="1"/>
      <c r="U65" s="1"/>
      <c r="V65" s="3"/>
      <c r="W65" s="3"/>
      <c r="X65" s="3"/>
      <c r="Y65" s="3"/>
      <c r="Z65" s="3"/>
    </row>
    <row r="66" customFormat="false" ht="13" hidden="false" customHeight="false" outlineLevel="0" collapsed="false">
      <c r="A66" s="10" t="n">
        <v>64</v>
      </c>
      <c r="B66" s="11" t="n">
        <f aca="false">VLOOKUP(A66,D$92:E$156,2,0)</f>
        <v>15</v>
      </c>
      <c r="C66" s="12" t="n">
        <f aca="false">B66</f>
        <v>15</v>
      </c>
      <c r="D66" s="1" t="s">
        <v>23</v>
      </c>
      <c r="E66" s="1"/>
      <c r="F66" s="13" t="n">
        <f aca="false">F58+200</f>
        <v>1418.5</v>
      </c>
      <c r="G66" s="13" t="n">
        <v>0</v>
      </c>
      <c r="H66" s="1"/>
      <c r="I66" s="1" t="s">
        <v>23</v>
      </c>
      <c r="J66" s="10" t="n">
        <v>61</v>
      </c>
      <c r="K66" s="11" t="n">
        <f aca="false">VLOOKUP(J66,A$3:B$66,2)</f>
        <v>12</v>
      </c>
      <c r="L66" s="14" t="n">
        <f aca="false">K66</f>
        <v>12</v>
      </c>
      <c r="M66" s="15" t="n">
        <f aca="false">L66+32</f>
        <v>44</v>
      </c>
      <c r="N66" s="16" t="n">
        <f aca="false">L66+64</f>
        <v>76</v>
      </c>
      <c r="O66" s="16" t="n">
        <f aca="false">L66-32</f>
        <v>-20</v>
      </c>
      <c r="P66" s="13" t="n">
        <f aca="false">O66+64</f>
        <v>44</v>
      </c>
      <c r="Q66" s="1"/>
      <c r="R66" s="1"/>
      <c r="S66" s="1"/>
      <c r="T66" s="1"/>
      <c r="U66" s="1"/>
      <c r="V66" s="3"/>
      <c r="W66" s="3"/>
      <c r="X66" s="3"/>
      <c r="Y66" s="3"/>
      <c r="Z66" s="3"/>
    </row>
    <row r="67" customFormat="false" ht="13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</row>
    <row r="68" customFormat="false" ht="13" hidden="false" customHeight="false" outlineLevel="0" collapsed="false">
      <c r="A68" s="1"/>
      <c r="B68" s="1"/>
      <c r="C68" s="1"/>
      <c r="D68" s="2" t="s">
        <v>24</v>
      </c>
      <c r="E68" s="1"/>
      <c r="F68" s="1"/>
      <c r="G68" s="1"/>
      <c r="H68" s="1"/>
      <c r="I68" s="1"/>
      <c r="J68" s="1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3"/>
      <c r="W68" s="3"/>
      <c r="X68" s="3"/>
      <c r="Y68" s="3"/>
      <c r="Z68" s="3"/>
    </row>
    <row r="69" customFormat="false" ht="13" hidden="false" customHeight="false" outlineLevel="0" collapsed="false">
      <c r="A69" s="1" t="s">
        <v>25</v>
      </c>
      <c r="B69" s="2" t="s">
        <v>26</v>
      </c>
      <c r="C69" s="1"/>
      <c r="D69" s="1"/>
      <c r="E69" s="1"/>
      <c r="F69" s="1"/>
      <c r="G69" s="1"/>
      <c r="H69" s="2" t="s">
        <v>27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</row>
    <row r="70" customFormat="false" ht="13" hidden="false" customHeight="false" outlineLevel="0" collapsed="false">
      <c r="A70" s="5" t="s">
        <v>28</v>
      </c>
      <c r="B70" s="28" t="s">
        <v>29</v>
      </c>
      <c r="C70" s="28"/>
      <c r="D70" s="28" t="s">
        <v>30</v>
      </c>
      <c r="E70" s="5" t="s">
        <v>31</v>
      </c>
      <c r="F70" s="1"/>
      <c r="G70" s="5" t="s">
        <v>31</v>
      </c>
      <c r="H70" s="4" t="s">
        <v>32</v>
      </c>
      <c r="I70" s="1" t="s">
        <v>33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</row>
    <row r="71" customFormat="false" ht="13" hidden="false" customHeight="false" outlineLevel="0" collapsed="false">
      <c r="A71" s="5" t="s">
        <v>34</v>
      </c>
      <c r="B71" s="28" t="s">
        <v>35</v>
      </c>
      <c r="C71" s="28"/>
      <c r="D71" s="28" t="s">
        <v>36</v>
      </c>
      <c r="E71" s="5" t="s">
        <v>37</v>
      </c>
      <c r="F71" s="1"/>
      <c r="G71" s="5" t="s">
        <v>34</v>
      </c>
      <c r="H71" s="4" t="s">
        <v>35</v>
      </c>
      <c r="I71" s="4" t="s">
        <v>36</v>
      </c>
      <c r="J71" s="5" t="s">
        <v>37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</row>
    <row r="72" customFormat="false" ht="13" hidden="false" customHeight="false" outlineLevel="0" collapsed="false">
      <c r="A72" s="11" t="n">
        <v>46</v>
      </c>
      <c r="B72" s="29" t="n">
        <v>28</v>
      </c>
      <c r="C72" s="28"/>
      <c r="D72" s="29" t="n">
        <v>29</v>
      </c>
      <c r="E72" s="11" t="n">
        <v>47</v>
      </c>
      <c r="F72" s="1"/>
      <c r="G72" s="11" t="n">
        <v>49</v>
      </c>
      <c r="H72" s="30" t="n">
        <v>1</v>
      </c>
      <c r="I72" s="30" t="n">
        <v>2</v>
      </c>
      <c r="J72" s="11" t="n">
        <v>48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</row>
    <row r="73" customFormat="false" ht="13" hidden="false" customHeight="false" outlineLevel="0" collapsed="false">
      <c r="A73" s="11" t="n">
        <v>44</v>
      </c>
      <c r="B73" s="29" t="n">
        <v>26</v>
      </c>
      <c r="C73" s="28"/>
      <c r="D73" s="29" t="n">
        <v>27</v>
      </c>
      <c r="E73" s="11" t="n">
        <v>45</v>
      </c>
      <c r="F73" s="1"/>
      <c r="G73" s="11" t="n">
        <v>51</v>
      </c>
      <c r="H73" s="30" t="n">
        <v>3</v>
      </c>
      <c r="I73" s="30" t="n">
        <v>4</v>
      </c>
      <c r="J73" s="11" t="n">
        <v>50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</row>
    <row r="74" customFormat="false" ht="13" hidden="false" customHeight="false" outlineLevel="0" collapsed="false">
      <c r="A74" s="11" t="n">
        <v>42</v>
      </c>
      <c r="B74" s="29" t="n">
        <v>25</v>
      </c>
      <c r="C74" s="28"/>
      <c r="D74" s="29" t="n">
        <v>30</v>
      </c>
      <c r="E74" s="11" t="n">
        <v>43</v>
      </c>
      <c r="F74" s="1"/>
      <c r="G74" s="11" t="n">
        <v>53</v>
      </c>
      <c r="H74" s="30" t="n">
        <v>5</v>
      </c>
      <c r="I74" s="30" t="n">
        <v>6</v>
      </c>
      <c r="J74" s="11" t="n">
        <v>52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</row>
    <row r="75" customFormat="false" ht="13" hidden="false" customHeight="false" outlineLevel="0" collapsed="false">
      <c r="A75" s="11" t="n">
        <v>40</v>
      </c>
      <c r="B75" s="29" t="n">
        <v>23</v>
      </c>
      <c r="C75" s="28"/>
      <c r="D75" s="29" t="n">
        <v>24</v>
      </c>
      <c r="E75" s="11" t="n">
        <v>41</v>
      </c>
      <c r="F75" s="1"/>
      <c r="G75" s="11" t="n">
        <v>55</v>
      </c>
      <c r="H75" s="30" t="n">
        <v>7</v>
      </c>
      <c r="I75" s="30" t="n">
        <v>8</v>
      </c>
      <c r="J75" s="11" t="n">
        <v>54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</row>
    <row r="76" customFormat="false" ht="13" hidden="false" customHeight="false" outlineLevel="0" collapsed="false">
      <c r="A76" s="11" t="n">
        <v>38</v>
      </c>
      <c r="B76" s="29" t="n">
        <v>22</v>
      </c>
      <c r="C76" s="28"/>
      <c r="D76" s="29" t="n">
        <v>31</v>
      </c>
      <c r="E76" s="11" t="n">
        <v>39</v>
      </c>
      <c r="F76" s="1"/>
      <c r="G76" s="11" t="n">
        <v>57</v>
      </c>
      <c r="H76" s="30" t="n">
        <v>9</v>
      </c>
      <c r="I76" s="30" t="n">
        <v>10</v>
      </c>
      <c r="J76" s="11" t="n">
        <v>56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</row>
    <row r="77" customFormat="false" ht="13" hidden="false" customHeight="false" outlineLevel="0" collapsed="false">
      <c r="A77" s="11" t="n">
        <v>36</v>
      </c>
      <c r="B77" s="29" t="n">
        <v>20</v>
      </c>
      <c r="C77" s="28"/>
      <c r="D77" s="29" t="n">
        <v>21</v>
      </c>
      <c r="E77" s="11" t="n">
        <v>37</v>
      </c>
      <c r="F77" s="1"/>
      <c r="G77" s="11" t="n">
        <v>59</v>
      </c>
      <c r="H77" s="30" t="n">
        <v>11</v>
      </c>
      <c r="I77" s="30" t="n">
        <v>12</v>
      </c>
      <c r="J77" s="11" t="n">
        <v>58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3"/>
      <c r="W77" s="3"/>
      <c r="X77" s="3"/>
      <c r="Y77" s="3"/>
      <c r="Z77" s="3"/>
    </row>
    <row r="78" customFormat="false" ht="13" hidden="false" customHeight="false" outlineLevel="0" collapsed="false">
      <c r="A78" s="11" t="n">
        <v>34</v>
      </c>
      <c r="B78" s="29" t="n">
        <v>19</v>
      </c>
      <c r="C78" s="28"/>
      <c r="D78" s="29" t="n">
        <v>32</v>
      </c>
      <c r="E78" s="11" t="n">
        <v>35</v>
      </c>
      <c r="F78" s="1"/>
      <c r="G78" s="11" t="n">
        <v>61</v>
      </c>
      <c r="H78" s="30" t="n">
        <v>13</v>
      </c>
      <c r="I78" s="30" t="n">
        <v>14</v>
      </c>
      <c r="J78" s="11" t="n">
        <v>60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3"/>
      <c r="W78" s="3"/>
      <c r="X78" s="3"/>
      <c r="Y78" s="3"/>
      <c r="Z78" s="3"/>
    </row>
    <row r="79" customFormat="false" ht="13" hidden="false" customHeight="false" outlineLevel="0" collapsed="false">
      <c r="A79" s="11" t="n">
        <v>32</v>
      </c>
      <c r="B79" s="29" t="n">
        <v>17</v>
      </c>
      <c r="C79" s="28"/>
      <c r="D79" s="29" t="n">
        <v>18</v>
      </c>
      <c r="E79" s="11" t="n">
        <v>33</v>
      </c>
      <c r="F79" s="1"/>
      <c r="G79" s="11" t="n">
        <v>63</v>
      </c>
      <c r="H79" s="30" t="n">
        <v>15</v>
      </c>
      <c r="I79" s="30" t="n">
        <v>16</v>
      </c>
      <c r="J79" s="11" t="n">
        <v>62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3"/>
      <c r="W79" s="3"/>
      <c r="X79" s="3"/>
      <c r="Y79" s="3"/>
      <c r="Z79" s="3"/>
    </row>
    <row r="80" customFormat="false" ht="13" hidden="false" customHeight="false" outlineLevel="0" collapsed="false">
      <c r="A80" s="11" t="n">
        <v>30</v>
      </c>
      <c r="B80" s="29" t="n">
        <v>48</v>
      </c>
      <c r="C80" s="28"/>
      <c r="D80" s="29" t="n">
        <v>47</v>
      </c>
      <c r="E80" s="11" t="n">
        <v>31</v>
      </c>
      <c r="F80" s="1"/>
      <c r="G80" s="11" t="n">
        <v>1</v>
      </c>
      <c r="H80" s="30" t="n">
        <v>50</v>
      </c>
      <c r="I80" s="30" t="n">
        <v>49</v>
      </c>
      <c r="J80" s="11" t="n">
        <v>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3"/>
      <c r="W80" s="3"/>
      <c r="X80" s="3"/>
      <c r="Y80" s="3"/>
      <c r="Z80" s="3"/>
    </row>
    <row r="81" customFormat="false" ht="13" hidden="false" customHeight="false" outlineLevel="0" collapsed="false">
      <c r="A81" s="11" t="n">
        <v>28</v>
      </c>
      <c r="B81" s="29" t="n">
        <v>46</v>
      </c>
      <c r="C81" s="28"/>
      <c r="D81" s="29" t="n">
        <v>33</v>
      </c>
      <c r="E81" s="11" t="n">
        <v>29</v>
      </c>
      <c r="F81" s="1"/>
      <c r="G81" s="11" t="n">
        <v>3</v>
      </c>
      <c r="H81" s="30" t="n">
        <v>52</v>
      </c>
      <c r="I81" s="30" t="n">
        <v>51</v>
      </c>
      <c r="J81" s="11" t="n">
        <v>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3"/>
      <c r="W81" s="3"/>
      <c r="X81" s="3"/>
      <c r="Y81" s="3"/>
      <c r="Z81" s="3"/>
    </row>
    <row r="82" customFormat="false" ht="13" hidden="false" customHeight="false" outlineLevel="0" collapsed="false">
      <c r="A82" s="11" t="n">
        <v>26</v>
      </c>
      <c r="B82" s="29" t="n">
        <v>45</v>
      </c>
      <c r="C82" s="28"/>
      <c r="D82" s="29" t="n">
        <v>44</v>
      </c>
      <c r="E82" s="11" t="n">
        <v>27</v>
      </c>
      <c r="F82" s="1"/>
      <c r="G82" s="11" t="n">
        <v>5</v>
      </c>
      <c r="H82" s="30" t="n">
        <v>54</v>
      </c>
      <c r="I82" s="30" t="n">
        <v>53</v>
      </c>
      <c r="J82" s="11" t="n">
        <v>4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3"/>
      <c r="W82" s="3"/>
      <c r="X82" s="3"/>
      <c r="Y82" s="3"/>
      <c r="Z82" s="3"/>
    </row>
    <row r="83" customFormat="false" ht="13" hidden="false" customHeight="false" outlineLevel="0" collapsed="false">
      <c r="A83" s="11" t="n">
        <v>24</v>
      </c>
      <c r="B83" s="29" t="n">
        <v>43</v>
      </c>
      <c r="C83" s="28"/>
      <c r="D83" s="29" t="n">
        <v>34</v>
      </c>
      <c r="E83" s="11" t="n">
        <v>25</v>
      </c>
      <c r="F83" s="1"/>
      <c r="G83" s="11" t="n">
        <v>7</v>
      </c>
      <c r="H83" s="30" t="n">
        <v>56</v>
      </c>
      <c r="I83" s="30" t="n">
        <v>55</v>
      </c>
      <c r="J83" s="11" t="n">
        <v>6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3"/>
      <c r="W83" s="3"/>
      <c r="X83" s="3"/>
      <c r="Y83" s="3"/>
      <c r="Z83" s="3"/>
    </row>
    <row r="84" customFormat="false" ht="13" hidden="false" customHeight="false" outlineLevel="0" collapsed="false">
      <c r="A84" s="11" t="n">
        <v>22</v>
      </c>
      <c r="B84" s="29" t="n">
        <v>42</v>
      </c>
      <c r="C84" s="28"/>
      <c r="D84" s="29" t="n">
        <v>41</v>
      </c>
      <c r="E84" s="11" t="n">
        <v>23</v>
      </c>
      <c r="F84" s="1"/>
      <c r="G84" s="11" t="n">
        <v>9</v>
      </c>
      <c r="H84" s="30" t="n">
        <v>58</v>
      </c>
      <c r="I84" s="30" t="n">
        <v>57</v>
      </c>
      <c r="J84" s="11" t="n">
        <v>8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3"/>
      <c r="W84" s="3"/>
      <c r="X84" s="3"/>
      <c r="Y84" s="3"/>
      <c r="Z84" s="3"/>
    </row>
    <row r="85" customFormat="false" ht="13" hidden="false" customHeight="false" outlineLevel="0" collapsed="false">
      <c r="A85" s="11" t="n">
        <v>20</v>
      </c>
      <c r="B85" s="29" t="n">
        <v>40</v>
      </c>
      <c r="C85" s="28"/>
      <c r="D85" s="29" t="n">
        <v>35</v>
      </c>
      <c r="E85" s="11" t="n">
        <v>21</v>
      </c>
      <c r="F85" s="1"/>
      <c r="G85" s="11" t="n">
        <v>11</v>
      </c>
      <c r="H85" s="30" t="n">
        <v>60</v>
      </c>
      <c r="I85" s="30" t="n">
        <v>59</v>
      </c>
      <c r="J85" s="11" t="n">
        <v>10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3"/>
      <c r="W85" s="3"/>
      <c r="X85" s="3"/>
      <c r="Y85" s="3"/>
      <c r="Z85" s="3"/>
    </row>
    <row r="86" customFormat="false" ht="13" hidden="false" customHeight="false" outlineLevel="0" collapsed="false">
      <c r="A86" s="11" t="n">
        <v>18</v>
      </c>
      <c r="B86" s="29" t="n">
        <v>39</v>
      </c>
      <c r="C86" s="28"/>
      <c r="D86" s="29" t="n">
        <v>38</v>
      </c>
      <c r="E86" s="11" t="n">
        <v>19</v>
      </c>
      <c r="F86" s="1"/>
      <c r="G86" s="11" t="n">
        <v>13</v>
      </c>
      <c r="H86" s="30" t="n">
        <v>62</v>
      </c>
      <c r="I86" s="30" t="n">
        <v>61</v>
      </c>
      <c r="J86" s="11" t="n">
        <v>12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3"/>
      <c r="W86" s="3"/>
      <c r="X86" s="3"/>
      <c r="Y86" s="3"/>
      <c r="Z86" s="3"/>
    </row>
    <row r="87" customFormat="false" ht="13" hidden="false" customHeight="false" outlineLevel="0" collapsed="false">
      <c r="A87" s="11" t="n">
        <v>16</v>
      </c>
      <c r="B87" s="29" t="n">
        <v>37</v>
      </c>
      <c r="C87" s="28"/>
      <c r="D87" s="29" t="n">
        <v>36</v>
      </c>
      <c r="E87" s="11" t="n">
        <v>17</v>
      </c>
      <c r="F87" s="1"/>
      <c r="G87" s="11" t="n">
        <v>15</v>
      </c>
      <c r="H87" s="30" t="n">
        <v>64</v>
      </c>
      <c r="I87" s="30" t="n">
        <v>63</v>
      </c>
      <c r="J87" s="11" t="n">
        <v>14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3"/>
      <c r="W87" s="3"/>
      <c r="X87" s="3"/>
      <c r="Y87" s="3"/>
      <c r="Z87" s="3"/>
    </row>
    <row r="88" customFormat="false" ht="13" hidden="false" customHeight="false" outlineLevel="0" collapsed="false">
      <c r="A88" s="5" t="s">
        <v>37</v>
      </c>
      <c r="B88" s="28" t="s">
        <v>36</v>
      </c>
      <c r="C88" s="28"/>
      <c r="D88" s="28" t="s">
        <v>38</v>
      </c>
      <c r="E88" s="5" t="s">
        <v>34</v>
      </c>
      <c r="F88" s="1"/>
      <c r="G88" s="5" t="s">
        <v>37</v>
      </c>
      <c r="H88" s="4" t="s">
        <v>36</v>
      </c>
      <c r="I88" s="4" t="s">
        <v>38</v>
      </c>
      <c r="J88" s="5" t="s">
        <v>34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3"/>
      <c r="W88" s="3"/>
      <c r="X88" s="3"/>
      <c r="Y88" s="3"/>
      <c r="Z88" s="3"/>
    </row>
    <row r="89" customFormat="false" ht="13" hidden="false" customHeight="false" outlineLevel="0" collapsed="false">
      <c r="A89" s="31" t="s">
        <v>39</v>
      </c>
      <c r="B89" s="31"/>
      <c r="C89" s="31"/>
      <c r="D89" s="31"/>
      <c r="E89" s="3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3"/>
      <c r="W89" s="3"/>
      <c r="X89" s="3"/>
      <c r="Y89" s="3"/>
      <c r="Z89" s="3"/>
    </row>
    <row r="90" customFormat="false" ht="13" hidden="false" customHeight="fals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1"/>
      <c r="M90" s="1"/>
      <c r="N90" s="1"/>
      <c r="O90" s="1"/>
      <c r="P90" s="27"/>
      <c r="Q90" s="27"/>
      <c r="R90" s="27"/>
      <c r="S90" s="27"/>
      <c r="T90" s="27"/>
      <c r="U90" s="27"/>
      <c r="V90" s="3"/>
      <c r="W90" s="3"/>
      <c r="X90" s="3"/>
      <c r="Y90" s="3"/>
      <c r="Z90" s="3"/>
    </row>
    <row r="91" customFormat="false" ht="13" hidden="false" customHeight="false" outlineLevel="0" collapsed="false">
      <c r="A91" s="32" t="s">
        <v>40</v>
      </c>
      <c r="B91" s="32"/>
      <c r="C91" s="32"/>
      <c r="D91" s="3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3"/>
      <c r="W91" s="3"/>
      <c r="X91" s="3"/>
      <c r="Y91" s="3"/>
      <c r="Z91" s="3"/>
    </row>
    <row r="92" customFormat="false" ht="13" hidden="false" customHeight="false" outlineLevel="0" collapsed="false">
      <c r="A92" s="33" t="s">
        <v>41</v>
      </c>
      <c r="B92" s="34" t="s">
        <v>42</v>
      </c>
      <c r="C92" s="1"/>
      <c r="D92" s="35" t="str">
        <f aca="false">B92</f>
        <v>Omnetics</v>
      </c>
      <c r="E92" s="5" t="s">
        <v>41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3"/>
      <c r="W92" s="3"/>
      <c r="X92" s="3"/>
      <c r="Y92" s="3"/>
      <c r="Z92" s="3"/>
    </row>
    <row r="93" customFormat="false" ht="13" hidden="false" customHeight="false" outlineLevel="0" collapsed="false">
      <c r="A93" s="11" t="n">
        <f aca="false">A72</f>
        <v>46</v>
      </c>
      <c r="B93" s="36" t="n">
        <f aca="false">B72</f>
        <v>28</v>
      </c>
      <c r="C93" s="1"/>
      <c r="D93" s="37" t="n">
        <f aca="false">B93</f>
        <v>28</v>
      </c>
      <c r="E93" s="11" t="n">
        <f aca="false">A93</f>
        <v>46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3"/>
      <c r="W93" s="3"/>
      <c r="X93" s="3"/>
      <c r="Y93" s="3"/>
      <c r="Z93" s="3"/>
    </row>
    <row r="94" customFormat="false" ht="13" hidden="false" customHeight="false" outlineLevel="0" collapsed="false">
      <c r="A94" s="38" t="n">
        <f aca="false">A73</f>
        <v>44</v>
      </c>
      <c r="B94" s="39" t="n">
        <f aca="false">B73</f>
        <v>26</v>
      </c>
      <c r="C94" s="1"/>
      <c r="D94" s="37" t="n">
        <f aca="false">B94</f>
        <v>26</v>
      </c>
      <c r="E94" s="11" t="n">
        <f aca="false">A94</f>
        <v>44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3"/>
      <c r="W94" s="3"/>
      <c r="X94" s="3"/>
      <c r="Y94" s="3"/>
      <c r="Z94" s="3"/>
    </row>
    <row r="95" customFormat="false" ht="13" hidden="false" customHeight="false" outlineLevel="0" collapsed="false">
      <c r="A95" s="38" t="n">
        <f aca="false">A74</f>
        <v>42</v>
      </c>
      <c r="B95" s="39" t="n">
        <f aca="false">B74</f>
        <v>25</v>
      </c>
      <c r="C95" s="1"/>
      <c r="D95" s="37" t="n">
        <f aca="false">B95</f>
        <v>25</v>
      </c>
      <c r="E95" s="11" t="n">
        <f aca="false">A95</f>
        <v>42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3"/>
      <c r="W95" s="3"/>
      <c r="X95" s="3"/>
      <c r="Y95" s="3"/>
      <c r="Z95" s="3"/>
    </row>
    <row r="96" customFormat="false" ht="13" hidden="false" customHeight="false" outlineLevel="0" collapsed="false">
      <c r="A96" s="38" t="n">
        <f aca="false">A75</f>
        <v>40</v>
      </c>
      <c r="B96" s="39" t="n">
        <f aca="false">B75</f>
        <v>23</v>
      </c>
      <c r="C96" s="1"/>
      <c r="D96" s="37" t="n">
        <f aca="false">B96</f>
        <v>23</v>
      </c>
      <c r="E96" s="11" t="n">
        <f aca="false">A96</f>
        <v>40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3"/>
      <c r="W96" s="3"/>
      <c r="X96" s="3"/>
      <c r="Y96" s="3"/>
      <c r="Z96" s="3"/>
    </row>
    <row r="97" customFormat="false" ht="13" hidden="false" customHeight="false" outlineLevel="0" collapsed="false">
      <c r="A97" s="38" t="n">
        <f aca="false">A76</f>
        <v>38</v>
      </c>
      <c r="B97" s="39" t="n">
        <f aca="false">B76</f>
        <v>22</v>
      </c>
      <c r="C97" s="1"/>
      <c r="D97" s="37" t="n">
        <f aca="false">B97</f>
        <v>22</v>
      </c>
      <c r="E97" s="11" t="n">
        <f aca="false">A97</f>
        <v>38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3"/>
      <c r="W97" s="3"/>
      <c r="X97" s="3"/>
      <c r="Y97" s="3"/>
      <c r="Z97" s="3"/>
    </row>
    <row r="98" customFormat="false" ht="13" hidden="false" customHeight="false" outlineLevel="0" collapsed="false">
      <c r="A98" s="38" t="n">
        <f aca="false">A77</f>
        <v>36</v>
      </c>
      <c r="B98" s="39" t="n">
        <f aca="false">B77</f>
        <v>20</v>
      </c>
      <c r="C98" s="1"/>
      <c r="D98" s="37" t="n">
        <f aca="false">B98</f>
        <v>20</v>
      </c>
      <c r="E98" s="11" t="n">
        <f aca="false">A98</f>
        <v>36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  <c r="X98" s="3"/>
      <c r="Y98" s="3"/>
      <c r="Z98" s="3"/>
    </row>
    <row r="99" customFormat="false" ht="13" hidden="false" customHeight="false" outlineLevel="0" collapsed="false">
      <c r="A99" s="38" t="n">
        <f aca="false">A78</f>
        <v>34</v>
      </c>
      <c r="B99" s="39" t="n">
        <f aca="false">B78</f>
        <v>19</v>
      </c>
      <c r="C99" s="1"/>
      <c r="D99" s="37" t="n">
        <f aca="false">B99</f>
        <v>19</v>
      </c>
      <c r="E99" s="11" t="n">
        <f aca="false">A99</f>
        <v>34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3"/>
      <c r="W99" s="3"/>
      <c r="X99" s="3"/>
      <c r="Y99" s="3"/>
      <c r="Z99" s="3"/>
    </row>
    <row r="100" customFormat="false" ht="13" hidden="false" customHeight="false" outlineLevel="0" collapsed="false">
      <c r="A100" s="38" t="n">
        <f aca="false">A79</f>
        <v>32</v>
      </c>
      <c r="B100" s="39" t="n">
        <f aca="false">B79</f>
        <v>17</v>
      </c>
      <c r="C100" s="1"/>
      <c r="D100" s="37" t="n">
        <f aca="false">B100</f>
        <v>17</v>
      </c>
      <c r="E100" s="11" t="n">
        <f aca="false">A100</f>
        <v>32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3"/>
      <c r="W100" s="3"/>
      <c r="X100" s="3"/>
      <c r="Y100" s="3"/>
      <c r="Z100" s="3"/>
    </row>
    <row r="101" customFormat="false" ht="13" hidden="false" customHeight="false" outlineLevel="0" collapsed="false">
      <c r="A101" s="38" t="n">
        <f aca="false">A80</f>
        <v>30</v>
      </c>
      <c r="B101" s="39" t="n">
        <f aca="false">B80</f>
        <v>48</v>
      </c>
      <c r="C101" s="1"/>
      <c r="D101" s="37" t="n">
        <f aca="false">B101</f>
        <v>48</v>
      </c>
      <c r="E101" s="11" t="n">
        <f aca="false">A101</f>
        <v>30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3"/>
      <c r="W101" s="3"/>
      <c r="X101" s="3"/>
      <c r="Y101" s="3"/>
      <c r="Z101" s="3"/>
    </row>
    <row r="102" customFormat="false" ht="13" hidden="false" customHeight="false" outlineLevel="0" collapsed="false">
      <c r="A102" s="38" t="n">
        <f aca="false">A81</f>
        <v>28</v>
      </c>
      <c r="B102" s="39" t="n">
        <f aca="false">B81</f>
        <v>46</v>
      </c>
      <c r="C102" s="1"/>
      <c r="D102" s="37" t="n">
        <f aca="false">B102</f>
        <v>46</v>
      </c>
      <c r="E102" s="11" t="n">
        <f aca="false">A102</f>
        <v>28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3"/>
      <c r="W102" s="3"/>
      <c r="X102" s="3"/>
      <c r="Y102" s="3"/>
      <c r="Z102" s="3"/>
    </row>
    <row r="103" customFormat="false" ht="13" hidden="false" customHeight="false" outlineLevel="0" collapsed="false">
      <c r="A103" s="38" t="n">
        <f aca="false">A82</f>
        <v>26</v>
      </c>
      <c r="B103" s="39" t="n">
        <f aca="false">B82</f>
        <v>45</v>
      </c>
      <c r="C103" s="1"/>
      <c r="D103" s="37" t="n">
        <f aca="false">B103</f>
        <v>45</v>
      </c>
      <c r="E103" s="11" t="n">
        <f aca="false">A103</f>
        <v>26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3"/>
      <c r="W103" s="3"/>
      <c r="X103" s="3"/>
      <c r="Y103" s="3"/>
      <c r="Z103" s="3"/>
    </row>
    <row r="104" customFormat="false" ht="13" hidden="false" customHeight="false" outlineLevel="0" collapsed="false">
      <c r="A104" s="38" t="n">
        <f aca="false">A83</f>
        <v>24</v>
      </c>
      <c r="B104" s="39" t="n">
        <f aca="false">B83</f>
        <v>43</v>
      </c>
      <c r="C104" s="1"/>
      <c r="D104" s="37" t="n">
        <f aca="false">B104</f>
        <v>43</v>
      </c>
      <c r="E104" s="11" t="n">
        <f aca="false">A104</f>
        <v>24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3"/>
      <c r="W104" s="3"/>
      <c r="X104" s="3"/>
      <c r="Y104" s="3"/>
      <c r="Z104" s="3"/>
    </row>
    <row r="105" customFormat="false" ht="13" hidden="false" customHeight="false" outlineLevel="0" collapsed="false">
      <c r="A105" s="11" t="n">
        <f aca="false">A84</f>
        <v>22</v>
      </c>
      <c r="B105" s="36" t="n">
        <f aca="false">B84</f>
        <v>42</v>
      </c>
      <c r="C105" s="1"/>
      <c r="D105" s="37" t="n">
        <f aca="false">B105</f>
        <v>42</v>
      </c>
      <c r="E105" s="11" t="n">
        <f aca="false">A105</f>
        <v>22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3"/>
      <c r="W105" s="3"/>
      <c r="X105" s="3"/>
      <c r="Y105" s="3"/>
      <c r="Z105" s="3"/>
    </row>
    <row r="106" customFormat="false" ht="13" hidden="false" customHeight="false" outlineLevel="0" collapsed="false">
      <c r="A106" s="11" t="n">
        <f aca="false">A85</f>
        <v>20</v>
      </c>
      <c r="B106" s="36" t="n">
        <f aca="false">B85</f>
        <v>40</v>
      </c>
      <c r="C106" s="1"/>
      <c r="D106" s="37" t="n">
        <f aca="false">B106</f>
        <v>40</v>
      </c>
      <c r="E106" s="11" t="n">
        <f aca="false">A106</f>
        <v>20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"/>
      <c r="W106" s="3"/>
      <c r="X106" s="3"/>
      <c r="Y106" s="3"/>
      <c r="Z106" s="3"/>
    </row>
    <row r="107" customFormat="false" ht="13" hidden="false" customHeight="false" outlineLevel="0" collapsed="false">
      <c r="A107" s="38" t="n">
        <f aca="false">A86</f>
        <v>18</v>
      </c>
      <c r="B107" s="39" t="n">
        <f aca="false">B86</f>
        <v>39</v>
      </c>
      <c r="C107" s="1"/>
      <c r="D107" s="37" t="n">
        <f aca="false">B107</f>
        <v>39</v>
      </c>
      <c r="E107" s="11" t="n">
        <f aca="false">A107</f>
        <v>18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3"/>
      <c r="W107" s="3"/>
      <c r="X107" s="3"/>
      <c r="Y107" s="3"/>
      <c r="Z107" s="3"/>
    </row>
    <row r="108" customFormat="false" ht="13" hidden="false" customHeight="false" outlineLevel="0" collapsed="false">
      <c r="A108" s="11" t="n">
        <f aca="false">A87</f>
        <v>16</v>
      </c>
      <c r="B108" s="36" t="n">
        <f aca="false">B87</f>
        <v>37</v>
      </c>
      <c r="C108" s="1"/>
      <c r="D108" s="37" t="n">
        <f aca="false">B108</f>
        <v>37</v>
      </c>
      <c r="E108" s="11" t="n">
        <f aca="false">A108</f>
        <v>16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3"/>
      <c r="W108" s="3"/>
      <c r="X108" s="3"/>
      <c r="Y108" s="3"/>
      <c r="Z108" s="3"/>
    </row>
    <row r="109" customFormat="false" ht="13" hidden="false" customHeight="false" outlineLevel="0" collapsed="false">
      <c r="A109" s="11" t="n">
        <f aca="false">E72</f>
        <v>47</v>
      </c>
      <c r="B109" s="36" t="n">
        <f aca="false">D72</f>
        <v>29</v>
      </c>
      <c r="C109" s="1"/>
      <c r="D109" s="37" t="n">
        <f aca="false">B109</f>
        <v>29</v>
      </c>
      <c r="E109" s="11" t="n">
        <f aca="false">A109</f>
        <v>47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3"/>
      <c r="W109" s="3"/>
      <c r="X109" s="3"/>
      <c r="Y109" s="3"/>
      <c r="Z109" s="3"/>
    </row>
    <row r="110" customFormat="false" ht="13" hidden="false" customHeight="false" outlineLevel="0" collapsed="false">
      <c r="A110" s="11" t="n">
        <f aca="false">E73</f>
        <v>45</v>
      </c>
      <c r="B110" s="36" t="n">
        <f aca="false">D73</f>
        <v>27</v>
      </c>
      <c r="C110" s="1"/>
      <c r="D110" s="37" t="n">
        <f aca="false">B110</f>
        <v>27</v>
      </c>
      <c r="E110" s="11" t="n">
        <f aca="false">A110</f>
        <v>45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3"/>
      <c r="W110" s="3"/>
      <c r="X110" s="3"/>
      <c r="Y110" s="3"/>
      <c r="Z110" s="3"/>
    </row>
    <row r="111" customFormat="false" ht="13" hidden="false" customHeight="false" outlineLevel="0" collapsed="false">
      <c r="A111" s="11" t="n">
        <f aca="false">E74</f>
        <v>43</v>
      </c>
      <c r="B111" s="36" t="n">
        <f aca="false">D74</f>
        <v>30</v>
      </c>
      <c r="C111" s="1"/>
      <c r="D111" s="37" t="n">
        <f aca="false">B111</f>
        <v>30</v>
      </c>
      <c r="E111" s="11" t="n">
        <f aca="false">A111</f>
        <v>43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3"/>
      <c r="W111" s="3"/>
      <c r="X111" s="3"/>
      <c r="Y111" s="3"/>
      <c r="Z111" s="3"/>
    </row>
    <row r="112" customFormat="false" ht="13" hidden="false" customHeight="false" outlineLevel="0" collapsed="false">
      <c r="A112" s="11" t="n">
        <f aca="false">E75</f>
        <v>41</v>
      </c>
      <c r="B112" s="36" t="n">
        <f aca="false">D75</f>
        <v>24</v>
      </c>
      <c r="C112" s="1"/>
      <c r="D112" s="37" t="n">
        <f aca="false">B112</f>
        <v>24</v>
      </c>
      <c r="E112" s="11" t="n">
        <f aca="false">A112</f>
        <v>41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3"/>
      <c r="W112" s="3"/>
      <c r="X112" s="3"/>
      <c r="Y112" s="3"/>
      <c r="Z112" s="3"/>
    </row>
    <row r="113" customFormat="false" ht="13" hidden="false" customHeight="false" outlineLevel="0" collapsed="false">
      <c r="A113" s="11" t="n">
        <f aca="false">E76</f>
        <v>39</v>
      </c>
      <c r="B113" s="36" t="n">
        <f aca="false">D76</f>
        <v>31</v>
      </c>
      <c r="C113" s="1"/>
      <c r="D113" s="37" t="n">
        <f aca="false">B113</f>
        <v>31</v>
      </c>
      <c r="E113" s="11" t="n">
        <f aca="false">A113</f>
        <v>39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3"/>
      <c r="W113" s="3"/>
      <c r="X113" s="3"/>
      <c r="Y113" s="3"/>
      <c r="Z113" s="3"/>
    </row>
    <row r="114" customFormat="false" ht="13" hidden="false" customHeight="false" outlineLevel="0" collapsed="false">
      <c r="A114" s="11" t="n">
        <f aca="false">E77</f>
        <v>37</v>
      </c>
      <c r="B114" s="36" t="n">
        <f aca="false">D77</f>
        <v>21</v>
      </c>
      <c r="C114" s="1"/>
      <c r="D114" s="37" t="n">
        <f aca="false">B114</f>
        <v>21</v>
      </c>
      <c r="E114" s="11" t="n">
        <f aca="false">A114</f>
        <v>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3"/>
      <c r="W114" s="3"/>
      <c r="X114" s="3"/>
      <c r="Y114" s="3"/>
      <c r="Z114" s="3"/>
    </row>
    <row r="115" customFormat="false" ht="13" hidden="false" customHeight="false" outlineLevel="0" collapsed="false">
      <c r="A115" s="11" t="n">
        <f aca="false">E78</f>
        <v>35</v>
      </c>
      <c r="B115" s="36" t="n">
        <f aca="false">D78</f>
        <v>32</v>
      </c>
      <c r="C115" s="1"/>
      <c r="D115" s="37" t="n">
        <f aca="false">B115</f>
        <v>32</v>
      </c>
      <c r="E115" s="11" t="n">
        <f aca="false">A115</f>
        <v>35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3"/>
      <c r="W115" s="3"/>
      <c r="X115" s="3"/>
      <c r="Y115" s="3"/>
      <c r="Z115" s="3"/>
    </row>
    <row r="116" customFormat="false" ht="13" hidden="false" customHeight="false" outlineLevel="0" collapsed="false">
      <c r="A116" s="11" t="n">
        <f aca="false">E79</f>
        <v>33</v>
      </c>
      <c r="B116" s="36" t="n">
        <f aca="false">D79</f>
        <v>18</v>
      </c>
      <c r="C116" s="1"/>
      <c r="D116" s="37" t="n">
        <f aca="false">B116</f>
        <v>18</v>
      </c>
      <c r="E116" s="11" t="n">
        <f aca="false">A116</f>
        <v>33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3"/>
      <c r="W116" s="3"/>
      <c r="X116" s="3"/>
      <c r="Y116" s="3"/>
      <c r="Z116" s="3"/>
    </row>
    <row r="117" customFormat="false" ht="13" hidden="false" customHeight="false" outlineLevel="0" collapsed="false">
      <c r="A117" s="11" t="n">
        <f aca="false">E80</f>
        <v>31</v>
      </c>
      <c r="B117" s="36" t="n">
        <f aca="false">D80</f>
        <v>47</v>
      </c>
      <c r="C117" s="1"/>
      <c r="D117" s="37" t="n">
        <f aca="false">B117</f>
        <v>47</v>
      </c>
      <c r="E117" s="11" t="n">
        <f aca="false">A117</f>
        <v>31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3"/>
      <c r="W117" s="3"/>
      <c r="X117" s="3"/>
      <c r="Y117" s="3"/>
      <c r="Z117" s="3"/>
    </row>
    <row r="118" customFormat="false" ht="13" hidden="false" customHeight="false" outlineLevel="0" collapsed="false">
      <c r="A118" s="11" t="n">
        <f aca="false">E81</f>
        <v>29</v>
      </c>
      <c r="B118" s="36" t="n">
        <f aca="false">D81</f>
        <v>33</v>
      </c>
      <c r="C118" s="1"/>
      <c r="D118" s="37" t="n">
        <f aca="false">B118</f>
        <v>33</v>
      </c>
      <c r="E118" s="11" t="n">
        <f aca="false">A118</f>
        <v>29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3"/>
      <c r="W118" s="3"/>
      <c r="X118" s="3"/>
      <c r="Y118" s="3"/>
      <c r="Z118" s="3"/>
    </row>
    <row r="119" customFormat="false" ht="13" hidden="false" customHeight="false" outlineLevel="0" collapsed="false">
      <c r="A119" s="11" t="n">
        <f aca="false">E82</f>
        <v>27</v>
      </c>
      <c r="B119" s="36" t="n">
        <f aca="false">D82</f>
        <v>44</v>
      </c>
      <c r="C119" s="1"/>
      <c r="D119" s="37" t="n">
        <f aca="false">B119</f>
        <v>44</v>
      </c>
      <c r="E119" s="11" t="n">
        <f aca="false">A119</f>
        <v>27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3"/>
      <c r="W119" s="3"/>
      <c r="X119" s="3"/>
      <c r="Y119" s="3"/>
      <c r="Z119" s="3"/>
    </row>
    <row r="120" customFormat="false" ht="13" hidden="false" customHeight="false" outlineLevel="0" collapsed="false">
      <c r="A120" s="11" t="n">
        <f aca="false">E83</f>
        <v>25</v>
      </c>
      <c r="B120" s="36" t="n">
        <f aca="false">D83</f>
        <v>34</v>
      </c>
      <c r="C120" s="1"/>
      <c r="D120" s="37" t="n">
        <f aca="false">B120</f>
        <v>34</v>
      </c>
      <c r="E120" s="11" t="n">
        <f aca="false">A120</f>
        <v>25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3"/>
      <c r="W120" s="3"/>
      <c r="X120" s="3"/>
      <c r="Y120" s="3"/>
      <c r="Z120" s="3"/>
    </row>
    <row r="121" customFormat="false" ht="13" hidden="false" customHeight="false" outlineLevel="0" collapsed="false">
      <c r="A121" s="11" t="n">
        <f aca="false">E84</f>
        <v>23</v>
      </c>
      <c r="B121" s="36" t="n">
        <f aca="false">D84</f>
        <v>41</v>
      </c>
      <c r="C121" s="1"/>
      <c r="D121" s="37" t="n">
        <f aca="false">B121</f>
        <v>41</v>
      </c>
      <c r="E121" s="11" t="n">
        <f aca="false">A121</f>
        <v>23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3"/>
      <c r="W121" s="3"/>
      <c r="X121" s="3"/>
      <c r="Y121" s="3"/>
      <c r="Z121" s="3"/>
    </row>
    <row r="122" customFormat="false" ht="13" hidden="false" customHeight="false" outlineLevel="0" collapsed="false">
      <c r="A122" s="11" t="n">
        <f aca="false">E85</f>
        <v>21</v>
      </c>
      <c r="B122" s="36" t="n">
        <f aca="false">D85</f>
        <v>35</v>
      </c>
      <c r="C122" s="1"/>
      <c r="D122" s="37" t="n">
        <f aca="false">B122</f>
        <v>35</v>
      </c>
      <c r="E122" s="11" t="n">
        <f aca="false">A122</f>
        <v>21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3"/>
      <c r="W122" s="3"/>
      <c r="X122" s="3"/>
      <c r="Y122" s="3"/>
      <c r="Z122" s="3"/>
    </row>
    <row r="123" customFormat="false" ht="13" hidden="false" customHeight="false" outlineLevel="0" collapsed="false">
      <c r="A123" s="11" t="n">
        <f aca="false">E86</f>
        <v>19</v>
      </c>
      <c r="B123" s="36" t="n">
        <f aca="false">D86</f>
        <v>38</v>
      </c>
      <c r="C123" s="1"/>
      <c r="D123" s="37" t="n">
        <f aca="false">B123</f>
        <v>38</v>
      </c>
      <c r="E123" s="11" t="n">
        <f aca="false">A123</f>
        <v>19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3"/>
      <c r="W123" s="3"/>
      <c r="X123" s="3"/>
      <c r="Y123" s="3"/>
      <c r="Z123" s="3"/>
    </row>
    <row r="124" customFormat="false" ht="13" hidden="false" customHeight="false" outlineLevel="0" collapsed="false">
      <c r="A124" s="11" t="n">
        <f aca="false">E87</f>
        <v>17</v>
      </c>
      <c r="B124" s="36" t="n">
        <f aca="false">D87</f>
        <v>36</v>
      </c>
      <c r="C124" s="1"/>
      <c r="D124" s="37" t="n">
        <f aca="false">B124</f>
        <v>36</v>
      </c>
      <c r="E124" s="11" t="n">
        <f aca="false">A124</f>
        <v>17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3"/>
      <c r="W124" s="3"/>
      <c r="X124" s="3"/>
      <c r="Y124" s="3"/>
      <c r="Z124" s="3"/>
    </row>
    <row r="125" customFormat="false" ht="13" hidden="false" customHeight="false" outlineLevel="0" collapsed="false">
      <c r="A125" s="11" t="n">
        <f aca="false">G72</f>
        <v>49</v>
      </c>
      <c r="B125" s="36" t="n">
        <f aca="false">H72</f>
        <v>1</v>
      </c>
      <c r="C125" s="1"/>
      <c r="D125" s="37" t="n">
        <f aca="false">B125</f>
        <v>1</v>
      </c>
      <c r="E125" s="11" t="n">
        <f aca="false">A125</f>
        <v>49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3"/>
      <c r="W125" s="3"/>
      <c r="X125" s="3"/>
      <c r="Y125" s="3"/>
      <c r="Z125" s="3"/>
    </row>
    <row r="126" customFormat="false" ht="13" hidden="false" customHeight="false" outlineLevel="0" collapsed="false">
      <c r="A126" s="11" t="n">
        <f aca="false">G73</f>
        <v>51</v>
      </c>
      <c r="B126" s="36" t="n">
        <f aca="false">H73</f>
        <v>3</v>
      </c>
      <c r="C126" s="1"/>
      <c r="D126" s="37" t="n">
        <f aca="false">B126</f>
        <v>3</v>
      </c>
      <c r="E126" s="11" t="n">
        <f aca="false">A126</f>
        <v>51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3"/>
      <c r="W126" s="3"/>
      <c r="X126" s="3"/>
      <c r="Y126" s="3"/>
      <c r="Z126" s="3"/>
    </row>
    <row r="127" customFormat="false" ht="13" hidden="false" customHeight="false" outlineLevel="0" collapsed="false">
      <c r="A127" s="11" t="n">
        <f aca="false">G74</f>
        <v>53</v>
      </c>
      <c r="B127" s="36" t="n">
        <f aca="false">H74</f>
        <v>5</v>
      </c>
      <c r="C127" s="1"/>
      <c r="D127" s="37" t="n">
        <f aca="false">B127</f>
        <v>5</v>
      </c>
      <c r="E127" s="11" t="n">
        <f aca="false">A127</f>
        <v>53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3"/>
      <c r="W127" s="3"/>
      <c r="X127" s="3"/>
      <c r="Y127" s="3"/>
      <c r="Z127" s="3"/>
    </row>
    <row r="128" customFormat="false" ht="13" hidden="false" customHeight="false" outlineLevel="0" collapsed="false">
      <c r="A128" s="11" t="n">
        <f aca="false">G75</f>
        <v>55</v>
      </c>
      <c r="B128" s="36" t="n">
        <f aca="false">H75</f>
        <v>7</v>
      </c>
      <c r="C128" s="1"/>
      <c r="D128" s="37" t="n">
        <f aca="false">B128</f>
        <v>7</v>
      </c>
      <c r="E128" s="11" t="n">
        <f aca="false">A128</f>
        <v>55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3"/>
      <c r="W128" s="3"/>
      <c r="X128" s="3"/>
      <c r="Y128" s="3"/>
      <c r="Z128" s="3"/>
    </row>
    <row r="129" customFormat="false" ht="13" hidden="false" customHeight="false" outlineLevel="0" collapsed="false">
      <c r="A129" s="11" t="n">
        <f aca="false">G76</f>
        <v>57</v>
      </c>
      <c r="B129" s="36" t="n">
        <f aca="false">H76</f>
        <v>9</v>
      </c>
      <c r="C129" s="1"/>
      <c r="D129" s="37" t="n">
        <f aca="false">B129</f>
        <v>9</v>
      </c>
      <c r="E129" s="11" t="n">
        <f aca="false">A129</f>
        <v>57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3"/>
      <c r="W129" s="3"/>
      <c r="X129" s="3"/>
      <c r="Y129" s="3"/>
      <c r="Z129" s="3"/>
    </row>
    <row r="130" customFormat="false" ht="13" hidden="false" customHeight="false" outlineLevel="0" collapsed="false">
      <c r="A130" s="11" t="n">
        <f aca="false">G77</f>
        <v>59</v>
      </c>
      <c r="B130" s="36" t="n">
        <f aca="false">H77</f>
        <v>11</v>
      </c>
      <c r="C130" s="1"/>
      <c r="D130" s="37" t="n">
        <f aca="false">B130</f>
        <v>11</v>
      </c>
      <c r="E130" s="11" t="n">
        <f aca="false">A130</f>
        <v>59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3"/>
      <c r="W130" s="3"/>
      <c r="X130" s="3"/>
      <c r="Y130" s="3"/>
      <c r="Z130" s="3"/>
    </row>
    <row r="131" customFormat="false" ht="13" hidden="false" customHeight="false" outlineLevel="0" collapsed="false">
      <c r="A131" s="11" t="n">
        <f aca="false">G78</f>
        <v>61</v>
      </c>
      <c r="B131" s="36" t="n">
        <f aca="false">H78</f>
        <v>13</v>
      </c>
      <c r="C131" s="1"/>
      <c r="D131" s="37" t="n">
        <f aca="false">B131</f>
        <v>13</v>
      </c>
      <c r="E131" s="11" t="n">
        <f aca="false">A131</f>
        <v>61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3"/>
      <c r="W131" s="3"/>
      <c r="X131" s="3"/>
      <c r="Y131" s="3"/>
      <c r="Z131" s="3"/>
    </row>
    <row r="132" customFormat="false" ht="13" hidden="false" customHeight="false" outlineLevel="0" collapsed="false">
      <c r="A132" s="11" t="n">
        <f aca="false">G79</f>
        <v>63</v>
      </c>
      <c r="B132" s="36" t="n">
        <f aca="false">H79</f>
        <v>15</v>
      </c>
      <c r="C132" s="1"/>
      <c r="D132" s="37" t="n">
        <f aca="false">B132</f>
        <v>15</v>
      </c>
      <c r="E132" s="11" t="n">
        <f aca="false">A132</f>
        <v>63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3"/>
      <c r="W132" s="3"/>
      <c r="X132" s="3"/>
      <c r="Y132" s="3"/>
      <c r="Z132" s="3"/>
    </row>
    <row r="133" customFormat="false" ht="13" hidden="false" customHeight="false" outlineLevel="0" collapsed="false">
      <c r="A133" s="11" t="n">
        <f aca="false">G80</f>
        <v>1</v>
      </c>
      <c r="B133" s="36" t="n">
        <f aca="false">H80</f>
        <v>50</v>
      </c>
      <c r="C133" s="1"/>
      <c r="D133" s="37" t="n">
        <f aca="false">B133</f>
        <v>50</v>
      </c>
      <c r="E133" s="11" t="n">
        <f aca="false">A133</f>
        <v>1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3"/>
      <c r="W133" s="3"/>
      <c r="X133" s="3"/>
      <c r="Y133" s="3"/>
      <c r="Z133" s="3"/>
    </row>
    <row r="134" customFormat="false" ht="13" hidden="false" customHeight="false" outlineLevel="0" collapsed="false">
      <c r="A134" s="11" t="n">
        <f aca="false">G81</f>
        <v>3</v>
      </c>
      <c r="B134" s="36" t="n">
        <f aca="false">H81</f>
        <v>52</v>
      </c>
      <c r="C134" s="1"/>
      <c r="D134" s="37" t="n">
        <f aca="false">B134</f>
        <v>52</v>
      </c>
      <c r="E134" s="11" t="n">
        <f aca="false">A134</f>
        <v>3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"/>
      <c r="W134" s="3"/>
      <c r="X134" s="3"/>
      <c r="Y134" s="3"/>
      <c r="Z134" s="3"/>
    </row>
    <row r="135" customFormat="false" ht="13" hidden="false" customHeight="false" outlineLevel="0" collapsed="false">
      <c r="A135" s="11" t="n">
        <f aca="false">G82</f>
        <v>5</v>
      </c>
      <c r="B135" s="36" t="n">
        <f aca="false">H82</f>
        <v>54</v>
      </c>
      <c r="C135" s="1"/>
      <c r="D135" s="37" t="n">
        <f aca="false">B135</f>
        <v>54</v>
      </c>
      <c r="E135" s="11" t="n">
        <f aca="false">A135</f>
        <v>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"/>
      <c r="W135" s="3"/>
      <c r="X135" s="3"/>
      <c r="Y135" s="3"/>
      <c r="Z135" s="3"/>
    </row>
    <row r="136" customFormat="false" ht="13" hidden="false" customHeight="false" outlineLevel="0" collapsed="false">
      <c r="A136" s="11" t="n">
        <f aca="false">G83</f>
        <v>7</v>
      </c>
      <c r="B136" s="36" t="n">
        <f aca="false">H83</f>
        <v>56</v>
      </c>
      <c r="C136" s="1"/>
      <c r="D136" s="37" t="n">
        <f aca="false">B136</f>
        <v>56</v>
      </c>
      <c r="E136" s="11" t="n">
        <f aca="false">A136</f>
        <v>7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"/>
      <c r="W136" s="3"/>
      <c r="X136" s="3"/>
      <c r="Y136" s="3"/>
      <c r="Z136" s="3"/>
    </row>
    <row r="137" customFormat="false" ht="13" hidden="false" customHeight="false" outlineLevel="0" collapsed="false">
      <c r="A137" s="11" t="n">
        <f aca="false">G84</f>
        <v>9</v>
      </c>
      <c r="B137" s="36" t="n">
        <f aca="false">H84</f>
        <v>58</v>
      </c>
      <c r="C137" s="1"/>
      <c r="D137" s="37" t="n">
        <f aca="false">B137</f>
        <v>58</v>
      </c>
      <c r="E137" s="11" t="n">
        <f aca="false">A137</f>
        <v>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"/>
      <c r="W137" s="3"/>
      <c r="X137" s="3"/>
      <c r="Y137" s="3"/>
      <c r="Z137" s="3"/>
    </row>
    <row r="138" customFormat="false" ht="13" hidden="false" customHeight="false" outlineLevel="0" collapsed="false">
      <c r="A138" s="11" t="n">
        <f aca="false">G85</f>
        <v>11</v>
      </c>
      <c r="B138" s="36" t="n">
        <f aca="false">H85</f>
        <v>60</v>
      </c>
      <c r="C138" s="1"/>
      <c r="D138" s="37" t="n">
        <f aca="false">B138</f>
        <v>60</v>
      </c>
      <c r="E138" s="11" t="n">
        <f aca="false">A138</f>
        <v>11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"/>
      <c r="W138" s="3"/>
      <c r="X138" s="3"/>
      <c r="Y138" s="3"/>
      <c r="Z138" s="3"/>
    </row>
    <row r="139" customFormat="false" ht="13" hidden="false" customHeight="false" outlineLevel="0" collapsed="false">
      <c r="A139" s="11" t="n">
        <f aca="false">G86</f>
        <v>13</v>
      </c>
      <c r="B139" s="36" t="n">
        <f aca="false">H86</f>
        <v>62</v>
      </c>
      <c r="C139" s="1"/>
      <c r="D139" s="37" t="n">
        <f aca="false">B139</f>
        <v>62</v>
      </c>
      <c r="E139" s="11" t="n">
        <f aca="false">A139</f>
        <v>13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"/>
      <c r="W139" s="3"/>
      <c r="X139" s="3"/>
      <c r="Y139" s="3"/>
      <c r="Z139" s="3"/>
    </row>
    <row r="140" customFormat="false" ht="13" hidden="false" customHeight="false" outlineLevel="0" collapsed="false">
      <c r="A140" s="11" t="n">
        <f aca="false">G87</f>
        <v>15</v>
      </c>
      <c r="B140" s="36" t="n">
        <f aca="false">H87</f>
        <v>64</v>
      </c>
      <c r="C140" s="1"/>
      <c r="D140" s="37" t="n">
        <f aca="false">B140</f>
        <v>64</v>
      </c>
      <c r="E140" s="11" t="n">
        <f aca="false">A140</f>
        <v>15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"/>
      <c r="W140" s="3"/>
      <c r="X140" s="3"/>
      <c r="Y140" s="3"/>
      <c r="Z140" s="3"/>
    </row>
    <row r="141" customFormat="false" ht="13" hidden="false" customHeight="false" outlineLevel="0" collapsed="false">
      <c r="A141" s="11" t="n">
        <f aca="false">J72</f>
        <v>48</v>
      </c>
      <c r="B141" s="36" t="n">
        <f aca="false">I72</f>
        <v>2</v>
      </c>
      <c r="C141" s="1"/>
      <c r="D141" s="37" t="n">
        <f aca="false">B141</f>
        <v>2</v>
      </c>
      <c r="E141" s="11" t="n">
        <f aca="false">A141</f>
        <v>48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3"/>
      <c r="X141" s="3"/>
      <c r="Y141" s="3"/>
      <c r="Z141" s="3"/>
    </row>
    <row r="142" customFormat="false" ht="13" hidden="false" customHeight="false" outlineLevel="0" collapsed="false">
      <c r="A142" s="11" t="n">
        <f aca="false">J73</f>
        <v>50</v>
      </c>
      <c r="B142" s="36" t="n">
        <f aca="false">I73</f>
        <v>4</v>
      </c>
      <c r="C142" s="1"/>
      <c r="D142" s="37" t="n">
        <f aca="false">B142</f>
        <v>4</v>
      </c>
      <c r="E142" s="11" t="n">
        <f aca="false">A142</f>
        <v>50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"/>
      <c r="W142" s="3"/>
      <c r="X142" s="3"/>
      <c r="Y142" s="3"/>
      <c r="Z142" s="3"/>
    </row>
    <row r="143" customFormat="false" ht="13" hidden="false" customHeight="false" outlineLevel="0" collapsed="false">
      <c r="A143" s="11" t="n">
        <f aca="false">J74</f>
        <v>52</v>
      </c>
      <c r="B143" s="36" t="n">
        <f aca="false">I74</f>
        <v>6</v>
      </c>
      <c r="C143" s="1"/>
      <c r="D143" s="37" t="n">
        <f aca="false">B143</f>
        <v>6</v>
      </c>
      <c r="E143" s="11" t="n">
        <f aca="false">A143</f>
        <v>52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"/>
      <c r="W143" s="3"/>
      <c r="X143" s="3"/>
      <c r="Y143" s="3"/>
      <c r="Z143" s="3"/>
    </row>
    <row r="144" customFormat="false" ht="13" hidden="false" customHeight="false" outlineLevel="0" collapsed="false">
      <c r="A144" s="11" t="n">
        <f aca="false">J75</f>
        <v>54</v>
      </c>
      <c r="B144" s="36" t="n">
        <f aca="false">I75</f>
        <v>8</v>
      </c>
      <c r="C144" s="1"/>
      <c r="D144" s="37" t="n">
        <f aca="false">B144</f>
        <v>8</v>
      </c>
      <c r="E144" s="11" t="n">
        <f aca="false">A144</f>
        <v>54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"/>
      <c r="W144" s="3"/>
      <c r="X144" s="3"/>
      <c r="Y144" s="3"/>
      <c r="Z144" s="3"/>
    </row>
    <row r="145" customFormat="false" ht="13" hidden="false" customHeight="false" outlineLevel="0" collapsed="false">
      <c r="A145" s="11" t="n">
        <f aca="false">J76</f>
        <v>56</v>
      </c>
      <c r="B145" s="36" t="n">
        <f aca="false">I76</f>
        <v>10</v>
      </c>
      <c r="C145" s="1"/>
      <c r="D145" s="37" t="n">
        <f aca="false">B145</f>
        <v>10</v>
      </c>
      <c r="E145" s="11" t="n">
        <f aca="false">A145</f>
        <v>56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"/>
      <c r="W145" s="3"/>
      <c r="X145" s="3"/>
      <c r="Y145" s="3"/>
      <c r="Z145" s="3"/>
    </row>
    <row r="146" customFormat="false" ht="13" hidden="false" customHeight="false" outlineLevel="0" collapsed="false">
      <c r="A146" s="11" t="n">
        <f aca="false">J77</f>
        <v>58</v>
      </c>
      <c r="B146" s="36" t="n">
        <f aca="false">I77</f>
        <v>12</v>
      </c>
      <c r="C146" s="1"/>
      <c r="D146" s="37" t="n">
        <f aca="false">B146</f>
        <v>12</v>
      </c>
      <c r="E146" s="11" t="n">
        <f aca="false">A146</f>
        <v>58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3"/>
      <c r="X146" s="3"/>
      <c r="Y146" s="3"/>
      <c r="Z146" s="3"/>
    </row>
    <row r="147" customFormat="false" ht="13" hidden="false" customHeight="false" outlineLevel="0" collapsed="false">
      <c r="A147" s="11" t="n">
        <f aca="false">J78</f>
        <v>60</v>
      </c>
      <c r="B147" s="36" t="n">
        <f aca="false">I78</f>
        <v>14</v>
      </c>
      <c r="C147" s="1"/>
      <c r="D147" s="37" t="n">
        <f aca="false">B147</f>
        <v>14</v>
      </c>
      <c r="E147" s="11" t="n">
        <f aca="false">A147</f>
        <v>60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3"/>
      <c r="X147" s="3"/>
      <c r="Y147" s="3"/>
      <c r="Z147" s="3"/>
    </row>
    <row r="148" customFormat="false" ht="13" hidden="false" customHeight="false" outlineLevel="0" collapsed="false">
      <c r="A148" s="11" t="n">
        <f aca="false">J79</f>
        <v>62</v>
      </c>
      <c r="B148" s="36" t="n">
        <f aca="false">I79</f>
        <v>16</v>
      </c>
      <c r="C148" s="1"/>
      <c r="D148" s="37" t="n">
        <f aca="false">B148</f>
        <v>16</v>
      </c>
      <c r="E148" s="11" t="n">
        <f aca="false">A148</f>
        <v>62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3"/>
      <c r="W148" s="3"/>
      <c r="X148" s="3"/>
      <c r="Y148" s="3"/>
      <c r="Z148" s="3"/>
    </row>
    <row r="149" customFormat="false" ht="13" hidden="false" customHeight="false" outlineLevel="0" collapsed="false">
      <c r="A149" s="11" t="n">
        <f aca="false">J80</f>
        <v>0</v>
      </c>
      <c r="B149" s="36" t="n">
        <f aca="false">I80</f>
        <v>49</v>
      </c>
      <c r="C149" s="1"/>
      <c r="D149" s="37" t="n">
        <f aca="false">B149</f>
        <v>49</v>
      </c>
      <c r="E149" s="11" t="n">
        <f aca="false">A149</f>
        <v>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3"/>
      <c r="W149" s="3"/>
      <c r="X149" s="3"/>
      <c r="Y149" s="3"/>
      <c r="Z149" s="3"/>
    </row>
    <row r="150" customFormat="false" ht="13" hidden="false" customHeight="false" outlineLevel="0" collapsed="false">
      <c r="A150" s="11" t="n">
        <f aca="false">J81</f>
        <v>2</v>
      </c>
      <c r="B150" s="36" t="n">
        <f aca="false">I81</f>
        <v>51</v>
      </c>
      <c r="C150" s="1"/>
      <c r="D150" s="37" t="n">
        <f aca="false">B150</f>
        <v>51</v>
      </c>
      <c r="E150" s="11" t="n">
        <f aca="false">A150</f>
        <v>2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3"/>
      <c r="W150" s="3"/>
      <c r="X150" s="3"/>
      <c r="Y150" s="3"/>
      <c r="Z150" s="3"/>
    </row>
    <row r="151" customFormat="false" ht="13" hidden="false" customHeight="false" outlineLevel="0" collapsed="false">
      <c r="A151" s="11" t="n">
        <f aca="false">J82</f>
        <v>4</v>
      </c>
      <c r="B151" s="36" t="n">
        <f aca="false">I82</f>
        <v>53</v>
      </c>
      <c r="C151" s="1"/>
      <c r="D151" s="37" t="n">
        <f aca="false">B151</f>
        <v>53</v>
      </c>
      <c r="E151" s="11" t="n">
        <f aca="false">A151</f>
        <v>4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3"/>
      <c r="W151" s="3"/>
      <c r="X151" s="3"/>
      <c r="Y151" s="3"/>
      <c r="Z151" s="3"/>
    </row>
    <row r="152" customFormat="false" ht="13" hidden="false" customHeight="false" outlineLevel="0" collapsed="false">
      <c r="A152" s="11" t="n">
        <f aca="false">J83</f>
        <v>6</v>
      </c>
      <c r="B152" s="36" t="n">
        <f aca="false">I83</f>
        <v>55</v>
      </c>
      <c r="C152" s="1"/>
      <c r="D152" s="37" t="n">
        <f aca="false">B152</f>
        <v>55</v>
      </c>
      <c r="E152" s="11" t="n">
        <f aca="false">A152</f>
        <v>6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3"/>
      <c r="W152" s="3"/>
      <c r="X152" s="3"/>
      <c r="Y152" s="3"/>
      <c r="Z152" s="3"/>
    </row>
    <row r="153" customFormat="false" ht="13" hidden="false" customHeight="false" outlineLevel="0" collapsed="false">
      <c r="A153" s="11" t="n">
        <f aca="false">J84</f>
        <v>8</v>
      </c>
      <c r="B153" s="36" t="n">
        <f aca="false">I84</f>
        <v>57</v>
      </c>
      <c r="C153" s="1"/>
      <c r="D153" s="37" t="n">
        <f aca="false">B153</f>
        <v>57</v>
      </c>
      <c r="E153" s="11" t="n">
        <f aca="false">A153</f>
        <v>8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3"/>
      <c r="W153" s="3"/>
      <c r="X153" s="3"/>
      <c r="Y153" s="3"/>
      <c r="Z153" s="3"/>
    </row>
    <row r="154" customFormat="false" ht="13" hidden="false" customHeight="false" outlineLevel="0" collapsed="false">
      <c r="A154" s="11" t="n">
        <f aca="false">J85</f>
        <v>10</v>
      </c>
      <c r="B154" s="36" t="n">
        <f aca="false">I85</f>
        <v>59</v>
      </c>
      <c r="C154" s="1"/>
      <c r="D154" s="37" t="n">
        <f aca="false">B154</f>
        <v>59</v>
      </c>
      <c r="E154" s="11" t="n">
        <f aca="false">A154</f>
        <v>10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3"/>
      <c r="W154" s="3"/>
      <c r="X154" s="3"/>
      <c r="Y154" s="3"/>
      <c r="Z154" s="3"/>
    </row>
    <row r="155" customFormat="false" ht="13" hidden="false" customHeight="false" outlineLevel="0" collapsed="false">
      <c r="A155" s="11" t="n">
        <f aca="false">J86</f>
        <v>12</v>
      </c>
      <c r="B155" s="36" t="n">
        <f aca="false">I86</f>
        <v>61</v>
      </c>
      <c r="C155" s="1"/>
      <c r="D155" s="37" t="n">
        <f aca="false">B155</f>
        <v>61</v>
      </c>
      <c r="E155" s="11" t="n">
        <f aca="false">A155</f>
        <v>12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3"/>
      <c r="W155" s="3"/>
      <c r="X155" s="3"/>
      <c r="Y155" s="3"/>
      <c r="Z155" s="3"/>
    </row>
    <row r="156" customFormat="false" ht="13" hidden="false" customHeight="false" outlineLevel="0" collapsed="false">
      <c r="A156" s="11" t="n">
        <f aca="false">J87</f>
        <v>14</v>
      </c>
      <c r="B156" s="36" t="n">
        <f aca="false">I87</f>
        <v>63</v>
      </c>
      <c r="C156" s="1"/>
      <c r="D156" s="37" t="n">
        <f aca="false">B156</f>
        <v>63</v>
      </c>
      <c r="E156" s="11" t="n">
        <f aca="false">A156</f>
        <v>14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3"/>
      <c r="W156" s="3"/>
      <c r="X156" s="3"/>
      <c r="Y156" s="3"/>
      <c r="Z156" s="3"/>
    </row>
  </sheetData>
  <mergeCells count="2">
    <mergeCell ref="A89:E89"/>
    <mergeCell ref="A91:D91"/>
  </mergeCells>
  <hyperlinks>
    <hyperlink ref="A89" r:id="rId1" display="http://www.intantech.com/files/Intan_RHD2000_eval_system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2017-04-26T15:46:49Z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